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CN2018\CNs-00294-00295 - 2018 Rate Cases\06 - Data Requests\DR6 - Post Hearing DR1\LG&amp;E\PSC\Attachments\"/>
    </mc:Choice>
  </mc:AlternateContent>
  <bookViews>
    <workbookView xWindow="240" yWindow="165" windowWidth="18075" windowHeight="10170"/>
  </bookViews>
  <sheets>
    <sheet name="WSS-17 p 1 - Returned Check Chg" sheetId="22" r:id="rId1"/>
    <sheet name="WSS-17 p2 - Elec Meter Pulse" sheetId="46" r:id="rId2"/>
    <sheet name="Summary-1" sheetId="18" state="hidden" r:id="rId3"/>
    <sheet name="Proposed Charges" sheetId="35" state="hidden" r:id="rId4"/>
    <sheet name="KU Meter Data Processing EX-3" sheetId="10" state="hidden" r:id="rId5"/>
    <sheet name="LGE Meter Data Processing EX-4" sheetId="11" state="hidden" r:id="rId6"/>
    <sheet name="Cost Per Order Type 9-13 8-14" sheetId="38" state="hidden" r:id="rId7"/>
  </sheets>
  <externalReferences>
    <externalReference r:id="rId8"/>
    <externalReference r:id="rId9"/>
  </externalReferences>
  <definedNames>
    <definedName name="_xlnm.Print_Area" localSheetId="6">'Cost Per Order Type 9-13 8-14'!$A$1:$H$40</definedName>
    <definedName name="_xlnm.Print_Area" localSheetId="4">'KU Meter Data Processing EX-3'!$A$1:$B$27</definedName>
    <definedName name="_xlnm.Print_Area" localSheetId="5">'LGE Meter Data Processing EX-4'!$A$1:$B$27</definedName>
    <definedName name="_xlnm.Print_Area" localSheetId="0">'WSS-17 p 1 - Returned Check Chg'!$A$1:$H$37</definedName>
    <definedName name="_xlnm.Print_Area" localSheetId="1">'WSS-17 p2 - Elec Meter Pulse'!$A$1:$E$26</definedName>
    <definedName name="WACC" localSheetId="6">'[1]LookUp Ranges'!$L$12</definedName>
    <definedName name="WACC">'[2]LookUp Ranges'!$L$12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9" i="22" l="1"/>
  <c r="D30" i="22" l="1"/>
  <c r="D28" i="22" l="1"/>
  <c r="D32" i="22" l="1"/>
  <c r="D17" i="22" l="1"/>
  <c r="D16" i="22"/>
  <c r="D15" i="22"/>
  <c r="D19" i="22" l="1"/>
  <c r="F30" i="22" l="1"/>
  <c r="F28" i="22"/>
  <c r="F29" i="22"/>
  <c r="F17" i="22"/>
  <c r="F16" i="22"/>
  <c r="F15" i="22"/>
  <c r="D21" i="22" l="1"/>
  <c r="D22" i="22" s="1"/>
  <c r="D34" i="22"/>
  <c r="D35" i="22" s="1"/>
  <c r="D37" i="22" s="1"/>
  <c r="B17" i="11" l="1"/>
  <c r="B17" i="10"/>
  <c r="E66" i="38" l="1"/>
  <c r="D66" i="38"/>
  <c r="E62" i="38"/>
  <c r="D62" i="38"/>
  <c r="B54" i="38"/>
  <c r="F53" i="38"/>
  <c r="C65" i="38" s="1"/>
  <c r="G65" i="38" s="1"/>
  <c r="E53" i="38"/>
  <c r="B65" i="38" s="1"/>
  <c r="F65" i="38" s="1"/>
  <c r="F52" i="38"/>
  <c r="C64" i="38" s="1"/>
  <c r="G64" i="38" s="1"/>
  <c r="E52" i="38"/>
  <c r="B50" i="38"/>
  <c r="F49" i="38"/>
  <c r="C61" i="38" s="1"/>
  <c r="G61" i="38" s="1"/>
  <c r="E49" i="38"/>
  <c r="B61" i="38" s="1"/>
  <c r="F61" i="38" s="1"/>
  <c r="F48" i="38"/>
  <c r="C60" i="38" s="1"/>
  <c r="G60" i="38" s="1"/>
  <c r="E48" i="38"/>
  <c r="B60" i="38" s="1"/>
  <c r="F60" i="38" s="1"/>
  <c r="E38" i="38"/>
  <c r="D38" i="38"/>
  <c r="C38" i="38"/>
  <c r="B38" i="38"/>
  <c r="E37" i="38"/>
  <c r="D37" i="38"/>
  <c r="C37" i="38"/>
  <c r="B37" i="38"/>
  <c r="E36" i="38"/>
  <c r="D36" i="38"/>
  <c r="C36" i="38"/>
  <c r="B36" i="38"/>
  <c r="E11" i="38"/>
  <c r="D11" i="38"/>
  <c r="E10" i="38"/>
  <c r="D10" i="38"/>
  <c r="B4" i="38"/>
  <c r="F4" i="38" s="1"/>
  <c r="C11" i="38" s="1"/>
  <c r="B3" i="38"/>
  <c r="F3" i="38" s="1"/>
  <c r="C10" i="38" s="1"/>
  <c r="D77" i="38" l="1"/>
  <c r="E77" i="38"/>
  <c r="E54" i="38"/>
  <c r="B66" i="38" s="1"/>
  <c r="F66" i="38" s="1"/>
  <c r="B64" i="38"/>
  <c r="F64" i="38" s="1"/>
  <c r="E4" i="38"/>
  <c r="B11" i="38" s="1"/>
  <c r="B77" i="38" s="1"/>
  <c r="F54" i="38"/>
  <c r="C66" i="38" s="1"/>
  <c r="G66" i="38" s="1"/>
  <c r="H66" i="38" s="1"/>
  <c r="D12" i="38"/>
  <c r="D67" i="38"/>
  <c r="E12" i="38"/>
  <c r="E50" i="38"/>
  <c r="B62" i="38" s="1"/>
  <c r="E67" i="38"/>
  <c r="G11" i="38"/>
  <c r="G10" i="38"/>
  <c r="C12" i="38"/>
  <c r="D76" i="38"/>
  <c r="E3" i="38"/>
  <c r="B10" i="38" s="1"/>
  <c r="F50" i="38"/>
  <c r="C62" i="38" s="1"/>
  <c r="E76" i="38"/>
  <c r="D78" i="38" l="1"/>
  <c r="F11" i="38"/>
  <c r="F77" i="38" s="1"/>
  <c r="B67" i="38"/>
  <c r="F67" i="38" s="1"/>
  <c r="C77" i="38"/>
  <c r="F62" i="38"/>
  <c r="E78" i="38"/>
  <c r="C67" i="38"/>
  <c r="G67" i="38" s="1"/>
  <c r="H67" i="38" s="1"/>
  <c r="G62" i="38"/>
  <c r="H62" i="38" s="1"/>
  <c r="B12" i="38"/>
  <c r="B76" i="38"/>
  <c r="F10" i="38"/>
  <c r="C76" i="38"/>
  <c r="H11" i="38"/>
  <c r="G77" i="38"/>
  <c r="H10" i="38"/>
  <c r="G12" i="38"/>
  <c r="F76" i="38" l="1"/>
  <c r="G76" i="38"/>
  <c r="C78" i="38"/>
  <c r="B78" i="38"/>
  <c r="F12" i="38"/>
  <c r="F78" i="38" s="1"/>
  <c r="G78" i="38"/>
  <c r="H12" i="38"/>
  <c r="G33" i="18" l="1"/>
  <c r="G32" i="18"/>
  <c r="G31" i="18"/>
  <c r="G30" i="18"/>
  <c r="G19" i="18"/>
  <c r="G18" i="18"/>
  <c r="G12" i="35" l="1"/>
  <c r="G11" i="35"/>
  <c r="G10" i="35"/>
  <c r="G9" i="35"/>
  <c r="G8" i="35"/>
  <c r="F10" i="35"/>
  <c r="F9" i="35"/>
  <c r="F8" i="35"/>
  <c r="E12" i="35"/>
  <c r="E11" i="35"/>
  <c r="E10" i="35"/>
  <c r="E9" i="35"/>
  <c r="E8" i="35"/>
  <c r="B15" i="11" l="1"/>
  <c r="B15" i="10"/>
  <c r="H13" i="18" l="1"/>
  <c r="H12" i="18"/>
  <c r="H11" i="18"/>
  <c r="H10" i="18"/>
  <c r="H9" i="18"/>
  <c r="H33" i="18"/>
  <c r="H32" i="18"/>
  <c r="H31" i="18"/>
  <c r="H30" i="18"/>
  <c r="H29" i="18"/>
  <c r="H20" i="18"/>
  <c r="H19" i="18"/>
  <c r="H18" i="18"/>
  <c r="F21" i="18" l="1"/>
  <c r="G21" i="18" s="1"/>
  <c r="J21" i="18" s="1"/>
  <c r="F24" i="18" l="1"/>
  <c r="G24" i="18" s="1"/>
  <c r="J24" i="18" s="1"/>
  <c r="H21" i="18"/>
  <c r="F13" i="35"/>
  <c r="F10" i="18"/>
  <c r="D18" i="46" l="1"/>
  <c r="C18" i="46"/>
  <c r="H24" i="18"/>
  <c r="F16" i="35"/>
  <c r="F30" i="18" l="1"/>
  <c r="F19" i="18"/>
  <c r="B16" i="10"/>
  <c r="B19" i="10" s="1"/>
  <c r="B16" i="11"/>
  <c r="B19" i="11" s="1"/>
  <c r="A22" i="10"/>
  <c r="A22" i="11"/>
  <c r="D21" i="46" l="1"/>
  <c r="F12" i="18"/>
  <c r="J12" i="18" s="1"/>
  <c r="F32" i="18"/>
  <c r="J32" i="18" s="1"/>
  <c r="C21" i="46" l="1"/>
  <c r="F20" i="18"/>
  <c r="J20" i="18" s="1"/>
  <c r="F9" i="18" l="1"/>
  <c r="J9" i="18" s="1"/>
  <c r="F31" i="18"/>
  <c r="J31" i="18" s="1"/>
  <c r="F11" i="18"/>
  <c r="J11" i="18" s="1"/>
  <c r="F18" i="18"/>
  <c r="J18" i="18" s="1"/>
  <c r="F29" i="18"/>
  <c r="J29" i="18" s="1"/>
  <c r="C26" i="46" l="1"/>
  <c r="F33" i="18"/>
  <c r="J33" i="18" s="1"/>
  <c r="D26" i="46"/>
  <c r="F13" i="18" l="1"/>
  <c r="J13" i="18" s="1"/>
  <c r="F23" i="18" l="1"/>
  <c r="G23" i="18" s="1"/>
  <c r="F22" i="18" l="1"/>
  <c r="G22" i="18" s="1"/>
  <c r="J22" i="18" s="1"/>
  <c r="F15" i="35"/>
  <c r="H23" i="18"/>
  <c r="J23" i="18"/>
  <c r="F14" i="35" l="1"/>
  <c r="H22" i="18"/>
  <c r="J30" i="18" l="1"/>
  <c r="J34" i="18" s="1"/>
  <c r="I19" i="18" l="1"/>
  <c r="J19" i="18" s="1"/>
  <c r="J25" i="18" s="1"/>
  <c r="J10" i="18"/>
  <c r="J14" i="18" s="1"/>
  <c r="J36" i="18" l="1"/>
</calcChain>
</file>

<file path=xl/comments1.xml><?xml version="1.0" encoding="utf-8"?>
<comments xmlns="http://schemas.openxmlformats.org/spreadsheetml/2006/main">
  <authors>
    <author>Snyder, Matthew</author>
    <author>e010796</author>
  </authors>
  <commentList>
    <comment ref="C2" authorId="0" shapeId="0">
      <text>
        <r>
          <rPr>
            <b/>
            <sz val="9"/>
            <color indexed="81"/>
            <rFont val="Tahoma"/>
            <family val="2"/>
          </rPr>
          <t>Snyder, Matthew:</t>
        </r>
        <r>
          <rPr>
            <sz val="9"/>
            <color indexed="81"/>
            <rFont val="Tahoma"/>
            <family val="2"/>
          </rPr>
          <t xml:space="preserve">
Percentages are based off of 2014 data due to the lack of 2013 completion times.  This percentage is based off of total time from enroute to complete.
The percentage of Orders are consistant with the figure showing this is an accurate calculation.</t>
        </r>
      </text>
    </comment>
    <comment ref="C3" authorId="1" shapeId="0">
      <text>
        <r>
          <rPr>
            <b/>
            <sz val="8"/>
            <color indexed="81"/>
            <rFont val="Tahoma"/>
            <family val="2"/>
          </rPr>
          <t>e010796:</t>
        </r>
        <r>
          <rPr>
            <sz val="8"/>
            <color indexed="81"/>
            <rFont val="Tahoma"/>
            <family val="2"/>
          </rPr>
          <t xml:space="preserve">
Service and Credit Expenses are based on actual drive times and on-site times for the order types in the respective service and credit categories. (credit = disconnects for nonpayment, reconnects after disconnect for nonpayment, and turn-offs for unauthorized reconnects)</t>
        </r>
      </text>
    </comment>
    <comment ref="D3" authorId="1" shapeId="0">
      <text>
        <r>
          <rPr>
            <b/>
            <sz val="8"/>
            <color indexed="81"/>
            <rFont val="Tahoma"/>
            <family val="2"/>
          </rPr>
          <t>e010796:</t>
        </r>
        <r>
          <rPr>
            <sz val="8"/>
            <color indexed="81"/>
            <rFont val="Tahoma"/>
            <family val="2"/>
          </rPr>
          <t xml:space="preserve">
Service and Credit Expenses are based on actual drive times and on-site times for the order types in the respective service and credit categories. (credit = disconnects for nonpayment, reconnects after disconnect for nonpayment, and turn-offs for unauthorized reconnects)</t>
        </r>
      </text>
    </comment>
  </commentList>
</comments>
</file>

<file path=xl/sharedStrings.xml><?xml version="1.0" encoding="utf-8"?>
<sst xmlns="http://schemas.openxmlformats.org/spreadsheetml/2006/main" count="247" uniqueCount="121">
  <si>
    <t>LG&amp;E</t>
  </si>
  <si>
    <t>KU</t>
  </si>
  <si>
    <t>Kentucky Utilities Company</t>
  </si>
  <si>
    <t>Total Charge</t>
  </si>
  <si>
    <t>Cost Justification</t>
  </si>
  <si>
    <t>Labor - One Hour</t>
  </si>
  <si>
    <t>Louisville Gas and Electric Company</t>
  </si>
  <si>
    <t>Meter Data Processing</t>
  </si>
  <si>
    <t>Estimated minutes to prepare report</t>
  </si>
  <si>
    <t>Returns</t>
  </si>
  <si>
    <t>Cost</t>
  </si>
  <si>
    <t>Labor (incl. burdens)</t>
  </si>
  <si>
    <t>Postage/Material</t>
  </si>
  <si>
    <t>KU Returned Check/ACH Costs</t>
  </si>
  <si>
    <t>Returned Check/ACH</t>
  </si>
  <si>
    <t>Labor costs per minute</t>
  </si>
  <si>
    <t>Pulse Initiator Board</t>
  </si>
  <si>
    <t>Relay Enclosure</t>
  </si>
  <si>
    <t>Pulse Relay</t>
  </si>
  <si>
    <t>Miscellaneous Charge</t>
  </si>
  <si>
    <t>LG&amp;E - Electric</t>
  </si>
  <si>
    <t>LG&amp;E - Gas</t>
  </si>
  <si>
    <t>Disconnect/Reconnect Charge</t>
  </si>
  <si>
    <t>Returned Check Fee*</t>
  </si>
  <si>
    <t>Meter-Test Charge</t>
  </si>
  <si>
    <t>Meter Data Processing Reports</t>
  </si>
  <si>
    <t>Meter Pulse Relaying</t>
  </si>
  <si>
    <t>Current</t>
  </si>
  <si>
    <t>Proposed</t>
  </si>
  <si>
    <t>Meter Pulse - ELECTRIC</t>
  </si>
  <si>
    <t>4/1/11 - 3/31/2012   EXPENSES</t>
  </si>
  <si>
    <t>Service %</t>
  </si>
  <si>
    <t>Credit %</t>
  </si>
  <si>
    <t>Service $</t>
  </si>
  <si>
    <t>Credit $</t>
  </si>
  <si>
    <t>LGE FTES</t>
  </si>
  <si>
    <t>LGE CONTRACTORS</t>
  </si>
  <si>
    <t>TOTAL</t>
  </si>
  <si>
    <t>KU FTES</t>
  </si>
  <si>
    <t>KU CONTRACTORS</t>
  </si>
  <si>
    <t>Burdened Costs by Order Type</t>
  </si>
  <si>
    <t>Mobile Retail Reporting (techs only)</t>
  </si>
  <si>
    <t>Cost per Order Type</t>
  </si>
  <si>
    <t># Srv Ords</t>
  </si>
  <si>
    <t># Cred Ords</t>
  </si>
  <si>
    <t>$ / Srv Ord</t>
  </si>
  <si>
    <t>$ / Crd Ord</t>
  </si>
  <si>
    <t>GRAND TOTALS</t>
  </si>
  <si>
    <t>5 Hours Labor (loaded)</t>
  </si>
  <si>
    <t>Summary of Increases (Decreases) to Special Charges</t>
  </si>
  <si>
    <t>Actual</t>
  </si>
  <si>
    <t xml:space="preserve">Proposed Change Inc/(Dec) </t>
  </si>
  <si>
    <t>Equipment Installed Costs:</t>
  </si>
  <si>
    <t>Vehicle 2 hours</t>
  </si>
  <si>
    <t>Inflation Factor</t>
  </si>
  <si>
    <t>Based on the 12 Months Ended August 31, 2014</t>
  </si>
  <si>
    <t>Differences Between Last Test Year (This Year Subtracting Last Year)</t>
  </si>
  <si>
    <t>Total Cost For Credit Order</t>
  </si>
  <si>
    <t>Previous Rate Case Data Shown Below this Row</t>
  </si>
  <si>
    <t>Grand Total</t>
  </si>
  <si>
    <t>Louisville Gas &amp; Electric</t>
  </si>
  <si>
    <t>Kentucky Utilities Compan</t>
  </si>
  <si>
    <t>ADJUSTMENT</t>
  </si>
  <si>
    <t>CREDIT</t>
  </si>
  <si>
    <t>SERVICE</t>
  </si>
  <si>
    <t>Column Labels</t>
  </si>
  <si>
    <t>Sum of Field</t>
  </si>
  <si>
    <t>CCS BW 6220</t>
  </si>
  <si>
    <t>Row Labels</t>
  </si>
  <si>
    <t>Data Source for Calculations</t>
  </si>
  <si>
    <t>SEPT 2013 - AUGUST 2014   EXPENSES</t>
  </si>
  <si>
    <t>Meter Pulse Relaying - FT/TS2</t>
  </si>
  <si>
    <t>Inspection Charge</t>
  </si>
  <si>
    <t>Additional Trip Charge</t>
  </si>
  <si>
    <t>Meter Pulse Relaying Non-FT Non-TS2</t>
  </si>
  <si>
    <t>Total Quantity</t>
  </si>
  <si>
    <t>*Quantity represents both Electric and Gas</t>
  </si>
  <si>
    <t>Total LG&amp;E Electric/Gas and KU</t>
  </si>
  <si>
    <t>Difference between Actual and Proposed ( Negative number = costs not recovered through charge)</t>
  </si>
  <si>
    <t>Difference between Actual and Proposed (Negative number = costs not recovered through charge)</t>
  </si>
  <si>
    <t>Summary of Proposed Special Charges</t>
  </si>
  <si>
    <t>LGE-Gas</t>
  </si>
  <si>
    <t>LGE-Electric</t>
  </si>
  <si>
    <t>-</t>
  </si>
  <si>
    <t>Note</t>
  </si>
  <si>
    <t>NOTES:</t>
  </si>
  <si>
    <t>charge number.</t>
  </si>
  <si>
    <t>Current to actual increase due primarily to increased loaned DO labor charges and more overtime.  Increase in loaned labor due to the correct charging of time to the Disconnect/Reconnect</t>
  </si>
  <si>
    <t>automation.  Approximately 98% of return checks are handled through automation.</t>
  </si>
  <si>
    <t>Current to actual decrease due to a decrease in company labor need to process returned checks (from 10 minutes on average to 2 minutes).  The decrease is attributable to increased</t>
  </si>
  <si>
    <t>Current to actual decrease is due primiarily to lower overheads (LGE from 107.597 to  81.832, KU from 110.04 to 79.584)</t>
  </si>
  <si>
    <t>would have a major negative impact on Company.)</t>
  </si>
  <si>
    <t>Current to actual increase due to Customer Service proposing a lower cost ($15) in 2012 rate case were actual cost in 2012 were calculated at $24.97/LGE and $25.27/KU.  The proposed</t>
  </si>
  <si>
    <t>cost in 2012 was due to to feedback from Major Accounts (A large number of State agencies signed up for meter pulse service at the $9/month rate. Movement to the full rate in 2012</t>
  </si>
  <si>
    <t>Current to actual increase due to the inclusion of back office support time.</t>
  </si>
  <si>
    <t>Total Cost</t>
  </si>
  <si>
    <t>Sum of amount</t>
  </si>
  <si>
    <t>FIELD SERVICES KU</t>
  </si>
  <si>
    <t>FIELD SERVICES LGE</t>
  </si>
  <si>
    <t>LGE Loaned DO to Metering</t>
  </si>
  <si>
    <t>Loaned DO to Metering</t>
  </si>
  <si>
    <t>FIELD SERVICES-LGE</t>
  </si>
  <si>
    <t>Below Shows the Pecentage of Orders</t>
  </si>
  <si>
    <t>Percentages</t>
  </si>
  <si>
    <t>Average</t>
  </si>
  <si>
    <t>$.47 postage, plus $.09 letterhead &amp; $.05 envelope</t>
  </si>
  <si>
    <t>Total Cost at May 31, 2018</t>
  </si>
  <si>
    <t>Total Per Item Cost at May 31, 2018</t>
  </si>
  <si>
    <t>US Bank/MUFG</t>
  </si>
  <si>
    <t>31 hours</t>
  </si>
  <si>
    <t>Inflated Cost at April 30, 2020</t>
  </si>
  <si>
    <t>LG&amp;E/KU Combined Returned Check/ACH Costs</t>
  </si>
  <si>
    <t>Adjusted Cost at April 30, 2020</t>
  </si>
  <si>
    <t>Proposed Charge (as Rounded)</t>
  </si>
  <si>
    <t>Proposed Charge (Rounded)</t>
  </si>
  <si>
    <t>Monthly carrying charge per pulse per meter per month (5 Year Contract)</t>
  </si>
  <si>
    <t>Cost Support</t>
  </si>
  <si>
    <t>Exhibit WSS-17</t>
  </si>
  <si>
    <t>Page 1 of 2</t>
  </si>
  <si>
    <t>Page 2 of 2</t>
  </si>
  <si>
    <t>62 hours x $48.39 (straight time labor with burdens) / 25,787 returns</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</si>
</sst>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5" formatCode="_(* #,##0_);_(* \(#,##0\);_(* &quot;-&quot;??_);_(@_)"/>
    <numFmt numFmtId="166" formatCode="_(&quot;$&quot;* #,##0_);_(&quot;$&quot;* \(#,##0\);_(&quot;$&quot;* &quot;-&quot;??_);_(@_)"/>
    <numFmt numFmtId="167" formatCode="_(&quot;$&quot;* #,##0.00_);_(&quot;$&quot;* \(#,##0.00\);_(&quot;$&quot;* &quot;-&quot;_);_(* @_)"/>
    <numFmt numFmtId="173" formatCode="&quot;$&quot;#,##0\ ;\(&quot;$&quot;#,##0\)"/>
    <numFmt numFmtId="174" formatCode="_([$€-2]* #,##0.00_);_([$€-2]* \(#,##0.00\);_([$€-2]* &quot;-&quot;??_)"/>
    <numFmt numFmtId="175" formatCode="#."/>
    <numFmt numFmtId="176" formatCode="&quot;$&quot;#,##0.00"/>
    <numFmt numFmtId="177" formatCode="0.0%"/>
    <numFmt numFmtId="178" formatCode="[$-409]mmm\-yy;@"/>
    <numFmt numFmtId="179" formatCode="[$-409]mmmm\-yy;@"/>
    <numFmt numFmtId="180" formatCode="[$-409]mmmm\ d\,\ yyyy;@"/>
    <numFmt numFmtId="181" formatCode="0\ 00\ 000\ 000"/>
    <numFmt numFmtId="182" formatCode="[$-409]d\-mmm\-yy;@"/>
    <numFmt numFmtId="183" formatCode="_-* #,##0.00\ [$€]_-;\-* #,##0.00\ [$€]_-;_-* &quot;-&quot;??\ [$€]_-;_-@_-"/>
    <numFmt numFmtId="184" formatCode="_-* #,##0\ _F_-;\-* #,##0\ _F_-;_-* &quot;-&quot;\ _F_-;_-@_-"/>
    <numFmt numFmtId="185" formatCode="_-* #,##0.00\ _F_-;\-* #,##0.00\ _F_-;_-* &quot;-&quot;??\ _F_-;_-@_-"/>
    <numFmt numFmtId="186" formatCode="_-* #,##0\ &quot;F&quot;_-;\-* #,##0\ &quot;F&quot;_-;_-* &quot;-&quot;\ &quot;F&quot;_-;_-@_-"/>
    <numFmt numFmtId="187" formatCode="_-* #,##0.00\ &quot;F&quot;_-;\-* #,##0.00\ &quot;F&quot;_-;_-* &quot;-&quot;??\ &quot;F&quot;_-;_-@_-"/>
    <numFmt numFmtId="188" formatCode="00000000"/>
    <numFmt numFmtId="189" formatCode="[$-409]d\-mmm\-yyyy;@"/>
    <numFmt numFmtId="190" formatCode="#,##0.00;[Red]\(#,##0.00\)"/>
    <numFmt numFmtId="191" formatCode="0_);\(0\)"/>
    <numFmt numFmtId="192" formatCode="###,000"/>
    <numFmt numFmtId="193" formatCode="#,##0.00\ &quot;DM&quot;;[Red]\-#,##0.00\ &quot;DM&quot;"/>
    <numFmt numFmtId="194" formatCode="0.000"/>
  </numFmts>
  <fonts count="18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u/>
      <sz val="10"/>
      <name val="Arial"/>
      <family val="2"/>
    </font>
    <font>
      <u val="singleAccounting"/>
      <sz val="10"/>
      <name val="Arial"/>
      <family val="2"/>
    </font>
    <font>
      <b/>
      <sz val="10"/>
      <name val="Arial"/>
      <family val="2"/>
    </font>
    <font>
      <sz val="10"/>
      <name val="Arial"/>
      <family val="2"/>
    </font>
    <font>
      <u/>
      <sz val="10"/>
      <name val="Arial"/>
      <family val="2"/>
    </font>
    <font>
      <sz val="10"/>
      <color indexed="8"/>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b/>
      <sz val="14"/>
      <name val="Arial"/>
      <family val="2"/>
    </font>
    <font>
      <sz val="12"/>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0"/>
      <name val="Times New Roman"/>
      <family val="1"/>
    </font>
    <font>
      <sz val="6"/>
      <name val="Arial"/>
      <family val="2"/>
    </font>
    <font>
      <b/>
      <sz val="10"/>
      <color indexed="8"/>
      <name val="Arial"/>
      <family val="2"/>
    </font>
    <font>
      <b/>
      <i/>
      <sz val="10"/>
      <color indexed="8"/>
      <name val="Arial"/>
      <family val="2"/>
    </font>
    <font>
      <b/>
      <i/>
      <sz val="22"/>
      <color indexed="8"/>
      <name val="Times New Roman"/>
      <family val="1"/>
    </font>
    <font>
      <b/>
      <sz val="12"/>
      <color indexed="8"/>
      <name val="Arial"/>
      <family val="2"/>
    </font>
    <font>
      <sz val="8"/>
      <color indexed="8"/>
      <name val="Arial"/>
      <family val="2"/>
    </font>
    <font>
      <sz val="8"/>
      <color indexed="12"/>
      <name val="Arial"/>
      <family val="2"/>
    </font>
    <font>
      <sz val="8"/>
      <color indexed="8"/>
      <name val="Wingdings"/>
      <charset val="2"/>
    </font>
    <font>
      <sz val="10"/>
      <color rgb="FFFF0000"/>
      <name val="Arial"/>
      <family val="2"/>
    </font>
    <font>
      <b/>
      <sz val="11"/>
      <color theme="1"/>
      <name val="Calibri"/>
      <family val="2"/>
      <scheme val="minor"/>
    </font>
    <font>
      <sz val="20"/>
      <name val="Arial"/>
      <family val="2"/>
    </font>
    <font>
      <b/>
      <sz val="12"/>
      <name val="Arial"/>
      <family val="2"/>
    </font>
    <font>
      <sz val="28"/>
      <name val="Arial"/>
      <family val="2"/>
    </font>
    <font>
      <sz val="22"/>
      <name val="Arial"/>
      <family val="2"/>
    </font>
    <font>
      <b/>
      <sz val="10"/>
      <color theme="1"/>
      <name val="Arial"/>
      <family val="2"/>
    </font>
    <font>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Arial"/>
      <family val="2"/>
    </font>
    <font>
      <b/>
      <sz val="18"/>
      <color theme="3"/>
      <name val="Cambria"/>
      <family val="2"/>
      <scheme val="major"/>
    </font>
    <font>
      <sz val="11"/>
      <color rgb="FF9C6500"/>
      <name val="Calibri"/>
      <family val="2"/>
      <scheme val="minor"/>
    </font>
    <font>
      <sz val="10"/>
      <color rgb="FF000000"/>
      <name val="Times New Roman"/>
      <family val="1"/>
    </font>
    <font>
      <sz val="10"/>
      <color indexed="8"/>
      <name val="MS Sans Serif"/>
      <family val="2"/>
    </font>
    <font>
      <sz val="11"/>
      <color indexed="8"/>
      <name val="Calibri"/>
      <family val="2"/>
    </font>
    <font>
      <sz val="11"/>
      <color theme="1"/>
      <name val="Times New Roman"/>
      <family val="2"/>
    </font>
    <font>
      <sz val="11"/>
      <color indexed="9"/>
      <name val="Calibri"/>
      <family val="2"/>
    </font>
    <font>
      <sz val="11"/>
      <color theme="0"/>
      <name val="Times New Roman"/>
      <family val="2"/>
    </font>
    <font>
      <sz val="10"/>
      <color indexed="9"/>
      <name val="Arial"/>
      <family val="2"/>
    </font>
    <font>
      <sz val="12"/>
      <name val="Helv"/>
    </font>
    <font>
      <sz val="11"/>
      <color indexed="20"/>
      <name val="Calibri"/>
      <family val="2"/>
    </font>
    <font>
      <sz val="11"/>
      <color rgb="FF9C0006"/>
      <name val="Times New Roman"/>
      <family val="2"/>
    </font>
    <font>
      <sz val="10"/>
      <color indexed="20"/>
      <name val="Arial"/>
      <family val="2"/>
    </font>
    <font>
      <sz val="10"/>
      <name val="Helv"/>
    </font>
    <font>
      <b/>
      <i/>
      <sz val="14"/>
      <name val="Arial"/>
      <family val="2"/>
    </font>
    <font>
      <b/>
      <sz val="11"/>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10"/>
      <name val="Calibri"/>
      <family val="2"/>
    </font>
    <font>
      <b/>
      <sz val="11"/>
      <color indexed="52"/>
      <name val="Calibri"/>
      <family val="2"/>
    </font>
    <font>
      <b/>
      <sz val="11"/>
      <color rgb="FFFA7D00"/>
      <name val="Times New Roman"/>
      <family val="2"/>
    </font>
    <font>
      <b/>
      <sz val="10"/>
      <color indexed="52"/>
      <name val="Arial"/>
      <family val="2"/>
    </font>
    <font>
      <b/>
      <sz val="11"/>
      <color indexed="9"/>
      <name val="Calibri"/>
      <family val="2"/>
    </font>
    <font>
      <b/>
      <sz val="11"/>
      <color theme="0"/>
      <name val="Times New Roman"/>
      <family val="2"/>
    </font>
    <font>
      <sz val="10"/>
      <color indexed="17"/>
      <name val="Arial"/>
      <family val="2"/>
    </font>
    <font>
      <sz val="10"/>
      <name val="Tahoma"/>
      <family val="2"/>
    </font>
    <font>
      <sz val="9"/>
      <color theme="1"/>
      <name val="Times New Roman"/>
      <family val="2"/>
    </font>
    <font>
      <sz val="12"/>
      <name val="Times New Roman"/>
      <family val="1"/>
    </font>
    <font>
      <sz val="11"/>
      <name val="Times New Roman"/>
      <family val="1"/>
    </font>
    <font>
      <sz val="12"/>
      <name val="Tms Rmn"/>
    </font>
    <font>
      <i/>
      <sz val="11"/>
      <color indexed="23"/>
      <name val="Calibri"/>
      <family val="2"/>
    </font>
    <font>
      <i/>
      <sz val="11"/>
      <color rgb="FF7F7F7F"/>
      <name val="Times New Roman"/>
      <family val="2"/>
    </font>
    <font>
      <i/>
      <sz val="10"/>
      <color indexed="23"/>
      <name val="Arial"/>
      <family val="2"/>
    </font>
    <font>
      <sz val="11"/>
      <color indexed="17"/>
      <name val="Calibri"/>
      <family val="2"/>
    </font>
    <font>
      <sz val="11"/>
      <color rgb="FF006100"/>
      <name val="Times New Roman"/>
      <family val="2"/>
    </font>
    <font>
      <b/>
      <sz val="15"/>
      <color indexed="56"/>
      <name val="Calibri"/>
      <family val="2"/>
    </font>
    <font>
      <b/>
      <sz val="15"/>
      <color theme="3"/>
      <name val="Times New Roman"/>
      <family val="2"/>
    </font>
    <font>
      <b/>
      <sz val="18"/>
      <name val="Arial"/>
      <family val="2"/>
    </font>
    <font>
      <sz val="18"/>
      <name val="Arial"/>
      <family val="2"/>
    </font>
    <font>
      <b/>
      <sz val="15"/>
      <color indexed="62"/>
      <name val="Calibri"/>
      <family val="2"/>
    </font>
    <font>
      <b/>
      <sz val="15"/>
      <color indexed="62"/>
      <name val="Arial"/>
      <family val="2"/>
    </font>
    <font>
      <b/>
      <sz val="13"/>
      <color indexed="56"/>
      <name val="Calibri"/>
      <family val="2"/>
    </font>
    <font>
      <b/>
      <sz val="13"/>
      <color theme="3"/>
      <name val="Times New Roman"/>
      <family val="2"/>
    </font>
    <font>
      <b/>
      <sz val="13"/>
      <color indexed="62"/>
      <name val="Calibri"/>
      <family val="2"/>
    </font>
    <font>
      <b/>
      <sz val="13"/>
      <color indexed="62"/>
      <name val="Arial"/>
      <family val="2"/>
    </font>
    <font>
      <b/>
      <sz val="11"/>
      <color indexed="56"/>
      <name val="Calibri"/>
      <family val="2"/>
    </font>
    <font>
      <b/>
      <sz val="11"/>
      <color theme="3"/>
      <name val="Times New Roman"/>
      <family val="2"/>
    </font>
    <font>
      <b/>
      <sz val="11"/>
      <color indexed="62"/>
      <name val="Calibri"/>
      <family val="2"/>
    </font>
    <font>
      <b/>
      <sz val="11"/>
      <color indexed="62"/>
      <name val="Arial"/>
      <family val="2"/>
    </font>
    <font>
      <u/>
      <sz val="10"/>
      <color indexed="12"/>
      <name val="Arial"/>
      <family val="2"/>
    </font>
    <font>
      <sz val="11"/>
      <color indexed="62"/>
      <name val="Calibri"/>
      <family val="2"/>
    </font>
    <font>
      <sz val="11"/>
      <color rgb="FF3F3F76"/>
      <name val="Times New Roman"/>
      <family val="2"/>
    </font>
    <font>
      <sz val="10"/>
      <color indexed="62"/>
      <name val="Arial"/>
      <family val="2"/>
    </font>
    <font>
      <b/>
      <sz val="12"/>
      <name val="Tms Rmn"/>
    </font>
    <font>
      <sz val="11"/>
      <color indexed="52"/>
      <name val="Calibri"/>
      <family val="2"/>
    </font>
    <font>
      <sz val="11"/>
      <color rgb="FFFA7D00"/>
      <name val="Times New Roman"/>
      <family val="2"/>
    </font>
    <font>
      <sz val="11"/>
      <color indexed="10"/>
      <name val="Calibri"/>
      <family val="2"/>
    </font>
    <font>
      <sz val="10"/>
      <color indexed="52"/>
      <name val="Arial"/>
      <family val="2"/>
    </font>
    <font>
      <sz val="11"/>
      <color indexed="60"/>
      <name val="Calibri"/>
      <family val="2"/>
    </font>
    <font>
      <sz val="11"/>
      <color rgb="FF9C6500"/>
      <name val="Times New Roman"/>
      <family val="2"/>
    </font>
    <font>
      <sz val="11"/>
      <color indexed="19"/>
      <name val="Calibri"/>
      <family val="2"/>
    </font>
    <font>
      <sz val="10"/>
      <color indexed="60"/>
      <name val="Arial"/>
      <family val="2"/>
    </font>
    <font>
      <sz val="10"/>
      <name val="Courier"/>
      <family val="3"/>
    </font>
    <font>
      <sz val="10"/>
      <name val="MS Sans Serif"/>
      <family val="2"/>
    </font>
    <font>
      <sz val="11"/>
      <color theme="1"/>
      <name val="Calibri"/>
      <family val="2"/>
    </font>
    <font>
      <sz val="8"/>
      <name val="Helv"/>
    </font>
    <font>
      <sz val="11"/>
      <color indexed="8"/>
      <name val="Times New Roman"/>
      <family val="2"/>
    </font>
    <font>
      <b/>
      <sz val="11"/>
      <color indexed="63"/>
      <name val="Calibri"/>
      <family val="2"/>
    </font>
    <font>
      <b/>
      <sz val="11"/>
      <color rgb="FF3F3F3F"/>
      <name val="Times New Roman"/>
      <family val="2"/>
    </font>
    <font>
      <sz val="11"/>
      <color indexed="8"/>
      <name val="Times New Roman"/>
      <family val="1"/>
    </font>
    <font>
      <b/>
      <i/>
      <sz val="11"/>
      <color indexed="8"/>
      <name val="Times New Roman"/>
      <family val="1"/>
    </font>
    <font>
      <b/>
      <sz val="11"/>
      <color indexed="16"/>
      <name val="Times New Roman"/>
      <family val="1"/>
    </font>
    <font>
      <b/>
      <sz val="10"/>
      <color indexed="17"/>
      <name val="Arial"/>
      <family val="2"/>
    </font>
    <font>
      <b/>
      <sz val="10"/>
      <color indexed="13"/>
      <name val="Arial"/>
      <family val="2"/>
    </font>
    <font>
      <b/>
      <sz val="16"/>
      <color indexed="13"/>
      <name val="Arial"/>
      <family val="2"/>
    </font>
    <font>
      <b/>
      <sz val="22"/>
      <color indexed="8"/>
      <name val="Times New Roman"/>
      <family val="1"/>
    </font>
    <font>
      <sz val="12"/>
      <color indexed="10"/>
      <name val="Times New Roman"/>
      <family val="1"/>
    </font>
    <font>
      <b/>
      <sz val="10"/>
      <name val="MS Sans Serif"/>
      <family val="2"/>
    </font>
    <font>
      <sz val="8"/>
      <color indexed="38"/>
      <name val="Arial"/>
      <family val="2"/>
    </font>
    <font>
      <b/>
      <sz val="9"/>
      <name val="Arial"/>
      <family val="2"/>
    </font>
    <font>
      <b/>
      <i/>
      <sz val="16"/>
      <color indexed="8"/>
      <name val="Arial"/>
      <family val="2"/>
    </font>
    <font>
      <i/>
      <sz val="11"/>
      <name val="Arial"/>
      <family val="2"/>
    </font>
    <font>
      <sz val="11"/>
      <name val="Arial"/>
      <family val="2"/>
    </font>
    <font>
      <sz val="10"/>
      <color indexed="16"/>
      <name val="Arial"/>
      <family val="2"/>
    </font>
    <font>
      <sz val="10"/>
      <color indexed="39"/>
      <name val="Arial"/>
      <family val="2"/>
    </font>
    <font>
      <sz val="19"/>
      <name val="Arial"/>
      <family val="2"/>
    </font>
    <font>
      <sz val="8"/>
      <color rgb="FF1F497D"/>
      <name val="Verdana"/>
      <family val="2"/>
    </font>
    <font>
      <b/>
      <sz val="8"/>
      <color rgb="FF1F497D"/>
      <name val="Verdana"/>
      <family val="2"/>
    </font>
    <font>
      <i/>
      <sz val="8"/>
      <color rgb="FF000000"/>
      <name val="Verdana"/>
      <family val="2"/>
    </font>
    <font>
      <sz val="8"/>
      <color rgb="FF000000"/>
      <name val="Verdana"/>
      <family val="2"/>
    </font>
    <font>
      <sz val="12"/>
      <color indexed="13"/>
      <name val="Tms Rmn"/>
    </font>
    <font>
      <b/>
      <sz val="18"/>
      <color indexed="56"/>
      <name val="Cambria"/>
      <family val="2"/>
    </font>
    <font>
      <b/>
      <sz val="18"/>
      <color indexed="62"/>
      <name val="Cambria"/>
      <family val="2"/>
    </font>
    <font>
      <b/>
      <sz val="11"/>
      <color indexed="8"/>
      <name val="Calibri"/>
      <family val="2"/>
    </font>
    <font>
      <b/>
      <sz val="11"/>
      <color theme="1"/>
      <name val="Times New Roman"/>
      <family val="2"/>
    </font>
    <font>
      <sz val="11"/>
      <color rgb="FFFF0000"/>
      <name val="Times New Roman"/>
      <family val="2"/>
    </font>
    <font>
      <b/>
      <sz val="11"/>
      <color rgb="FFFA7D00"/>
      <name val="Calibri"/>
      <family val="2"/>
    </font>
    <font>
      <sz val="11"/>
      <color rgb="FF3F3F76"/>
      <name val="Calibri"/>
      <family val="2"/>
    </font>
    <font>
      <sz val="11"/>
      <color theme="0"/>
      <name val="Calibri"/>
      <family val="2"/>
    </font>
    <font>
      <sz val="11"/>
      <color theme="0"/>
      <name val="Arial"/>
      <family val="2"/>
    </font>
    <font>
      <sz val="11"/>
      <color rgb="FF9C0006"/>
      <name val="Calibri"/>
      <family val="2"/>
    </font>
    <font>
      <sz val="11"/>
      <color rgb="FF9C0006"/>
      <name val="Arial"/>
      <family val="2"/>
    </font>
    <font>
      <b/>
      <sz val="11"/>
      <color theme="0"/>
      <name val="Calibri"/>
      <family val="2"/>
    </font>
    <font>
      <b/>
      <sz val="11"/>
      <color theme="0"/>
      <name val="Arial"/>
      <family val="2"/>
    </font>
    <font>
      <sz val="8"/>
      <name val="Times New Roman"/>
      <family val="1"/>
    </font>
    <font>
      <i/>
      <sz val="11"/>
      <color rgb="FF7F7F7F"/>
      <name val="Calibri"/>
      <family val="2"/>
    </font>
    <font>
      <i/>
      <sz val="11"/>
      <color rgb="FF7F7F7F"/>
      <name val="Arial"/>
      <family val="2"/>
    </font>
    <font>
      <sz val="11"/>
      <color rgb="FF006100"/>
      <name val="Calibri"/>
      <family val="2"/>
    </font>
    <font>
      <sz val="11"/>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sz val="8.25"/>
      <color indexed="12"/>
      <name val="Arial"/>
      <family val="2"/>
    </font>
    <font>
      <sz val="11"/>
      <color rgb="FFFA7D00"/>
      <name val="Calibri"/>
      <family val="2"/>
    </font>
    <font>
      <sz val="11"/>
      <color rgb="FFFA7D00"/>
      <name val="Arial"/>
      <family val="2"/>
    </font>
    <font>
      <sz val="11"/>
      <color rgb="FF9C6500"/>
      <name val="Calibri"/>
      <family val="2"/>
    </font>
    <font>
      <sz val="11"/>
      <color rgb="FF9C6500"/>
      <name val="Arial"/>
      <family val="2"/>
    </font>
    <font>
      <b/>
      <sz val="11"/>
      <color rgb="FF3F3F3F"/>
      <name val="Calibri"/>
      <family val="2"/>
    </font>
    <font>
      <b/>
      <sz val="11"/>
      <color rgb="FF3F3F3F"/>
      <name val="Arial"/>
      <family val="2"/>
    </font>
    <font>
      <b/>
      <sz val="11"/>
      <color theme="1"/>
      <name val="Arial"/>
      <family val="2"/>
    </font>
    <font>
      <sz val="10"/>
      <color indexed="10"/>
      <name val="Arial"/>
      <family val="2"/>
    </font>
    <font>
      <sz val="11"/>
      <color rgb="FFFF0000"/>
      <name val="Calibri"/>
      <family val="2"/>
    </font>
    <font>
      <sz val="11"/>
      <color rgb="FFFF0000"/>
      <name val="Arial"/>
      <family val="2"/>
    </font>
  </fonts>
  <fills count="89">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9"/>
        <bgColor indexed="64"/>
      </patternFill>
    </fill>
    <fill>
      <patternFill patternType="solid">
        <fgColor indexed="43"/>
      </patternFill>
    </fill>
    <fill>
      <patternFill patternType="solid">
        <fgColor indexed="47"/>
      </patternFill>
    </fill>
    <fill>
      <patternFill patternType="solid">
        <fgColor theme="4" tint="0.79998168889431442"/>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2"/>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25"/>
      </patternFill>
    </fill>
    <fill>
      <patternFill patternType="solid">
        <fgColor indexed="53"/>
      </patternFill>
    </fill>
    <fill>
      <patternFill patternType="solid">
        <fgColor indexed="24"/>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2"/>
      </patternFill>
    </fill>
    <fill>
      <patternFill patternType="solid">
        <fgColor indexed="55"/>
      </patternFill>
    </fill>
    <fill>
      <patternFill patternType="solid">
        <fgColor indexed="13"/>
      </patternFill>
    </fill>
    <fill>
      <patternFill patternType="solid">
        <fgColor indexed="17"/>
      </patternFill>
    </fill>
    <fill>
      <patternFill patternType="solid">
        <fgColor indexed="26"/>
        <bgColor indexed="14"/>
      </patternFill>
    </fill>
    <fill>
      <patternFill patternType="mediumGray">
        <fgColor indexed="22"/>
      </patternFill>
    </fill>
    <fill>
      <patternFill patternType="solid">
        <fgColor indexed="8"/>
      </patternFill>
    </fill>
    <fill>
      <patternFill patternType="solid">
        <fgColor indexed="19"/>
      </patternFill>
    </fill>
    <fill>
      <patternFill patternType="solid">
        <fgColor indexed="59"/>
      </patternFill>
    </fill>
    <fill>
      <patternFill patternType="solid">
        <fgColor indexed="18"/>
      </patternFill>
    </fill>
    <fill>
      <patternFill patternType="lightUp">
        <fgColor indexed="48"/>
        <bgColor indexed="19"/>
      </patternFill>
    </fill>
    <fill>
      <patternFill patternType="solid">
        <fgColor indexed="54"/>
        <bgColor indexed="64"/>
      </patternFill>
    </fill>
    <fill>
      <patternFill patternType="solid">
        <fgColor indexed="26"/>
        <bgColor indexed="64"/>
      </patternFill>
    </fill>
    <fill>
      <patternFill patternType="solid">
        <fgColor indexed="16"/>
      </patternFill>
    </fill>
    <fill>
      <patternFill patternType="solid">
        <fgColor rgb="FFDBE5F1"/>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
      <patternFill patternType="gray0625"/>
    </fill>
  </fills>
  <borders count="94">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thin">
        <color theme="4" tint="0.39997558519241921"/>
      </bottom>
      <diagonal/>
    </border>
    <border>
      <left/>
      <right/>
      <top style="thin">
        <color theme="4" tint="0.3999755851924192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thick">
        <color indexed="62"/>
      </bottom>
      <diagonal/>
    </border>
    <border>
      <left/>
      <right/>
      <top/>
      <bottom style="thick">
        <color indexed="56"/>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thick">
        <color indexed="25"/>
      </bottom>
      <diagonal/>
    </border>
    <border>
      <left/>
      <right/>
      <top/>
      <bottom style="medium">
        <color indexed="30"/>
      </bottom>
      <diagonal/>
    </border>
    <border>
      <left/>
      <right/>
      <top/>
      <bottom style="medium">
        <color indexed="27"/>
      </bottom>
      <diagonal/>
    </border>
    <border>
      <left/>
      <right/>
      <top/>
      <bottom style="medium">
        <color indexed="25"/>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48"/>
      </left>
      <right style="thin">
        <color indexed="48"/>
      </right>
      <top style="thin">
        <color indexed="48"/>
      </top>
      <bottom style="thin">
        <color indexed="48"/>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000000"/>
      </left>
      <right style="thin">
        <color rgb="FF000000"/>
      </right>
      <top style="thin">
        <color rgb="FF000000"/>
      </top>
      <bottom style="thin">
        <color rgb="FF000000"/>
      </bottom>
      <diagonal/>
    </border>
    <border>
      <left/>
      <right/>
      <top style="thin">
        <color indexed="8"/>
      </top>
      <bottom/>
      <diagonal/>
    </border>
    <border>
      <left style="thin">
        <color indexed="64"/>
      </left>
      <right style="thin">
        <color indexed="64"/>
      </right>
      <top/>
      <bottom/>
      <diagonal/>
    </border>
    <border>
      <left/>
      <right/>
      <top style="thin">
        <color indexed="62"/>
      </top>
      <bottom style="double">
        <color indexed="62"/>
      </bottom>
      <diagonal/>
    </border>
    <border>
      <left/>
      <right/>
      <top style="double">
        <color indexed="0"/>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s>
  <cellStyleXfs count="62062">
    <xf numFmtId="0" fontId="0" fillId="0" borderId="0"/>
    <xf numFmtId="43"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10" fillId="0" borderId="0"/>
    <xf numFmtId="9" fontId="5" fillId="0" borderId="0" applyFont="0" applyFill="0" applyBorder="0" applyAlignment="0" applyProtection="0"/>
    <xf numFmtId="9" fontId="10" fillId="0" borderId="0" applyFont="0" applyFill="0" applyBorder="0" applyAlignment="0" applyProtection="0"/>
    <xf numFmtId="0" fontId="5" fillId="0" borderId="0"/>
    <xf numFmtId="44" fontId="4" fillId="0" borderId="0" applyFont="0" applyFill="0" applyBorder="0" applyAlignment="0" applyProtection="0"/>
    <xf numFmtId="9" fontId="4" fillId="0" borderId="0" applyFont="0" applyFill="0" applyBorder="0" applyAlignment="0" applyProtection="0"/>
    <xf numFmtId="0" fontId="12" fillId="0" borderId="0"/>
    <xf numFmtId="44" fontId="4" fillId="0" borderId="0" applyFont="0" applyFill="0" applyBorder="0" applyAlignment="0" applyProtection="0"/>
    <xf numFmtId="0" fontId="5" fillId="0" borderId="0"/>
    <xf numFmtId="0" fontId="12" fillId="0" borderId="0"/>
    <xf numFmtId="0" fontId="12" fillId="0" borderId="0"/>
    <xf numFmtId="0" fontId="12" fillId="0" borderId="0"/>
    <xf numFmtId="0" fontId="4" fillId="0" borderId="0"/>
    <xf numFmtId="0" fontId="5" fillId="0" borderId="0"/>
    <xf numFmtId="0" fontId="12" fillId="0" borderId="0"/>
    <xf numFmtId="0" fontId="5" fillId="0" borderId="0"/>
    <xf numFmtId="9" fontId="4" fillId="0" borderId="0" applyFont="0" applyFill="0" applyBorder="0" applyAlignment="0" applyProtection="0"/>
    <xf numFmtId="9" fontId="12"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19" fillId="5" borderId="0">
      <alignment horizontal="left"/>
    </xf>
    <xf numFmtId="0" fontId="20" fillId="5" borderId="0">
      <alignment horizontal="right"/>
    </xf>
    <xf numFmtId="0" fontId="21" fillId="6" borderId="0">
      <alignment horizontal="center"/>
    </xf>
    <xf numFmtId="0" fontId="20" fillId="5" borderId="0">
      <alignment horizontal="right"/>
    </xf>
    <xf numFmtId="0" fontId="22" fillId="6" borderId="0">
      <alignment horizontal="left"/>
    </xf>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3" fontId="5" fillId="7" borderId="0"/>
    <xf numFmtId="44" fontId="5" fillId="0" borderId="0" applyFont="0" applyFill="0" applyBorder="0" applyAlignment="0" applyProtection="0"/>
    <xf numFmtId="173" fontId="5" fillId="0" borderId="0" applyFont="0" applyFill="0" applyBorder="0" applyAlignment="0" applyProtection="0"/>
    <xf numFmtId="0" fontId="5" fillId="0" borderId="0" applyFont="0" applyFill="0" applyBorder="0" applyAlignment="0" applyProtection="0"/>
    <xf numFmtId="174" fontId="5" fillId="0" borderId="0" applyFont="0" applyFill="0" applyBorder="0" applyAlignment="0" applyProtection="0"/>
    <xf numFmtId="0" fontId="9" fillId="0" borderId="0" applyProtection="0"/>
    <xf numFmtId="0" fontId="23" fillId="0" borderId="0" applyProtection="0"/>
    <xf numFmtId="0" fontId="17" fillId="0" borderId="0" applyProtection="0"/>
    <xf numFmtId="0" fontId="6" fillId="0" borderId="0" applyProtection="0"/>
    <xf numFmtId="0" fontId="5" fillId="0" borderId="0" applyProtection="0"/>
    <xf numFmtId="0" fontId="9" fillId="0" borderId="0" applyProtection="0"/>
    <xf numFmtId="0" fontId="24" fillId="0" borderId="0" applyProtection="0"/>
    <xf numFmtId="2" fontId="5" fillId="0" borderId="0" applyFont="0" applyFill="0" applyBorder="0" applyAlignment="0" applyProtection="0"/>
    <xf numFmtId="0" fontId="19" fillId="5" borderId="0">
      <alignment horizontal="left"/>
    </xf>
    <xf numFmtId="0" fontId="25" fillId="6" borderId="0">
      <alignment horizontal="left"/>
    </xf>
    <xf numFmtId="4" fontId="12" fillId="8" borderId="0">
      <alignment horizontal="right"/>
    </xf>
    <xf numFmtId="0" fontId="26" fillId="8" borderId="0">
      <alignment horizontal="center" vertical="center"/>
    </xf>
    <xf numFmtId="0" fontId="25" fillId="8" borderId="38"/>
    <xf numFmtId="0" fontId="26" fillId="8" borderId="0" applyBorder="0">
      <alignment horizontal="centerContinuous"/>
    </xf>
    <xf numFmtId="0" fontId="27" fillId="8" borderId="0" applyBorder="0">
      <alignment horizontal="centerContinuous"/>
    </xf>
    <xf numFmtId="0" fontId="25" fillId="9" borderId="0">
      <alignment horizontal="center"/>
    </xf>
    <xf numFmtId="49" fontId="28" fillId="6" borderId="0">
      <alignment horizontal="center"/>
    </xf>
    <xf numFmtId="0" fontId="20" fillId="5" borderId="0">
      <alignment horizontal="center"/>
    </xf>
    <xf numFmtId="0" fontId="20" fillId="5" borderId="0">
      <alignment horizontal="centerContinuous"/>
    </xf>
    <xf numFmtId="0" fontId="29" fillId="6" borderId="0">
      <alignment horizontal="left"/>
    </xf>
    <xf numFmtId="49" fontId="29" fillId="6" borderId="0">
      <alignment horizontal="center"/>
    </xf>
    <xf numFmtId="0" fontId="19" fillId="5" borderId="0">
      <alignment horizontal="left"/>
    </xf>
    <xf numFmtId="49" fontId="29" fillId="6" borderId="0">
      <alignment horizontal="left"/>
    </xf>
    <xf numFmtId="0" fontId="19" fillId="5" borderId="0">
      <alignment horizontal="centerContinuous"/>
    </xf>
    <xf numFmtId="0" fontId="19" fillId="5" borderId="0">
      <alignment horizontal="right"/>
    </xf>
    <xf numFmtId="49" fontId="25" fillId="6" borderId="0">
      <alignment horizontal="left"/>
    </xf>
    <xf numFmtId="0" fontId="20" fillId="5" borderId="0">
      <alignment horizontal="right"/>
    </xf>
    <xf numFmtId="0" fontId="29" fillId="10" borderId="0">
      <alignment horizontal="center"/>
    </xf>
    <xf numFmtId="0" fontId="30" fillId="10"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31" fillId="6" borderId="0">
      <alignment horizontal="center"/>
    </xf>
    <xf numFmtId="9"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0" fillId="0" borderId="54" applyNumberFormat="0" applyFill="0" applyAlignment="0" applyProtection="0"/>
    <xf numFmtId="0" fontId="41" fillId="0" borderId="55" applyNumberFormat="0" applyFill="0" applyAlignment="0" applyProtection="0"/>
    <xf numFmtId="0" fontId="42" fillId="0" borderId="56" applyNumberFormat="0" applyFill="0" applyAlignment="0" applyProtection="0"/>
    <xf numFmtId="0" fontId="42" fillId="0" borderId="0" applyNumberFormat="0" applyFill="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5" fillId="15" borderId="57" applyNumberFormat="0" applyAlignment="0" applyProtection="0"/>
    <xf numFmtId="0" fontId="46" fillId="16" borderId="58" applyNumberFormat="0" applyAlignment="0" applyProtection="0"/>
    <xf numFmtId="0" fontId="47" fillId="16" borderId="57" applyNumberFormat="0" applyAlignment="0" applyProtection="0"/>
    <xf numFmtId="0" fontId="48" fillId="0" borderId="59" applyNumberFormat="0" applyFill="0" applyAlignment="0" applyProtection="0"/>
    <xf numFmtId="0" fontId="49" fillId="17" borderId="60"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33" fillId="0" borderId="62" applyNumberFormat="0" applyFill="0" applyAlignment="0" applyProtection="0"/>
    <xf numFmtId="0" fontId="5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2"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56" fillId="0" borderId="0"/>
    <xf numFmtId="43" fontId="56" fillId="0" borderId="0" applyFont="0" applyFill="0" applyBorder="0" applyAlignment="0" applyProtection="0"/>
    <xf numFmtId="0" fontId="5" fillId="0" borderId="0"/>
    <xf numFmtId="0" fontId="5" fillId="0" borderId="0"/>
    <xf numFmtId="0" fontId="5" fillId="0" borderId="0"/>
    <xf numFmtId="0" fontId="5" fillId="43" borderId="0"/>
    <xf numFmtId="0" fontId="5" fillId="43" borderId="0"/>
    <xf numFmtId="0" fontId="57" fillId="0" borderId="0" applyNumberFormat="0" applyFill="0" applyBorder="0" applyAlignment="0" applyProtection="0"/>
    <xf numFmtId="0" fontId="57" fillId="0" borderId="0" applyNumberFormat="0" applyFill="0" applyBorder="0" applyAlignment="0" applyProtection="0"/>
    <xf numFmtId="0" fontId="5" fillId="0" borderId="0"/>
    <xf numFmtId="179" fontId="5" fillId="0" borderId="0"/>
    <xf numFmtId="179" fontId="5" fillId="0" borderId="0"/>
    <xf numFmtId="179" fontId="5" fillId="0" borderId="0"/>
    <xf numFmtId="179" fontId="5" fillId="0" borderId="0"/>
    <xf numFmtId="0" fontId="5" fillId="0" borderId="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8" fillId="4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8" fillId="4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8" fillId="44" borderId="0" applyNumberFormat="0" applyBorder="0" applyAlignment="0" applyProtection="0"/>
    <xf numFmtId="0" fontId="1" fillId="20"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178" fontId="59" fillId="20" borderId="0" applyNumberFormat="0" applyBorder="0" applyAlignment="0" applyProtection="0"/>
    <xf numFmtId="178" fontId="59" fillId="20" borderId="0" applyNumberFormat="0" applyBorder="0" applyAlignment="0" applyProtection="0"/>
    <xf numFmtId="0" fontId="58" fillId="45" borderId="0" applyNumberFormat="0" applyBorder="0" applyAlignment="0" applyProtection="0"/>
    <xf numFmtId="0" fontId="58" fillId="4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8"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8"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9" fontId="58" fillId="4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9" fontId="58" fillId="4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9" fontId="58" fillId="4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9" fontId="58" fillId="4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9" fontId="58" fillId="4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9" fontId="58" fillId="4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8"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8" fillId="4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8" fillId="4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8" fillId="46" borderId="0" applyNumberFormat="0" applyBorder="0" applyAlignment="0" applyProtection="0"/>
    <xf numFmtId="0" fontId="1" fillId="24"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178" fontId="59" fillId="24" borderId="0" applyNumberFormat="0" applyBorder="0" applyAlignment="0" applyProtection="0"/>
    <xf numFmtId="178" fontId="59" fillId="24" borderId="0" applyNumberFormat="0" applyBorder="0" applyAlignment="0" applyProtection="0"/>
    <xf numFmtId="0" fontId="58" fillId="47" borderId="0" applyNumberFormat="0" applyBorder="0" applyAlignment="0" applyProtection="0"/>
    <xf numFmtId="0" fontId="58" fillId="4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8" fillId="4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8" fillId="4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9"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9" fontId="58" fillId="4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9" fontId="58" fillId="4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9" fontId="58" fillId="4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9" fontId="58" fillId="4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9" fontId="58" fillId="4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9" fontId="58" fillId="4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8" fillId="46"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8" fillId="4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8" fillId="4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8" fillId="48" borderId="0" applyNumberFormat="0" applyBorder="0" applyAlignment="0" applyProtection="0"/>
    <xf numFmtId="0" fontId="1" fillId="2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178" fontId="59" fillId="28" borderId="0" applyNumberFormat="0" applyBorder="0" applyAlignment="0" applyProtection="0"/>
    <xf numFmtId="178" fontId="59" fillId="28" borderId="0" applyNumberFormat="0" applyBorder="0" applyAlignment="0" applyProtection="0"/>
    <xf numFmtId="0" fontId="58" fillId="49" borderId="0" applyNumberFormat="0" applyBorder="0" applyAlignment="0" applyProtection="0"/>
    <xf numFmtId="0" fontId="58" fillId="4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8" fillId="4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8" fillId="4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9"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9" fontId="58" fillId="4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9" fontId="58" fillId="4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9" fontId="58" fillId="4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9" fontId="58" fillId="4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9" fontId="58" fillId="4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9" fontId="58" fillId="4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8"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178" fontId="59" fillId="32" borderId="0" applyNumberFormat="0" applyBorder="0" applyAlignment="0" applyProtection="0"/>
    <xf numFmtId="178" fontId="59" fillId="32" borderId="0" applyNumberFormat="0" applyBorder="0" applyAlignment="0" applyProtection="0"/>
    <xf numFmtId="0" fontId="58" fillId="10"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58" fillId="1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179" fontId="58"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179" fontId="58" fillId="50" borderId="0" applyNumberFormat="0" applyBorder="0" applyAlignment="0" applyProtection="0"/>
    <xf numFmtId="0" fontId="58" fillId="1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79" fontId="58" fillId="5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79" fontId="58" fillId="5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79" fontId="58" fillId="5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79" fontId="58" fillId="5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8" fillId="5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8" fillId="5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8" fillId="52" borderId="0" applyNumberFormat="0" applyBorder="0" applyAlignment="0" applyProtection="0"/>
    <xf numFmtId="0" fontId="1" fillId="36"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178" fontId="59" fillId="36" borderId="0" applyNumberFormat="0" applyBorder="0" applyAlignment="0" applyProtection="0"/>
    <xf numFmtId="178" fontId="59" fillId="36" borderId="0" applyNumberFormat="0" applyBorder="0" applyAlignment="0" applyProtection="0"/>
    <xf numFmtId="0" fontId="58" fillId="5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8" fillId="5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8" fillId="5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9" fontId="58" fillId="5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9" fontId="58" fillId="5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9" fontId="58" fillId="5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9" fontId="58" fillId="5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9" fontId="58" fillId="5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9" fontId="58" fillId="5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8" fillId="5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8" fillId="1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8" fillId="1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8" fillId="10" borderId="0" applyNumberFormat="0" applyBorder="0" applyAlignment="0" applyProtection="0"/>
    <xf numFmtId="0" fontId="1" fillId="4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178" fontId="59" fillId="40" borderId="0" applyNumberFormat="0" applyBorder="0" applyAlignment="0" applyProtection="0"/>
    <xf numFmtId="178" fontId="59" fillId="40" borderId="0" applyNumberFormat="0" applyBorder="0" applyAlignment="0" applyProtection="0"/>
    <xf numFmtId="0" fontId="58" fillId="49" borderId="0" applyNumberFormat="0" applyBorder="0" applyAlignment="0" applyProtection="0"/>
    <xf numFmtId="0" fontId="58" fillId="1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8"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8"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9"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179" fontId="58" fillId="1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179" fontId="58" fillId="1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179" fontId="58" fillId="1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179" fontId="58" fillId="1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179" fontId="58" fillId="1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179" fontId="58" fillId="1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8" fillId="1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58"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58"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58" fillId="45" borderId="0" applyNumberFormat="0" applyBorder="0" applyAlignment="0" applyProtection="0"/>
    <xf numFmtId="0" fontId="1" fillId="21"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178" fontId="59" fillId="21" borderId="0" applyNumberFormat="0" applyBorder="0" applyAlignment="0" applyProtection="0"/>
    <xf numFmtId="178" fontId="59" fillId="21" borderId="0" applyNumberFormat="0" applyBorder="0" applyAlignment="0" applyProtection="0"/>
    <xf numFmtId="0" fontId="58" fillId="52" borderId="0" applyNumberFormat="0" applyBorder="0" applyAlignment="0" applyProtection="0"/>
    <xf numFmtId="0" fontId="58"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58" fillId="5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58" fillId="5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59"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79" fontId="58"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79" fontId="58"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79" fontId="58"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79" fontId="58"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79" fontId="58"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79" fontId="58"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58" fillId="4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58" fillId="4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58" fillId="4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58" fillId="47" borderId="0" applyNumberFormat="0" applyBorder="0" applyAlignment="0" applyProtection="0"/>
    <xf numFmtId="0" fontId="1" fillId="25"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178" fontId="59" fillId="25" borderId="0" applyNumberFormat="0" applyBorder="0" applyAlignment="0" applyProtection="0"/>
    <xf numFmtId="178" fontId="59" fillId="25" borderId="0" applyNumberFormat="0" applyBorder="0" applyAlignment="0" applyProtection="0"/>
    <xf numFmtId="0" fontId="58" fillId="4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58" fillId="4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58" fillId="4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59"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79" fontId="58" fillId="4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79" fontId="58" fillId="4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79" fontId="58" fillId="4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79" fontId="58" fillId="4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79" fontId="58" fillId="4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79" fontId="58" fillId="4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58" fillId="47"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58" fillId="5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58" fillId="5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58" fillId="53" borderId="0" applyNumberFormat="0" applyBorder="0" applyAlignment="0" applyProtection="0"/>
    <xf numFmtId="0" fontId="1" fillId="29"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178" fontId="59" fillId="29" borderId="0" applyNumberFormat="0" applyBorder="0" applyAlignment="0" applyProtection="0"/>
    <xf numFmtId="178" fontId="59" fillId="29" borderId="0" applyNumberFormat="0" applyBorder="0" applyAlignment="0" applyProtection="0"/>
    <xf numFmtId="0" fontId="58" fillId="9" borderId="0" applyNumberFormat="0" applyBorder="0" applyAlignment="0" applyProtection="0"/>
    <xf numFmtId="0" fontId="58" fillId="5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58" fillId="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58" fillId="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59"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79" fontId="58" fillId="5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79" fontId="58" fillId="5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79" fontId="58" fillId="5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79" fontId="58" fillId="5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79" fontId="58" fillId="5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79" fontId="58" fillId="5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58" fillId="5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8" fillId="5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8" fillId="5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8" fillId="50" borderId="0" applyNumberFormat="0" applyBorder="0" applyAlignment="0" applyProtection="0"/>
    <xf numFmtId="0" fontId="1" fillId="33"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178" fontId="59" fillId="33" borderId="0" applyNumberFormat="0" applyBorder="0" applyAlignment="0" applyProtection="0"/>
    <xf numFmtId="178" fontId="59" fillId="33" borderId="0" applyNumberFormat="0" applyBorder="0" applyAlignment="0" applyProtection="0"/>
    <xf numFmtId="0" fontId="58" fillId="46" borderId="0" applyNumberFormat="0" applyBorder="0" applyAlignment="0" applyProtection="0"/>
    <xf numFmtId="0" fontId="58" fillId="5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8"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8"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9"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79" fontId="58" fillId="5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79" fontId="58" fillId="5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79" fontId="58" fillId="5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79" fontId="58" fillId="5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79" fontId="58" fillId="5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79" fontId="58" fillId="5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8" fillId="5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58" fillId="4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58" fillId="4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58" fillId="45" borderId="0" applyNumberFormat="0" applyBorder="0" applyAlignment="0" applyProtection="0"/>
    <xf numFmtId="0" fontId="1" fillId="3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178" fontId="59" fillId="37" borderId="0" applyNumberFormat="0" applyBorder="0" applyAlignment="0" applyProtection="0"/>
    <xf numFmtId="178" fontId="59" fillId="37" borderId="0" applyNumberFormat="0" applyBorder="0" applyAlignment="0" applyProtection="0"/>
    <xf numFmtId="0" fontId="58" fillId="52" borderId="0" applyNumberFormat="0" applyBorder="0" applyAlignment="0" applyProtection="0"/>
    <xf numFmtId="0" fontId="58" fillId="4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58" fillId="5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58" fillId="5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5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9" fontId="58" fillId="4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9" fontId="58" fillId="4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9" fontId="58" fillId="4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9" fontId="58" fillId="4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9" fontId="58" fillId="4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9" fontId="58" fillId="4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58" fillId="4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8" fillId="5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8" fillId="5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8" fillId="54" borderId="0" applyNumberFormat="0" applyBorder="0" applyAlignment="0" applyProtection="0"/>
    <xf numFmtId="0" fontId="1" fillId="41"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178" fontId="59" fillId="41" borderId="0" applyNumberFormat="0" applyBorder="0" applyAlignment="0" applyProtection="0"/>
    <xf numFmtId="178" fontId="59" fillId="41" borderId="0" applyNumberFormat="0" applyBorder="0" applyAlignment="0" applyProtection="0"/>
    <xf numFmtId="0" fontId="58" fillId="49" borderId="0" applyNumberFormat="0" applyBorder="0" applyAlignment="0" applyProtection="0"/>
    <xf numFmtId="0" fontId="58" fillId="5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8" fillId="4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8" fillId="4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9" fontId="58" fillId="5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9" fontId="58" fillId="5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9" fontId="58" fillId="5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9" fontId="58" fillId="5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9" fontId="58" fillId="5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9" fontId="58" fillId="5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8" fillId="54"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178" fontId="61" fillId="22" borderId="0" applyNumberFormat="0" applyBorder="0" applyAlignment="0" applyProtection="0"/>
    <xf numFmtId="178" fontId="61" fillId="22" borderId="0" applyNumberFormat="0" applyBorder="0" applyAlignment="0" applyProtection="0"/>
    <xf numFmtId="0" fontId="60" fillId="52" borderId="0" applyNumberFormat="0" applyBorder="0" applyAlignment="0" applyProtection="0"/>
    <xf numFmtId="0" fontId="60" fillId="55" borderId="0" applyNumberFormat="0" applyBorder="0" applyAlignment="0" applyProtection="0"/>
    <xf numFmtId="0" fontId="60" fillId="52" borderId="0" applyNumberFormat="0" applyBorder="0" applyAlignment="0" applyProtection="0"/>
    <xf numFmtId="180" fontId="62" fillId="56"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180" fontId="62" fillId="56" borderId="0" applyNumberFormat="0" applyBorder="0" applyAlignment="0" applyProtection="0"/>
    <xf numFmtId="179" fontId="60" fillId="55" borderId="0" applyNumberFormat="0" applyBorder="0" applyAlignment="0" applyProtection="0"/>
    <xf numFmtId="180" fontId="62" fillId="56" borderId="0" applyNumberFormat="0" applyBorder="0" applyAlignment="0" applyProtection="0"/>
    <xf numFmtId="179" fontId="60" fillId="55" borderId="0" applyNumberFormat="0" applyBorder="0" applyAlignment="0" applyProtection="0"/>
    <xf numFmtId="179" fontId="60" fillId="55" borderId="0" applyNumberFormat="0" applyBorder="0" applyAlignment="0" applyProtection="0"/>
    <xf numFmtId="179" fontId="60" fillId="55" borderId="0" applyNumberFormat="0" applyBorder="0" applyAlignment="0" applyProtection="0"/>
    <xf numFmtId="179" fontId="60" fillId="55" borderId="0" applyNumberFormat="0" applyBorder="0" applyAlignment="0" applyProtection="0"/>
    <xf numFmtId="179" fontId="60" fillId="55" borderId="0" applyNumberFormat="0" applyBorder="0" applyAlignment="0" applyProtection="0"/>
    <xf numFmtId="0" fontId="60" fillId="55"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178" fontId="61" fillId="26" borderId="0" applyNumberFormat="0" applyBorder="0" applyAlignment="0" applyProtection="0"/>
    <xf numFmtId="178" fontId="61" fillId="26" borderId="0" applyNumberFormat="0" applyBorder="0" applyAlignment="0" applyProtection="0"/>
    <xf numFmtId="0" fontId="60" fillId="57" borderId="0" applyNumberFormat="0" applyBorder="0" applyAlignment="0" applyProtection="0"/>
    <xf numFmtId="0" fontId="60" fillId="47" borderId="0" applyNumberFormat="0" applyBorder="0" applyAlignment="0" applyProtection="0"/>
    <xf numFmtId="0" fontId="60" fillId="57" borderId="0" applyNumberFormat="0" applyBorder="0" applyAlignment="0" applyProtection="0"/>
    <xf numFmtId="180" fontId="62" fillId="47"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180" fontId="62" fillId="47" borderId="0" applyNumberFormat="0" applyBorder="0" applyAlignment="0" applyProtection="0"/>
    <xf numFmtId="179" fontId="60" fillId="47" borderId="0" applyNumberFormat="0" applyBorder="0" applyAlignment="0" applyProtection="0"/>
    <xf numFmtId="180" fontId="62" fillId="47" borderId="0" applyNumberFormat="0" applyBorder="0" applyAlignment="0" applyProtection="0"/>
    <xf numFmtId="179" fontId="60" fillId="47" borderId="0" applyNumberFormat="0" applyBorder="0" applyAlignment="0" applyProtection="0"/>
    <xf numFmtId="179" fontId="60" fillId="47" borderId="0" applyNumberFormat="0" applyBorder="0" applyAlignment="0" applyProtection="0"/>
    <xf numFmtId="179" fontId="60" fillId="47" borderId="0" applyNumberFormat="0" applyBorder="0" applyAlignment="0" applyProtection="0"/>
    <xf numFmtId="179" fontId="60" fillId="47" borderId="0" applyNumberFormat="0" applyBorder="0" applyAlignment="0" applyProtection="0"/>
    <xf numFmtId="179" fontId="60" fillId="47" borderId="0" applyNumberFormat="0" applyBorder="0" applyAlignment="0" applyProtection="0"/>
    <xf numFmtId="0" fontId="60" fillId="47"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178" fontId="61" fillId="30" borderId="0" applyNumberFormat="0" applyBorder="0" applyAlignment="0" applyProtection="0"/>
    <xf numFmtId="178" fontId="61" fillId="30" borderId="0" applyNumberFormat="0" applyBorder="0" applyAlignment="0" applyProtection="0"/>
    <xf numFmtId="0" fontId="60" fillId="54" borderId="0" applyNumberFormat="0" applyBorder="0" applyAlignment="0" applyProtection="0"/>
    <xf numFmtId="0" fontId="60" fillId="53" borderId="0" applyNumberFormat="0" applyBorder="0" applyAlignment="0" applyProtection="0"/>
    <xf numFmtId="0" fontId="60" fillId="54" borderId="0" applyNumberFormat="0" applyBorder="0" applyAlignment="0" applyProtection="0"/>
    <xf numFmtId="180" fontId="62" fillId="58"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180" fontId="62" fillId="58" borderId="0" applyNumberFormat="0" applyBorder="0" applyAlignment="0" applyProtection="0"/>
    <xf numFmtId="179" fontId="60" fillId="53" borderId="0" applyNumberFormat="0" applyBorder="0" applyAlignment="0" applyProtection="0"/>
    <xf numFmtId="180" fontId="62" fillId="58" borderId="0" applyNumberFormat="0" applyBorder="0" applyAlignment="0" applyProtection="0"/>
    <xf numFmtId="179" fontId="60" fillId="53" borderId="0" applyNumberFormat="0" applyBorder="0" applyAlignment="0" applyProtection="0"/>
    <xf numFmtId="179" fontId="60" fillId="53" borderId="0" applyNumberFormat="0" applyBorder="0" applyAlignment="0" applyProtection="0"/>
    <xf numFmtId="179" fontId="60" fillId="53" borderId="0" applyNumberFormat="0" applyBorder="0" applyAlignment="0" applyProtection="0"/>
    <xf numFmtId="179" fontId="60" fillId="53" borderId="0" applyNumberFormat="0" applyBorder="0" applyAlignment="0" applyProtection="0"/>
    <xf numFmtId="179" fontId="60" fillId="53" borderId="0" applyNumberFormat="0" applyBorder="0" applyAlignment="0" applyProtection="0"/>
    <xf numFmtId="0" fontId="60" fillId="53" borderId="0" applyNumberFormat="0" applyBorder="0" applyAlignment="0" applyProtection="0"/>
    <xf numFmtId="0" fontId="60" fillId="59" borderId="0" applyNumberFormat="0" applyBorder="0" applyAlignment="0" applyProtection="0"/>
    <xf numFmtId="0" fontId="60" fillId="59" borderId="0" applyNumberFormat="0" applyBorder="0" applyAlignment="0" applyProtection="0"/>
    <xf numFmtId="0" fontId="60" fillId="59" borderId="0" applyNumberFormat="0" applyBorder="0" applyAlignment="0" applyProtection="0"/>
    <xf numFmtId="0" fontId="60" fillId="59" borderId="0" applyNumberFormat="0" applyBorder="0" applyAlignment="0" applyProtection="0"/>
    <xf numFmtId="0" fontId="60" fillId="59" borderId="0" applyNumberFormat="0" applyBorder="0" applyAlignment="0" applyProtection="0"/>
    <xf numFmtId="178" fontId="61" fillId="34" borderId="0" applyNumberFormat="0" applyBorder="0" applyAlignment="0" applyProtection="0"/>
    <xf numFmtId="178" fontId="61" fillId="34" borderId="0" applyNumberFormat="0" applyBorder="0" applyAlignment="0" applyProtection="0"/>
    <xf numFmtId="0" fontId="60" fillId="46" borderId="0" applyNumberFormat="0" applyBorder="0" applyAlignment="0" applyProtection="0"/>
    <xf numFmtId="0" fontId="60" fillId="59" borderId="0" applyNumberFormat="0" applyBorder="0" applyAlignment="0" applyProtection="0"/>
    <xf numFmtId="0" fontId="60" fillId="46" borderId="0" applyNumberFormat="0" applyBorder="0" applyAlignment="0" applyProtection="0"/>
    <xf numFmtId="180" fontId="62" fillId="51"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180" fontId="62" fillId="51" borderId="0" applyNumberFormat="0" applyBorder="0" applyAlignment="0" applyProtection="0"/>
    <xf numFmtId="179" fontId="60" fillId="59" borderId="0" applyNumberFormat="0" applyBorder="0" applyAlignment="0" applyProtection="0"/>
    <xf numFmtId="180" fontId="62" fillId="51" borderId="0" applyNumberFormat="0" applyBorder="0" applyAlignment="0" applyProtection="0"/>
    <xf numFmtId="179" fontId="60" fillId="59" borderId="0" applyNumberFormat="0" applyBorder="0" applyAlignment="0" applyProtection="0"/>
    <xf numFmtId="179" fontId="60" fillId="59" borderId="0" applyNumberFormat="0" applyBorder="0" applyAlignment="0" applyProtection="0"/>
    <xf numFmtId="179" fontId="60" fillId="59" borderId="0" applyNumberFormat="0" applyBorder="0" applyAlignment="0" applyProtection="0"/>
    <xf numFmtId="179" fontId="60" fillId="59" borderId="0" applyNumberFormat="0" applyBorder="0" applyAlignment="0" applyProtection="0"/>
    <xf numFmtId="179" fontId="60" fillId="59" borderId="0" applyNumberFormat="0" applyBorder="0" applyAlignment="0" applyProtection="0"/>
    <xf numFmtId="0" fontId="60" fillId="59" borderId="0" applyNumberFormat="0" applyBorder="0" applyAlignment="0" applyProtection="0"/>
    <xf numFmtId="0" fontId="60" fillId="60" borderId="0" applyNumberFormat="0" applyBorder="0" applyAlignment="0" applyProtection="0"/>
    <xf numFmtId="0" fontId="60" fillId="60" borderId="0" applyNumberFormat="0" applyBorder="0" applyAlignment="0" applyProtection="0"/>
    <xf numFmtId="0" fontId="60" fillId="60" borderId="0" applyNumberFormat="0" applyBorder="0" applyAlignment="0" applyProtection="0"/>
    <xf numFmtId="0" fontId="60" fillId="60" borderId="0" applyNumberFormat="0" applyBorder="0" applyAlignment="0" applyProtection="0"/>
    <xf numFmtId="0" fontId="60" fillId="60" borderId="0" applyNumberFormat="0" applyBorder="0" applyAlignment="0" applyProtection="0"/>
    <xf numFmtId="178" fontId="61" fillId="38" borderId="0" applyNumberFormat="0" applyBorder="0" applyAlignment="0" applyProtection="0"/>
    <xf numFmtId="178" fontId="61" fillId="38" borderId="0" applyNumberFormat="0" applyBorder="0" applyAlignment="0" applyProtection="0"/>
    <xf numFmtId="0" fontId="60" fillId="52" borderId="0" applyNumberFormat="0" applyBorder="0" applyAlignment="0" applyProtection="0"/>
    <xf numFmtId="0" fontId="60" fillId="60" borderId="0" applyNumberFormat="0" applyBorder="0" applyAlignment="0" applyProtection="0"/>
    <xf numFmtId="0" fontId="60" fillId="52" borderId="0" applyNumberFormat="0" applyBorder="0" applyAlignment="0" applyProtection="0"/>
    <xf numFmtId="180" fontId="62" fillId="56"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180" fontId="62" fillId="56" borderId="0" applyNumberFormat="0" applyBorder="0" applyAlignment="0" applyProtection="0"/>
    <xf numFmtId="179" fontId="60" fillId="60" borderId="0" applyNumberFormat="0" applyBorder="0" applyAlignment="0" applyProtection="0"/>
    <xf numFmtId="180" fontId="62" fillId="56" borderId="0" applyNumberFormat="0" applyBorder="0" applyAlignment="0" applyProtection="0"/>
    <xf numFmtId="179" fontId="60" fillId="60" borderId="0" applyNumberFormat="0" applyBorder="0" applyAlignment="0" applyProtection="0"/>
    <xf numFmtId="179" fontId="60" fillId="60" borderId="0" applyNumberFormat="0" applyBorder="0" applyAlignment="0" applyProtection="0"/>
    <xf numFmtId="179" fontId="60" fillId="60" borderId="0" applyNumberFormat="0" applyBorder="0" applyAlignment="0" applyProtection="0"/>
    <xf numFmtId="179" fontId="60" fillId="60" borderId="0" applyNumberFormat="0" applyBorder="0" applyAlignment="0" applyProtection="0"/>
    <xf numFmtId="179" fontId="60" fillId="60" borderId="0" applyNumberFormat="0" applyBorder="0" applyAlignment="0" applyProtection="0"/>
    <xf numFmtId="0" fontId="60" fillId="60" borderId="0" applyNumberFormat="0" applyBorder="0" applyAlignment="0" applyProtection="0"/>
    <xf numFmtId="0" fontId="60" fillId="61" borderId="0" applyNumberFormat="0" applyBorder="0" applyAlignment="0" applyProtection="0"/>
    <xf numFmtId="0" fontId="60" fillId="61" borderId="0" applyNumberFormat="0" applyBorder="0" applyAlignment="0" applyProtection="0"/>
    <xf numFmtId="0" fontId="60" fillId="61" borderId="0" applyNumberFormat="0" applyBorder="0" applyAlignment="0" applyProtection="0"/>
    <xf numFmtId="0" fontId="60" fillId="61" borderId="0" applyNumberFormat="0" applyBorder="0" applyAlignment="0" applyProtection="0"/>
    <xf numFmtId="0" fontId="60" fillId="61" borderId="0" applyNumberFormat="0" applyBorder="0" applyAlignment="0" applyProtection="0"/>
    <xf numFmtId="178" fontId="61" fillId="42" borderId="0" applyNumberFormat="0" applyBorder="0" applyAlignment="0" applyProtection="0"/>
    <xf numFmtId="178" fontId="61" fillId="42" borderId="0" applyNumberFormat="0" applyBorder="0" applyAlignment="0" applyProtection="0"/>
    <xf numFmtId="0" fontId="60" fillId="47" borderId="0" applyNumberFormat="0" applyBorder="0" applyAlignment="0" applyProtection="0"/>
    <xf numFmtId="0" fontId="60" fillId="61" borderId="0" applyNumberFormat="0" applyBorder="0" applyAlignment="0" applyProtection="0"/>
    <xf numFmtId="0" fontId="60" fillId="47" borderId="0" applyNumberFormat="0" applyBorder="0" applyAlignment="0" applyProtection="0"/>
    <xf numFmtId="180" fontId="62" fillId="10"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80" fontId="62" fillId="10" borderId="0" applyNumberFormat="0" applyBorder="0" applyAlignment="0" applyProtection="0"/>
    <xf numFmtId="179" fontId="60" fillId="61" borderId="0" applyNumberFormat="0" applyBorder="0" applyAlignment="0" applyProtection="0"/>
    <xf numFmtId="180" fontId="62" fillId="10" borderId="0" applyNumberFormat="0" applyBorder="0" applyAlignment="0" applyProtection="0"/>
    <xf numFmtId="179" fontId="60" fillId="61" borderId="0" applyNumberFormat="0" applyBorder="0" applyAlignment="0" applyProtection="0"/>
    <xf numFmtId="179" fontId="60" fillId="61" borderId="0" applyNumberFormat="0" applyBorder="0" applyAlignment="0" applyProtection="0"/>
    <xf numFmtId="179" fontId="60" fillId="61" borderId="0" applyNumberFormat="0" applyBorder="0" applyAlignment="0" applyProtection="0"/>
    <xf numFmtId="179" fontId="60" fillId="61" borderId="0" applyNumberFormat="0" applyBorder="0" applyAlignment="0" applyProtection="0"/>
    <xf numFmtId="179" fontId="60" fillId="61" borderId="0" applyNumberFormat="0" applyBorder="0" applyAlignment="0" applyProtection="0"/>
    <xf numFmtId="0" fontId="60" fillId="61" borderId="0" applyNumberFormat="0" applyBorder="0" applyAlignment="0" applyProtection="0"/>
    <xf numFmtId="0" fontId="63" fillId="0" borderId="1" applyBorder="0"/>
    <xf numFmtId="0" fontId="60" fillId="62" borderId="0" applyNumberFormat="0" applyBorder="0" applyAlignment="0" applyProtection="0"/>
    <xf numFmtId="0" fontId="60" fillId="62" borderId="0" applyNumberFormat="0" applyBorder="0" applyAlignment="0" applyProtection="0"/>
    <xf numFmtId="0" fontId="60" fillId="62" borderId="0" applyNumberFormat="0" applyBorder="0" applyAlignment="0" applyProtection="0"/>
    <xf numFmtId="0" fontId="60" fillId="62" borderId="0" applyNumberFormat="0" applyBorder="0" applyAlignment="0" applyProtection="0"/>
    <xf numFmtId="0" fontId="60" fillId="62" borderId="0" applyNumberFormat="0" applyBorder="0" applyAlignment="0" applyProtection="0"/>
    <xf numFmtId="178" fontId="61" fillId="19" borderId="0" applyNumberFormat="0" applyBorder="0" applyAlignment="0" applyProtection="0"/>
    <xf numFmtId="178" fontId="61" fillId="19" borderId="0" applyNumberFormat="0" applyBorder="0" applyAlignment="0" applyProtection="0"/>
    <xf numFmtId="0" fontId="60" fillId="63" borderId="0" applyNumberFormat="0" applyBorder="0" applyAlignment="0" applyProtection="0"/>
    <xf numFmtId="0" fontId="60" fillId="62" borderId="0" applyNumberFormat="0" applyBorder="0" applyAlignment="0" applyProtection="0"/>
    <xf numFmtId="0" fontId="60" fillId="63" borderId="0" applyNumberFormat="0" applyBorder="0" applyAlignment="0" applyProtection="0"/>
    <xf numFmtId="180" fontId="62" fillId="6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180" fontId="62" fillId="60" borderId="0" applyNumberFormat="0" applyBorder="0" applyAlignment="0" applyProtection="0"/>
    <xf numFmtId="179" fontId="60" fillId="62" borderId="0" applyNumberFormat="0" applyBorder="0" applyAlignment="0" applyProtection="0"/>
    <xf numFmtId="180" fontId="62" fillId="60" borderId="0" applyNumberFormat="0" applyBorder="0" applyAlignment="0" applyProtection="0"/>
    <xf numFmtId="179" fontId="60" fillId="62" borderId="0" applyNumberFormat="0" applyBorder="0" applyAlignment="0" applyProtection="0"/>
    <xf numFmtId="179" fontId="60" fillId="62" borderId="0" applyNumberFormat="0" applyBorder="0" applyAlignment="0" applyProtection="0"/>
    <xf numFmtId="179" fontId="60" fillId="62" borderId="0" applyNumberFormat="0" applyBorder="0" applyAlignment="0" applyProtection="0"/>
    <xf numFmtId="179" fontId="60" fillId="62" borderId="0" applyNumberFormat="0" applyBorder="0" applyAlignment="0" applyProtection="0"/>
    <xf numFmtId="179" fontId="60" fillId="62" borderId="0" applyNumberFormat="0" applyBorder="0" applyAlignment="0" applyProtection="0"/>
    <xf numFmtId="0" fontId="60" fillId="62"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178" fontId="61" fillId="23" borderId="0" applyNumberFormat="0" applyBorder="0" applyAlignment="0" applyProtection="0"/>
    <xf numFmtId="178" fontId="61" fillId="23" borderId="0" applyNumberFormat="0" applyBorder="0" applyAlignment="0" applyProtection="0"/>
    <xf numFmtId="0" fontId="60" fillId="57" borderId="0" applyNumberFormat="0" applyBorder="0" applyAlignment="0" applyProtection="0"/>
    <xf numFmtId="0" fontId="60" fillId="64" borderId="0" applyNumberFormat="0" applyBorder="0" applyAlignment="0" applyProtection="0"/>
    <xf numFmtId="0" fontId="60" fillId="57" borderId="0" applyNumberFormat="0" applyBorder="0" applyAlignment="0" applyProtection="0"/>
    <xf numFmtId="180" fontId="62" fillId="6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180" fontId="62" fillId="64" borderId="0" applyNumberFormat="0" applyBorder="0" applyAlignment="0" applyProtection="0"/>
    <xf numFmtId="179" fontId="60" fillId="64" borderId="0" applyNumberFormat="0" applyBorder="0" applyAlignment="0" applyProtection="0"/>
    <xf numFmtId="180" fontId="62" fillId="64" borderId="0" applyNumberFormat="0" applyBorder="0" applyAlignment="0" applyProtection="0"/>
    <xf numFmtId="179" fontId="60" fillId="64" borderId="0" applyNumberFormat="0" applyBorder="0" applyAlignment="0" applyProtection="0"/>
    <xf numFmtId="179" fontId="60" fillId="64" borderId="0" applyNumberFormat="0" applyBorder="0" applyAlignment="0" applyProtection="0"/>
    <xf numFmtId="179" fontId="60" fillId="64" borderId="0" applyNumberFormat="0" applyBorder="0" applyAlignment="0" applyProtection="0"/>
    <xf numFmtId="179" fontId="60" fillId="64" borderId="0" applyNumberFormat="0" applyBorder="0" applyAlignment="0" applyProtection="0"/>
    <xf numFmtId="179" fontId="60" fillId="64" borderId="0" applyNumberFormat="0" applyBorder="0" applyAlignment="0" applyProtection="0"/>
    <xf numFmtId="0" fontId="60" fillId="64"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178" fontId="61" fillId="27" borderId="0" applyNumberFormat="0" applyBorder="0" applyAlignment="0" applyProtection="0"/>
    <xf numFmtId="178" fontId="61" fillId="27" borderId="0" applyNumberFormat="0" applyBorder="0" applyAlignment="0" applyProtection="0"/>
    <xf numFmtId="0" fontId="60" fillId="54" borderId="0" applyNumberFormat="0" applyBorder="0" applyAlignment="0" applyProtection="0"/>
    <xf numFmtId="0" fontId="60" fillId="65" borderId="0" applyNumberFormat="0" applyBorder="0" applyAlignment="0" applyProtection="0"/>
    <xf numFmtId="0" fontId="60" fillId="54" borderId="0" applyNumberFormat="0" applyBorder="0" applyAlignment="0" applyProtection="0"/>
    <xf numFmtId="180" fontId="62" fillId="65"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180" fontId="62" fillId="65" borderId="0" applyNumberFormat="0" applyBorder="0" applyAlignment="0" applyProtection="0"/>
    <xf numFmtId="179" fontId="60" fillId="65" borderId="0" applyNumberFormat="0" applyBorder="0" applyAlignment="0" applyProtection="0"/>
    <xf numFmtId="180" fontId="62" fillId="65" borderId="0" applyNumberFormat="0" applyBorder="0" applyAlignment="0" applyProtection="0"/>
    <xf numFmtId="179" fontId="60" fillId="65" borderId="0" applyNumberFormat="0" applyBorder="0" applyAlignment="0" applyProtection="0"/>
    <xf numFmtId="179" fontId="60" fillId="65" borderId="0" applyNumberFormat="0" applyBorder="0" applyAlignment="0" applyProtection="0"/>
    <xf numFmtId="179" fontId="60" fillId="65" borderId="0" applyNumberFormat="0" applyBorder="0" applyAlignment="0" applyProtection="0"/>
    <xf numFmtId="179" fontId="60" fillId="65" borderId="0" applyNumberFormat="0" applyBorder="0" applyAlignment="0" applyProtection="0"/>
    <xf numFmtId="179" fontId="60" fillId="65" borderId="0" applyNumberFormat="0" applyBorder="0" applyAlignment="0" applyProtection="0"/>
    <xf numFmtId="0" fontId="60" fillId="65" borderId="0" applyNumberFormat="0" applyBorder="0" applyAlignment="0" applyProtection="0"/>
    <xf numFmtId="0" fontId="60" fillId="59" borderId="0" applyNumberFormat="0" applyBorder="0" applyAlignment="0" applyProtection="0"/>
    <xf numFmtId="0" fontId="60" fillId="59" borderId="0" applyNumberFormat="0" applyBorder="0" applyAlignment="0" applyProtection="0"/>
    <xf numFmtId="0" fontId="60" fillId="59" borderId="0" applyNumberFormat="0" applyBorder="0" applyAlignment="0" applyProtection="0"/>
    <xf numFmtId="0" fontId="60" fillId="59" borderId="0" applyNumberFormat="0" applyBorder="0" applyAlignment="0" applyProtection="0"/>
    <xf numFmtId="0" fontId="60" fillId="59" borderId="0" applyNumberFormat="0" applyBorder="0" applyAlignment="0" applyProtection="0"/>
    <xf numFmtId="178" fontId="61" fillId="31" borderId="0" applyNumberFormat="0" applyBorder="0" applyAlignment="0" applyProtection="0"/>
    <xf numFmtId="178" fontId="61" fillId="31" borderId="0" applyNumberFormat="0" applyBorder="0" applyAlignment="0" applyProtection="0"/>
    <xf numFmtId="0" fontId="60" fillId="66" borderId="0" applyNumberFormat="0" applyBorder="0" applyAlignment="0" applyProtection="0"/>
    <xf numFmtId="0" fontId="60" fillId="59" borderId="0" applyNumberFormat="0" applyBorder="0" applyAlignment="0" applyProtection="0"/>
    <xf numFmtId="0" fontId="60" fillId="66" borderId="0" applyNumberFormat="0" applyBorder="0" applyAlignment="0" applyProtection="0"/>
    <xf numFmtId="180" fontId="62" fillId="66"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180" fontId="62" fillId="66" borderId="0" applyNumberFormat="0" applyBorder="0" applyAlignment="0" applyProtection="0"/>
    <xf numFmtId="179" fontId="60" fillId="59" borderId="0" applyNumberFormat="0" applyBorder="0" applyAlignment="0" applyProtection="0"/>
    <xf numFmtId="180" fontId="62" fillId="66" borderId="0" applyNumberFormat="0" applyBorder="0" applyAlignment="0" applyProtection="0"/>
    <xf numFmtId="179" fontId="60" fillId="59" borderId="0" applyNumberFormat="0" applyBorder="0" applyAlignment="0" applyProtection="0"/>
    <xf numFmtId="179" fontId="60" fillId="59" borderId="0" applyNumberFormat="0" applyBorder="0" applyAlignment="0" applyProtection="0"/>
    <xf numFmtId="179" fontId="60" fillId="59" borderId="0" applyNumberFormat="0" applyBorder="0" applyAlignment="0" applyProtection="0"/>
    <xf numFmtId="179" fontId="60" fillId="59" borderId="0" applyNumberFormat="0" applyBorder="0" applyAlignment="0" applyProtection="0"/>
    <xf numFmtId="179" fontId="60" fillId="59" borderId="0" applyNumberFormat="0" applyBorder="0" applyAlignment="0" applyProtection="0"/>
    <xf numFmtId="0" fontId="60" fillId="59" borderId="0" applyNumberFormat="0" applyBorder="0" applyAlignment="0" applyProtection="0"/>
    <xf numFmtId="0" fontId="60" fillId="60" borderId="0" applyNumberFormat="0" applyBorder="0" applyAlignment="0" applyProtection="0"/>
    <xf numFmtId="0" fontId="60" fillId="60" borderId="0" applyNumberFormat="0" applyBorder="0" applyAlignment="0" applyProtection="0"/>
    <xf numFmtId="0" fontId="60" fillId="60" borderId="0" applyNumberFormat="0" applyBorder="0" applyAlignment="0" applyProtection="0"/>
    <xf numFmtId="0" fontId="60" fillId="60" borderId="0" applyNumberFormat="0" applyBorder="0" applyAlignment="0" applyProtection="0"/>
    <xf numFmtId="0" fontId="60" fillId="60" borderId="0" applyNumberFormat="0" applyBorder="0" applyAlignment="0" applyProtection="0"/>
    <xf numFmtId="178" fontId="61" fillId="35" borderId="0" applyNumberFormat="0" applyBorder="0" applyAlignment="0" applyProtection="0"/>
    <xf numFmtId="178" fontId="61" fillId="35" borderId="0" applyNumberFormat="0" applyBorder="0" applyAlignment="0" applyProtection="0"/>
    <xf numFmtId="0" fontId="60" fillId="60" borderId="0" applyNumberFormat="0" applyBorder="0" applyAlignment="0" applyProtection="0"/>
    <xf numFmtId="0" fontId="60" fillId="60" borderId="0" applyNumberFormat="0" applyBorder="0" applyAlignment="0" applyProtection="0"/>
    <xf numFmtId="180" fontId="62" fillId="60"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180" fontId="62" fillId="60" borderId="0" applyNumberFormat="0" applyBorder="0" applyAlignment="0" applyProtection="0"/>
    <xf numFmtId="179" fontId="60" fillId="60" borderId="0" applyNumberFormat="0" applyBorder="0" applyAlignment="0" applyProtection="0"/>
    <xf numFmtId="180" fontId="62" fillId="60" borderId="0" applyNumberFormat="0" applyBorder="0" applyAlignment="0" applyProtection="0"/>
    <xf numFmtId="179" fontId="60" fillId="60" borderId="0" applyNumberFormat="0" applyBorder="0" applyAlignment="0" applyProtection="0"/>
    <xf numFmtId="179" fontId="60" fillId="60" borderId="0" applyNumberFormat="0" applyBorder="0" applyAlignment="0" applyProtection="0"/>
    <xf numFmtId="179" fontId="60" fillId="60" borderId="0" applyNumberFormat="0" applyBorder="0" applyAlignment="0" applyProtection="0"/>
    <xf numFmtId="179" fontId="60" fillId="60" borderId="0" applyNumberFormat="0" applyBorder="0" applyAlignment="0" applyProtection="0"/>
    <xf numFmtId="179" fontId="60" fillId="60" borderId="0" applyNumberFormat="0" applyBorder="0" applyAlignment="0" applyProtection="0"/>
    <xf numFmtId="0" fontId="60" fillId="60" borderId="0" applyNumberFormat="0" applyBorder="0" applyAlignment="0" applyProtection="0"/>
    <xf numFmtId="0" fontId="60" fillId="57" borderId="0" applyNumberFormat="0" applyBorder="0" applyAlignment="0" applyProtection="0"/>
    <xf numFmtId="0" fontId="60" fillId="57" borderId="0" applyNumberFormat="0" applyBorder="0" applyAlignment="0" applyProtection="0"/>
    <xf numFmtId="0" fontId="60" fillId="57" borderId="0" applyNumberFormat="0" applyBorder="0" applyAlignment="0" applyProtection="0"/>
    <xf numFmtId="0" fontId="60" fillId="57" borderId="0" applyNumberFormat="0" applyBorder="0" applyAlignment="0" applyProtection="0"/>
    <xf numFmtId="0" fontId="60" fillId="57" borderId="0" applyNumberFormat="0" applyBorder="0" applyAlignment="0" applyProtection="0"/>
    <xf numFmtId="178" fontId="61" fillId="39" borderId="0" applyNumberFormat="0" applyBorder="0" applyAlignment="0" applyProtection="0"/>
    <xf numFmtId="178" fontId="61" fillId="39" borderId="0" applyNumberFormat="0" applyBorder="0" applyAlignment="0" applyProtection="0"/>
    <xf numFmtId="0" fontId="60" fillId="64" borderId="0" applyNumberFormat="0" applyBorder="0" applyAlignment="0" applyProtection="0"/>
    <xf numFmtId="0" fontId="60" fillId="57" borderId="0" applyNumberFormat="0" applyBorder="0" applyAlignment="0" applyProtection="0"/>
    <xf numFmtId="0" fontId="60" fillId="64" borderId="0" applyNumberFormat="0" applyBorder="0" applyAlignment="0" applyProtection="0"/>
    <xf numFmtId="180" fontId="62" fillId="57"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180" fontId="62" fillId="57" borderId="0" applyNumberFormat="0" applyBorder="0" applyAlignment="0" applyProtection="0"/>
    <xf numFmtId="179" fontId="60" fillId="57" borderId="0" applyNumberFormat="0" applyBorder="0" applyAlignment="0" applyProtection="0"/>
    <xf numFmtId="180" fontId="62" fillId="57" borderId="0" applyNumberFormat="0" applyBorder="0" applyAlignment="0" applyProtection="0"/>
    <xf numFmtId="179" fontId="60" fillId="57" borderId="0" applyNumberFormat="0" applyBorder="0" applyAlignment="0" applyProtection="0"/>
    <xf numFmtId="179" fontId="60" fillId="57" borderId="0" applyNumberFormat="0" applyBorder="0" applyAlignment="0" applyProtection="0"/>
    <xf numFmtId="179" fontId="60" fillId="57" borderId="0" applyNumberFormat="0" applyBorder="0" applyAlignment="0" applyProtection="0"/>
    <xf numFmtId="179" fontId="60" fillId="57" borderId="0" applyNumberFormat="0" applyBorder="0" applyAlignment="0" applyProtection="0"/>
    <xf numFmtId="179" fontId="60" fillId="57" borderId="0" applyNumberFormat="0" applyBorder="0" applyAlignment="0" applyProtection="0"/>
    <xf numFmtId="0" fontId="60" fillId="57"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178" fontId="65" fillId="13" borderId="0" applyNumberFormat="0" applyBorder="0" applyAlignment="0" applyProtection="0"/>
    <xf numFmtId="178" fontId="65" fillId="13" borderId="0" applyNumberFormat="0" applyBorder="0" applyAlignment="0" applyProtection="0"/>
    <xf numFmtId="0" fontId="64" fillId="50" borderId="0" applyNumberFormat="0" applyBorder="0" applyAlignment="0" applyProtection="0"/>
    <xf numFmtId="0" fontId="64" fillId="46" borderId="0" applyNumberFormat="0" applyBorder="0" applyAlignment="0" applyProtection="0"/>
    <xf numFmtId="0" fontId="64" fillId="50" borderId="0" applyNumberFormat="0" applyBorder="0" applyAlignment="0" applyProtection="0"/>
    <xf numFmtId="180" fontId="66" fillId="46"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180" fontId="66" fillId="46" borderId="0" applyNumberFormat="0" applyBorder="0" applyAlignment="0" applyProtection="0"/>
    <xf numFmtId="179" fontId="64" fillId="46" borderId="0" applyNumberFormat="0" applyBorder="0" applyAlignment="0" applyProtection="0"/>
    <xf numFmtId="179" fontId="64" fillId="46" borderId="0" applyNumberFormat="0" applyBorder="0" applyAlignment="0" applyProtection="0"/>
    <xf numFmtId="179" fontId="64" fillId="46" borderId="0" applyNumberFormat="0" applyBorder="0" applyAlignment="0" applyProtection="0"/>
    <xf numFmtId="179" fontId="64" fillId="46" borderId="0" applyNumberFormat="0" applyBorder="0" applyAlignment="0" applyProtection="0"/>
    <xf numFmtId="179" fontId="64" fillId="46" borderId="0" applyNumberFormat="0" applyBorder="0" applyAlignment="0" applyProtection="0"/>
    <xf numFmtId="179" fontId="64" fillId="46" borderId="0" applyNumberFormat="0" applyBorder="0" applyAlignment="0" applyProtection="0"/>
    <xf numFmtId="0" fontId="64" fillId="46" borderId="0" applyNumberFormat="0" applyBorder="0" applyAlignment="0" applyProtection="0"/>
    <xf numFmtId="165" fontId="67" fillId="0" borderId="63"/>
    <xf numFmtId="176" fontId="6" fillId="0" borderId="0" applyFill="0"/>
    <xf numFmtId="176" fontId="6" fillId="0" borderId="0">
      <alignment horizontal="center"/>
    </xf>
    <xf numFmtId="0" fontId="6" fillId="0" borderId="0" applyFill="0">
      <alignment horizontal="center"/>
    </xf>
    <xf numFmtId="176" fontId="17" fillId="0" borderId="64" applyFill="0"/>
    <xf numFmtId="0" fontId="5" fillId="0" borderId="0" applyFont="0" applyAlignment="0"/>
    <xf numFmtId="0" fontId="68" fillId="0" borderId="0" applyFill="0">
      <alignment vertical="top"/>
    </xf>
    <xf numFmtId="0" fontId="17" fillId="0" borderId="0" applyFill="0">
      <alignment horizontal="left" vertical="top"/>
    </xf>
    <xf numFmtId="176" fontId="35" fillId="0" borderId="2" applyFill="0"/>
    <xf numFmtId="0" fontId="5" fillId="0" borderId="0" applyNumberFormat="0" applyFont="0" applyAlignment="0"/>
    <xf numFmtId="0" fontId="68" fillId="0" borderId="0" applyFill="0">
      <alignment wrapText="1"/>
    </xf>
    <xf numFmtId="0" fontId="17" fillId="0" borderId="0" applyFill="0">
      <alignment horizontal="left" vertical="top" wrapText="1"/>
    </xf>
    <xf numFmtId="176" fontId="69" fillId="0" borderId="0" applyFill="0"/>
    <xf numFmtId="0" fontId="70" fillId="0" borderId="0" applyNumberFormat="0" applyFont="0" applyAlignment="0">
      <alignment horizontal="center"/>
    </xf>
    <xf numFmtId="0" fontId="71" fillId="0" borderId="0" applyFill="0">
      <alignment vertical="top" wrapText="1"/>
    </xf>
    <xf numFmtId="0" fontId="35" fillId="0" borderId="0" applyFill="0">
      <alignment horizontal="left" vertical="top" wrapText="1"/>
    </xf>
    <xf numFmtId="176" fontId="5" fillId="0" borderId="0" applyFill="0"/>
    <xf numFmtId="0" fontId="70" fillId="0" borderId="0" applyNumberFormat="0" applyFont="0" applyAlignment="0">
      <alignment horizontal="center"/>
    </xf>
    <xf numFmtId="0" fontId="72" fillId="0" borderId="0" applyFill="0">
      <alignment vertical="center" wrapText="1"/>
    </xf>
    <xf numFmtId="0" fontId="18" fillId="0" borderId="0">
      <alignment horizontal="left" vertical="center" wrapText="1"/>
    </xf>
    <xf numFmtId="176" fontId="39" fillId="0" borderId="0" applyFill="0"/>
    <xf numFmtId="0" fontId="70" fillId="0" borderId="0" applyNumberFormat="0" applyFont="0" applyAlignment="0">
      <alignment horizontal="center"/>
    </xf>
    <xf numFmtId="0" fontId="73" fillId="0" borderId="0" applyFill="0">
      <alignment horizontal="center" vertical="center" wrapText="1"/>
    </xf>
    <xf numFmtId="0" fontId="5" fillId="0" borderId="0" applyFill="0">
      <alignment horizontal="center" vertical="center" wrapText="1"/>
    </xf>
    <xf numFmtId="176" fontId="74" fillId="0" borderId="0" applyFill="0"/>
    <xf numFmtId="0" fontId="70" fillId="0" borderId="0" applyNumberFormat="0" applyFont="0" applyAlignment="0">
      <alignment horizontal="center"/>
    </xf>
    <xf numFmtId="0" fontId="75" fillId="0" borderId="0" applyFill="0">
      <alignment horizontal="center" vertical="center" wrapText="1"/>
    </xf>
    <xf numFmtId="0" fontId="76" fillId="0" borderId="0" applyFill="0">
      <alignment horizontal="center" vertical="center" wrapText="1"/>
    </xf>
    <xf numFmtId="176" fontId="77" fillId="0" borderId="0" applyFill="0"/>
    <xf numFmtId="0" fontId="70" fillId="0" borderId="0" applyNumberFormat="0" applyFont="0" applyAlignment="0">
      <alignment horizontal="center"/>
    </xf>
    <xf numFmtId="0" fontId="78" fillId="0" borderId="0">
      <alignment horizontal="center" wrapText="1"/>
    </xf>
    <xf numFmtId="0" fontId="74" fillId="0" borderId="0" applyFill="0">
      <alignment horizontal="center" wrapText="1"/>
    </xf>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80" fillId="51"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80" fillId="51"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80" fillId="51"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80" fillId="51"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80" fillId="51"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178" fontId="81" fillId="16" borderId="57"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178" fontId="81" fillId="16" borderId="57"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80" fillId="51"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47" fillId="16" borderId="57" applyNumberFormat="0" applyAlignment="0" applyProtection="0"/>
    <xf numFmtId="0" fontId="79" fillId="6" borderId="65" applyNumberFormat="0" applyAlignment="0" applyProtection="0"/>
    <xf numFmtId="180" fontId="82" fillId="67" borderId="65" applyNumberFormat="0" applyAlignment="0" applyProtection="0"/>
    <xf numFmtId="0" fontId="47" fillId="16" borderId="57"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180" fontId="82" fillId="67"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180" fontId="82" fillId="67" borderId="65" applyNumberFormat="0" applyAlignment="0" applyProtection="0"/>
    <xf numFmtId="179" fontId="80" fillId="51" borderId="65" applyNumberFormat="0" applyAlignment="0" applyProtection="0"/>
    <xf numFmtId="0" fontId="79" fillId="6" borderId="65" applyNumberFormat="0" applyAlignment="0" applyProtection="0"/>
    <xf numFmtId="180" fontId="82" fillId="67"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179" fontId="80" fillId="51"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179" fontId="80" fillId="51"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179" fontId="80" fillId="51"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179" fontId="80" fillId="51"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179" fontId="80" fillId="51"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80" fillId="51"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79" fillId="6" borderId="65" applyNumberFormat="0" applyAlignment="0" applyProtection="0"/>
    <xf numFmtId="0" fontId="83" fillId="68" borderId="66" applyNumberFormat="0" applyAlignment="0" applyProtection="0"/>
    <xf numFmtId="0" fontId="83" fillId="68" borderId="66" applyNumberFormat="0" applyAlignment="0" applyProtection="0"/>
    <xf numFmtId="0" fontId="83" fillId="68" borderId="66" applyNumberFormat="0" applyAlignment="0" applyProtection="0"/>
    <xf numFmtId="0" fontId="83" fillId="68" borderId="66" applyNumberFormat="0" applyAlignment="0" applyProtection="0"/>
    <xf numFmtId="0" fontId="83" fillId="68" borderId="66" applyNumberFormat="0" applyAlignment="0" applyProtection="0"/>
    <xf numFmtId="178" fontId="84" fillId="17" borderId="60" applyNumberFormat="0" applyAlignment="0" applyProtection="0"/>
    <xf numFmtId="178" fontId="84" fillId="17" borderId="60" applyNumberFormat="0" applyAlignment="0" applyProtection="0"/>
    <xf numFmtId="0" fontId="83" fillId="68" borderId="66" applyNumberFormat="0" applyAlignment="0" applyProtection="0"/>
    <xf numFmtId="0" fontId="83" fillId="68" borderId="66" applyNumberFormat="0" applyAlignment="0" applyProtection="0"/>
    <xf numFmtId="180" fontId="19" fillId="68" borderId="66" applyNumberFormat="0" applyAlignment="0" applyProtection="0"/>
    <xf numFmtId="0" fontId="49" fillId="17" borderId="60" applyNumberFormat="0" applyAlignment="0" applyProtection="0"/>
    <xf numFmtId="0" fontId="49" fillId="17" borderId="60" applyNumberFormat="0" applyAlignment="0" applyProtection="0"/>
    <xf numFmtId="180" fontId="19" fillId="68" borderId="66" applyNumberFormat="0" applyAlignment="0" applyProtection="0"/>
    <xf numFmtId="179" fontId="83" fillId="68" borderId="66" applyNumberFormat="0" applyAlignment="0" applyProtection="0"/>
    <xf numFmtId="179" fontId="83" fillId="68" borderId="66" applyNumberFormat="0" applyAlignment="0" applyProtection="0"/>
    <xf numFmtId="179" fontId="83" fillId="68" borderId="66" applyNumberFormat="0" applyAlignment="0" applyProtection="0"/>
    <xf numFmtId="179" fontId="83" fillId="68" borderId="66" applyNumberFormat="0" applyAlignment="0" applyProtection="0"/>
    <xf numFmtId="179" fontId="83" fillId="68" borderId="66" applyNumberFormat="0" applyAlignment="0" applyProtection="0"/>
    <xf numFmtId="179" fontId="83" fillId="68" borderId="66" applyNumberFormat="0" applyAlignment="0" applyProtection="0"/>
    <xf numFmtId="0" fontId="83" fillId="68" borderId="66" applyNumberFormat="0" applyAlignment="0" applyProtection="0"/>
    <xf numFmtId="181" fontId="85" fillId="0" borderId="38" applyBorder="0">
      <alignment horizontal="center" vertical="center"/>
    </xf>
    <xf numFmtId="182" fontId="19" fillId="5" borderId="0">
      <alignment horizontal="left"/>
    </xf>
    <xf numFmtId="0" fontId="19" fillId="5" borderId="0">
      <alignment horizontal="left"/>
    </xf>
    <xf numFmtId="0" fontId="19" fillId="5" borderId="0">
      <alignment horizontal="left"/>
    </xf>
    <xf numFmtId="182" fontId="19" fillId="5" borderId="0">
      <alignment horizontal="left"/>
    </xf>
    <xf numFmtId="180" fontId="19" fillId="5" borderId="0">
      <alignment horizontal="left"/>
    </xf>
    <xf numFmtId="182" fontId="20" fillId="5" borderId="0">
      <alignment horizontal="right"/>
    </xf>
    <xf numFmtId="0" fontId="20" fillId="5" borderId="0">
      <alignment horizontal="right"/>
    </xf>
    <xf numFmtId="0" fontId="20" fillId="5" borderId="0">
      <alignment horizontal="right"/>
    </xf>
    <xf numFmtId="182" fontId="20" fillId="5" borderId="0">
      <alignment horizontal="right"/>
    </xf>
    <xf numFmtId="180" fontId="20" fillId="5" borderId="0">
      <alignment horizontal="right"/>
    </xf>
    <xf numFmtId="182" fontId="21" fillId="6" borderId="0">
      <alignment horizontal="center"/>
    </xf>
    <xf numFmtId="0" fontId="21" fillId="6" borderId="0">
      <alignment horizontal="center"/>
    </xf>
    <xf numFmtId="0" fontId="21" fillId="6" borderId="0">
      <alignment horizontal="center"/>
    </xf>
    <xf numFmtId="182" fontId="21" fillId="6" borderId="0">
      <alignment horizontal="center"/>
    </xf>
    <xf numFmtId="180" fontId="21" fillId="6" borderId="0">
      <alignment horizontal="center"/>
    </xf>
    <xf numFmtId="182" fontId="20" fillId="5" borderId="0">
      <alignment horizontal="right"/>
    </xf>
    <xf numFmtId="0" fontId="20" fillId="5" borderId="0">
      <alignment horizontal="right"/>
    </xf>
    <xf numFmtId="0" fontId="20" fillId="5" borderId="0">
      <alignment horizontal="right"/>
    </xf>
    <xf numFmtId="182" fontId="20" fillId="5" borderId="0">
      <alignment horizontal="right"/>
    </xf>
    <xf numFmtId="180" fontId="20" fillId="5" borderId="0">
      <alignment horizontal="right"/>
    </xf>
    <xf numFmtId="182" fontId="22" fillId="6" borderId="0">
      <alignment horizontal="left"/>
    </xf>
    <xf numFmtId="0" fontId="22" fillId="6" borderId="0">
      <alignment horizontal="left"/>
    </xf>
    <xf numFmtId="182" fontId="22" fillId="6" borderId="0">
      <alignment horizontal="left"/>
    </xf>
    <xf numFmtId="180" fontId="22" fillId="6" borderId="0">
      <alignment horizontal="left"/>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5"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7"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86" fillId="0" borderId="0" applyFont="0" applyFill="0" applyBorder="0" applyAlignment="0" applyProtection="0"/>
    <xf numFmtId="43" fontId="8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9" fillId="0" borderId="0" applyFont="0" applyFill="0" applyBorder="0" applyAlignment="0" applyProtection="0"/>
    <xf numFmtId="43" fontId="5" fillId="0" borderId="0" applyFont="0" applyFill="0" applyBorder="0" applyAlignment="0" applyProtection="0"/>
    <xf numFmtId="43" fontId="8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7" borderId="0"/>
    <xf numFmtId="3" fontId="5" fillId="0" borderId="0" applyFont="0" applyFill="0" applyBorder="0" applyAlignment="0" applyProtection="0"/>
    <xf numFmtId="3" fontId="5" fillId="7" borderId="0"/>
    <xf numFmtId="3" fontId="5" fillId="0" borderId="0" applyFont="0" applyFill="0" applyBorder="0" applyAlignment="0" applyProtection="0"/>
    <xf numFmtId="3" fontId="18" fillId="0" borderId="0" applyFont="0" applyFill="0" applyBorder="0" applyAlignment="0" applyProtection="0"/>
    <xf numFmtId="3" fontId="5" fillId="0" borderId="0" applyFont="0" applyFill="0" applyBorder="0" applyAlignment="0" applyProtection="0"/>
    <xf numFmtId="3" fontId="5" fillId="7" borderId="0"/>
    <xf numFmtId="3" fontId="5" fillId="7" borderId="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5"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5" fillId="0" borderId="0" applyFont="0" applyFill="0" applyBorder="0" applyAlignment="0" applyProtection="0"/>
    <xf numFmtId="42" fontId="1" fillId="0" borderId="0" applyFont="0" applyFill="0" applyBorder="0" applyAlignment="0" applyProtection="0"/>
    <xf numFmtId="42" fontId="5" fillId="0" borderId="0" applyFont="0" applyFill="0" applyBorder="0" applyAlignment="0" applyProtection="0"/>
    <xf numFmtId="42" fontId="1"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89"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87" fillId="0" borderId="0" applyFont="0" applyFill="0" applyBorder="0" applyAlignment="0" applyProtection="0"/>
    <xf numFmtId="44" fontId="88"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8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8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18"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0" fontId="90" fillId="0" borderId="0"/>
    <xf numFmtId="0" fontId="90" fillId="0" borderId="67"/>
    <xf numFmtId="182" fontId="18" fillId="0" borderId="0" applyFont="0" applyFill="0" applyBorder="0" applyAlignment="0" applyProtection="0"/>
    <xf numFmtId="18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53" borderId="68" applyNumberFormat="0" applyFont="0" applyAlignment="0">
      <protection locked="0"/>
    </xf>
    <xf numFmtId="0" fontId="5" fillId="53" borderId="68" applyNumberFormat="0" applyFont="0" applyAlignment="0">
      <protection locked="0"/>
    </xf>
    <xf numFmtId="183" fontId="5" fillId="0" borderId="0" applyFont="0" applyFill="0" applyBorder="0" applyAlignment="0" applyProtection="0"/>
    <xf numFmtId="183" fontId="5" fillId="0" borderId="0" applyFont="0" applyFill="0" applyBorder="0" applyAlignment="0" applyProtection="0"/>
    <xf numFmtId="180"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80"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8" fontId="92" fillId="0" borderId="0" applyNumberFormat="0" applyFill="0" applyBorder="0" applyAlignment="0" applyProtection="0"/>
    <xf numFmtId="178"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80" fontId="9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80" fontId="93" fillId="0" borderId="0" applyNumberFormat="0" applyFill="0" applyBorder="0" applyAlignment="0" applyProtection="0"/>
    <xf numFmtId="179" fontId="91" fillId="0" borderId="0" applyNumberFormat="0" applyFill="0" applyBorder="0" applyAlignment="0" applyProtection="0"/>
    <xf numFmtId="179" fontId="91" fillId="0" borderId="0" applyNumberFormat="0" applyFill="0" applyBorder="0" applyAlignment="0" applyProtection="0"/>
    <xf numFmtId="179" fontId="91" fillId="0" borderId="0" applyNumberFormat="0" applyFill="0" applyBorder="0" applyAlignment="0" applyProtection="0"/>
    <xf numFmtId="179" fontId="91" fillId="0" borderId="0" applyNumberFormat="0" applyFill="0" applyBorder="0" applyAlignment="0" applyProtection="0"/>
    <xf numFmtId="179" fontId="91" fillId="0" borderId="0" applyNumberFormat="0" applyFill="0" applyBorder="0" applyAlignment="0" applyProtection="0"/>
    <xf numFmtId="179" fontId="91" fillId="0" borderId="0" applyNumberFormat="0" applyFill="0" applyBorder="0" applyAlignment="0" applyProtection="0"/>
    <xf numFmtId="0" fontId="91" fillId="0" borderId="0" applyNumberFormat="0" applyFill="0" applyBorder="0" applyAlignment="0" applyProtection="0"/>
    <xf numFmtId="180" fontId="9" fillId="0" borderId="0" applyProtection="0"/>
    <xf numFmtId="0" fontId="9" fillId="0" borderId="0" applyProtection="0"/>
    <xf numFmtId="0" fontId="9" fillId="0" borderId="0" applyProtection="0"/>
    <xf numFmtId="0" fontId="9" fillId="0" borderId="0" applyProtection="0"/>
    <xf numFmtId="0" fontId="9" fillId="0" borderId="0" applyProtection="0"/>
    <xf numFmtId="0" fontId="9" fillId="0" borderId="0" applyProtection="0"/>
    <xf numFmtId="0" fontId="9" fillId="0" borderId="0" applyProtection="0"/>
    <xf numFmtId="0" fontId="9" fillId="0" borderId="0" applyProtection="0"/>
    <xf numFmtId="178" fontId="9" fillId="0" borderId="0" applyProtection="0"/>
    <xf numFmtId="178" fontId="9" fillId="0" borderId="0" applyProtection="0"/>
    <xf numFmtId="0" fontId="9" fillId="0" borderId="0" applyProtection="0"/>
    <xf numFmtId="18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178" fontId="23" fillId="0" borderId="0" applyProtection="0"/>
    <xf numFmtId="178" fontId="23" fillId="0" borderId="0" applyProtection="0"/>
    <xf numFmtId="0" fontId="23" fillId="0" borderId="0" applyProtection="0"/>
    <xf numFmtId="180" fontId="17" fillId="0" borderId="0" applyProtection="0"/>
    <xf numFmtId="0" fontId="17" fillId="0" borderId="0" applyProtection="0"/>
    <xf numFmtId="0" fontId="17" fillId="0" borderId="0" applyProtection="0"/>
    <xf numFmtId="0" fontId="17" fillId="0" borderId="0" applyProtection="0"/>
    <xf numFmtId="0" fontId="17" fillId="0" borderId="0" applyProtection="0"/>
    <xf numFmtId="0" fontId="17" fillId="0" borderId="0" applyProtection="0"/>
    <xf numFmtId="0" fontId="17" fillId="0" borderId="0" applyProtection="0"/>
    <xf numFmtId="0" fontId="17" fillId="0" borderId="0" applyProtection="0"/>
    <xf numFmtId="178" fontId="17" fillId="0" borderId="0" applyProtection="0"/>
    <xf numFmtId="178" fontId="17" fillId="0" borderId="0" applyProtection="0"/>
    <xf numFmtId="0" fontId="17" fillId="0" borderId="0" applyProtection="0"/>
    <xf numFmtId="180" fontId="6" fillId="0" borderId="0" applyProtection="0"/>
    <xf numFmtId="0" fontId="6" fillId="0" borderId="0" applyProtection="0"/>
    <xf numFmtId="18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178" fontId="6" fillId="0" borderId="0" applyProtection="0"/>
    <xf numFmtId="178" fontId="6" fillId="0" borderId="0" applyProtection="0"/>
    <xf numFmtId="0" fontId="6" fillId="0" borderId="0" applyProtection="0"/>
    <xf numFmtId="0" fontId="5" fillId="0" borderId="0" applyProtection="0"/>
    <xf numFmtId="0" fontId="5" fillId="0" borderId="0" applyProtection="0"/>
    <xf numFmtId="0" fontId="5" fillId="0" borderId="0" applyProtection="0"/>
    <xf numFmtId="0" fontId="5" fillId="0" borderId="0" applyProtection="0"/>
    <xf numFmtId="180" fontId="5" fillId="0" borderId="0" applyProtection="0"/>
    <xf numFmtId="0" fontId="5" fillId="0" borderId="0" applyProtection="0"/>
    <xf numFmtId="18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178" fontId="5" fillId="0" borderId="0" applyProtection="0"/>
    <xf numFmtId="178" fontId="5" fillId="0" borderId="0" applyProtection="0"/>
    <xf numFmtId="0" fontId="5" fillId="0" borderId="0" applyProtection="0"/>
    <xf numFmtId="180" fontId="9" fillId="0" borderId="0" applyProtection="0"/>
    <xf numFmtId="0" fontId="9" fillId="0" borderId="0" applyProtection="0"/>
    <xf numFmtId="0" fontId="9" fillId="0" borderId="0" applyProtection="0"/>
    <xf numFmtId="0" fontId="9" fillId="0" borderId="0" applyProtection="0"/>
    <xf numFmtId="0" fontId="9" fillId="0" borderId="0" applyProtection="0"/>
    <xf numFmtId="0" fontId="9" fillId="0" borderId="0" applyProtection="0"/>
    <xf numFmtId="0" fontId="9" fillId="0" borderId="0" applyProtection="0"/>
    <xf numFmtId="0" fontId="9" fillId="0" borderId="0" applyProtection="0"/>
    <xf numFmtId="178" fontId="9" fillId="0" borderId="0" applyProtection="0"/>
    <xf numFmtId="178" fontId="9" fillId="0" borderId="0" applyProtection="0"/>
    <xf numFmtId="0" fontId="9" fillId="0" borderId="0" applyProtection="0"/>
    <xf numFmtId="180" fontId="24" fillId="0" borderId="0" applyProtection="0"/>
    <xf numFmtId="0" fontId="24" fillId="0" borderId="0" applyProtection="0"/>
    <xf numFmtId="0" fontId="24" fillId="0" borderId="0" applyProtection="0"/>
    <xf numFmtId="0" fontId="24" fillId="0" borderId="0" applyProtection="0"/>
    <xf numFmtId="0" fontId="24" fillId="0" borderId="0" applyProtection="0"/>
    <xf numFmtId="0" fontId="24" fillId="0" borderId="0" applyProtection="0"/>
    <xf numFmtId="0" fontId="24" fillId="0" borderId="0" applyProtection="0"/>
    <xf numFmtId="0" fontId="24" fillId="0" borderId="0" applyProtection="0"/>
    <xf numFmtId="178" fontId="24" fillId="0" borderId="0" applyProtection="0"/>
    <xf numFmtId="178" fontId="24" fillId="0" borderId="0" applyProtection="0"/>
    <xf numFmtId="0" fontId="24" fillId="0" borderId="0" applyProtection="0"/>
    <xf numFmtId="2" fontId="18"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178" fontId="95" fillId="12" borderId="0" applyNumberFormat="0" applyBorder="0" applyAlignment="0" applyProtection="0"/>
    <xf numFmtId="178" fontId="95" fillId="12" borderId="0" applyNumberFormat="0" applyBorder="0" applyAlignment="0" applyProtection="0"/>
    <xf numFmtId="0" fontId="94" fillId="52" borderId="0" applyNumberFormat="0" applyBorder="0" applyAlignment="0" applyProtection="0"/>
    <xf numFmtId="0" fontId="94" fillId="48" borderId="0" applyNumberFormat="0" applyBorder="0" applyAlignment="0" applyProtection="0"/>
    <xf numFmtId="0" fontId="94" fillId="52" borderId="0" applyNumberFormat="0" applyBorder="0" applyAlignment="0" applyProtection="0"/>
    <xf numFmtId="180" fontId="85" fillId="48"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180" fontId="85" fillId="48" borderId="0" applyNumberFormat="0" applyBorder="0" applyAlignment="0" applyProtection="0"/>
    <xf numFmtId="179" fontId="94" fillId="48" borderId="0" applyNumberFormat="0" applyBorder="0" applyAlignment="0" applyProtection="0"/>
    <xf numFmtId="179" fontId="94" fillId="48" borderId="0" applyNumberFormat="0" applyBorder="0" applyAlignment="0" applyProtection="0"/>
    <xf numFmtId="179" fontId="94" fillId="48" borderId="0" applyNumberFormat="0" applyBorder="0" applyAlignment="0" applyProtection="0"/>
    <xf numFmtId="179" fontId="94" fillId="48" borderId="0" applyNumberFormat="0" applyBorder="0" applyAlignment="0" applyProtection="0"/>
    <xf numFmtId="179" fontId="94" fillId="48" borderId="0" applyNumberFormat="0" applyBorder="0" applyAlignment="0" applyProtection="0"/>
    <xf numFmtId="179" fontId="94" fillId="48" borderId="0" applyNumberFormat="0" applyBorder="0" applyAlignment="0" applyProtection="0"/>
    <xf numFmtId="0" fontId="94" fillId="48" borderId="0" applyNumberFormat="0" applyBorder="0" applyAlignment="0" applyProtection="0"/>
    <xf numFmtId="0" fontId="96" fillId="0" borderId="69" applyNumberFormat="0" applyFill="0" applyAlignment="0" applyProtection="0"/>
    <xf numFmtId="0" fontId="96" fillId="0" borderId="69" applyNumberFormat="0" applyFill="0" applyAlignment="0" applyProtection="0"/>
    <xf numFmtId="0" fontId="96" fillId="0" borderId="69" applyNumberFormat="0" applyFill="0" applyAlignment="0" applyProtection="0"/>
    <xf numFmtId="0" fontId="96" fillId="0" borderId="69" applyNumberFormat="0" applyFill="0" applyAlignment="0" applyProtection="0"/>
    <xf numFmtId="0" fontId="96" fillId="0" borderId="69" applyNumberFormat="0" applyFill="0" applyAlignment="0" applyProtection="0"/>
    <xf numFmtId="178" fontId="97" fillId="0" borderId="54" applyNumberFormat="0" applyFill="0" applyAlignment="0" applyProtection="0"/>
    <xf numFmtId="178" fontId="97" fillId="0" borderId="54"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182" fontId="99" fillId="0" borderId="0" applyNumberFormat="0" applyFont="0" applyFill="0" applyAlignment="0" applyProtection="0"/>
    <xf numFmtId="0" fontId="96" fillId="0" borderId="69" applyNumberFormat="0" applyFill="0" applyAlignment="0" applyProtection="0"/>
    <xf numFmtId="0" fontId="100" fillId="0" borderId="70" applyNumberFormat="0" applyFill="0" applyAlignment="0" applyProtection="0"/>
    <xf numFmtId="180" fontId="101" fillId="0" borderId="71" applyNumberFormat="0" applyFill="0" applyAlignment="0" applyProtection="0"/>
    <xf numFmtId="0" fontId="98" fillId="0" borderId="0" applyNumberFormat="0" applyFill="0" applyBorder="0" applyAlignment="0" applyProtection="0"/>
    <xf numFmtId="0" fontId="40" fillId="0" borderId="54" applyNumberFormat="0" applyFill="0" applyAlignment="0" applyProtection="0"/>
    <xf numFmtId="180" fontId="101" fillId="0" borderId="71" applyNumberFormat="0" applyFill="0" applyAlignment="0" applyProtection="0"/>
    <xf numFmtId="0" fontId="98" fillId="0" borderId="0" applyNumberFormat="0" applyFill="0" applyBorder="0" applyAlignment="0" applyProtection="0"/>
    <xf numFmtId="179" fontId="96" fillId="0" borderId="69" applyNumberFormat="0" applyFill="0" applyAlignment="0" applyProtection="0"/>
    <xf numFmtId="179" fontId="96" fillId="0" borderId="69" applyNumberFormat="0" applyFill="0" applyAlignment="0" applyProtection="0"/>
    <xf numFmtId="179" fontId="96" fillId="0" borderId="69" applyNumberFormat="0" applyFill="0" applyAlignment="0" applyProtection="0"/>
    <xf numFmtId="179" fontId="96" fillId="0" borderId="69" applyNumberFormat="0" applyFill="0" applyAlignment="0" applyProtection="0"/>
    <xf numFmtId="179" fontId="96" fillId="0" borderId="69" applyNumberFormat="0" applyFill="0" applyAlignment="0" applyProtection="0"/>
    <xf numFmtId="0" fontId="96" fillId="0" borderId="69" applyNumberFormat="0" applyFill="0" applyAlignment="0" applyProtection="0"/>
    <xf numFmtId="0" fontId="102" fillId="0" borderId="72" applyNumberFormat="0" applyFill="0" applyAlignment="0" applyProtection="0"/>
    <xf numFmtId="0" fontId="102" fillId="0" borderId="72" applyNumberFormat="0" applyFill="0" applyAlignment="0" applyProtection="0"/>
    <xf numFmtId="0" fontId="102" fillId="0" borderId="72" applyNumberFormat="0" applyFill="0" applyAlignment="0" applyProtection="0"/>
    <xf numFmtId="0" fontId="102" fillId="0" borderId="72" applyNumberFormat="0" applyFill="0" applyAlignment="0" applyProtection="0"/>
    <xf numFmtId="0" fontId="102" fillId="0" borderId="72" applyNumberFormat="0" applyFill="0" applyAlignment="0" applyProtection="0"/>
    <xf numFmtId="178" fontId="103" fillId="0" borderId="55" applyNumberFormat="0" applyFill="0" applyAlignment="0" applyProtection="0"/>
    <xf numFmtId="178" fontId="103" fillId="0" borderId="55"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182" fontId="6" fillId="0" borderId="0" applyNumberFormat="0" applyFont="0" applyFill="0" applyAlignment="0" applyProtection="0"/>
    <xf numFmtId="0" fontId="102" fillId="0" borderId="72" applyNumberFormat="0" applyFill="0" applyAlignment="0" applyProtection="0"/>
    <xf numFmtId="0" fontId="104" fillId="0" borderId="73" applyNumberFormat="0" applyFill="0" applyAlignment="0" applyProtection="0"/>
    <xf numFmtId="180" fontId="105" fillId="0" borderId="74" applyNumberFormat="0" applyFill="0" applyAlignment="0" applyProtection="0"/>
    <xf numFmtId="0" fontId="35" fillId="0" borderId="0" applyNumberFormat="0" applyFill="0" applyBorder="0" applyAlignment="0" applyProtection="0"/>
    <xf numFmtId="0" fontId="41" fillId="0" borderId="55" applyNumberFormat="0" applyFill="0" applyAlignment="0" applyProtection="0"/>
    <xf numFmtId="180" fontId="105" fillId="0" borderId="74" applyNumberFormat="0" applyFill="0" applyAlignment="0" applyProtection="0"/>
    <xf numFmtId="0" fontId="35" fillId="0" borderId="0" applyNumberFormat="0" applyFill="0" applyBorder="0" applyAlignment="0" applyProtection="0"/>
    <xf numFmtId="179" fontId="102" fillId="0" borderId="72" applyNumberFormat="0" applyFill="0" applyAlignment="0" applyProtection="0"/>
    <xf numFmtId="179" fontId="102" fillId="0" borderId="72" applyNumberFormat="0" applyFill="0" applyAlignment="0" applyProtection="0"/>
    <xf numFmtId="179" fontId="102" fillId="0" borderId="72" applyNumberFormat="0" applyFill="0" applyAlignment="0" applyProtection="0"/>
    <xf numFmtId="179" fontId="102" fillId="0" borderId="72" applyNumberFormat="0" applyFill="0" applyAlignment="0" applyProtection="0"/>
    <xf numFmtId="179" fontId="102" fillId="0" borderId="72" applyNumberFormat="0" applyFill="0" applyAlignment="0" applyProtection="0"/>
    <xf numFmtId="0" fontId="102" fillId="0" borderId="72" applyNumberFormat="0" applyFill="0" applyAlignment="0" applyProtection="0"/>
    <xf numFmtId="0" fontId="106" fillId="0" borderId="75" applyNumberFormat="0" applyFill="0" applyAlignment="0" applyProtection="0"/>
    <xf numFmtId="0" fontId="106" fillId="0" borderId="75" applyNumberFormat="0" applyFill="0" applyAlignment="0" applyProtection="0"/>
    <xf numFmtId="0" fontId="106" fillId="0" borderId="75" applyNumberFormat="0" applyFill="0" applyAlignment="0" applyProtection="0"/>
    <xf numFmtId="0" fontId="106" fillId="0" borderId="75" applyNumberFormat="0" applyFill="0" applyAlignment="0" applyProtection="0"/>
    <xf numFmtId="0" fontId="106" fillId="0" borderId="75" applyNumberFormat="0" applyFill="0" applyAlignment="0" applyProtection="0"/>
    <xf numFmtId="178" fontId="107" fillId="0" borderId="56" applyNumberFormat="0" applyFill="0" applyAlignment="0" applyProtection="0"/>
    <xf numFmtId="178" fontId="107" fillId="0" borderId="56" applyNumberFormat="0" applyFill="0" applyAlignment="0" applyProtection="0"/>
    <xf numFmtId="0" fontId="108" fillId="0" borderId="76" applyNumberFormat="0" applyFill="0" applyAlignment="0" applyProtection="0"/>
    <xf numFmtId="0" fontId="106" fillId="0" borderId="75" applyNumberFormat="0" applyFill="0" applyAlignment="0" applyProtection="0"/>
    <xf numFmtId="0" fontId="108" fillId="0" borderId="76" applyNumberFormat="0" applyFill="0" applyAlignment="0" applyProtection="0"/>
    <xf numFmtId="180" fontId="109" fillId="0" borderId="77" applyNumberFormat="0" applyFill="0" applyAlignment="0" applyProtection="0"/>
    <xf numFmtId="0" fontId="42" fillId="0" borderId="56" applyNumberFormat="0" applyFill="0" applyAlignment="0" applyProtection="0"/>
    <xf numFmtId="180" fontId="109" fillId="0" borderId="77" applyNumberFormat="0" applyFill="0" applyAlignment="0" applyProtection="0"/>
    <xf numFmtId="0" fontId="42" fillId="0" borderId="56" applyNumberFormat="0" applyFill="0" applyAlignment="0" applyProtection="0"/>
    <xf numFmtId="180" fontId="109" fillId="0" borderId="77" applyNumberFormat="0" applyFill="0" applyAlignment="0" applyProtection="0"/>
    <xf numFmtId="179" fontId="106" fillId="0" borderId="75" applyNumberFormat="0" applyFill="0" applyAlignment="0" applyProtection="0"/>
    <xf numFmtId="180" fontId="109" fillId="0" borderId="77" applyNumberFormat="0" applyFill="0" applyAlignment="0" applyProtection="0"/>
    <xf numFmtId="179" fontId="106" fillId="0" borderId="75" applyNumberFormat="0" applyFill="0" applyAlignment="0" applyProtection="0"/>
    <xf numFmtId="180" fontId="109" fillId="0" borderId="77" applyNumberFormat="0" applyFill="0" applyAlignment="0" applyProtection="0"/>
    <xf numFmtId="179" fontId="106" fillId="0" borderId="75" applyNumberFormat="0" applyFill="0" applyAlignment="0" applyProtection="0"/>
    <xf numFmtId="179" fontId="106" fillId="0" borderId="75" applyNumberFormat="0" applyFill="0" applyAlignment="0" applyProtection="0"/>
    <xf numFmtId="179" fontId="106" fillId="0" borderId="75" applyNumberFormat="0" applyFill="0" applyAlignment="0" applyProtection="0"/>
    <xf numFmtId="179" fontId="106" fillId="0" borderId="75" applyNumberFormat="0" applyFill="0" applyAlignment="0" applyProtection="0"/>
    <xf numFmtId="0" fontId="106" fillId="0" borderId="75"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178" fontId="107" fillId="0" borderId="0" applyNumberFormat="0" applyFill="0" applyBorder="0" applyAlignment="0" applyProtection="0"/>
    <xf numFmtId="178" fontId="107" fillId="0" borderId="0" applyNumberFormat="0" applyFill="0" applyBorder="0" applyAlignment="0" applyProtection="0"/>
    <xf numFmtId="0" fontId="108" fillId="0" borderId="0" applyNumberFormat="0" applyFill="0" applyBorder="0" applyAlignment="0" applyProtection="0"/>
    <xf numFmtId="0" fontId="106" fillId="0" borderId="0" applyNumberFormat="0" applyFill="0" applyBorder="0" applyAlignment="0" applyProtection="0"/>
    <xf numFmtId="0" fontId="108" fillId="0" borderId="0" applyNumberFormat="0" applyFill="0" applyBorder="0" applyAlignment="0" applyProtection="0"/>
    <xf numFmtId="180" fontId="10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80" fontId="109" fillId="0" borderId="0" applyNumberFormat="0" applyFill="0" applyBorder="0" applyAlignment="0" applyProtection="0"/>
    <xf numFmtId="179" fontId="106" fillId="0" borderId="0" applyNumberFormat="0" applyFill="0" applyBorder="0" applyAlignment="0" applyProtection="0"/>
    <xf numFmtId="179" fontId="106" fillId="0" borderId="0" applyNumberFormat="0" applyFill="0" applyBorder="0" applyAlignment="0" applyProtection="0"/>
    <xf numFmtId="179" fontId="106" fillId="0" borderId="0" applyNumberFormat="0" applyFill="0" applyBorder="0" applyAlignment="0" applyProtection="0"/>
    <xf numFmtId="179" fontId="106" fillId="0" borderId="0" applyNumberFormat="0" applyFill="0" applyBorder="0" applyAlignment="0" applyProtection="0"/>
    <xf numFmtId="179" fontId="106" fillId="0" borderId="0" applyNumberFormat="0" applyFill="0" applyBorder="0" applyAlignment="0" applyProtection="0"/>
    <xf numFmtId="179" fontId="106" fillId="0" borderId="0" applyNumberFormat="0" applyFill="0" applyBorder="0" applyAlignment="0" applyProtection="0"/>
    <xf numFmtId="0" fontId="106" fillId="0" borderId="0" applyNumberFormat="0" applyFill="0" applyBorder="0" applyAlignment="0" applyProtection="0"/>
    <xf numFmtId="182" fontId="110" fillId="0" borderId="0" applyNumberFormat="0" applyFill="0" applyBorder="0" applyAlignment="0" applyProtection="0">
      <alignment vertical="top"/>
      <protection locked="0"/>
    </xf>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10"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10"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10"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10"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10"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178" fontId="112" fillId="15" borderId="57"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178" fontId="112" fillId="15" borderId="57"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10"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45" fillId="15" borderId="57" applyNumberFormat="0" applyAlignment="0" applyProtection="0"/>
    <xf numFmtId="0" fontId="111" fillId="9" borderId="65" applyNumberFormat="0" applyAlignment="0" applyProtection="0"/>
    <xf numFmtId="180" fontId="113" fillId="10" borderId="65" applyNumberFormat="0" applyAlignment="0" applyProtection="0"/>
    <xf numFmtId="0" fontId="45" fillId="15" borderId="57"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180" fontId="113" fillId="10"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180" fontId="113" fillId="10" borderId="65" applyNumberFormat="0" applyAlignment="0" applyProtection="0"/>
    <xf numFmtId="179" fontId="111" fillId="10" borderId="65" applyNumberFormat="0" applyAlignment="0" applyProtection="0"/>
    <xf numFmtId="0" fontId="111" fillId="9" borderId="65" applyNumberFormat="0" applyAlignment="0" applyProtection="0"/>
    <xf numFmtId="180" fontId="113" fillId="10"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179" fontId="111" fillId="10"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179" fontId="111" fillId="10"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179" fontId="111" fillId="10"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179" fontId="111" fillId="10"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179" fontId="111" fillId="10"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10"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1" fillId="9" borderId="65" applyNumberFormat="0" applyAlignment="0" applyProtection="0"/>
    <xf numFmtId="0" fontId="114" fillId="69" borderId="67"/>
    <xf numFmtId="182" fontId="19" fillId="5" borderId="0">
      <alignment horizontal="left"/>
    </xf>
    <xf numFmtId="0" fontId="19" fillId="5" borderId="0">
      <alignment horizontal="left"/>
    </xf>
    <xf numFmtId="0" fontId="19" fillId="5" borderId="0">
      <alignment horizontal="left"/>
    </xf>
    <xf numFmtId="182" fontId="19" fillId="5" borderId="0">
      <alignment horizontal="left"/>
    </xf>
    <xf numFmtId="180" fontId="19" fillId="5" borderId="0">
      <alignment horizontal="left"/>
    </xf>
    <xf numFmtId="182" fontId="25" fillId="6" borderId="0">
      <alignment horizontal="left"/>
    </xf>
    <xf numFmtId="0" fontId="25" fillId="6" borderId="0">
      <alignment horizontal="left"/>
    </xf>
    <xf numFmtId="0" fontId="25" fillId="6" borderId="0">
      <alignment horizontal="left"/>
    </xf>
    <xf numFmtId="182" fontId="25" fillId="6" borderId="0">
      <alignment horizontal="left"/>
    </xf>
    <xf numFmtId="0" fontId="25" fillId="6" borderId="0">
      <alignment horizontal="left"/>
    </xf>
    <xf numFmtId="180" fontId="25" fillId="6" borderId="0">
      <alignment horizontal="left"/>
    </xf>
    <xf numFmtId="0" fontId="115" fillId="0" borderId="78" applyNumberFormat="0" applyFill="0" applyAlignment="0" applyProtection="0"/>
    <xf numFmtId="0" fontId="115" fillId="0" borderId="78" applyNumberFormat="0" applyFill="0" applyAlignment="0" applyProtection="0"/>
    <xf numFmtId="0" fontId="115" fillId="0" borderId="78" applyNumberFormat="0" applyFill="0" applyAlignment="0" applyProtection="0"/>
    <xf numFmtId="0" fontId="115" fillId="0" borderId="78" applyNumberFormat="0" applyFill="0" applyAlignment="0" applyProtection="0"/>
    <xf numFmtId="0" fontId="115" fillId="0" borderId="78" applyNumberFormat="0" applyFill="0" applyAlignment="0" applyProtection="0"/>
    <xf numFmtId="178" fontId="116" fillId="0" borderId="59" applyNumberFormat="0" applyFill="0" applyAlignment="0" applyProtection="0"/>
    <xf numFmtId="178" fontId="116" fillId="0" borderId="59" applyNumberFormat="0" applyFill="0" applyAlignment="0" applyProtection="0"/>
    <xf numFmtId="0" fontId="117" fillId="0" borderId="79" applyNumberFormat="0" applyFill="0" applyAlignment="0" applyProtection="0"/>
    <xf numFmtId="0" fontId="115" fillId="0" borderId="78" applyNumberFormat="0" applyFill="0" applyAlignment="0" applyProtection="0"/>
    <xf numFmtId="0" fontId="117" fillId="0" borderId="79" applyNumberFormat="0" applyFill="0" applyAlignment="0" applyProtection="0"/>
    <xf numFmtId="180" fontId="118" fillId="0" borderId="78" applyNumberFormat="0" applyFill="0" applyAlignment="0" applyProtection="0"/>
    <xf numFmtId="0" fontId="48" fillId="0" borderId="59" applyNumberFormat="0" applyFill="0" applyAlignment="0" applyProtection="0"/>
    <xf numFmtId="0" fontId="48" fillId="0" borderId="59" applyNumberFormat="0" applyFill="0" applyAlignment="0" applyProtection="0"/>
    <xf numFmtId="180" fontId="118" fillId="0" borderId="78" applyNumberFormat="0" applyFill="0" applyAlignment="0" applyProtection="0"/>
    <xf numFmtId="179" fontId="115" fillId="0" borderId="78" applyNumberFormat="0" applyFill="0" applyAlignment="0" applyProtection="0"/>
    <xf numFmtId="179" fontId="115" fillId="0" borderId="78" applyNumberFormat="0" applyFill="0" applyAlignment="0" applyProtection="0"/>
    <xf numFmtId="179" fontId="115" fillId="0" borderId="78" applyNumberFormat="0" applyFill="0" applyAlignment="0" applyProtection="0"/>
    <xf numFmtId="179" fontId="115" fillId="0" borderId="78" applyNumberFormat="0" applyFill="0" applyAlignment="0" applyProtection="0"/>
    <xf numFmtId="179" fontId="115" fillId="0" borderId="78" applyNumberFormat="0" applyFill="0" applyAlignment="0" applyProtection="0"/>
    <xf numFmtId="179" fontId="115" fillId="0" borderId="78" applyNumberFormat="0" applyFill="0" applyAlignment="0" applyProtection="0"/>
    <xf numFmtId="0" fontId="115" fillId="0" borderId="78" applyNumberFormat="0" applyFill="0" applyAlignment="0" applyProtection="0"/>
    <xf numFmtId="184" fontId="5"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187" fontId="5" fillId="0" borderId="0" applyFont="0" applyFill="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178" fontId="120" fillId="14" borderId="0" applyNumberFormat="0" applyBorder="0" applyAlignment="0" applyProtection="0"/>
    <xf numFmtId="178" fontId="120" fillId="14" borderId="0" applyNumberFormat="0" applyBorder="0" applyAlignment="0" applyProtection="0"/>
    <xf numFmtId="0" fontId="121" fillId="9" borderId="0" applyNumberFormat="0" applyBorder="0" applyAlignment="0" applyProtection="0"/>
    <xf numFmtId="0" fontId="119" fillId="9" borderId="0" applyNumberFormat="0" applyBorder="0" applyAlignment="0" applyProtection="0"/>
    <xf numFmtId="0" fontId="121" fillId="9" borderId="0" applyNumberFormat="0" applyBorder="0" applyAlignment="0" applyProtection="0"/>
    <xf numFmtId="180" fontId="122" fillId="9"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180" fontId="122" fillId="9" borderId="0" applyNumberFormat="0" applyBorder="0" applyAlignment="0" applyProtection="0"/>
    <xf numFmtId="179" fontId="119" fillId="9" borderId="0" applyNumberFormat="0" applyBorder="0" applyAlignment="0" applyProtection="0"/>
    <xf numFmtId="179" fontId="119" fillId="9" borderId="0" applyNumberFormat="0" applyBorder="0" applyAlignment="0" applyProtection="0"/>
    <xf numFmtId="179" fontId="119" fillId="9" borderId="0" applyNumberFormat="0" applyBorder="0" applyAlignment="0" applyProtection="0"/>
    <xf numFmtId="179" fontId="119" fillId="9" borderId="0" applyNumberFormat="0" applyBorder="0" applyAlignment="0" applyProtection="0"/>
    <xf numFmtId="179" fontId="119" fillId="9" borderId="0" applyNumberFormat="0" applyBorder="0" applyAlignment="0" applyProtection="0"/>
    <xf numFmtId="179" fontId="119" fillId="9" borderId="0" applyNumberFormat="0" applyBorder="0" applyAlignment="0" applyProtection="0"/>
    <xf numFmtId="0" fontId="119" fillId="9" borderId="0" applyNumberFormat="0" applyBorder="0" applyAlignment="0" applyProtection="0"/>
    <xf numFmtId="188" fontId="5"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2" fontId="5" fillId="0" borderId="0"/>
    <xf numFmtId="0" fontId="5" fillId="0" borderId="0"/>
    <xf numFmtId="0" fontId="5" fillId="0" borderId="0"/>
    <xf numFmtId="180" fontId="5" fillId="0" borderId="0"/>
    <xf numFmtId="182" fontId="5" fillId="0" borderId="0"/>
    <xf numFmtId="0" fontId="5" fillId="0" borderId="0"/>
    <xf numFmtId="0" fontId="5" fillId="0" borderId="0"/>
    <xf numFmtId="182"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179" fontId="5" fillId="0" borderId="0"/>
    <xf numFmtId="0"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88"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179" fontId="5" fillId="0" borderId="0"/>
    <xf numFmtId="0" fontId="1" fillId="0" borderId="0"/>
    <xf numFmtId="179" fontId="5" fillId="0" borderId="0"/>
    <xf numFmtId="179" fontId="5" fillId="0" borderId="0"/>
    <xf numFmtId="179" fontId="5" fillId="0" borderId="0"/>
    <xf numFmtId="178" fontId="5" fillId="0" borderId="0"/>
    <xf numFmtId="178" fontId="5" fillId="0" borderId="0"/>
    <xf numFmtId="0" fontId="88" fillId="0" borderId="0"/>
    <xf numFmtId="0" fontId="89" fillId="0" borderId="0"/>
    <xf numFmtId="0" fontId="89" fillId="0" borderId="0"/>
    <xf numFmtId="0" fontId="89" fillId="0" borderId="0"/>
    <xf numFmtId="182" fontId="5" fillId="0" borderId="0"/>
    <xf numFmtId="0" fontId="89" fillId="0" borderId="0"/>
    <xf numFmtId="41" fontId="88" fillId="0" borderId="0"/>
    <xf numFmtId="0" fontId="5" fillId="0" borderId="0"/>
    <xf numFmtId="180"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5" fillId="0" borderId="0"/>
    <xf numFmtId="179"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89" fillId="0" borderId="0"/>
    <xf numFmtId="0" fontId="89" fillId="0" borderId="0"/>
    <xf numFmtId="0" fontId="5" fillId="0" borderId="0"/>
    <xf numFmtId="180" fontId="5" fillId="0" borderId="0"/>
    <xf numFmtId="179" fontId="5" fillId="0" borderId="0"/>
    <xf numFmtId="0"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179" fontId="5" fillId="0" borderId="0"/>
    <xf numFmtId="0" fontId="5" fillId="0" borderId="0"/>
    <xf numFmtId="179" fontId="5" fillId="0" borderId="0"/>
    <xf numFmtId="179" fontId="5" fillId="0" borderId="0"/>
    <xf numFmtId="0" fontId="5" fillId="0" borderId="0"/>
    <xf numFmtId="179" fontId="5" fillId="0" borderId="0"/>
    <xf numFmtId="179" fontId="5" fillId="0" borderId="0"/>
    <xf numFmtId="179" fontId="5" fillId="0" borderId="0"/>
    <xf numFmtId="179" fontId="5" fillId="0" borderId="0"/>
    <xf numFmtId="179"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179" fontId="5" fillId="0" borderId="0"/>
    <xf numFmtId="189" fontId="5" fillId="0" borderId="0"/>
    <xf numFmtId="179" fontId="5"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37" fontId="123" fillId="0" borderId="0"/>
    <xf numFmtId="179" fontId="124" fillId="0" borderId="0"/>
    <xf numFmtId="179" fontId="124" fillId="0" borderId="0"/>
    <xf numFmtId="179" fontId="124" fillId="0" borderId="0"/>
    <xf numFmtId="179" fontId="124" fillId="0" borderId="0"/>
    <xf numFmtId="179" fontId="124" fillId="0" borderId="0"/>
    <xf numFmtId="178" fontId="59" fillId="0" borderId="0"/>
    <xf numFmtId="178" fontId="59"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180" fontId="5" fillId="0" borderId="0"/>
    <xf numFmtId="179" fontId="5" fillId="0" borderId="0"/>
    <xf numFmtId="0" fontId="88" fillId="0" borderId="0"/>
    <xf numFmtId="0" fontId="5" fillId="0" borderId="0"/>
    <xf numFmtId="0" fontId="5"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179" fontId="5" fillId="0" borderId="0"/>
    <xf numFmtId="179" fontId="5" fillId="0" borderId="0"/>
    <xf numFmtId="0" fontId="59" fillId="0" borderId="0"/>
    <xf numFmtId="0" fontId="1" fillId="0" borderId="0"/>
    <xf numFmtId="0" fontId="1" fillId="0" borderId="0"/>
    <xf numFmtId="0" fontId="1" fillId="0" borderId="0"/>
    <xf numFmtId="179" fontId="124" fillId="0" borderId="0"/>
    <xf numFmtId="189" fontId="5" fillId="0" borderId="0"/>
    <xf numFmtId="179" fontId="5" fillId="0" borderId="0"/>
    <xf numFmtId="0" fontId="1" fillId="0" borderId="0"/>
    <xf numFmtId="0" fontId="1" fillId="0" borderId="0"/>
    <xf numFmtId="0" fontId="1" fillId="0" borderId="0"/>
    <xf numFmtId="179" fontId="124" fillId="0" borderId="0"/>
    <xf numFmtId="0" fontId="1" fillId="0" borderId="0"/>
    <xf numFmtId="179" fontId="124" fillId="0" borderId="0"/>
    <xf numFmtId="179" fontId="124" fillId="0" borderId="0"/>
    <xf numFmtId="179" fontId="124" fillId="0" borderId="0"/>
    <xf numFmtId="179" fontId="124" fillId="0" borderId="0"/>
    <xf numFmtId="179" fontId="124"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37" fontId="123"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37" fontId="123" fillId="0" borderId="0"/>
    <xf numFmtId="0" fontId="1" fillId="0" borderId="0"/>
    <xf numFmtId="0" fontId="1" fillId="0" borderId="0"/>
    <xf numFmtId="0" fontId="5" fillId="0" borderId="0"/>
    <xf numFmtId="0" fontId="5" fillId="0" borderId="0"/>
    <xf numFmtId="0" fontId="1" fillId="0" borderId="0"/>
    <xf numFmtId="0" fontId="1" fillId="0" borderId="0"/>
    <xf numFmtId="37" fontId="123" fillId="0" borderId="0"/>
    <xf numFmtId="0" fontId="1" fillId="0" borderId="0"/>
    <xf numFmtId="0" fontId="1" fillId="0" borderId="0"/>
    <xf numFmtId="0" fontId="5" fillId="0" borderId="0"/>
    <xf numFmtId="0" fontId="5" fillId="0" borderId="0"/>
    <xf numFmtId="0" fontId="1" fillId="0" borderId="0"/>
    <xf numFmtId="0" fontId="1" fillId="0" borderId="0"/>
    <xf numFmtId="37" fontId="123"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89" fillId="0" borderId="0"/>
    <xf numFmtId="0" fontId="89" fillId="0" borderId="0"/>
    <xf numFmtId="0" fontId="1" fillId="0" borderId="0"/>
    <xf numFmtId="189" fontId="5" fillId="0" borderId="0"/>
    <xf numFmtId="0" fontId="1" fillId="0" borderId="0"/>
    <xf numFmtId="0" fontId="5" fillId="0" borderId="0"/>
    <xf numFmtId="0" fontId="1" fillId="0" borderId="0"/>
    <xf numFmtId="37" fontId="123" fillId="0" borderId="0"/>
    <xf numFmtId="18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 fillId="0" borderId="0"/>
    <xf numFmtId="189" fontId="1" fillId="0" borderId="0"/>
    <xf numFmtId="179" fontId="1" fillId="0" borderId="0"/>
    <xf numFmtId="179" fontId="1" fillId="0" borderId="0"/>
    <xf numFmtId="189" fontId="1" fillId="0" borderId="0"/>
    <xf numFmtId="179" fontId="1" fillId="0" borderId="0"/>
    <xf numFmtId="189" fontId="1" fillId="0" borderId="0"/>
    <xf numFmtId="189" fontId="1" fillId="0" borderId="0"/>
    <xf numFmtId="18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8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89" fontId="1" fillId="0" borderId="0"/>
    <xf numFmtId="18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8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89" fontId="1" fillId="0" borderId="0"/>
    <xf numFmtId="189" fontId="1" fillId="0" borderId="0"/>
    <xf numFmtId="18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8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89" fontId="1" fillId="0" borderId="0"/>
    <xf numFmtId="18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8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89" fontId="1" fillId="0" borderId="0"/>
    <xf numFmtId="179" fontId="1" fillId="0" borderId="0"/>
    <xf numFmtId="179" fontId="1" fillId="0" borderId="0"/>
    <xf numFmtId="189" fontId="1" fillId="0" borderId="0"/>
    <xf numFmtId="179" fontId="1" fillId="0" borderId="0"/>
    <xf numFmtId="189" fontId="1" fillId="0" borderId="0"/>
    <xf numFmtId="18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8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89" fontId="1" fillId="0" borderId="0"/>
    <xf numFmtId="18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8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89" fontId="1" fillId="0" borderId="0"/>
    <xf numFmtId="179" fontId="1" fillId="0" borderId="0"/>
    <xf numFmtId="189" fontId="1" fillId="0" borderId="0"/>
    <xf numFmtId="18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8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89" fontId="1" fillId="0" borderId="0"/>
    <xf numFmtId="18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8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89" fontId="1" fillId="0" borderId="0"/>
    <xf numFmtId="189" fontId="1" fillId="0" borderId="0"/>
    <xf numFmtId="189" fontId="1" fillId="0" borderId="0"/>
    <xf numFmtId="189" fontId="1" fillId="0" borderId="0"/>
    <xf numFmtId="189" fontId="1" fillId="0" borderId="0"/>
    <xf numFmtId="189" fontId="1" fillId="0" borderId="0"/>
    <xf numFmtId="189" fontId="1" fillId="0" borderId="0"/>
    <xf numFmtId="189" fontId="1" fillId="0" borderId="0"/>
    <xf numFmtId="189" fontId="1" fillId="0" borderId="0"/>
    <xf numFmtId="179" fontId="5" fillId="0" borderId="0"/>
    <xf numFmtId="189" fontId="1" fillId="0" borderId="0"/>
    <xf numFmtId="189" fontId="1" fillId="0" borderId="0"/>
    <xf numFmtId="189" fontId="1" fillId="0" borderId="0"/>
    <xf numFmtId="189" fontId="1" fillId="0" borderId="0"/>
    <xf numFmtId="189" fontId="1" fillId="0" borderId="0"/>
    <xf numFmtId="189" fontId="1" fillId="0" borderId="0"/>
    <xf numFmtId="189" fontId="1" fillId="0" borderId="0"/>
    <xf numFmtId="178" fontId="59" fillId="0" borderId="0"/>
    <xf numFmtId="189" fontId="1" fillId="0" borderId="0"/>
    <xf numFmtId="189" fontId="1" fillId="0" borderId="0"/>
    <xf numFmtId="189" fontId="1" fillId="0" borderId="0"/>
    <xf numFmtId="189" fontId="1" fillId="0" borderId="0"/>
    <xf numFmtId="0" fontId="1" fillId="0" borderId="0"/>
    <xf numFmtId="189" fontId="1" fillId="0" borderId="0"/>
    <xf numFmtId="0" fontId="1" fillId="0" borderId="0"/>
    <xf numFmtId="189" fontId="1" fillId="0" borderId="0"/>
    <xf numFmtId="189" fontId="1" fillId="0" borderId="0"/>
    <xf numFmtId="0" fontId="1" fillId="0" borderId="0"/>
    <xf numFmtId="189" fontId="1" fillId="0" borderId="0"/>
    <xf numFmtId="0" fontId="1" fillId="0" borderId="0"/>
    <xf numFmtId="0" fontId="1" fillId="0" borderId="0"/>
    <xf numFmtId="0" fontId="5" fillId="0" borderId="0"/>
    <xf numFmtId="189" fontId="1" fillId="0" borderId="0"/>
    <xf numFmtId="189" fontId="1" fillId="0" borderId="0"/>
    <xf numFmtId="189" fontId="1" fillId="0" borderId="0"/>
    <xf numFmtId="0" fontId="1" fillId="0" borderId="0"/>
    <xf numFmtId="189" fontId="1" fillId="0" borderId="0"/>
    <xf numFmtId="179" fontId="5" fillId="0" borderId="0"/>
    <xf numFmtId="189" fontId="1" fillId="0" borderId="0"/>
    <xf numFmtId="189" fontId="1" fillId="0" borderId="0"/>
    <xf numFmtId="0" fontId="1" fillId="0" borderId="0"/>
    <xf numFmtId="189" fontId="1" fillId="0" borderId="0"/>
    <xf numFmtId="0" fontId="1" fillId="0" borderId="0"/>
    <xf numFmtId="189" fontId="1" fillId="0" borderId="0"/>
    <xf numFmtId="0" fontId="1" fillId="0" borderId="0"/>
    <xf numFmtId="0" fontId="5" fillId="0" borderId="0"/>
    <xf numFmtId="0" fontId="5" fillId="0" borderId="0"/>
    <xf numFmtId="0" fontId="1" fillId="0" borderId="0"/>
    <xf numFmtId="0" fontId="1" fillId="0" borderId="0"/>
    <xf numFmtId="180" fontId="5" fillId="0" borderId="0"/>
    <xf numFmtId="0" fontId="5" fillId="0" borderId="0"/>
    <xf numFmtId="0" fontId="5" fillId="0" borderId="0"/>
    <xf numFmtId="0" fontId="5" fillId="0" borderId="0"/>
    <xf numFmtId="37" fontId="23"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1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7" fontId="123" fillId="0" borderId="0"/>
    <xf numFmtId="0" fontId="5" fillId="0" borderId="0"/>
    <xf numFmtId="0" fontId="5" fillId="0" borderId="0"/>
    <xf numFmtId="182" fontId="5"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5" fillId="0" borderId="0"/>
    <xf numFmtId="180" fontId="1" fillId="0" borderId="0"/>
    <xf numFmtId="178" fontId="59"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79" fontId="5"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78" fontId="59"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5" fillId="0" borderId="0"/>
    <xf numFmtId="180" fontId="1" fillId="0" borderId="0"/>
    <xf numFmtId="178" fontId="59"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5"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5" fillId="0" borderId="0"/>
    <xf numFmtId="0" fontId="5"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9" fillId="0" borderId="0"/>
    <xf numFmtId="0" fontId="89" fillId="0" borderId="0"/>
    <xf numFmtId="0" fontId="5" fillId="0" borderId="0"/>
    <xf numFmtId="0" fontId="5" fillId="0" borderId="0"/>
    <xf numFmtId="0" fontId="5" fillId="0" borderId="0"/>
    <xf numFmtId="0" fontId="5" fillId="0" borderId="0"/>
    <xf numFmtId="0" fontId="89" fillId="0" borderId="0"/>
    <xf numFmtId="0" fontId="5"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9"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89" fillId="0" borderId="0"/>
    <xf numFmtId="37" fontId="123" fillId="0" borderId="0"/>
    <xf numFmtId="37" fontId="123" fillId="0" borderId="0"/>
    <xf numFmtId="0" fontId="5" fillId="0" borderId="0"/>
    <xf numFmtId="0" fontId="5" fillId="0" borderId="0"/>
    <xf numFmtId="0" fontId="89" fillId="0" borderId="0"/>
    <xf numFmtId="0" fontId="89" fillId="0" borderId="0"/>
    <xf numFmtId="0" fontId="89" fillId="0" borderId="0"/>
    <xf numFmtId="37" fontId="123" fillId="0" borderId="0"/>
    <xf numFmtId="39"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23" fillId="0" borderId="0"/>
    <xf numFmtId="37" fontId="123" fillId="0" borderId="0"/>
    <xf numFmtId="0" fontId="1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27"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27"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27"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27"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27"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5"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18" borderId="61"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0" borderId="0"/>
    <xf numFmtId="0" fontId="1" fillId="18" borderId="61" applyNumberFormat="0" applyFont="0" applyAlignment="0" applyProtection="0"/>
    <xf numFmtId="0" fontId="1" fillId="18" borderId="61" applyNumberFormat="0" applyFont="0" applyAlignment="0" applyProtection="0"/>
    <xf numFmtId="0" fontId="1" fillId="18" borderId="61" applyNumberFormat="0" applyFont="0" applyAlignment="0" applyProtection="0"/>
    <xf numFmtId="0" fontId="1" fillId="18" borderId="61" applyNumberFormat="0" applyFont="0" applyAlignment="0" applyProtection="0"/>
    <xf numFmtId="0" fontId="1" fillId="18" borderId="61" applyNumberFormat="0" applyFont="0" applyAlignment="0" applyProtection="0"/>
    <xf numFmtId="0" fontId="1" fillId="18" borderId="61" applyNumberFormat="0" applyFont="0" applyAlignment="0" applyProtection="0"/>
    <xf numFmtId="0" fontId="1" fillId="18" borderId="61"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0" borderId="0"/>
    <xf numFmtId="178" fontId="127" fillId="18" borderId="61" applyNumberFormat="0" applyFont="0" applyAlignment="0" applyProtection="0"/>
    <xf numFmtId="0" fontId="88" fillId="49" borderId="8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61" applyNumberFormat="0" applyFont="0" applyAlignment="0" applyProtection="0"/>
    <xf numFmtId="0" fontId="1" fillId="0" borderId="0"/>
    <xf numFmtId="0" fontId="1" fillId="0" borderId="0"/>
    <xf numFmtId="0" fontId="1" fillId="0" borderId="0"/>
    <xf numFmtId="0" fontId="1" fillId="0" borderId="0"/>
    <xf numFmtId="0" fontId="1" fillId="18" borderId="61" applyNumberFormat="0" applyFont="0" applyAlignment="0" applyProtection="0"/>
    <xf numFmtId="0" fontId="1" fillId="0" borderId="0"/>
    <xf numFmtId="0" fontId="1" fillId="0" borderId="0"/>
    <xf numFmtId="0" fontId="1" fillId="0" borderId="0"/>
    <xf numFmtId="0" fontId="1" fillId="0" borderId="0"/>
    <xf numFmtId="0" fontId="1" fillId="18" borderId="61" applyNumberFormat="0" applyFont="0" applyAlignment="0" applyProtection="0"/>
    <xf numFmtId="0" fontId="88" fillId="49" borderId="80" applyNumberFormat="0" applyFont="0" applyAlignment="0" applyProtection="0"/>
    <xf numFmtId="0" fontId="1" fillId="0" borderId="0"/>
    <xf numFmtId="0" fontId="1" fillId="0" borderId="0"/>
    <xf numFmtId="0" fontId="1" fillId="0" borderId="0"/>
    <xf numFmtId="0" fontId="1" fillId="0" borderId="0"/>
    <xf numFmtId="0" fontId="88" fillId="49" borderId="80" applyNumberFormat="0" applyFont="0" applyAlignment="0" applyProtection="0"/>
    <xf numFmtId="0" fontId="1" fillId="18" borderId="61" applyNumberFormat="0" applyFont="0" applyAlignment="0" applyProtection="0"/>
    <xf numFmtId="0" fontId="1" fillId="0" borderId="0"/>
    <xf numFmtId="0" fontId="1" fillId="0" borderId="0"/>
    <xf numFmtId="0" fontId="1" fillId="0" borderId="0"/>
    <xf numFmtId="0" fontId="1" fillId="0" borderId="0"/>
    <xf numFmtId="0" fontId="1" fillId="18" borderId="61" applyNumberFormat="0" applyFont="0" applyAlignment="0" applyProtection="0"/>
    <xf numFmtId="0" fontId="88" fillId="49" borderId="80" applyNumberFormat="0" applyFont="0" applyAlignment="0" applyProtection="0"/>
    <xf numFmtId="0" fontId="1" fillId="0" borderId="0"/>
    <xf numFmtId="0" fontId="1" fillId="0" borderId="0"/>
    <xf numFmtId="0" fontId="1" fillId="18" borderId="61" applyNumberFormat="0" applyFont="0" applyAlignment="0" applyProtection="0"/>
    <xf numFmtId="0" fontId="88" fillId="49" borderId="80" applyNumberFormat="0" applyFont="0" applyAlignment="0" applyProtection="0"/>
    <xf numFmtId="0" fontId="1" fillId="0" borderId="0"/>
    <xf numFmtId="0" fontId="1" fillId="0" borderId="0"/>
    <xf numFmtId="0" fontId="1" fillId="18" borderId="61" applyNumberFormat="0" applyFont="0" applyAlignment="0" applyProtection="0"/>
    <xf numFmtId="0" fontId="88" fillId="49" borderId="80" applyNumberFormat="0" applyFont="0" applyAlignment="0" applyProtection="0"/>
    <xf numFmtId="0" fontId="1" fillId="0" borderId="0"/>
    <xf numFmtId="0" fontId="1" fillId="0" borderId="0"/>
    <xf numFmtId="0" fontId="88" fillId="49" borderId="80" applyNumberFormat="0" applyFont="0" applyAlignment="0" applyProtection="0"/>
    <xf numFmtId="0" fontId="1" fillId="0" borderId="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8" borderId="61" applyNumberFormat="0" applyFont="0" applyAlignment="0" applyProtection="0"/>
    <xf numFmtId="0" fontId="1" fillId="0" borderId="0"/>
    <xf numFmtId="0" fontId="1" fillId="0" borderId="0"/>
    <xf numFmtId="0" fontId="1" fillId="0" borderId="0"/>
    <xf numFmtId="0" fontId="1" fillId="18" borderId="61" applyNumberFormat="0" applyFont="0" applyAlignment="0" applyProtection="0"/>
    <xf numFmtId="0" fontId="1" fillId="0" borderId="0"/>
    <xf numFmtId="0" fontId="1" fillId="0" borderId="0"/>
    <xf numFmtId="0" fontId="1" fillId="0" borderId="0"/>
    <xf numFmtId="0" fontId="1" fillId="0" borderId="0"/>
    <xf numFmtId="0" fontId="1" fillId="18" borderId="61" applyNumberFormat="0" applyFont="0" applyAlignment="0" applyProtection="0"/>
    <xf numFmtId="0" fontId="1" fillId="18" borderId="61" applyNumberFormat="0" applyFont="0" applyAlignment="0" applyProtection="0"/>
    <xf numFmtId="0" fontId="1" fillId="0" borderId="0"/>
    <xf numFmtId="0" fontId="1" fillId="0" borderId="0"/>
    <xf numFmtId="0" fontId="1" fillId="0" borderId="0"/>
    <xf numFmtId="0" fontId="1" fillId="0" borderId="0"/>
    <xf numFmtId="178" fontId="127" fillId="18" borderId="61" applyNumberFormat="0" applyFont="0" applyAlignment="0" applyProtection="0"/>
    <xf numFmtId="0" fontId="88" fillId="49" borderId="80" applyNumberFormat="0" applyFont="0" applyAlignment="0" applyProtection="0"/>
    <xf numFmtId="0" fontId="1" fillId="0" borderId="0"/>
    <xf numFmtId="0" fontId="1" fillId="0" borderId="0"/>
    <xf numFmtId="0" fontId="1" fillId="0" borderId="0"/>
    <xf numFmtId="0" fontId="1" fillId="18" borderId="61" applyNumberFormat="0" applyFont="0" applyAlignment="0" applyProtection="0"/>
    <xf numFmtId="0" fontId="1" fillId="0" borderId="0"/>
    <xf numFmtId="0" fontId="1" fillId="18" borderId="61" applyNumberFormat="0" applyFont="0" applyAlignment="0" applyProtection="0"/>
    <xf numFmtId="0" fontId="1" fillId="18" borderId="61" applyNumberFormat="0" applyFont="0" applyAlignment="0" applyProtection="0"/>
    <xf numFmtId="0" fontId="1" fillId="0" borderId="0"/>
    <xf numFmtId="0" fontId="1" fillId="0" borderId="0"/>
    <xf numFmtId="0" fontId="1" fillId="18" borderId="61" applyNumberFormat="0" applyFont="0" applyAlignment="0" applyProtection="0"/>
    <xf numFmtId="0" fontId="1" fillId="0" borderId="0"/>
    <xf numFmtId="0" fontId="1" fillId="18" borderId="61" applyNumberFormat="0" applyFont="0" applyAlignment="0" applyProtection="0"/>
    <xf numFmtId="0" fontId="1" fillId="0" borderId="0"/>
    <xf numFmtId="0" fontId="1" fillId="18" borderId="61" applyNumberFormat="0" applyFont="0" applyAlignment="0" applyProtection="0"/>
    <xf numFmtId="0" fontId="1" fillId="18" borderId="61" applyNumberFormat="0" applyFont="0" applyAlignment="0" applyProtection="0"/>
    <xf numFmtId="0" fontId="88" fillId="49" borderId="80" applyNumberFormat="0" applyFont="0" applyAlignment="0" applyProtection="0"/>
    <xf numFmtId="0" fontId="1" fillId="0" borderId="0"/>
    <xf numFmtId="0" fontId="1" fillId="0" borderId="0"/>
    <xf numFmtId="0" fontId="1" fillId="18" borderId="61" applyNumberFormat="0" applyFont="0" applyAlignment="0" applyProtection="0"/>
    <xf numFmtId="0" fontId="88" fillId="49" borderId="80" applyNumberFormat="0" applyFont="0" applyAlignment="0" applyProtection="0"/>
    <xf numFmtId="0" fontId="23" fillId="49" borderId="80" applyNumberFormat="0" applyFont="0" applyAlignment="0" applyProtection="0"/>
    <xf numFmtId="0" fontId="1" fillId="0" borderId="0"/>
    <xf numFmtId="0" fontId="1" fillId="0" borderId="0"/>
    <xf numFmtId="0" fontId="1" fillId="18" borderId="61" applyNumberFormat="0" applyFont="0" applyAlignment="0" applyProtection="0"/>
    <xf numFmtId="0" fontId="88" fillId="49" borderId="80" applyNumberFormat="0" applyFont="0" applyAlignment="0" applyProtection="0"/>
    <xf numFmtId="0" fontId="1" fillId="0" borderId="0"/>
    <xf numFmtId="0" fontId="1" fillId="18" borderId="61" applyNumberFormat="0" applyFont="0" applyAlignment="0" applyProtection="0"/>
    <xf numFmtId="0" fontId="1" fillId="18" borderId="61" applyNumberFormat="0" applyFont="0" applyAlignment="0" applyProtection="0"/>
    <xf numFmtId="0" fontId="88" fillId="49" borderId="80" applyNumberFormat="0" applyFont="0" applyAlignment="0" applyProtection="0"/>
    <xf numFmtId="0" fontId="1" fillId="0" borderId="0"/>
    <xf numFmtId="0" fontId="1" fillId="18" borderId="61" applyNumberFormat="0" applyFont="0" applyAlignment="0" applyProtection="0"/>
    <xf numFmtId="0" fontId="1" fillId="18" borderId="61" applyNumberFormat="0" applyFont="0" applyAlignment="0" applyProtection="0"/>
    <xf numFmtId="0" fontId="88" fillId="49" borderId="80" applyNumberFormat="0" applyFont="0" applyAlignment="0" applyProtection="0"/>
    <xf numFmtId="0" fontId="1" fillId="0" borderId="0"/>
    <xf numFmtId="0" fontId="1" fillId="18" borderId="61" applyNumberFormat="0" applyFont="0" applyAlignment="0" applyProtection="0"/>
    <xf numFmtId="0" fontId="1" fillId="18" borderId="61"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18" borderId="61" applyNumberFormat="0" applyFont="0" applyAlignment="0" applyProtection="0"/>
    <xf numFmtId="0" fontId="1" fillId="18" borderId="61"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18" borderId="61" applyNumberFormat="0" applyFont="0" applyAlignment="0" applyProtection="0"/>
    <xf numFmtId="0" fontId="1" fillId="18" borderId="61" applyNumberFormat="0" applyFont="0" applyAlignment="0" applyProtection="0"/>
    <xf numFmtId="0" fontId="1" fillId="18" borderId="61" applyNumberFormat="0" applyFont="0" applyAlignment="0" applyProtection="0"/>
    <xf numFmtId="0" fontId="1" fillId="18" borderId="61" applyNumberFormat="0" applyFont="0" applyAlignment="0" applyProtection="0"/>
    <xf numFmtId="0" fontId="1" fillId="18" borderId="61"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0" borderId="0"/>
    <xf numFmtId="0" fontId="88" fillId="49" borderId="80" applyNumberFormat="0" applyFont="0" applyAlignment="0" applyProtection="0"/>
    <xf numFmtId="0" fontId="88" fillId="49" borderId="80" applyNumberFormat="0" applyFont="0" applyAlignment="0" applyProtection="0"/>
    <xf numFmtId="0" fontId="1" fillId="0" borderId="0"/>
    <xf numFmtId="178" fontId="127" fillId="18" borderId="61" applyNumberFormat="0" applyFont="0" applyAlignment="0" applyProtection="0"/>
    <xf numFmtId="0" fontId="88" fillId="49" borderId="8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49" borderId="8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49" borderId="80" applyNumberFormat="0" applyFont="0" applyAlignment="0" applyProtection="0"/>
    <xf numFmtId="0" fontId="1" fillId="0" borderId="0"/>
    <xf numFmtId="0" fontId="1" fillId="0" borderId="0"/>
    <xf numFmtId="0" fontId="1" fillId="0" borderId="0"/>
    <xf numFmtId="0" fontId="1" fillId="0" borderId="0"/>
    <xf numFmtId="0" fontId="88" fillId="49" borderId="80" applyNumberFormat="0" applyFont="0" applyAlignment="0" applyProtection="0"/>
    <xf numFmtId="0" fontId="1" fillId="0" borderId="0"/>
    <xf numFmtId="0" fontId="1" fillId="0" borderId="0"/>
    <xf numFmtId="0" fontId="88" fillId="49" borderId="80" applyNumberFormat="0" applyFont="0" applyAlignment="0" applyProtection="0"/>
    <xf numFmtId="0" fontId="1" fillId="0" borderId="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27" fillId="18" borderId="61" applyNumberFormat="0" applyFont="0" applyAlignment="0" applyProtection="0"/>
    <xf numFmtId="0" fontId="88" fillId="49" borderId="80" applyNumberFormat="0" applyFont="0" applyAlignment="0" applyProtection="0"/>
    <xf numFmtId="0" fontId="1" fillId="0" borderId="0"/>
    <xf numFmtId="0" fontId="1" fillId="0" borderId="0"/>
    <xf numFmtId="0" fontId="1" fillId="0" borderId="0"/>
    <xf numFmtId="0" fontId="1" fillId="0" borderId="0"/>
    <xf numFmtId="0" fontId="88" fillId="49" borderId="80" applyNumberFormat="0" applyFont="0" applyAlignment="0" applyProtection="0"/>
    <xf numFmtId="0" fontId="1" fillId="0" borderId="0"/>
    <xf numFmtId="0" fontId="1" fillId="0" borderId="0"/>
    <xf numFmtId="0" fontId="1" fillId="0" borderId="0"/>
    <xf numFmtId="0" fontId="1" fillId="0" borderId="0"/>
    <xf numFmtId="0" fontId="88" fillId="49" borderId="80" applyNumberFormat="0" applyFont="0" applyAlignment="0" applyProtection="0"/>
    <xf numFmtId="0" fontId="1" fillId="0" borderId="0"/>
    <xf numFmtId="0" fontId="1" fillId="0" borderId="0"/>
    <xf numFmtId="0" fontId="1" fillId="0" borderId="0"/>
    <xf numFmtId="0" fontId="1" fillId="0" borderId="0"/>
    <xf numFmtId="0" fontId="88" fillId="49" borderId="80" applyNumberFormat="0" applyFont="0" applyAlignment="0" applyProtection="0"/>
    <xf numFmtId="0" fontId="1" fillId="0" borderId="0"/>
    <xf numFmtId="0" fontId="1" fillId="0" borderId="0"/>
    <xf numFmtId="0" fontId="88" fillId="49" borderId="80" applyNumberFormat="0" applyFont="0" applyAlignment="0" applyProtection="0"/>
    <xf numFmtId="0" fontId="1" fillId="0" borderId="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0" borderId="0"/>
    <xf numFmtId="179" fontId="127"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0" borderId="0"/>
    <xf numFmtId="178" fontId="127" fillId="18" borderId="61" applyNumberFormat="0" applyFont="0" applyAlignment="0" applyProtection="0"/>
    <xf numFmtId="0" fontId="88" fillId="49" borderId="8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49" borderId="8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49" borderId="80" applyNumberFormat="0" applyFont="0" applyAlignment="0" applyProtection="0"/>
    <xf numFmtId="0" fontId="1" fillId="0" borderId="0"/>
    <xf numFmtId="0" fontId="1" fillId="0" borderId="0"/>
    <xf numFmtId="0" fontId="1" fillId="0" borderId="0"/>
    <xf numFmtId="0" fontId="1" fillId="0" borderId="0"/>
    <xf numFmtId="0" fontId="88" fillId="49" borderId="80" applyNumberFormat="0" applyFont="0" applyAlignment="0" applyProtection="0"/>
    <xf numFmtId="0" fontId="1" fillId="0" borderId="0"/>
    <xf numFmtId="0" fontId="1" fillId="0" borderId="0"/>
    <xf numFmtId="0" fontId="88" fillId="49" borderId="80" applyNumberFormat="0" applyFont="0" applyAlignment="0" applyProtection="0"/>
    <xf numFmtId="0" fontId="1" fillId="0" borderId="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27" fillId="18" borderId="61" applyNumberFormat="0" applyFont="0" applyAlignment="0" applyProtection="0"/>
    <xf numFmtId="0" fontId="88" fillId="49" borderId="8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49" borderId="80" applyNumberFormat="0" applyFont="0" applyAlignment="0" applyProtection="0"/>
    <xf numFmtId="0" fontId="1" fillId="0" borderId="0"/>
    <xf numFmtId="0" fontId="1" fillId="0" borderId="0"/>
    <xf numFmtId="0" fontId="1" fillId="0" borderId="0"/>
    <xf numFmtId="0" fontId="1" fillId="0" borderId="0"/>
    <xf numFmtId="0" fontId="88" fillId="49" borderId="80" applyNumberFormat="0" applyFont="0" applyAlignment="0" applyProtection="0"/>
    <xf numFmtId="0" fontId="1" fillId="0" borderId="0"/>
    <xf numFmtId="0" fontId="1" fillId="0" borderId="0"/>
    <xf numFmtId="0" fontId="88" fillId="49" borderId="80" applyNumberFormat="0" applyFont="0" applyAlignment="0" applyProtection="0"/>
    <xf numFmtId="0" fontId="1" fillId="0" borderId="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0" borderId="0"/>
    <xf numFmtId="179" fontId="127"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0" borderId="0"/>
    <xf numFmtId="178" fontId="127" fillId="18" borderId="61" applyNumberFormat="0" applyFont="0" applyAlignment="0" applyProtection="0"/>
    <xf numFmtId="0" fontId="88" fillId="49" borderId="80" applyNumberFormat="0" applyFont="0" applyAlignment="0" applyProtection="0"/>
    <xf numFmtId="0" fontId="1" fillId="0" borderId="0"/>
    <xf numFmtId="0" fontId="1" fillId="0" borderId="0"/>
    <xf numFmtId="0" fontId="88" fillId="49" borderId="80" applyNumberFormat="0" applyFont="0" applyAlignment="0" applyProtection="0"/>
    <xf numFmtId="0" fontId="1" fillId="0" borderId="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0" borderId="0"/>
    <xf numFmtId="0" fontId="1" fillId="0" borderId="0"/>
    <xf numFmtId="178" fontId="127" fillId="18" borderId="61" applyNumberFormat="0" applyFont="0" applyAlignment="0" applyProtection="0"/>
    <xf numFmtId="0" fontId="88" fillId="49" borderId="80" applyNumberFormat="0" applyFont="0" applyAlignment="0" applyProtection="0"/>
    <xf numFmtId="0" fontId="1" fillId="0" borderId="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0" borderId="0"/>
    <xf numFmtId="179" fontId="127"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0" borderId="0"/>
    <xf numFmtId="178" fontId="127" fillId="18" borderId="61" applyNumberFormat="0" applyFont="0" applyAlignment="0" applyProtection="0"/>
    <xf numFmtId="0" fontId="88" fillId="49" borderId="80" applyNumberFormat="0" applyFont="0" applyAlignment="0" applyProtection="0"/>
    <xf numFmtId="0" fontId="1" fillId="0" borderId="0"/>
    <xf numFmtId="0" fontId="1" fillId="0" borderId="0"/>
    <xf numFmtId="0" fontId="88" fillId="49" borderId="80" applyNumberFormat="0" applyFont="0" applyAlignment="0" applyProtection="0"/>
    <xf numFmtId="0" fontId="1" fillId="0" borderId="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0" borderId="0"/>
    <xf numFmtId="0" fontId="1" fillId="0" borderId="0"/>
    <xf numFmtId="178" fontId="127" fillId="18" borderId="61" applyNumberFormat="0" applyFont="0" applyAlignment="0" applyProtection="0"/>
    <xf numFmtId="0" fontId="88" fillId="49" borderId="80" applyNumberFormat="0" applyFont="0" applyAlignment="0" applyProtection="0"/>
    <xf numFmtId="0" fontId="1" fillId="0" borderId="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0" borderId="0"/>
    <xf numFmtId="179" fontId="127"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0" borderId="0"/>
    <xf numFmtId="178" fontId="127" fillId="18" borderId="61" applyNumberFormat="0" applyFont="0" applyAlignment="0" applyProtection="0"/>
    <xf numFmtId="0" fontId="88" fillId="49" borderId="80" applyNumberFormat="0" applyFont="0" applyAlignment="0" applyProtection="0"/>
    <xf numFmtId="0" fontId="1" fillId="0" borderId="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0" borderId="0"/>
    <xf numFmtId="178" fontId="127" fillId="18" borderId="61"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0" borderId="0"/>
    <xf numFmtId="179" fontId="127"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0" borderId="0"/>
    <xf numFmtId="178" fontId="127" fillId="18" borderId="61" applyNumberFormat="0" applyFont="0" applyAlignment="0" applyProtection="0"/>
    <xf numFmtId="0" fontId="88" fillId="49" borderId="80" applyNumberFormat="0" applyFont="0" applyAlignment="0" applyProtection="0"/>
    <xf numFmtId="0" fontId="1" fillId="0" borderId="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0" borderId="0"/>
    <xf numFmtId="178" fontId="127" fillId="18" borderId="61"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0" borderId="0"/>
    <xf numFmtId="0" fontId="127"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0" borderId="0"/>
    <xf numFmtId="0" fontId="88" fillId="49" borderId="80" applyNumberFormat="0" applyFont="0" applyAlignment="0" applyProtection="0"/>
    <xf numFmtId="0" fontId="1" fillId="0" borderId="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 fillId="0" borderId="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88" fillId="49" borderId="80" applyNumberFormat="0" applyFont="0" applyAlignment="0" applyProtection="0"/>
    <xf numFmtId="0" fontId="128" fillId="51" borderId="81" applyNumberFormat="0" applyAlignment="0" applyProtection="0"/>
    <xf numFmtId="0" fontId="128" fillId="51" borderId="81" applyNumberFormat="0" applyAlignment="0" applyProtection="0"/>
    <xf numFmtId="0" fontId="128" fillId="51" borderId="81" applyNumberFormat="0" applyAlignment="0" applyProtection="0"/>
    <xf numFmtId="0" fontId="128" fillId="51" borderId="81" applyNumberFormat="0" applyAlignment="0" applyProtection="0"/>
    <xf numFmtId="0" fontId="128" fillId="51" borderId="81" applyNumberFormat="0" applyAlignment="0" applyProtection="0"/>
    <xf numFmtId="178" fontId="129" fillId="16" borderId="58" applyNumberFormat="0" applyAlignment="0" applyProtection="0"/>
    <xf numFmtId="178" fontId="129" fillId="16" borderId="58" applyNumberFormat="0" applyAlignment="0" applyProtection="0"/>
    <xf numFmtId="0" fontId="128" fillId="6" borderId="81" applyNumberFormat="0" applyAlignment="0" applyProtection="0"/>
    <xf numFmtId="0" fontId="128" fillId="51" borderId="81" applyNumberFormat="0" applyAlignment="0" applyProtection="0"/>
    <xf numFmtId="0" fontId="128" fillId="6" borderId="81" applyNumberFormat="0" applyAlignment="0" applyProtection="0"/>
    <xf numFmtId="0" fontId="128" fillId="6" borderId="81" applyNumberFormat="0" applyAlignment="0" applyProtection="0"/>
    <xf numFmtId="0" fontId="1" fillId="0" borderId="0"/>
    <xf numFmtId="0" fontId="46" fillId="16" borderId="58" applyNumberFormat="0" applyAlignment="0" applyProtection="0"/>
    <xf numFmtId="0" fontId="128" fillId="6" borderId="81" applyNumberFormat="0" applyAlignment="0" applyProtection="0"/>
    <xf numFmtId="0" fontId="128" fillId="6" borderId="81" applyNumberFormat="0" applyAlignment="0" applyProtection="0"/>
    <xf numFmtId="0" fontId="128" fillId="6" borderId="81" applyNumberFormat="0" applyAlignment="0" applyProtection="0"/>
    <xf numFmtId="0" fontId="128" fillId="6" borderId="81" applyNumberFormat="0" applyAlignment="0" applyProtection="0"/>
    <xf numFmtId="0" fontId="128" fillId="6" borderId="81" applyNumberFormat="0" applyAlignment="0" applyProtection="0"/>
    <xf numFmtId="0" fontId="128" fillId="6" borderId="81" applyNumberFormat="0" applyAlignment="0" applyProtection="0"/>
    <xf numFmtId="0" fontId="128" fillId="6" borderId="81" applyNumberFormat="0" applyAlignment="0" applyProtection="0"/>
    <xf numFmtId="0" fontId="128" fillId="6" borderId="81" applyNumberFormat="0" applyAlignment="0" applyProtection="0"/>
    <xf numFmtId="0" fontId="128" fillId="6" borderId="81" applyNumberFormat="0" applyAlignment="0" applyProtection="0"/>
    <xf numFmtId="0" fontId="1" fillId="0" borderId="0"/>
    <xf numFmtId="0" fontId="46" fillId="16" borderId="58" applyNumberFormat="0" applyAlignment="0" applyProtection="0"/>
    <xf numFmtId="0" fontId="1" fillId="0" borderId="0"/>
    <xf numFmtId="0" fontId="1" fillId="0" borderId="0"/>
    <xf numFmtId="179" fontId="128" fillId="51" borderId="81" applyNumberFormat="0" applyAlignment="0" applyProtection="0"/>
    <xf numFmtId="179" fontId="128" fillId="51" borderId="81" applyNumberFormat="0" applyAlignment="0" applyProtection="0"/>
    <xf numFmtId="179" fontId="128" fillId="51" borderId="81" applyNumberFormat="0" applyAlignment="0" applyProtection="0"/>
    <xf numFmtId="179" fontId="128" fillId="51" borderId="81" applyNumberFormat="0" applyAlignment="0" applyProtection="0"/>
    <xf numFmtId="179" fontId="128" fillId="51" borderId="81" applyNumberFormat="0" applyAlignment="0" applyProtection="0"/>
    <xf numFmtId="179" fontId="128" fillId="51" borderId="81" applyNumberFormat="0" applyAlignment="0" applyProtection="0"/>
    <xf numFmtId="0" fontId="128" fillId="51" borderId="81" applyNumberFormat="0" applyAlignment="0" applyProtection="0"/>
    <xf numFmtId="190" fontId="12" fillId="6" borderId="0">
      <alignment horizontal="right"/>
    </xf>
    <xf numFmtId="190" fontId="12" fillId="6" borderId="0">
      <alignment horizontal="right"/>
    </xf>
    <xf numFmtId="4" fontId="12" fillId="8" borderId="0">
      <alignment horizontal="right"/>
    </xf>
    <xf numFmtId="40" fontId="130" fillId="8" borderId="0">
      <alignment horizontal="right"/>
    </xf>
    <xf numFmtId="40" fontId="130" fillId="8" borderId="0">
      <alignment horizontal="right"/>
    </xf>
    <xf numFmtId="190" fontId="12" fillId="6" borderId="0">
      <alignment horizontal="right"/>
    </xf>
    <xf numFmtId="190" fontId="12" fillId="6" borderId="0">
      <alignment horizontal="right"/>
    </xf>
    <xf numFmtId="190" fontId="12" fillId="6" borderId="0">
      <alignment horizontal="right"/>
    </xf>
    <xf numFmtId="40" fontId="130" fillId="8" borderId="0">
      <alignment horizontal="right"/>
    </xf>
    <xf numFmtId="4" fontId="12" fillId="8" borderId="0">
      <alignment horizontal="right"/>
    </xf>
    <xf numFmtId="40" fontId="130" fillId="8" borderId="0">
      <alignment horizontal="right"/>
    </xf>
    <xf numFmtId="40" fontId="130" fillId="8" borderId="0">
      <alignment horizontal="right"/>
    </xf>
    <xf numFmtId="4" fontId="12" fillId="8" borderId="0">
      <alignment horizontal="right"/>
    </xf>
    <xf numFmtId="4" fontId="12" fillId="8" borderId="0">
      <alignment horizontal="right"/>
    </xf>
    <xf numFmtId="4" fontId="12" fillId="8" borderId="0">
      <alignment horizontal="right"/>
    </xf>
    <xf numFmtId="4" fontId="12" fillId="8" borderId="0">
      <alignment horizontal="right"/>
    </xf>
    <xf numFmtId="190" fontId="12" fillId="6" borderId="0">
      <alignment horizontal="right"/>
    </xf>
    <xf numFmtId="4" fontId="12" fillId="8" borderId="0">
      <alignment horizontal="right"/>
    </xf>
    <xf numFmtId="4" fontId="12" fillId="8" borderId="0">
      <alignment horizontal="right"/>
    </xf>
    <xf numFmtId="4" fontId="12" fillId="8" borderId="0">
      <alignment horizontal="right"/>
    </xf>
    <xf numFmtId="4" fontId="12" fillId="8" borderId="0">
      <alignment horizontal="right"/>
    </xf>
    <xf numFmtId="4" fontId="12" fillId="8" borderId="0">
      <alignment horizontal="right"/>
    </xf>
    <xf numFmtId="4" fontId="12" fillId="8" borderId="0">
      <alignment horizontal="right"/>
    </xf>
    <xf numFmtId="4" fontId="12" fillId="8" borderId="0">
      <alignment horizontal="right"/>
    </xf>
    <xf numFmtId="0" fontId="1" fillId="0" borderId="0"/>
    <xf numFmtId="190" fontId="12" fillId="6" borderId="0">
      <alignment horizontal="right"/>
    </xf>
    <xf numFmtId="190" fontId="12" fillId="6" borderId="0">
      <alignment horizontal="right"/>
    </xf>
    <xf numFmtId="190" fontId="12" fillId="6" borderId="0">
      <alignment horizontal="right"/>
    </xf>
    <xf numFmtId="190" fontId="12" fillId="6" borderId="0">
      <alignment horizontal="right"/>
    </xf>
    <xf numFmtId="190" fontId="12" fillId="6" borderId="0">
      <alignment horizontal="right"/>
    </xf>
    <xf numFmtId="40" fontId="130" fillId="8" borderId="0">
      <alignment horizontal="right"/>
    </xf>
    <xf numFmtId="182" fontId="26" fillId="69" borderId="0">
      <alignment horizontal="center"/>
    </xf>
    <xf numFmtId="0" fontId="26" fillId="69" borderId="0">
      <alignment horizontal="center"/>
    </xf>
    <xf numFmtId="0" fontId="26" fillId="69" borderId="0">
      <alignment horizontal="center"/>
    </xf>
    <xf numFmtId="182" fontId="26" fillId="69" borderId="0">
      <alignment horizontal="center"/>
    </xf>
    <xf numFmtId="0" fontId="26" fillId="8" borderId="0">
      <alignment horizontal="center" vertical="center"/>
    </xf>
    <xf numFmtId="0" fontId="131" fillId="8" borderId="0">
      <alignment horizontal="right"/>
    </xf>
    <xf numFmtId="0" fontId="1" fillId="0" borderId="0"/>
    <xf numFmtId="0" fontId="26" fillId="69" borderId="0">
      <alignment horizontal="center"/>
    </xf>
    <xf numFmtId="0" fontId="131" fillId="8" borderId="0">
      <alignment horizontal="right"/>
    </xf>
    <xf numFmtId="0" fontId="131" fillId="8" borderId="0">
      <alignment horizontal="right"/>
    </xf>
    <xf numFmtId="0" fontId="131" fillId="8" borderId="0">
      <alignment horizontal="right"/>
    </xf>
    <xf numFmtId="0" fontId="131" fillId="8" borderId="0">
      <alignment horizontal="right"/>
    </xf>
    <xf numFmtId="0" fontId="131" fillId="8" borderId="0">
      <alignment horizontal="right"/>
    </xf>
    <xf numFmtId="0" fontId="26" fillId="69" borderId="0">
      <alignment horizontal="center"/>
    </xf>
    <xf numFmtId="182" fontId="26" fillId="69" borderId="0">
      <alignment horizontal="center"/>
    </xf>
    <xf numFmtId="0" fontId="131" fillId="8" borderId="0">
      <alignment horizontal="right"/>
    </xf>
    <xf numFmtId="0" fontId="131" fillId="8" borderId="0">
      <alignment horizontal="right"/>
    </xf>
    <xf numFmtId="0" fontId="26" fillId="8" borderId="0">
      <alignment horizontal="center" vertical="center"/>
    </xf>
    <xf numFmtId="0" fontId="26" fillId="8" borderId="0">
      <alignment horizontal="center" vertical="center"/>
    </xf>
    <xf numFmtId="0" fontId="1" fillId="0" borderId="0"/>
    <xf numFmtId="0" fontId="26" fillId="8" borderId="0">
      <alignment horizontal="center" vertical="center"/>
    </xf>
    <xf numFmtId="0" fontId="26" fillId="8" borderId="0">
      <alignment horizontal="center" vertical="center"/>
    </xf>
    <xf numFmtId="0" fontId="26" fillId="8" borderId="0">
      <alignment horizontal="center" vertical="center"/>
    </xf>
    <xf numFmtId="0" fontId="26" fillId="8" borderId="0">
      <alignment horizontal="center" vertical="center"/>
    </xf>
    <xf numFmtId="178" fontId="26" fillId="8" borderId="0">
      <alignment horizontal="center" vertical="center"/>
    </xf>
    <xf numFmtId="178" fontId="26" fillId="8" borderId="0">
      <alignment horizontal="center" vertical="center"/>
    </xf>
    <xf numFmtId="0" fontId="131" fillId="8" borderId="0">
      <alignment horizontal="right"/>
    </xf>
    <xf numFmtId="182" fontId="19" fillId="70" borderId="0"/>
    <xf numFmtId="0" fontId="19" fillId="70" borderId="0"/>
    <xf numFmtId="0" fontId="19" fillId="70" borderId="0"/>
    <xf numFmtId="182" fontId="19" fillId="70" borderId="0"/>
    <xf numFmtId="0" fontId="25" fillId="8" borderId="38"/>
    <xf numFmtId="0" fontId="132" fillId="8" borderId="38"/>
    <xf numFmtId="0" fontId="25" fillId="8" borderId="38"/>
    <xf numFmtId="179" fontId="132" fillId="8" borderId="38"/>
    <xf numFmtId="0" fontId="25" fillId="8" borderId="38"/>
    <xf numFmtId="0" fontId="1" fillId="0" borderId="0"/>
    <xf numFmtId="0" fontId="19" fillId="70" borderId="0"/>
    <xf numFmtId="0" fontId="132" fillId="8" borderId="38"/>
    <xf numFmtId="0" fontId="132" fillId="8" borderId="38"/>
    <xf numFmtId="0" fontId="132" fillId="8" borderId="38"/>
    <xf numFmtId="0" fontId="132" fillId="8" borderId="38"/>
    <xf numFmtId="0" fontId="132" fillId="8" borderId="38"/>
    <xf numFmtId="0" fontId="19" fillId="70" borderId="0"/>
    <xf numFmtId="179" fontId="132" fillId="8" borderId="38"/>
    <xf numFmtId="0" fontId="132" fillId="8" borderId="38"/>
    <xf numFmtId="0" fontId="132" fillId="8" borderId="38"/>
    <xf numFmtId="0" fontId="25" fillId="8" borderId="38"/>
    <xf numFmtId="0" fontId="1" fillId="0" borderId="0"/>
    <xf numFmtId="0" fontId="25" fillId="8" borderId="38"/>
    <xf numFmtId="0" fontId="25" fillId="8" borderId="38"/>
    <xf numFmtId="0" fontId="25" fillId="8" borderId="38"/>
    <xf numFmtId="0" fontId="25" fillId="8" borderId="38"/>
    <xf numFmtId="178" fontId="25" fillId="8" borderId="38"/>
    <xf numFmtId="178" fontId="25" fillId="8" borderId="38"/>
    <xf numFmtId="0" fontId="132" fillId="8" borderId="38"/>
    <xf numFmtId="182" fontId="133" fillId="6" borderId="0" applyBorder="0">
      <alignment horizontal="centerContinuous"/>
    </xf>
    <xf numFmtId="0" fontId="133" fillId="6" borderId="0" applyBorder="0">
      <alignment horizontal="centerContinuous"/>
    </xf>
    <xf numFmtId="0" fontId="133" fillId="6" borderId="0" applyBorder="0">
      <alignment horizontal="centerContinuous"/>
    </xf>
    <xf numFmtId="182" fontId="133" fillId="6" borderId="0" applyBorder="0">
      <alignment horizontal="centerContinuous"/>
    </xf>
    <xf numFmtId="0" fontId="26" fillId="8" borderId="0" applyBorder="0">
      <alignment horizontal="centerContinuous"/>
    </xf>
    <xf numFmtId="0" fontId="132" fillId="0" borderId="0" applyBorder="0">
      <alignment horizontal="centerContinuous"/>
    </xf>
    <xf numFmtId="0" fontId="1" fillId="0" borderId="0"/>
    <xf numFmtId="0" fontId="133" fillId="6" borderId="0" applyBorder="0">
      <alignment horizontal="centerContinuous"/>
    </xf>
    <xf numFmtId="0" fontId="132" fillId="0" borderId="0" applyBorder="0">
      <alignment horizontal="centerContinuous"/>
    </xf>
    <xf numFmtId="0" fontId="132" fillId="0" borderId="0" applyBorder="0">
      <alignment horizontal="centerContinuous"/>
    </xf>
    <xf numFmtId="0" fontId="132" fillId="0" borderId="0" applyBorder="0">
      <alignment horizontal="centerContinuous"/>
    </xf>
    <xf numFmtId="0" fontId="132" fillId="0" borderId="0" applyBorder="0">
      <alignment horizontal="centerContinuous"/>
    </xf>
    <xf numFmtId="0" fontId="132" fillId="0" borderId="0" applyBorder="0">
      <alignment horizontal="centerContinuous"/>
    </xf>
    <xf numFmtId="0" fontId="133" fillId="6" borderId="0" applyBorder="0">
      <alignment horizontal="centerContinuous"/>
    </xf>
    <xf numFmtId="182" fontId="133" fillId="6" borderId="0" applyBorder="0">
      <alignment horizontal="centerContinuous"/>
    </xf>
    <xf numFmtId="0" fontId="132" fillId="0" borderId="0" applyBorder="0">
      <alignment horizontal="centerContinuous"/>
    </xf>
    <xf numFmtId="0" fontId="132" fillId="0" borderId="0" applyBorder="0">
      <alignment horizontal="centerContinuous"/>
    </xf>
    <xf numFmtId="0" fontId="26" fillId="8" borderId="0" applyBorder="0">
      <alignment horizontal="centerContinuous"/>
    </xf>
    <xf numFmtId="0" fontId="26" fillId="8" borderId="0" applyBorder="0">
      <alignment horizontal="centerContinuous"/>
    </xf>
    <xf numFmtId="0" fontId="1" fillId="0" borderId="0"/>
    <xf numFmtId="0" fontId="26" fillId="8" borderId="0" applyBorder="0">
      <alignment horizontal="centerContinuous"/>
    </xf>
    <xf numFmtId="0" fontId="26" fillId="8" borderId="0" applyBorder="0">
      <alignment horizontal="centerContinuous"/>
    </xf>
    <xf numFmtId="0" fontId="26" fillId="8" borderId="0" applyBorder="0">
      <alignment horizontal="centerContinuous"/>
    </xf>
    <xf numFmtId="0" fontId="26" fillId="8" borderId="0" applyBorder="0">
      <alignment horizontal="centerContinuous"/>
    </xf>
    <xf numFmtId="178" fontId="26" fillId="8" borderId="0" applyBorder="0">
      <alignment horizontal="centerContinuous"/>
    </xf>
    <xf numFmtId="178" fontId="26" fillId="8" borderId="0" applyBorder="0">
      <alignment horizontal="centerContinuous"/>
    </xf>
    <xf numFmtId="0" fontId="132" fillId="0" borderId="0" applyBorder="0">
      <alignment horizontal="centerContinuous"/>
    </xf>
    <xf numFmtId="182" fontId="134" fillId="70" borderId="0" applyBorder="0">
      <alignment horizontal="centerContinuous"/>
    </xf>
    <xf numFmtId="0" fontId="134" fillId="70" borderId="0" applyBorder="0">
      <alignment horizontal="centerContinuous"/>
    </xf>
    <xf numFmtId="0" fontId="134" fillId="70" borderId="0" applyBorder="0">
      <alignment horizontal="centerContinuous"/>
    </xf>
    <xf numFmtId="182" fontId="134" fillId="70" borderId="0" applyBorder="0">
      <alignment horizontal="centerContinuous"/>
    </xf>
    <xf numFmtId="0" fontId="135" fillId="70" borderId="0" applyBorder="0">
      <alignment horizontal="centerContinuous"/>
    </xf>
    <xf numFmtId="0" fontId="27" fillId="8" borderId="0" applyBorder="0">
      <alignment horizontal="centerContinuous"/>
    </xf>
    <xf numFmtId="0" fontId="136" fillId="0" borderId="0" applyBorder="0">
      <alignment horizontal="centerContinuous"/>
    </xf>
    <xf numFmtId="0" fontId="1" fillId="0" borderId="0"/>
    <xf numFmtId="0" fontId="134" fillId="70" borderId="0" applyBorder="0">
      <alignment horizontal="centerContinuous"/>
    </xf>
    <xf numFmtId="0" fontId="136" fillId="0" borderId="0" applyBorder="0">
      <alignment horizontal="centerContinuous"/>
    </xf>
    <xf numFmtId="0" fontId="136" fillId="0" borderId="0" applyBorder="0">
      <alignment horizontal="centerContinuous"/>
    </xf>
    <xf numFmtId="0" fontId="136" fillId="0" borderId="0" applyBorder="0">
      <alignment horizontal="centerContinuous"/>
    </xf>
    <xf numFmtId="0" fontId="136" fillId="0" borderId="0" applyBorder="0">
      <alignment horizontal="centerContinuous"/>
    </xf>
    <xf numFmtId="0" fontId="136" fillId="0" borderId="0" applyBorder="0">
      <alignment horizontal="centerContinuous"/>
    </xf>
    <xf numFmtId="0" fontId="134" fillId="70" borderId="0" applyBorder="0">
      <alignment horizontal="centerContinuous"/>
    </xf>
    <xf numFmtId="182" fontId="134" fillId="70" borderId="0" applyBorder="0">
      <alignment horizontal="centerContinuous"/>
    </xf>
    <xf numFmtId="0" fontId="136" fillId="0" borderId="0" applyBorder="0">
      <alignment horizontal="centerContinuous"/>
    </xf>
    <xf numFmtId="0" fontId="136" fillId="0" borderId="0" applyBorder="0">
      <alignment horizontal="centerContinuous"/>
    </xf>
    <xf numFmtId="0" fontId="27" fillId="8" borderId="0" applyBorder="0">
      <alignment horizontal="centerContinuous"/>
    </xf>
    <xf numFmtId="0" fontId="27" fillId="8" borderId="0" applyBorder="0">
      <alignment horizontal="centerContinuous"/>
    </xf>
    <xf numFmtId="0" fontId="1" fillId="0" borderId="0"/>
    <xf numFmtId="0" fontId="27" fillId="8" borderId="0" applyBorder="0">
      <alignment horizontal="centerContinuous"/>
    </xf>
    <xf numFmtId="0" fontId="27" fillId="8" borderId="0" applyBorder="0">
      <alignment horizontal="centerContinuous"/>
    </xf>
    <xf numFmtId="0" fontId="27" fillId="8" borderId="0" applyBorder="0">
      <alignment horizontal="centerContinuous"/>
    </xf>
    <xf numFmtId="0" fontId="27" fillId="8" borderId="0" applyBorder="0">
      <alignment horizontal="centerContinuous"/>
    </xf>
    <xf numFmtId="178" fontId="27" fillId="8" borderId="0" applyBorder="0">
      <alignment horizontal="centerContinuous"/>
    </xf>
    <xf numFmtId="178" fontId="27" fillId="8" borderId="0" applyBorder="0">
      <alignment horizontal="centerContinuous"/>
    </xf>
    <xf numFmtId="0" fontId="136" fillId="0" borderId="0" applyBorder="0">
      <alignment horizontal="centerContinuous"/>
    </xf>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23"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8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5" fillId="0" borderId="0" applyFont="0" applyFill="0" applyBorder="0" applyAlignment="0" applyProtection="0"/>
    <xf numFmtId="9" fontId="5" fillId="0" borderId="0" applyFont="0" applyFill="0" applyBorder="0" applyAlignment="0" applyProtection="0"/>
    <xf numFmtId="0" fontId="1" fillId="0" borderId="0"/>
    <xf numFmtId="0" fontId="1" fillId="0" borderId="0"/>
    <xf numFmtId="9" fontId="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91" fontId="137" fillId="71" borderId="7">
      <alignment horizontal="left"/>
    </xf>
    <xf numFmtId="0" fontId="124" fillId="0" borderId="0" applyNumberFormat="0" applyFont="0" applyFill="0" applyBorder="0" applyAlignment="0" applyProtection="0">
      <alignment horizontal="left"/>
    </xf>
    <xf numFmtId="15" fontId="124" fillId="0" borderId="0" applyFont="0" applyFill="0" applyBorder="0" applyAlignment="0" applyProtection="0"/>
    <xf numFmtId="4" fontId="124" fillId="0" borderId="0" applyFont="0" applyFill="0" applyBorder="0" applyAlignment="0" applyProtection="0"/>
    <xf numFmtId="0" fontId="138" fillId="0" borderId="4">
      <alignment horizontal="center"/>
    </xf>
    <xf numFmtId="3" fontId="124" fillId="0" borderId="0" applyFont="0" applyFill="0" applyBorder="0" applyAlignment="0" applyProtection="0"/>
    <xf numFmtId="0" fontId="124" fillId="72" borderId="0" applyNumberFormat="0" applyFont="0" applyBorder="0" applyAlignment="0" applyProtection="0"/>
    <xf numFmtId="39" fontId="6" fillId="43" borderId="0" applyFill="0"/>
    <xf numFmtId="0" fontId="139" fillId="0" borderId="0">
      <alignment horizontal="left" indent="7"/>
    </xf>
    <xf numFmtId="0" fontId="6" fillId="0" borderId="0" applyFill="0">
      <alignment horizontal="left" indent="7"/>
    </xf>
    <xf numFmtId="7" fontId="140" fillId="0" borderId="63" applyFill="0">
      <alignment horizontal="right"/>
    </xf>
    <xf numFmtId="0" fontId="35" fillId="0" borderId="0" applyNumberFormat="0">
      <alignment horizontal="right"/>
    </xf>
    <xf numFmtId="0" fontId="141" fillId="0" borderId="63" applyFont="0" applyFill="0"/>
    <xf numFmtId="0" fontId="35" fillId="0" borderId="63" applyFill="0"/>
    <xf numFmtId="39" fontId="140" fillId="0" borderId="0" applyFill="0"/>
    <xf numFmtId="0" fontId="5" fillId="0" borderId="0" applyNumberFormat="0" applyFont="0" applyBorder="0" applyAlignment="0"/>
    <xf numFmtId="0" fontId="71" fillId="0" borderId="0" applyFill="0">
      <alignment horizontal="left" indent="1"/>
    </xf>
    <xf numFmtId="0" fontId="35" fillId="0" borderId="0" applyFill="0">
      <alignment horizontal="left" indent="1"/>
    </xf>
    <xf numFmtId="39" fontId="39" fillId="0" borderId="0" applyFill="0"/>
    <xf numFmtId="0" fontId="5" fillId="0" borderId="0" applyNumberFormat="0" applyFont="0" applyFill="0" applyBorder="0" applyAlignment="0"/>
    <xf numFmtId="0" fontId="71" fillId="0" borderId="0" applyFill="0">
      <alignment horizontal="left" indent="2"/>
    </xf>
    <xf numFmtId="0" fontId="28" fillId="0" borderId="0" applyFill="0">
      <alignment horizontal="left" indent="2"/>
    </xf>
    <xf numFmtId="39" fontId="39" fillId="0" borderId="0" applyFill="0"/>
    <xf numFmtId="0" fontId="5" fillId="0" borderId="0" applyNumberFormat="0" applyFont="0" applyBorder="0" applyAlignment="0"/>
    <xf numFmtId="0" fontId="142" fillId="0" borderId="0">
      <alignment horizontal="left" indent="3"/>
    </xf>
    <xf numFmtId="0" fontId="143" fillId="0" borderId="0" applyFill="0">
      <alignment horizontal="left" indent="3"/>
    </xf>
    <xf numFmtId="39" fontId="39" fillId="0" borderId="0" applyFill="0"/>
    <xf numFmtId="0" fontId="5" fillId="0" borderId="0" applyNumberFormat="0" applyFont="0" applyBorder="0" applyAlignment="0"/>
    <xf numFmtId="0" fontId="73" fillId="0" borderId="0">
      <alignment horizontal="left" indent="4"/>
    </xf>
    <xf numFmtId="0" fontId="5" fillId="0" borderId="0" applyFill="0">
      <alignment horizontal="left" indent="4"/>
    </xf>
    <xf numFmtId="39" fontId="39" fillId="0" borderId="0" applyFill="0"/>
    <xf numFmtId="0" fontId="5" fillId="0" borderId="0" applyNumberFormat="0" applyFont="0" applyBorder="0" applyAlignment="0"/>
    <xf numFmtId="0" fontId="75" fillId="0" borderId="0">
      <alignment horizontal="left" indent="5"/>
    </xf>
    <xf numFmtId="0" fontId="76" fillId="0" borderId="0" applyFill="0">
      <alignment horizontal="left" indent="5"/>
    </xf>
    <xf numFmtId="39" fontId="77" fillId="0" borderId="0" applyFill="0"/>
    <xf numFmtId="0" fontId="5" fillId="0" borderId="0" applyNumberFormat="0" applyFont="0" applyFill="0" applyBorder="0" applyAlignment="0"/>
    <xf numFmtId="0" fontId="78" fillId="0" borderId="0" applyFill="0">
      <alignment horizontal="left" indent="6"/>
    </xf>
    <xf numFmtId="0" fontId="74" fillId="0" borderId="0" applyFill="0">
      <alignment horizontal="left" indent="6"/>
    </xf>
    <xf numFmtId="182" fontId="25" fillId="9" borderId="0">
      <alignment horizontal="center"/>
    </xf>
    <xf numFmtId="0" fontId="25" fillId="9" borderId="0">
      <alignment horizontal="center"/>
    </xf>
    <xf numFmtId="0" fontId="25" fillId="9" borderId="0">
      <alignment horizontal="center"/>
    </xf>
    <xf numFmtId="182" fontId="25" fillId="9" borderId="0">
      <alignment horizontal="center"/>
    </xf>
    <xf numFmtId="0" fontId="25" fillId="9" borderId="0">
      <alignment horizontal="center"/>
    </xf>
    <xf numFmtId="0" fontId="1" fillId="0" borderId="0"/>
    <xf numFmtId="0" fontId="1" fillId="0" borderId="0"/>
    <xf numFmtId="49" fontId="28" fillId="6" borderId="0">
      <alignment horizontal="center"/>
    </xf>
    <xf numFmtId="0" fontId="90" fillId="0" borderId="0"/>
    <xf numFmtId="182" fontId="20" fillId="5" borderId="0">
      <alignment horizontal="center"/>
    </xf>
    <xf numFmtId="0" fontId="20" fillId="5" borderId="0">
      <alignment horizontal="center"/>
    </xf>
    <xf numFmtId="0" fontId="20" fillId="5" borderId="0">
      <alignment horizontal="center"/>
    </xf>
    <xf numFmtId="182" fontId="20" fillId="5" borderId="0">
      <alignment horizontal="center"/>
    </xf>
    <xf numFmtId="0" fontId="1" fillId="0" borderId="0"/>
    <xf numFmtId="182" fontId="20" fillId="5" borderId="0">
      <alignment horizontal="centerContinuous"/>
    </xf>
    <xf numFmtId="0" fontId="20" fillId="5" borderId="0">
      <alignment horizontal="centerContinuous"/>
    </xf>
    <xf numFmtId="0" fontId="20" fillId="5" borderId="0">
      <alignment horizontal="centerContinuous"/>
    </xf>
    <xf numFmtId="182" fontId="20" fillId="5" borderId="0">
      <alignment horizontal="centerContinuous"/>
    </xf>
    <xf numFmtId="0" fontId="1" fillId="0" borderId="0"/>
    <xf numFmtId="182" fontId="29" fillId="6" borderId="0">
      <alignment horizontal="left"/>
    </xf>
    <xf numFmtId="0" fontId="29" fillId="6" borderId="0">
      <alignment horizontal="left"/>
    </xf>
    <xf numFmtId="0" fontId="29" fillId="6" borderId="0">
      <alignment horizontal="left"/>
    </xf>
    <xf numFmtId="182" fontId="29" fillId="6" borderId="0">
      <alignment horizontal="left"/>
    </xf>
    <xf numFmtId="0" fontId="1" fillId="0" borderId="0"/>
    <xf numFmtId="0" fontId="1" fillId="0" borderId="0"/>
    <xf numFmtId="49" fontId="29" fillId="6" borderId="0">
      <alignment horizontal="center"/>
    </xf>
    <xf numFmtId="182" fontId="19" fillId="5" borderId="0">
      <alignment horizontal="left"/>
    </xf>
    <xf numFmtId="0" fontId="19" fillId="5" borderId="0">
      <alignment horizontal="left"/>
    </xf>
    <xf numFmtId="0" fontId="19" fillId="5" borderId="0">
      <alignment horizontal="left"/>
    </xf>
    <xf numFmtId="182" fontId="19" fillId="5" borderId="0">
      <alignment horizontal="left"/>
    </xf>
    <xf numFmtId="0" fontId="1" fillId="0" borderId="0"/>
    <xf numFmtId="0" fontId="1" fillId="0" borderId="0"/>
    <xf numFmtId="49" fontId="29" fillId="6" borderId="0">
      <alignment horizontal="left"/>
    </xf>
    <xf numFmtId="182" fontId="19" fillId="5" borderId="0">
      <alignment horizontal="centerContinuous"/>
    </xf>
    <xf numFmtId="0" fontId="19" fillId="5" borderId="0">
      <alignment horizontal="centerContinuous"/>
    </xf>
    <xf numFmtId="0" fontId="19" fillId="5" borderId="0">
      <alignment horizontal="centerContinuous"/>
    </xf>
    <xf numFmtId="182" fontId="19" fillId="5" borderId="0">
      <alignment horizontal="centerContinuous"/>
    </xf>
    <xf numFmtId="0" fontId="1" fillId="0" borderId="0"/>
    <xf numFmtId="182" fontId="19" fillId="5" borderId="0">
      <alignment horizontal="right"/>
    </xf>
    <xf numFmtId="0" fontId="19" fillId="5" borderId="0">
      <alignment horizontal="right"/>
    </xf>
    <xf numFmtId="0" fontId="19" fillId="5" borderId="0">
      <alignment horizontal="right"/>
    </xf>
    <xf numFmtId="182" fontId="19" fillId="5" borderId="0">
      <alignment horizontal="right"/>
    </xf>
    <xf numFmtId="0" fontId="1" fillId="0" borderId="0"/>
    <xf numFmtId="49" fontId="25" fillId="6" borderId="0">
      <alignment horizontal="left"/>
    </xf>
    <xf numFmtId="49" fontId="25" fillId="6" borderId="0">
      <alignment horizontal="left"/>
    </xf>
    <xf numFmtId="0" fontId="1" fillId="0" borderId="0"/>
    <xf numFmtId="182" fontId="20" fillId="5" borderId="0">
      <alignment horizontal="right"/>
    </xf>
    <xf numFmtId="0" fontId="20" fillId="5" borderId="0">
      <alignment horizontal="right"/>
    </xf>
    <xf numFmtId="0" fontId="20" fillId="5" borderId="0">
      <alignment horizontal="right"/>
    </xf>
    <xf numFmtId="182" fontId="20" fillId="5" borderId="0">
      <alignment horizontal="right"/>
    </xf>
    <xf numFmtId="0" fontId="1" fillId="0" borderId="0"/>
    <xf numFmtId="182" fontId="29" fillId="10" borderId="0">
      <alignment horizontal="center"/>
    </xf>
    <xf numFmtId="0" fontId="29" fillId="10" borderId="0">
      <alignment horizontal="center"/>
    </xf>
    <xf numFmtId="0" fontId="29" fillId="10" borderId="0">
      <alignment horizontal="center"/>
    </xf>
    <xf numFmtId="182" fontId="29" fillId="10" borderId="0">
      <alignment horizontal="center"/>
    </xf>
    <xf numFmtId="0" fontId="1" fillId="0" borderId="0"/>
    <xf numFmtId="182" fontId="30" fillId="10" borderId="0">
      <alignment horizontal="center"/>
    </xf>
    <xf numFmtId="0" fontId="30" fillId="10" borderId="0">
      <alignment horizontal="center"/>
    </xf>
    <xf numFmtId="0" fontId="30" fillId="10" borderId="0">
      <alignment horizontal="center"/>
    </xf>
    <xf numFmtId="182" fontId="30" fillId="10" borderId="0">
      <alignment horizontal="center"/>
    </xf>
    <xf numFmtId="0" fontId="1" fillId="0" borderId="0"/>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9" fillId="73" borderId="82" applyNumberFormat="0" applyProtection="0">
      <alignment vertical="center"/>
    </xf>
    <xf numFmtId="4" fontId="7" fillId="73" borderId="83" applyNumberFormat="0" applyProtection="0">
      <alignment vertical="center"/>
    </xf>
    <xf numFmtId="4" fontId="7" fillId="73" borderId="83" applyNumberFormat="0" applyProtection="0">
      <alignment vertical="center"/>
    </xf>
    <xf numFmtId="4" fontId="7" fillId="73" borderId="83" applyNumberFormat="0" applyProtection="0">
      <alignment vertical="center"/>
    </xf>
    <xf numFmtId="4" fontId="7" fillId="73" borderId="83" applyNumberFormat="0" applyProtection="0">
      <alignment vertical="center"/>
    </xf>
    <xf numFmtId="4" fontId="7" fillId="73" borderId="83" applyNumberFormat="0" applyProtection="0">
      <alignment vertical="center"/>
    </xf>
    <xf numFmtId="4" fontId="7" fillId="73" borderId="83" applyNumberFormat="0" applyProtection="0">
      <alignment vertical="center"/>
    </xf>
    <xf numFmtId="4" fontId="7" fillId="73" borderId="83" applyNumberFormat="0" applyProtection="0">
      <alignment vertical="center"/>
    </xf>
    <xf numFmtId="4" fontId="7" fillId="73" borderId="83" applyNumberFormat="0" applyProtection="0">
      <alignment vertical="center"/>
    </xf>
    <xf numFmtId="4" fontId="7" fillId="73" borderId="83" applyNumberFormat="0" applyProtection="0">
      <alignment vertical="center"/>
    </xf>
    <xf numFmtId="4" fontId="7" fillId="73" borderId="83" applyNumberFormat="0" applyProtection="0">
      <alignment vertical="center"/>
    </xf>
    <xf numFmtId="4" fontId="7" fillId="73" borderId="83" applyNumberFormat="0" applyProtection="0">
      <alignment vertical="center"/>
    </xf>
    <xf numFmtId="4" fontId="7" fillId="73" borderId="83" applyNumberFormat="0" applyProtection="0">
      <alignment vertical="center"/>
    </xf>
    <xf numFmtId="4" fontId="7" fillId="73" borderId="83" applyNumberFormat="0" applyProtection="0">
      <alignment vertical="center"/>
    </xf>
    <xf numFmtId="4" fontId="7" fillId="73" borderId="83" applyNumberFormat="0" applyProtection="0">
      <alignment vertical="center"/>
    </xf>
    <xf numFmtId="4" fontId="7" fillId="73" borderId="83" applyNumberFormat="0" applyProtection="0">
      <alignment vertical="center"/>
    </xf>
    <xf numFmtId="4" fontId="7" fillId="73" borderId="83" applyNumberFormat="0" applyProtection="0">
      <alignment vertical="center"/>
    </xf>
    <xf numFmtId="4" fontId="7" fillId="73" borderId="83" applyNumberFormat="0" applyProtection="0">
      <alignment vertical="center"/>
    </xf>
    <xf numFmtId="4" fontId="7" fillId="73" borderId="83" applyNumberFormat="0" applyProtection="0">
      <alignment vertical="center"/>
    </xf>
    <xf numFmtId="4" fontId="7" fillId="73" borderId="83" applyNumberFormat="0" applyProtection="0">
      <alignment vertical="center"/>
    </xf>
    <xf numFmtId="4" fontId="7" fillId="73" borderId="83" applyNumberFormat="0" applyProtection="0">
      <alignment vertical="center"/>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4" fontId="9" fillId="73" borderId="82" applyNumberFormat="0" applyProtection="0">
      <alignment horizontal="left" vertical="center"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0" fontId="9" fillId="74" borderId="83" applyNumberFormat="0" applyProtection="0">
      <alignment horizontal="left" vertical="top" indent="1"/>
    </xf>
    <xf numFmtId="4" fontId="9" fillId="70" borderId="0" applyNumberFormat="0" applyProtection="0">
      <alignment horizontal="left" vertical="center" indent="1"/>
    </xf>
    <xf numFmtId="4" fontId="9" fillId="70" borderId="0" applyNumberFormat="0" applyProtection="0">
      <alignment horizontal="left" vertical="center" indent="1"/>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5" fillId="73" borderId="83" applyNumberFormat="0" applyProtection="0">
      <alignment horizontal="right" vertical="center"/>
    </xf>
    <xf numFmtId="4" fontId="144" fillId="75" borderId="83" applyNumberFormat="0" applyProtection="0">
      <alignment horizontal="right" vertical="center"/>
    </xf>
    <xf numFmtId="4" fontId="144" fillId="75" borderId="83" applyNumberFormat="0" applyProtection="0">
      <alignment horizontal="right" vertical="center"/>
    </xf>
    <xf numFmtId="4" fontId="144" fillId="75" borderId="83" applyNumberFormat="0" applyProtection="0">
      <alignment horizontal="right" vertical="center"/>
    </xf>
    <xf numFmtId="4" fontId="144" fillId="75" borderId="83" applyNumberFormat="0" applyProtection="0">
      <alignment horizontal="right" vertical="center"/>
    </xf>
    <xf numFmtId="4" fontId="144" fillId="75" borderId="83" applyNumberFormat="0" applyProtection="0">
      <alignment horizontal="right" vertical="center"/>
    </xf>
    <xf numFmtId="4" fontId="144" fillId="75" borderId="83" applyNumberFormat="0" applyProtection="0">
      <alignment horizontal="right" vertical="center"/>
    </xf>
    <xf numFmtId="4" fontId="144" fillId="75" borderId="83" applyNumberFormat="0" applyProtection="0">
      <alignment horizontal="right" vertical="center"/>
    </xf>
    <xf numFmtId="4" fontId="144" fillId="75" borderId="83" applyNumberFormat="0" applyProtection="0">
      <alignment horizontal="right" vertical="center"/>
    </xf>
    <xf numFmtId="4" fontId="144" fillId="75" borderId="83" applyNumberFormat="0" applyProtection="0">
      <alignment horizontal="right" vertical="center"/>
    </xf>
    <xf numFmtId="4" fontId="144" fillId="75" borderId="83" applyNumberFormat="0" applyProtection="0">
      <alignment horizontal="right" vertical="center"/>
    </xf>
    <xf numFmtId="4" fontId="144" fillId="75" borderId="83" applyNumberFormat="0" applyProtection="0">
      <alignment horizontal="right" vertical="center"/>
    </xf>
    <xf numFmtId="4" fontId="144" fillId="75" borderId="83" applyNumberFormat="0" applyProtection="0">
      <alignment horizontal="right" vertical="center"/>
    </xf>
    <xf numFmtId="4" fontId="144" fillId="75" borderId="83" applyNumberFormat="0" applyProtection="0">
      <alignment horizontal="right" vertical="center"/>
    </xf>
    <xf numFmtId="4" fontId="144" fillId="75" borderId="83" applyNumberFormat="0" applyProtection="0">
      <alignment horizontal="right" vertical="center"/>
    </xf>
    <xf numFmtId="4" fontId="144" fillId="75" borderId="83" applyNumberFormat="0" applyProtection="0">
      <alignment horizontal="right" vertical="center"/>
    </xf>
    <xf numFmtId="4" fontId="144" fillId="75" borderId="83" applyNumberFormat="0" applyProtection="0">
      <alignment horizontal="right" vertical="center"/>
    </xf>
    <xf numFmtId="4" fontId="144" fillId="75" borderId="83" applyNumberFormat="0" applyProtection="0">
      <alignment horizontal="right" vertical="center"/>
    </xf>
    <xf numFmtId="4" fontId="144" fillId="75" borderId="83" applyNumberFormat="0" applyProtection="0">
      <alignment horizontal="right" vertical="center"/>
    </xf>
    <xf numFmtId="4" fontId="144" fillId="75" borderId="83" applyNumberFormat="0" applyProtection="0">
      <alignment horizontal="right" vertical="center"/>
    </xf>
    <xf numFmtId="4" fontId="144" fillId="75" borderId="83" applyNumberFormat="0" applyProtection="0">
      <alignment horizontal="right" vertical="center"/>
    </xf>
    <xf numFmtId="4" fontId="144" fillId="76" borderId="83" applyNumberFormat="0" applyProtection="0">
      <alignment horizontal="right" vertical="center"/>
    </xf>
    <xf numFmtId="4" fontId="144" fillId="76" borderId="83" applyNumberFormat="0" applyProtection="0">
      <alignment horizontal="right" vertical="center"/>
    </xf>
    <xf numFmtId="4" fontId="144" fillId="76" borderId="83" applyNumberFormat="0" applyProtection="0">
      <alignment horizontal="right" vertical="center"/>
    </xf>
    <xf numFmtId="4" fontId="144" fillId="76" borderId="83" applyNumberFormat="0" applyProtection="0">
      <alignment horizontal="right" vertical="center"/>
    </xf>
    <xf numFmtId="4" fontId="144" fillId="76" borderId="83" applyNumberFormat="0" applyProtection="0">
      <alignment horizontal="right" vertical="center"/>
    </xf>
    <xf numFmtId="4" fontId="144" fillId="76" borderId="83" applyNumberFormat="0" applyProtection="0">
      <alignment horizontal="right" vertical="center"/>
    </xf>
    <xf numFmtId="4" fontId="144" fillId="76" borderId="83" applyNumberFormat="0" applyProtection="0">
      <alignment horizontal="right" vertical="center"/>
    </xf>
    <xf numFmtId="4" fontId="144" fillId="76" borderId="83" applyNumberFormat="0" applyProtection="0">
      <alignment horizontal="right" vertical="center"/>
    </xf>
    <xf numFmtId="4" fontId="144" fillId="76" borderId="83" applyNumberFormat="0" applyProtection="0">
      <alignment horizontal="right" vertical="center"/>
    </xf>
    <xf numFmtId="4" fontId="144" fillId="76" borderId="83" applyNumberFormat="0" applyProtection="0">
      <alignment horizontal="right" vertical="center"/>
    </xf>
    <xf numFmtId="4" fontId="144" fillId="76" borderId="83" applyNumberFormat="0" applyProtection="0">
      <alignment horizontal="right" vertical="center"/>
    </xf>
    <xf numFmtId="4" fontId="144" fillId="76" borderId="83" applyNumberFormat="0" applyProtection="0">
      <alignment horizontal="right" vertical="center"/>
    </xf>
    <xf numFmtId="4" fontId="144" fillId="76" borderId="83" applyNumberFormat="0" applyProtection="0">
      <alignment horizontal="right" vertical="center"/>
    </xf>
    <xf numFmtId="4" fontId="144" fillId="76" borderId="83" applyNumberFormat="0" applyProtection="0">
      <alignment horizontal="right" vertical="center"/>
    </xf>
    <xf numFmtId="4" fontId="144" fillId="76" borderId="83" applyNumberFormat="0" applyProtection="0">
      <alignment horizontal="right" vertical="center"/>
    </xf>
    <xf numFmtId="4" fontId="144" fillId="76" borderId="83" applyNumberFormat="0" applyProtection="0">
      <alignment horizontal="right" vertical="center"/>
    </xf>
    <xf numFmtId="4" fontId="144" fillId="76" borderId="83" applyNumberFormat="0" applyProtection="0">
      <alignment horizontal="right" vertical="center"/>
    </xf>
    <xf numFmtId="4" fontId="144" fillId="76" borderId="83" applyNumberFormat="0" applyProtection="0">
      <alignment horizontal="right" vertical="center"/>
    </xf>
    <xf numFmtId="4" fontId="144" fillId="76" borderId="83" applyNumberFormat="0" applyProtection="0">
      <alignment horizontal="right" vertical="center"/>
    </xf>
    <xf numFmtId="4" fontId="144" fillId="76"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9"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5"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5" fillId="46" borderId="83" applyNumberFormat="0" applyProtection="0">
      <alignment horizontal="right" vertical="center"/>
    </xf>
    <xf numFmtId="4" fontId="144" fillId="64" borderId="83" applyNumberFormat="0" applyProtection="0">
      <alignment horizontal="right" vertical="center"/>
    </xf>
    <xf numFmtId="4" fontId="144" fillId="64" borderId="83" applyNumberFormat="0" applyProtection="0">
      <alignment horizontal="right" vertical="center"/>
    </xf>
    <xf numFmtId="4" fontId="144" fillId="64" borderId="83" applyNumberFormat="0" applyProtection="0">
      <alignment horizontal="right" vertical="center"/>
    </xf>
    <xf numFmtId="4" fontId="144" fillId="64" borderId="83" applyNumberFormat="0" applyProtection="0">
      <alignment horizontal="right" vertical="center"/>
    </xf>
    <xf numFmtId="4" fontId="144" fillId="64" borderId="83" applyNumberFormat="0" applyProtection="0">
      <alignment horizontal="right" vertical="center"/>
    </xf>
    <xf numFmtId="4" fontId="144" fillId="64" borderId="83" applyNumberFormat="0" applyProtection="0">
      <alignment horizontal="right" vertical="center"/>
    </xf>
    <xf numFmtId="4" fontId="144" fillId="64" borderId="83" applyNumberFormat="0" applyProtection="0">
      <alignment horizontal="right" vertical="center"/>
    </xf>
    <xf numFmtId="4" fontId="144" fillId="64" borderId="83" applyNumberFormat="0" applyProtection="0">
      <alignment horizontal="right" vertical="center"/>
    </xf>
    <xf numFmtId="4" fontId="144" fillId="64" borderId="83" applyNumberFormat="0" applyProtection="0">
      <alignment horizontal="right" vertical="center"/>
    </xf>
    <xf numFmtId="4" fontId="144" fillId="64" borderId="83" applyNumberFormat="0" applyProtection="0">
      <alignment horizontal="right" vertical="center"/>
    </xf>
    <xf numFmtId="4" fontId="144" fillId="64" borderId="83" applyNumberFormat="0" applyProtection="0">
      <alignment horizontal="right" vertical="center"/>
    </xf>
    <xf numFmtId="4" fontId="144" fillId="64" borderId="83" applyNumberFormat="0" applyProtection="0">
      <alignment horizontal="right" vertical="center"/>
    </xf>
    <xf numFmtId="4" fontId="144" fillId="64" borderId="83" applyNumberFormat="0" applyProtection="0">
      <alignment horizontal="right" vertical="center"/>
    </xf>
    <xf numFmtId="4" fontId="144" fillId="64" borderId="83" applyNumberFormat="0" applyProtection="0">
      <alignment horizontal="right" vertical="center"/>
    </xf>
    <xf numFmtId="4" fontId="144" fillId="64" borderId="83" applyNumberFormat="0" applyProtection="0">
      <alignment horizontal="right" vertical="center"/>
    </xf>
    <xf numFmtId="4" fontId="144" fillId="64" borderId="83" applyNumberFormat="0" applyProtection="0">
      <alignment horizontal="right" vertical="center"/>
    </xf>
    <xf numFmtId="4" fontId="144" fillId="64" borderId="83" applyNumberFormat="0" applyProtection="0">
      <alignment horizontal="right" vertical="center"/>
    </xf>
    <xf numFmtId="4" fontId="144" fillId="64" borderId="83" applyNumberFormat="0" applyProtection="0">
      <alignment horizontal="right" vertical="center"/>
    </xf>
    <xf numFmtId="4" fontId="144" fillId="64" borderId="83" applyNumberFormat="0" applyProtection="0">
      <alignment horizontal="right" vertical="center"/>
    </xf>
    <xf numFmtId="4" fontId="144" fillId="64" borderId="83" applyNumberFormat="0" applyProtection="0">
      <alignment horizontal="right" vertical="center"/>
    </xf>
    <xf numFmtId="4" fontId="144" fillId="61" borderId="83" applyNumberFormat="0" applyProtection="0">
      <alignment horizontal="right" vertical="center"/>
    </xf>
    <xf numFmtId="4" fontId="144" fillId="61" borderId="83" applyNumberFormat="0" applyProtection="0">
      <alignment horizontal="right" vertical="center"/>
    </xf>
    <xf numFmtId="4" fontId="144" fillId="61" borderId="83" applyNumberFormat="0" applyProtection="0">
      <alignment horizontal="right" vertical="center"/>
    </xf>
    <xf numFmtId="4" fontId="144" fillId="61" borderId="83" applyNumberFormat="0" applyProtection="0">
      <alignment horizontal="right" vertical="center"/>
    </xf>
    <xf numFmtId="4" fontId="144" fillId="61" borderId="83" applyNumberFormat="0" applyProtection="0">
      <alignment horizontal="right" vertical="center"/>
    </xf>
    <xf numFmtId="4" fontId="144" fillId="61" borderId="83" applyNumberFormat="0" applyProtection="0">
      <alignment horizontal="right" vertical="center"/>
    </xf>
    <xf numFmtId="4" fontId="144" fillId="61" borderId="83" applyNumberFormat="0" applyProtection="0">
      <alignment horizontal="right" vertical="center"/>
    </xf>
    <xf numFmtId="4" fontId="144" fillId="61" borderId="83" applyNumberFormat="0" applyProtection="0">
      <alignment horizontal="right" vertical="center"/>
    </xf>
    <xf numFmtId="4" fontId="144" fillId="61" borderId="83" applyNumberFormat="0" applyProtection="0">
      <alignment horizontal="right" vertical="center"/>
    </xf>
    <xf numFmtId="4" fontId="144" fillId="61" borderId="83" applyNumberFormat="0" applyProtection="0">
      <alignment horizontal="right" vertical="center"/>
    </xf>
    <xf numFmtId="4" fontId="144" fillId="61" borderId="83" applyNumberFormat="0" applyProtection="0">
      <alignment horizontal="right" vertical="center"/>
    </xf>
    <xf numFmtId="4" fontId="144" fillId="61" borderId="83" applyNumberFormat="0" applyProtection="0">
      <alignment horizontal="right" vertical="center"/>
    </xf>
    <xf numFmtId="4" fontId="144" fillId="61" borderId="83" applyNumberFormat="0" applyProtection="0">
      <alignment horizontal="right" vertical="center"/>
    </xf>
    <xf numFmtId="4" fontId="144" fillId="61" borderId="83" applyNumberFormat="0" applyProtection="0">
      <alignment horizontal="right" vertical="center"/>
    </xf>
    <xf numFmtId="4" fontId="144" fillId="61" borderId="83" applyNumberFormat="0" applyProtection="0">
      <alignment horizontal="right" vertical="center"/>
    </xf>
    <xf numFmtId="4" fontId="144" fillId="61" borderId="83" applyNumberFormat="0" applyProtection="0">
      <alignment horizontal="right" vertical="center"/>
    </xf>
    <xf numFmtId="4" fontId="144" fillId="61" borderId="83" applyNumberFormat="0" applyProtection="0">
      <alignment horizontal="right" vertical="center"/>
    </xf>
    <xf numFmtId="4" fontId="144" fillId="61" borderId="83" applyNumberFormat="0" applyProtection="0">
      <alignment horizontal="right" vertical="center"/>
    </xf>
    <xf numFmtId="4" fontId="144" fillId="61" borderId="83" applyNumberFormat="0" applyProtection="0">
      <alignment horizontal="right" vertical="center"/>
    </xf>
    <xf numFmtId="4" fontId="144" fillId="61"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5" fillId="60" borderId="83" applyNumberFormat="0" applyProtection="0">
      <alignment horizontal="right" vertical="center"/>
    </xf>
    <xf numFmtId="4" fontId="9" fillId="77" borderId="0" applyNumberFormat="0" applyProtection="0">
      <alignment horizontal="left" vertical="center" indent="1"/>
    </xf>
    <xf numFmtId="4" fontId="9" fillId="77" borderId="0" applyNumberFormat="0" applyProtection="0">
      <alignment horizontal="left" vertical="center" indent="1"/>
    </xf>
    <xf numFmtId="4" fontId="5" fillId="57" borderId="0" applyNumberFormat="0" applyProtection="0">
      <alignment horizontal="left" vertical="center" indent="1"/>
    </xf>
    <xf numFmtId="4" fontId="5" fillId="57" borderId="0" applyNumberFormat="0" applyProtection="0">
      <alignment horizontal="left" vertical="center" indent="1"/>
    </xf>
    <xf numFmtId="4" fontId="28" fillId="78" borderId="0" applyNumberFormat="0" applyProtection="0">
      <alignment horizontal="left" vertical="center" indent="1"/>
    </xf>
    <xf numFmtId="4" fontId="28" fillId="78" borderId="0" applyNumberFormat="0" applyProtection="0">
      <alignment horizontal="left" vertical="center" indent="1"/>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82" applyNumberFormat="0" applyProtection="0">
      <alignment horizontal="right" vertical="center"/>
    </xf>
    <xf numFmtId="4" fontId="5" fillId="57" borderId="0" applyNumberFormat="0" applyProtection="0">
      <alignment horizontal="left" vertical="center" indent="1"/>
    </xf>
    <xf numFmtId="4" fontId="5" fillId="57" borderId="0" applyNumberFormat="0" applyProtection="0">
      <alignment horizontal="left" vertical="center" indent="1"/>
    </xf>
    <xf numFmtId="4" fontId="5" fillId="74" borderId="0" applyNumberFormat="0" applyProtection="0">
      <alignment horizontal="left" vertical="center" indent="1"/>
    </xf>
    <xf numFmtId="4" fontId="5" fillId="74" borderId="0"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2" applyNumberFormat="0" applyProtection="0">
      <alignment horizontal="left" vertical="center"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4" fontId="12" fillId="79" borderId="83" applyNumberFormat="0" applyProtection="0">
      <alignment vertical="center"/>
    </xf>
    <xf numFmtId="4" fontId="12" fillId="79" borderId="83" applyNumberFormat="0" applyProtection="0">
      <alignment vertical="center"/>
    </xf>
    <xf numFmtId="4" fontId="12" fillId="79" borderId="83" applyNumberFormat="0" applyProtection="0">
      <alignment vertical="center"/>
    </xf>
    <xf numFmtId="4" fontId="12" fillId="79" borderId="83" applyNumberFormat="0" applyProtection="0">
      <alignment vertical="center"/>
    </xf>
    <xf numFmtId="4" fontId="12" fillId="79" borderId="83" applyNumberFormat="0" applyProtection="0">
      <alignment vertical="center"/>
    </xf>
    <xf numFmtId="4" fontId="12" fillId="79" borderId="83" applyNumberFormat="0" applyProtection="0">
      <alignment vertical="center"/>
    </xf>
    <xf numFmtId="4" fontId="12" fillId="79" borderId="83" applyNumberFormat="0" applyProtection="0">
      <alignment vertical="center"/>
    </xf>
    <xf numFmtId="4" fontId="12" fillId="79" borderId="83" applyNumberFormat="0" applyProtection="0">
      <alignment vertical="center"/>
    </xf>
    <xf numFmtId="4" fontId="12" fillId="79" borderId="83" applyNumberFormat="0" applyProtection="0">
      <alignment vertical="center"/>
    </xf>
    <xf numFmtId="4" fontId="12" fillId="79" borderId="83" applyNumberFormat="0" applyProtection="0">
      <alignment vertical="center"/>
    </xf>
    <xf numFmtId="4" fontId="12" fillId="79" borderId="83" applyNumberFormat="0" applyProtection="0">
      <alignment vertical="center"/>
    </xf>
    <xf numFmtId="4" fontId="12" fillId="79" borderId="83" applyNumberFormat="0" applyProtection="0">
      <alignment vertical="center"/>
    </xf>
    <xf numFmtId="4" fontId="12" fillId="79" borderId="83" applyNumberFormat="0" applyProtection="0">
      <alignment vertical="center"/>
    </xf>
    <xf numFmtId="4" fontId="12" fillId="79" borderId="83" applyNumberFormat="0" applyProtection="0">
      <alignment vertical="center"/>
    </xf>
    <xf numFmtId="4" fontId="12" fillId="79" borderId="83" applyNumberFormat="0" applyProtection="0">
      <alignment vertical="center"/>
    </xf>
    <xf numFmtId="4" fontId="12" fillId="79" borderId="83" applyNumberFormat="0" applyProtection="0">
      <alignment vertical="center"/>
    </xf>
    <xf numFmtId="4" fontId="12" fillId="79" borderId="83" applyNumberFormat="0" applyProtection="0">
      <alignment vertical="center"/>
    </xf>
    <xf numFmtId="4" fontId="12" fillId="79" borderId="83" applyNumberFormat="0" applyProtection="0">
      <alignment vertical="center"/>
    </xf>
    <xf numFmtId="4" fontId="12" fillId="79" borderId="83" applyNumberFormat="0" applyProtection="0">
      <alignment vertical="center"/>
    </xf>
    <xf numFmtId="4" fontId="12" fillId="79" borderId="83" applyNumberFormat="0" applyProtection="0">
      <alignment vertical="center"/>
    </xf>
    <xf numFmtId="4" fontId="145" fillId="79" borderId="83" applyNumberFormat="0" applyProtection="0">
      <alignment vertical="center"/>
    </xf>
    <xf numFmtId="4" fontId="145" fillId="79" borderId="83" applyNumberFormat="0" applyProtection="0">
      <alignment vertical="center"/>
    </xf>
    <xf numFmtId="4" fontId="145" fillId="79" borderId="83" applyNumberFormat="0" applyProtection="0">
      <alignment vertical="center"/>
    </xf>
    <xf numFmtId="4" fontId="145" fillId="79" borderId="83" applyNumberFormat="0" applyProtection="0">
      <alignment vertical="center"/>
    </xf>
    <xf numFmtId="4" fontId="145" fillId="79" borderId="83" applyNumberFormat="0" applyProtection="0">
      <alignment vertical="center"/>
    </xf>
    <xf numFmtId="4" fontId="145" fillId="79" borderId="83" applyNumberFormat="0" applyProtection="0">
      <alignment vertical="center"/>
    </xf>
    <xf numFmtId="4" fontId="145" fillId="79" borderId="83" applyNumberFormat="0" applyProtection="0">
      <alignment vertical="center"/>
    </xf>
    <xf numFmtId="4" fontId="145" fillId="79" borderId="83" applyNumberFormat="0" applyProtection="0">
      <alignment vertical="center"/>
    </xf>
    <xf numFmtId="4" fontId="145" fillId="79" borderId="83" applyNumberFormat="0" applyProtection="0">
      <alignment vertical="center"/>
    </xf>
    <xf numFmtId="4" fontId="145" fillId="79" borderId="83" applyNumberFormat="0" applyProtection="0">
      <alignment vertical="center"/>
    </xf>
    <xf numFmtId="4" fontId="145" fillId="79" borderId="83" applyNumberFormat="0" applyProtection="0">
      <alignment vertical="center"/>
    </xf>
    <xf numFmtId="4" fontId="145" fillId="79" borderId="83" applyNumberFormat="0" applyProtection="0">
      <alignment vertical="center"/>
    </xf>
    <xf numFmtId="4" fontId="145" fillId="79" borderId="83" applyNumberFormat="0" applyProtection="0">
      <alignment vertical="center"/>
    </xf>
    <xf numFmtId="4" fontId="145" fillId="79" borderId="83" applyNumberFormat="0" applyProtection="0">
      <alignment vertical="center"/>
    </xf>
    <xf numFmtId="4" fontId="145" fillId="79" borderId="83" applyNumberFormat="0" applyProtection="0">
      <alignment vertical="center"/>
    </xf>
    <xf numFmtId="4" fontId="145" fillId="79" borderId="83" applyNumberFormat="0" applyProtection="0">
      <alignment vertical="center"/>
    </xf>
    <xf numFmtId="4" fontId="145" fillId="79" borderId="83" applyNumberFormat="0" applyProtection="0">
      <alignment vertical="center"/>
    </xf>
    <xf numFmtId="4" fontId="145" fillId="79" borderId="83" applyNumberFormat="0" applyProtection="0">
      <alignment vertical="center"/>
    </xf>
    <xf numFmtId="4" fontId="145" fillId="79" borderId="83" applyNumberFormat="0" applyProtection="0">
      <alignment vertical="center"/>
    </xf>
    <xf numFmtId="4" fontId="145" fillId="79" borderId="83" applyNumberFormat="0" applyProtection="0">
      <alignment vertical="center"/>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4" fontId="5" fillId="57" borderId="83" applyNumberFormat="0" applyProtection="0">
      <alignment horizontal="left" vertical="center"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0" fontId="5" fillId="57" borderId="83" applyNumberFormat="0" applyProtection="0">
      <alignment horizontal="left" vertical="top" indent="1"/>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5"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9" fillId="80" borderId="82" applyNumberFormat="0" applyProtection="0">
      <alignment horizontal="right" vertical="center"/>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4" fontId="5" fillId="57" borderId="82" applyNumberFormat="0" applyProtection="0">
      <alignment horizontal="left" vertical="center"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0" fontId="5" fillId="57" borderId="82" applyNumberFormat="0" applyProtection="0">
      <alignment horizontal="left" vertical="top" indent="1"/>
    </xf>
    <xf numFmtId="4" fontId="146" fillId="0" borderId="0" applyNumberFormat="0" applyProtection="0">
      <alignment horizontal="left" vertical="center" indent="1"/>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4" fontId="5" fillId="0" borderId="83" applyNumberFormat="0" applyProtection="0">
      <alignment horizontal="right" vertical="center"/>
    </xf>
    <xf numFmtId="192" fontId="147" fillId="0" borderId="84" applyNumberFormat="0" applyProtection="0">
      <alignment horizontal="right" vertical="center"/>
    </xf>
    <xf numFmtId="192" fontId="148" fillId="0" borderId="85" applyNumberFormat="0" applyProtection="0">
      <alignment horizontal="right" vertical="center"/>
    </xf>
    <xf numFmtId="0" fontId="148" fillId="81" borderId="86" applyNumberFormat="0" applyAlignment="0" applyProtection="0">
      <alignment horizontal="left" vertical="center" indent="1"/>
    </xf>
    <xf numFmtId="0" fontId="149" fillId="0" borderId="87" applyNumberFormat="0" applyFill="0" applyBorder="0" applyAlignment="0" applyProtection="0"/>
    <xf numFmtId="0" fontId="150" fillId="82" borderId="86" applyNumberFormat="0" applyAlignment="0" applyProtection="0">
      <alignment horizontal="left" vertical="center" indent="1"/>
    </xf>
    <xf numFmtId="0" fontId="150" fillId="83" borderId="86" applyNumberFormat="0" applyAlignment="0" applyProtection="0">
      <alignment horizontal="left" vertical="center" indent="1"/>
    </xf>
    <xf numFmtId="0" fontId="150" fillId="84" borderId="86" applyNumberFormat="0" applyAlignment="0" applyProtection="0">
      <alignment horizontal="left" vertical="center" indent="1"/>
    </xf>
    <xf numFmtId="0" fontId="150" fillId="85" borderId="86" applyNumberFormat="0" applyAlignment="0" applyProtection="0">
      <alignment horizontal="left" vertical="center" indent="1"/>
    </xf>
    <xf numFmtId="0" fontId="150" fillId="86" borderId="85" applyNumberFormat="0" applyAlignment="0" applyProtection="0">
      <alignment horizontal="left" vertical="center" indent="1"/>
    </xf>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0" fontId="5" fillId="0" borderId="88" applyNumberFormat="0" applyFont="0" applyFill="0" applyBorder="0" applyAlignment="0" applyProtection="0"/>
    <xf numFmtId="192" fontId="147" fillId="87" borderId="86" applyNumberFormat="0" applyAlignment="0" applyProtection="0">
      <alignment horizontal="left" vertical="center" indent="1"/>
    </xf>
    <xf numFmtId="0" fontId="148" fillId="81" borderId="85" applyNumberFormat="0" applyAlignment="0" applyProtection="0">
      <alignment horizontal="left" vertical="center" indent="1"/>
    </xf>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88"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90" fillId="0" borderId="67"/>
    <xf numFmtId="49" fontId="5" fillId="0" borderId="89">
      <alignment horizontal="center" vertical="center"/>
      <protection locked="0"/>
    </xf>
    <xf numFmtId="0" fontId="151" fillId="5" borderId="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178" fontId="54" fillId="0" borderId="0" applyNumberFormat="0" applyFill="0" applyBorder="0" applyAlignment="0" applyProtection="0"/>
    <xf numFmtId="178" fontId="54" fillId="0" borderId="0" applyNumberFormat="0" applyFill="0" applyBorder="0" applyAlignment="0" applyProtection="0"/>
    <xf numFmtId="0" fontId="153" fillId="0" borderId="0" applyNumberFormat="0" applyFill="0" applyBorder="0" applyAlignment="0" applyProtection="0"/>
    <xf numFmtId="0" fontId="15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53" fillId="0" borderId="0" applyNumberFormat="0" applyFill="0" applyBorder="0" applyAlignment="0" applyProtection="0"/>
    <xf numFmtId="0" fontId="1" fillId="0" borderId="0"/>
    <xf numFmtId="0" fontId="54" fillId="0" borderId="0" applyNumberFormat="0" applyFill="0" applyBorder="0" applyAlignment="0" applyProtection="0"/>
    <xf numFmtId="0" fontId="54" fillId="0" borderId="0" applyNumberFormat="0" applyFill="0" applyBorder="0" applyAlignment="0" applyProtection="0"/>
    <xf numFmtId="0" fontId="153" fillId="0" borderId="0" applyNumberFormat="0" applyFill="0" applyBorder="0" applyAlignment="0" applyProtection="0"/>
    <xf numFmtId="0" fontId="1" fillId="0" borderId="0"/>
    <xf numFmtId="179" fontId="152" fillId="0" borderId="0" applyNumberFormat="0" applyFill="0" applyBorder="0" applyAlignment="0" applyProtection="0"/>
    <xf numFmtId="179" fontId="152" fillId="0" borderId="0" applyNumberFormat="0" applyFill="0" applyBorder="0" applyAlignment="0" applyProtection="0"/>
    <xf numFmtId="179" fontId="152" fillId="0" borderId="0" applyNumberFormat="0" applyFill="0" applyBorder="0" applyAlignment="0" applyProtection="0"/>
    <xf numFmtId="179" fontId="152" fillId="0" borderId="0" applyNumberFormat="0" applyFill="0" applyBorder="0" applyAlignment="0" applyProtection="0"/>
    <xf numFmtId="179" fontId="152" fillId="0" borderId="0" applyNumberFormat="0" applyFill="0" applyBorder="0" applyAlignment="0" applyProtection="0"/>
    <xf numFmtId="179" fontId="152" fillId="0" borderId="0" applyNumberFormat="0" applyFill="0" applyBorder="0" applyAlignment="0" applyProtection="0"/>
    <xf numFmtId="0" fontId="152" fillId="0" borderId="0" applyNumberFormat="0" applyFill="0" applyBorder="0" applyAlignment="0" applyProtection="0"/>
    <xf numFmtId="0" fontId="154" fillId="0" borderId="90" applyNumberFormat="0" applyFill="0" applyAlignment="0" applyProtection="0"/>
    <xf numFmtId="0" fontId="154" fillId="0" borderId="90" applyNumberFormat="0" applyFill="0" applyAlignment="0" applyProtection="0"/>
    <xf numFmtId="0" fontId="154" fillId="0" borderId="90" applyNumberFormat="0" applyFill="0" applyAlignment="0" applyProtection="0"/>
    <xf numFmtId="0" fontId="154" fillId="0" borderId="90" applyNumberFormat="0" applyFill="0" applyAlignment="0" applyProtection="0"/>
    <xf numFmtId="0" fontId="154" fillId="0" borderId="90" applyNumberFormat="0" applyFill="0" applyAlignment="0" applyProtection="0"/>
    <xf numFmtId="178" fontId="155" fillId="0" borderId="62" applyNumberFormat="0" applyFill="0" applyAlignment="0" applyProtection="0"/>
    <xf numFmtId="178" fontId="155" fillId="0" borderId="62" applyNumberFormat="0" applyFill="0" applyAlignment="0" applyProtection="0"/>
    <xf numFmtId="0" fontId="5" fillId="0" borderId="64" applyNumberFormat="0" applyFont="0" applyFill="0" applyAlignment="0" applyProtection="0"/>
    <xf numFmtId="0" fontId="5" fillId="0" borderId="64" applyNumberFormat="0" applyFont="0" applyFill="0" applyAlignment="0" applyProtection="0"/>
    <xf numFmtId="182" fontId="18" fillId="0" borderId="91" applyNumberFormat="0" applyFont="0" applyBorder="0" applyAlignment="0" applyProtection="0"/>
    <xf numFmtId="0" fontId="154" fillId="0" borderId="90" applyNumberFormat="0" applyFill="0" applyAlignment="0" applyProtection="0"/>
    <xf numFmtId="0" fontId="5" fillId="0" borderId="64" applyNumberFormat="0" applyFont="0" applyFill="0" applyAlignment="0" applyProtection="0"/>
    <xf numFmtId="0" fontId="154" fillId="0" borderId="92" applyNumberFormat="0" applyFill="0" applyAlignment="0" applyProtection="0"/>
    <xf numFmtId="0" fontId="154" fillId="0" borderId="92" applyNumberFormat="0" applyFill="0" applyAlignment="0" applyProtection="0"/>
    <xf numFmtId="0" fontId="1" fillId="0" borderId="0"/>
    <xf numFmtId="0" fontId="5" fillId="0" borderId="64" applyNumberFormat="0" applyFont="0" applyFill="0" applyAlignment="0" applyProtection="0"/>
    <xf numFmtId="0" fontId="154" fillId="0" borderId="92" applyNumberFormat="0" applyFill="0" applyAlignment="0" applyProtection="0"/>
    <xf numFmtId="0" fontId="154" fillId="0" borderId="92" applyNumberFormat="0" applyFill="0" applyAlignment="0" applyProtection="0"/>
    <xf numFmtId="0" fontId="154" fillId="0" borderId="92" applyNumberFormat="0" applyFill="0" applyAlignment="0" applyProtection="0"/>
    <xf numFmtId="0" fontId="154" fillId="0" borderId="92" applyNumberFormat="0" applyFill="0" applyAlignment="0" applyProtection="0"/>
    <xf numFmtId="0" fontId="154" fillId="0" borderId="92" applyNumberFormat="0" applyFill="0" applyAlignment="0" applyProtection="0"/>
    <xf numFmtId="0" fontId="154" fillId="0" borderId="92" applyNumberFormat="0" applyFill="0" applyAlignment="0" applyProtection="0"/>
    <xf numFmtId="0" fontId="154" fillId="0" borderId="92" applyNumberFormat="0" applyFill="0" applyAlignment="0" applyProtection="0"/>
    <xf numFmtId="0" fontId="154" fillId="0" borderId="92" applyNumberFormat="0" applyFill="0" applyAlignment="0" applyProtection="0"/>
    <xf numFmtId="0" fontId="154" fillId="0" borderId="92" applyNumberFormat="0" applyFill="0" applyAlignment="0" applyProtection="0"/>
    <xf numFmtId="0" fontId="154" fillId="0" borderId="92" applyNumberFormat="0" applyFill="0" applyAlignment="0" applyProtection="0"/>
    <xf numFmtId="0" fontId="154" fillId="0" borderId="92" applyNumberFormat="0" applyFill="0" applyAlignment="0" applyProtection="0"/>
    <xf numFmtId="0" fontId="1" fillId="0" borderId="0"/>
    <xf numFmtId="0" fontId="33" fillId="0" borderId="62" applyNumberFormat="0" applyFill="0" applyAlignment="0" applyProtection="0"/>
    <xf numFmtId="0" fontId="1" fillId="0" borderId="0"/>
    <xf numFmtId="0" fontId="5" fillId="0" borderId="64" applyNumberFormat="0" applyFont="0" applyFill="0" applyAlignment="0" applyProtection="0"/>
    <xf numFmtId="0" fontId="1" fillId="0" borderId="0"/>
    <xf numFmtId="179" fontId="154" fillId="0" borderId="90" applyNumberFormat="0" applyFill="0" applyAlignment="0" applyProtection="0"/>
    <xf numFmtId="182" fontId="18" fillId="0" borderId="91" applyNumberFormat="0" applyFont="0" applyBorder="0" applyAlignment="0" applyProtection="0"/>
    <xf numFmtId="179" fontId="154" fillId="0" borderId="90" applyNumberFormat="0" applyFill="0" applyAlignment="0" applyProtection="0"/>
    <xf numFmtId="179" fontId="154" fillId="0" borderId="90" applyNumberFormat="0" applyFill="0" applyAlignment="0" applyProtection="0"/>
    <xf numFmtId="179" fontId="154" fillId="0" borderId="90" applyNumberFormat="0" applyFill="0" applyAlignment="0" applyProtection="0"/>
    <xf numFmtId="179" fontId="154" fillId="0" borderId="90" applyNumberFormat="0" applyFill="0" applyAlignment="0" applyProtection="0"/>
    <xf numFmtId="0" fontId="154" fillId="0" borderId="90" applyNumberFormat="0" applyFill="0" applyAlignment="0" applyProtection="0"/>
    <xf numFmtId="0" fontId="114" fillId="0" borderId="93"/>
    <xf numFmtId="0" fontId="114" fillId="0" borderId="67"/>
    <xf numFmtId="0" fontId="123" fillId="0" borderId="0"/>
    <xf numFmtId="0" fontId="123" fillId="0" borderId="0"/>
    <xf numFmtId="182" fontId="31" fillId="6" borderId="0">
      <alignment horizontal="center"/>
    </xf>
    <xf numFmtId="0" fontId="31" fillId="6" borderId="0">
      <alignment horizontal="center"/>
    </xf>
    <xf numFmtId="182" fontId="31" fillId="6" borderId="0">
      <alignment horizontal="center"/>
    </xf>
    <xf numFmtId="0" fontId="1" fillId="0" borderId="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178" fontId="156" fillId="0" borderId="0" applyNumberFormat="0" applyFill="0" applyBorder="0" applyAlignment="0" applyProtection="0"/>
    <xf numFmtId="178" fontId="156"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 fillId="0" borderId="0"/>
    <xf numFmtId="0" fontId="50" fillId="0" borderId="0" applyNumberFormat="0" applyFill="0" applyBorder="0" applyAlignment="0" applyProtection="0"/>
    <xf numFmtId="0" fontId="50" fillId="0" borderId="0" applyNumberFormat="0" applyFill="0" applyBorder="0" applyAlignment="0" applyProtection="0"/>
    <xf numFmtId="0" fontId="1" fillId="0" borderId="0"/>
    <xf numFmtId="179" fontId="117" fillId="0" borderId="0" applyNumberFormat="0" applyFill="0" applyBorder="0" applyAlignment="0" applyProtection="0"/>
    <xf numFmtId="0" fontId="1" fillId="0" borderId="0"/>
    <xf numFmtId="179" fontId="117" fillId="0" borderId="0" applyNumberFormat="0" applyFill="0" applyBorder="0" applyAlignment="0" applyProtection="0"/>
    <xf numFmtId="179" fontId="117" fillId="0" borderId="0" applyNumberFormat="0" applyFill="0" applyBorder="0" applyAlignment="0" applyProtection="0"/>
    <xf numFmtId="179" fontId="117" fillId="0" borderId="0" applyNumberFormat="0" applyFill="0" applyBorder="0" applyAlignment="0" applyProtection="0"/>
    <xf numFmtId="179" fontId="117" fillId="0" borderId="0" applyNumberFormat="0" applyFill="0" applyBorder="0" applyAlignment="0" applyProtection="0"/>
    <xf numFmtId="179" fontId="117" fillId="0" borderId="0" applyNumberFormat="0" applyFill="0" applyBorder="0" applyAlignment="0" applyProtection="0"/>
    <xf numFmtId="0" fontId="117" fillId="0" borderId="0" applyNumberFormat="0" applyFill="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5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57" fillId="16" borderId="57" applyNumberFormat="0" applyAlignment="0" applyProtection="0"/>
    <xf numFmtId="182" fontId="19" fillId="5" borderId="0">
      <alignment horizontal="left"/>
    </xf>
    <xf numFmtId="182" fontId="20" fillId="5" borderId="0">
      <alignment horizontal="right"/>
    </xf>
    <xf numFmtId="182" fontId="21" fillId="6" borderId="0">
      <alignment horizontal="center"/>
    </xf>
    <xf numFmtId="182" fontId="20" fillId="5" borderId="0">
      <alignment horizontal="right"/>
    </xf>
    <xf numFmtId="182" fontId="22" fillId="6" borderId="0">
      <alignment horizontal="lef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5" fillId="0" borderId="0"/>
    <xf numFmtId="43" fontId="86"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25" fillId="0" borderId="0" applyFont="0" applyFill="0" applyBorder="0" applyAlignment="0" applyProtection="0"/>
    <xf numFmtId="43" fontId="123" fillId="0" borderId="0" applyFont="0" applyFill="0" applyBorder="0" applyAlignment="0" applyProtection="0"/>
    <xf numFmtId="4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88" fillId="0" borderId="0" applyFont="0" applyFill="0" applyBorder="0" applyAlignment="0" applyProtection="0"/>
    <xf numFmtId="44" fontId="1" fillId="0" borderId="0" applyFont="0" applyFill="0" applyBorder="0" applyAlignment="0" applyProtection="0"/>
    <xf numFmtId="0" fontId="158" fillId="15" borderId="57" applyNumberFormat="0" applyAlignment="0" applyProtection="0"/>
    <xf numFmtId="182" fontId="19" fillId="5" borderId="0">
      <alignment horizontal="left"/>
    </xf>
    <xf numFmtId="182" fontId="25" fillId="6" borderId="0">
      <alignment horizontal="left"/>
    </xf>
    <xf numFmtId="182" fontId="5" fillId="0" borderId="0"/>
    <xf numFmtId="0" fontId="1" fillId="0" borderId="0"/>
    <xf numFmtId="0" fontId="5" fillId="0" borderId="0"/>
    <xf numFmtId="0" fontId="1" fillId="0" borderId="0"/>
    <xf numFmtId="0" fontId="1" fillId="0" borderId="0"/>
    <xf numFmtId="0" fontId="5" fillId="0" borderId="0"/>
    <xf numFmtId="0" fontId="18"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189" fontId="5" fillId="0" borderId="0"/>
    <xf numFmtId="18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180" fontId="53" fillId="0" borderId="0"/>
    <xf numFmtId="0" fontId="5" fillId="0" borderId="0"/>
    <xf numFmtId="37" fontId="123" fillId="0" borderId="0"/>
    <xf numFmtId="182"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18" borderId="61" applyNumberFormat="0" applyFont="0" applyAlignment="0" applyProtection="0"/>
    <xf numFmtId="0" fontId="88" fillId="49" borderId="80" applyNumberFormat="0" applyFont="0" applyAlignment="0" applyProtection="0"/>
    <xf numFmtId="0" fontId="1" fillId="0" borderId="0"/>
    <xf numFmtId="0" fontId="88" fillId="49" borderId="80" applyNumberFormat="0" applyFont="0" applyAlignment="0" applyProtection="0"/>
    <xf numFmtId="0" fontId="88" fillId="49" borderId="80" applyNumberFormat="0" applyFont="0" applyAlignment="0" applyProtection="0"/>
    <xf numFmtId="0" fontId="1" fillId="0" borderId="0"/>
    <xf numFmtId="0" fontId="88" fillId="49" borderId="80" applyNumberFormat="0" applyFont="0" applyAlignment="0" applyProtection="0"/>
    <xf numFmtId="0" fontId="1" fillId="0" borderId="0"/>
    <xf numFmtId="0" fontId="88" fillId="49" borderId="80" applyNumberFormat="0" applyFont="0" applyAlignment="0" applyProtection="0"/>
    <xf numFmtId="0" fontId="88" fillId="49" borderId="80" applyNumberFormat="0" applyFont="0" applyAlignment="0" applyProtection="0"/>
    <xf numFmtId="0" fontId="1" fillId="0" borderId="0"/>
    <xf numFmtId="0" fontId="88" fillId="49" borderId="80" applyNumberFormat="0" applyFont="0" applyAlignment="0" applyProtection="0"/>
    <xf numFmtId="0" fontId="26" fillId="8" borderId="0">
      <alignment horizontal="center" vertical="center"/>
    </xf>
    <xf numFmtId="0" fontId="25" fillId="8" borderId="38"/>
    <xf numFmtId="0" fontId="26" fillId="8" borderId="0" applyBorder="0">
      <alignment horizontal="centerContinuous"/>
    </xf>
    <xf numFmtId="0" fontId="27" fillId="8" borderId="0" applyBorder="0">
      <alignment horizontal="centerContinuous"/>
    </xf>
    <xf numFmtId="9" fontId="1" fillId="0" borderId="0" applyFont="0" applyFill="0" applyBorder="0" applyAlignment="0" applyProtection="0"/>
    <xf numFmtId="9" fontId="5" fillId="0" borderId="0" applyFont="0" applyFill="0" applyBorder="0" applyAlignment="0" applyProtection="0"/>
    <xf numFmtId="0" fontId="124" fillId="0" borderId="0" applyNumberFormat="0" applyFont="0" applyFill="0" applyBorder="0" applyAlignment="0" applyProtection="0">
      <alignment horizontal="left"/>
    </xf>
    <xf numFmtId="182" fontId="25" fillId="9" borderId="0">
      <alignment horizontal="center"/>
    </xf>
    <xf numFmtId="182" fontId="20" fillId="5" borderId="0">
      <alignment horizontal="center"/>
    </xf>
    <xf numFmtId="182" fontId="20" fillId="5" borderId="0">
      <alignment horizontal="centerContinuous"/>
    </xf>
    <xf numFmtId="182" fontId="29" fillId="6" borderId="0">
      <alignment horizontal="left"/>
    </xf>
    <xf numFmtId="182" fontId="19" fillId="5" borderId="0">
      <alignment horizontal="left"/>
    </xf>
    <xf numFmtId="182" fontId="19" fillId="5" borderId="0">
      <alignment horizontal="centerContinuous"/>
    </xf>
    <xf numFmtId="182" fontId="19" fillId="5" borderId="0">
      <alignment horizontal="right"/>
    </xf>
    <xf numFmtId="182" fontId="20" fillId="5" borderId="0">
      <alignment horizontal="right"/>
    </xf>
    <xf numFmtId="182" fontId="29" fillId="10" borderId="0">
      <alignment horizontal="center"/>
    </xf>
    <xf numFmtId="182" fontId="30" fillId="10" borderId="0">
      <alignment horizontal="center"/>
    </xf>
    <xf numFmtId="38" fontId="5" fillId="88" borderId="0" applyNumberFormat="0" applyFont="0" applyBorder="0" applyAlignment="0" applyProtection="0"/>
    <xf numFmtId="182" fontId="31" fillId="6" borderId="0">
      <alignment horizontal="center"/>
    </xf>
    <xf numFmtId="193" fontId="124" fillId="0" borderId="0" applyFont="0" applyFill="0" applyBorder="0" applyAlignment="0" applyProtection="0"/>
    <xf numFmtId="194" fontId="5" fillId="0" borderId="0">
      <alignment horizontal="left" wrapText="1"/>
    </xf>
    <xf numFmtId="0" fontId="5" fillId="43" borderId="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0"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2"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40"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5"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125" fillId="41" borderId="0" applyNumberFormat="0" applyBorder="0" applyAlignment="0" applyProtection="0"/>
    <xf numFmtId="0" fontId="52" fillId="22"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180" fontId="62" fillId="56" borderId="0" applyNumberFormat="0" applyBorder="0" applyAlignment="0" applyProtection="0"/>
    <xf numFmtId="0" fontId="62" fillId="56" borderId="0" applyNumberFormat="0" applyBorder="0" applyAlignment="0" applyProtection="0"/>
    <xf numFmtId="0" fontId="159" fillId="22" borderId="0" applyNumberFormat="0" applyBorder="0" applyAlignment="0" applyProtection="0"/>
    <xf numFmtId="0" fontId="160"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180" fontId="62" fillId="47" borderId="0" applyNumberFormat="0" applyBorder="0" applyAlignment="0" applyProtection="0"/>
    <xf numFmtId="0" fontId="62" fillId="47" borderId="0" applyNumberFormat="0" applyBorder="0" applyAlignment="0" applyProtection="0"/>
    <xf numFmtId="0" fontId="159" fillId="26" borderId="0" applyNumberFormat="0" applyBorder="0" applyAlignment="0" applyProtection="0"/>
    <xf numFmtId="0" fontId="160"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30"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180" fontId="62" fillId="58" borderId="0" applyNumberFormat="0" applyBorder="0" applyAlignment="0" applyProtection="0"/>
    <xf numFmtId="0" fontId="159" fillId="30" borderId="0" applyNumberFormat="0" applyBorder="0" applyAlignment="0" applyProtection="0"/>
    <xf numFmtId="0" fontId="160"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4"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180" fontId="62" fillId="51" borderId="0" applyNumberFormat="0" applyBorder="0" applyAlignment="0" applyProtection="0"/>
    <xf numFmtId="0" fontId="159" fillId="34" borderId="0" applyNumberFormat="0" applyBorder="0" applyAlignment="0" applyProtection="0"/>
    <xf numFmtId="0" fontId="160"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8"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180" fontId="62" fillId="56" borderId="0" applyNumberFormat="0" applyBorder="0" applyAlignment="0" applyProtection="0"/>
    <xf numFmtId="0" fontId="62" fillId="56" borderId="0" applyNumberFormat="0" applyBorder="0" applyAlignment="0" applyProtection="0"/>
    <xf numFmtId="0" fontId="159" fillId="38" borderId="0" applyNumberFormat="0" applyBorder="0" applyAlignment="0" applyProtection="0"/>
    <xf numFmtId="0" fontId="160"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42"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180" fontId="62" fillId="10" borderId="0" applyNumberFormat="0" applyBorder="0" applyAlignment="0" applyProtection="0"/>
    <xf numFmtId="0" fontId="159" fillId="42" borderId="0" applyNumberFormat="0" applyBorder="0" applyAlignment="0" applyProtection="0"/>
    <xf numFmtId="0" fontId="160"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63" fillId="0" borderId="1" applyBorder="0"/>
    <xf numFmtId="0" fontId="52" fillId="19" borderId="0" applyNumberFormat="0" applyBorder="0" applyAlignment="0" applyProtection="0"/>
    <xf numFmtId="0" fontId="62" fillId="60" borderId="0" applyNumberFormat="0" applyBorder="0" applyAlignment="0" applyProtection="0"/>
    <xf numFmtId="0" fontId="62" fillId="60" borderId="0" applyNumberFormat="0" applyBorder="0" applyAlignment="0" applyProtection="0"/>
    <xf numFmtId="180" fontId="62" fillId="60" borderId="0" applyNumberFormat="0" applyBorder="0" applyAlignment="0" applyProtection="0"/>
    <xf numFmtId="0" fontId="159" fillId="19" borderId="0" applyNumberFormat="0" applyBorder="0" applyAlignment="0" applyProtection="0"/>
    <xf numFmtId="0" fontId="160"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23" borderId="0" applyNumberFormat="0" applyBorder="0" applyAlignment="0" applyProtection="0"/>
    <xf numFmtId="0" fontId="62" fillId="64" borderId="0" applyNumberFormat="0" applyBorder="0" applyAlignment="0" applyProtection="0"/>
    <xf numFmtId="0" fontId="62" fillId="64" borderId="0" applyNumberFormat="0" applyBorder="0" applyAlignment="0" applyProtection="0"/>
    <xf numFmtId="180" fontId="62" fillId="64" borderId="0" applyNumberFormat="0" applyBorder="0" applyAlignment="0" applyProtection="0"/>
    <xf numFmtId="0" fontId="159" fillId="23" borderId="0" applyNumberFormat="0" applyBorder="0" applyAlignment="0" applyProtection="0"/>
    <xf numFmtId="0" fontId="160"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7" borderId="0" applyNumberFormat="0" applyBorder="0" applyAlignment="0" applyProtection="0"/>
    <xf numFmtId="0" fontId="62" fillId="65" borderId="0" applyNumberFormat="0" applyBorder="0" applyAlignment="0" applyProtection="0"/>
    <xf numFmtId="0" fontId="62" fillId="65" borderId="0" applyNumberFormat="0" applyBorder="0" applyAlignment="0" applyProtection="0"/>
    <xf numFmtId="180" fontId="62" fillId="65" borderId="0" applyNumberFormat="0" applyBorder="0" applyAlignment="0" applyProtection="0"/>
    <xf numFmtId="0" fontId="159" fillId="27" borderId="0" applyNumberFormat="0" applyBorder="0" applyAlignment="0" applyProtection="0"/>
    <xf numFmtId="0" fontId="160"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31" borderId="0" applyNumberFormat="0" applyBorder="0" applyAlignment="0" applyProtection="0"/>
    <xf numFmtId="0" fontId="62" fillId="66" borderId="0" applyNumberFormat="0" applyBorder="0" applyAlignment="0" applyProtection="0"/>
    <xf numFmtId="0" fontId="62" fillId="66" borderId="0" applyNumberFormat="0" applyBorder="0" applyAlignment="0" applyProtection="0"/>
    <xf numFmtId="180" fontId="62" fillId="66" borderId="0" applyNumberFormat="0" applyBorder="0" applyAlignment="0" applyProtection="0"/>
    <xf numFmtId="0" fontId="159" fillId="31" borderId="0" applyNumberFormat="0" applyBorder="0" applyAlignment="0" applyProtection="0"/>
    <xf numFmtId="0" fontId="160"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5" borderId="0" applyNumberFormat="0" applyBorder="0" applyAlignment="0" applyProtection="0"/>
    <xf numFmtId="0" fontId="62" fillId="60" borderId="0" applyNumberFormat="0" applyBorder="0" applyAlignment="0" applyProtection="0"/>
    <xf numFmtId="0" fontId="62" fillId="60" borderId="0" applyNumberFormat="0" applyBorder="0" applyAlignment="0" applyProtection="0"/>
    <xf numFmtId="180" fontId="62" fillId="60" borderId="0" applyNumberFormat="0" applyBorder="0" applyAlignment="0" applyProtection="0"/>
    <xf numFmtId="0" fontId="159" fillId="35" borderId="0" applyNumberFormat="0" applyBorder="0" applyAlignment="0" applyProtection="0"/>
    <xf numFmtId="0" fontId="160"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9"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180" fontId="62" fillId="57" borderId="0" applyNumberFormat="0" applyBorder="0" applyAlignment="0" applyProtection="0"/>
    <xf numFmtId="0" fontId="159" fillId="39" borderId="0" applyNumberFormat="0" applyBorder="0" applyAlignment="0" applyProtection="0"/>
    <xf numFmtId="0" fontId="160"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180" fontId="66" fillId="46" borderId="0" applyNumberFormat="0" applyBorder="0" applyAlignment="0" applyProtection="0"/>
    <xf numFmtId="180" fontId="66" fillId="46" borderId="0" applyNumberFormat="0" applyBorder="0" applyAlignment="0" applyProtection="0"/>
    <xf numFmtId="0" fontId="161" fillId="13" borderId="0" applyNumberFormat="0" applyBorder="0" applyAlignment="0" applyProtection="0"/>
    <xf numFmtId="0" fontId="162"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180" fontId="19" fillId="68" borderId="66" applyNumberFormat="0" applyAlignment="0" applyProtection="0"/>
    <xf numFmtId="180" fontId="19" fillId="68" borderId="66" applyNumberFormat="0" applyAlignment="0" applyProtection="0"/>
    <xf numFmtId="0" fontId="163" fillId="17" borderId="60" applyNumberFormat="0" applyAlignment="0" applyProtection="0"/>
    <xf numFmtId="0" fontId="164" fillId="17" borderId="60" applyNumberFormat="0" applyAlignment="0" applyProtection="0"/>
    <xf numFmtId="0" fontId="49" fillId="17" borderId="60" applyNumberFormat="0" applyAlignment="0" applyProtection="0"/>
    <xf numFmtId="0" fontId="49" fillId="17" borderId="60" applyNumberFormat="0" applyAlignment="0" applyProtection="0"/>
    <xf numFmtId="41" fontId="165" fillId="0" borderId="0" applyFont="0" applyFill="0" applyBorder="0" applyAlignment="0" applyProtection="0"/>
    <xf numFmtId="41" fontId="1"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44" fontId="125" fillId="0" borderId="0" applyFont="0" applyFill="0" applyBorder="0" applyAlignment="0" applyProtection="0"/>
    <xf numFmtId="0" fontId="5" fillId="53" borderId="68" applyNumberFormat="0" applyFont="0" applyAlignment="0">
      <protection locked="0"/>
    </xf>
    <xf numFmtId="180" fontId="93" fillId="0" borderId="0" applyNumberFormat="0" applyFill="0" applyBorder="0" applyAlignment="0" applyProtection="0"/>
    <xf numFmtId="180" fontId="93"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80" fontId="85" fillId="48" borderId="0" applyNumberFormat="0" applyBorder="0" applyAlignment="0" applyProtection="0"/>
    <xf numFmtId="180" fontId="85" fillId="48" borderId="0" applyNumberFormat="0" applyBorder="0" applyAlignment="0" applyProtection="0"/>
    <xf numFmtId="0" fontId="168" fillId="12" borderId="0" applyNumberFormat="0" applyBorder="0" applyAlignment="0" applyProtection="0"/>
    <xf numFmtId="0" fontId="169"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0" fillId="0" borderId="54" applyNumberFormat="0" applyFill="0" applyAlignment="0" applyProtection="0"/>
    <xf numFmtId="180" fontId="101" fillId="0" borderId="71" applyNumberFormat="0" applyFill="0" applyAlignment="0" applyProtection="0"/>
    <xf numFmtId="180" fontId="101" fillId="0" borderId="71" applyNumberFormat="0" applyFill="0" applyAlignment="0" applyProtection="0"/>
    <xf numFmtId="0" fontId="101" fillId="0" borderId="71" applyNumberFormat="0" applyFill="0" applyAlignment="0" applyProtection="0"/>
    <xf numFmtId="0" fontId="170" fillId="0" borderId="54" applyNumberFormat="0" applyFill="0" applyAlignment="0" applyProtection="0"/>
    <xf numFmtId="0" fontId="171"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1" fillId="0" borderId="55" applyNumberFormat="0" applyFill="0" applyAlignment="0" applyProtection="0"/>
    <xf numFmtId="180" fontId="105" fillId="0" borderId="74" applyNumberFormat="0" applyFill="0" applyAlignment="0" applyProtection="0"/>
    <xf numFmtId="180" fontId="105" fillId="0" borderId="74" applyNumberFormat="0" applyFill="0" applyAlignment="0" applyProtection="0"/>
    <xf numFmtId="0" fontId="105" fillId="0" borderId="74" applyNumberFormat="0" applyFill="0" applyAlignment="0" applyProtection="0"/>
    <xf numFmtId="0" fontId="172" fillId="0" borderId="55" applyNumberFormat="0" applyFill="0" applyAlignment="0" applyProtection="0"/>
    <xf numFmtId="0" fontId="173" fillId="0" borderId="55" applyNumberFormat="0" applyFill="0" applyAlignment="0" applyProtection="0"/>
    <xf numFmtId="0" fontId="41" fillId="0" borderId="55" applyNumberFormat="0" applyFill="0" applyAlignment="0" applyProtection="0"/>
    <xf numFmtId="0" fontId="41" fillId="0" borderId="55" applyNumberFormat="0" applyFill="0" applyAlignment="0" applyProtection="0"/>
    <xf numFmtId="0" fontId="42" fillId="0" borderId="56" applyNumberFormat="0" applyFill="0" applyAlignment="0" applyProtection="0"/>
    <xf numFmtId="0" fontId="109" fillId="0" borderId="77" applyNumberFormat="0" applyFill="0" applyAlignment="0" applyProtection="0"/>
    <xf numFmtId="0" fontId="109" fillId="0" borderId="77" applyNumberFormat="0" applyFill="0" applyAlignment="0" applyProtection="0"/>
    <xf numFmtId="180" fontId="109" fillId="0" borderId="77" applyNumberFormat="0" applyFill="0" applyAlignment="0" applyProtection="0"/>
    <xf numFmtId="0" fontId="174" fillId="0" borderId="56" applyNumberFormat="0" applyFill="0" applyAlignment="0" applyProtection="0"/>
    <xf numFmtId="0" fontId="175"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180" fontId="109" fillId="0" borderId="0" applyNumberFormat="0" applyFill="0" applyBorder="0" applyAlignment="0" applyProtection="0"/>
    <xf numFmtId="180" fontId="109" fillId="0" borderId="0" applyNumberFormat="0" applyFill="0" applyBorder="0" applyAlignment="0" applyProtection="0"/>
    <xf numFmtId="0" fontId="174" fillId="0" borderId="0" applyNumberFormat="0" applyFill="0" applyBorder="0" applyAlignment="0" applyProtection="0"/>
    <xf numFmtId="0" fontId="175"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76" fillId="0" borderId="0" applyNumberFormat="0" applyFill="0" applyBorder="0" applyAlignment="0" applyProtection="0">
      <alignment vertical="top"/>
      <protection locked="0"/>
    </xf>
    <xf numFmtId="180" fontId="118" fillId="0" borderId="78" applyNumberFormat="0" applyFill="0" applyAlignment="0" applyProtection="0"/>
    <xf numFmtId="180" fontId="118" fillId="0" borderId="78" applyNumberFormat="0" applyFill="0" applyAlignment="0" applyProtection="0"/>
    <xf numFmtId="0" fontId="177" fillId="0" borderId="59" applyNumberFormat="0" applyFill="0" applyAlignment="0" applyProtection="0"/>
    <xf numFmtId="0" fontId="178" fillId="0" borderId="59" applyNumberFormat="0" applyFill="0" applyAlignment="0" applyProtection="0"/>
    <xf numFmtId="0" fontId="48" fillId="0" borderId="59" applyNumberFormat="0" applyFill="0" applyAlignment="0" applyProtection="0"/>
    <xf numFmtId="0" fontId="48" fillId="0" borderId="59" applyNumberFormat="0" applyFill="0" applyAlignment="0" applyProtection="0"/>
    <xf numFmtId="0" fontId="18" fillId="0" borderId="0" applyProtection="0">
      <alignment horizontal="center"/>
    </xf>
    <xf numFmtId="180" fontId="122" fillId="9" borderId="0" applyNumberFormat="0" applyBorder="0" applyAlignment="0" applyProtection="0"/>
    <xf numFmtId="180" fontId="122" fillId="9" borderId="0" applyNumberFormat="0" applyBorder="0" applyAlignment="0" applyProtection="0"/>
    <xf numFmtId="0" fontId="179" fillId="14" borderId="0" applyNumberFormat="0" applyBorder="0" applyAlignment="0" applyProtection="0"/>
    <xf numFmtId="0" fontId="180"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1" fillId="0" borderId="0"/>
    <xf numFmtId="174" fontId="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25" fillId="0" borderId="0"/>
    <xf numFmtId="0" fontId="1" fillId="0" borderId="0"/>
    <xf numFmtId="0" fontId="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5" fillId="0" borderId="0"/>
    <xf numFmtId="0" fontId="5" fillId="0" borderId="0"/>
    <xf numFmtId="18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25" fillId="18" borderId="61" applyNumberFormat="0" applyFont="0" applyAlignment="0" applyProtection="0"/>
    <xf numFmtId="0" fontId="181" fillId="16" borderId="58" applyNumberFormat="0" applyAlignment="0" applyProtection="0"/>
    <xf numFmtId="0" fontId="182" fillId="16" borderId="58" applyNumberFormat="0" applyAlignment="0" applyProtection="0"/>
    <xf numFmtId="0" fontId="46" fillId="16" borderId="58" applyNumberFormat="0" applyAlignment="0" applyProtection="0"/>
    <xf numFmtId="0" fontId="46" fillId="16" borderId="5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8" fillId="0" borderId="4">
      <alignment horizontal="center"/>
    </xf>
    <xf numFmtId="0" fontId="124" fillId="72" borderId="0" applyNumberFormat="0" applyFont="0" applyBorder="0" applyAlignment="0" applyProtection="0"/>
    <xf numFmtId="0" fontId="183" fillId="0" borderId="62" applyNumberFormat="0" applyFill="0" applyAlignment="0" applyProtection="0"/>
    <xf numFmtId="0" fontId="33" fillId="0" borderId="62" applyNumberFormat="0" applyFill="0" applyAlignment="0" applyProtection="0"/>
    <xf numFmtId="0" fontId="33" fillId="0" borderId="62" applyNumberFormat="0" applyFill="0" applyAlignment="0" applyProtection="0"/>
    <xf numFmtId="0" fontId="50"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180" fontId="184" fillId="0" borderId="0" applyNumberFormat="0" applyFill="0" applyBorder="0" applyAlignment="0" applyProtection="0"/>
    <xf numFmtId="0" fontId="185" fillId="0" borderId="0" applyNumberFormat="0" applyFill="0" applyBorder="0" applyAlignment="0" applyProtection="0"/>
    <xf numFmtId="0" fontId="186"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4" fillId="0" borderId="0" applyNumberFormat="0" applyFill="0" applyBorder="0" applyAlignment="0" applyProtection="0"/>
    <xf numFmtId="0" fontId="55" fillId="14" borderId="0" applyNumberFormat="0" applyBorder="0" applyAlignment="0" applyProtection="0"/>
    <xf numFmtId="0" fontId="1" fillId="18" borderId="61" applyNumberFormat="0" applyFont="0" applyAlignment="0" applyProtection="0"/>
    <xf numFmtId="0" fontId="52" fillId="22" borderId="0" applyNumberFormat="0" applyBorder="0" applyAlignment="0" applyProtection="0"/>
    <xf numFmtId="0" fontId="52" fillId="26" borderId="0" applyNumberFormat="0" applyBorder="0" applyAlignment="0" applyProtection="0"/>
    <xf numFmtId="0" fontId="52" fillId="30" borderId="0" applyNumberFormat="0" applyBorder="0" applyAlignment="0" applyProtection="0"/>
    <xf numFmtId="0" fontId="52" fillId="34" borderId="0" applyNumberFormat="0" applyBorder="0" applyAlignment="0" applyProtection="0"/>
    <xf numFmtId="0" fontId="52" fillId="38" borderId="0" applyNumberFormat="0" applyBorder="0" applyAlignment="0" applyProtection="0"/>
    <xf numFmtId="0" fontId="52" fillId="42" borderId="0" applyNumberFormat="0" applyBorder="0" applyAlignment="0" applyProtection="0"/>
  </cellStyleXfs>
  <cellXfs count="250">
    <xf numFmtId="0" fontId="0" fillId="0" borderId="0" xfId="0"/>
    <xf numFmtId="0" fontId="0" fillId="0" borderId="0" xfId="0" quotePrefix="1" applyAlignment="1">
      <alignment horizontal="left"/>
    </xf>
    <xf numFmtId="0" fontId="0" fillId="0" borderId="0" xfId="0" applyBorder="1"/>
    <xf numFmtId="0" fontId="7" fillId="0" borderId="0" xfId="0" applyFont="1"/>
    <xf numFmtId="44" fontId="5" fillId="0" borderId="0" xfId="3"/>
    <xf numFmtId="44" fontId="5" fillId="0" borderId="2" xfId="3" applyBorder="1"/>
    <xf numFmtId="0" fontId="7" fillId="0" borderId="0" xfId="0" applyFont="1" applyAlignment="1">
      <alignment horizontal="left" indent="1"/>
    </xf>
    <xf numFmtId="165" fontId="5" fillId="0" borderId="0" xfId="1" applyNumberFormat="1"/>
    <xf numFmtId="0" fontId="9" fillId="0" borderId="0" xfId="5" applyFont="1"/>
    <xf numFmtId="0" fontId="10" fillId="0" borderId="0" xfId="5"/>
    <xf numFmtId="0" fontId="10" fillId="0" borderId="0" xfId="5" quotePrefix="1" applyAlignment="1">
      <alignment horizontal="left"/>
    </xf>
    <xf numFmtId="0" fontId="9" fillId="0" borderId="4" xfId="5" applyFont="1" applyBorder="1"/>
    <xf numFmtId="0" fontId="10" fillId="0" borderId="4" xfId="5" applyBorder="1"/>
    <xf numFmtId="44" fontId="10" fillId="0" borderId="0" xfId="5" applyNumberFormat="1" applyBorder="1"/>
    <xf numFmtId="43" fontId="0" fillId="0" borderId="0" xfId="2" applyFont="1"/>
    <xf numFmtId="44" fontId="10" fillId="0" borderId="0" xfId="5" applyNumberFormat="1"/>
    <xf numFmtId="0" fontId="11" fillId="0" borderId="0" xfId="5" applyFont="1" applyAlignment="1">
      <alignment horizontal="center"/>
    </xf>
    <xf numFmtId="0" fontId="11" fillId="0" borderId="0" xfId="5" applyFont="1"/>
    <xf numFmtId="43" fontId="8" fillId="0" borderId="0" xfId="1" applyFont="1" applyAlignment="1">
      <alignment horizontal="center"/>
    </xf>
    <xf numFmtId="0" fontId="9" fillId="0" borderId="5" xfId="8" applyFont="1" applyBorder="1" applyAlignment="1">
      <alignment horizontal="center"/>
    </xf>
    <xf numFmtId="0" fontId="9" fillId="0" borderId="6" xfId="8" applyFont="1" applyBorder="1" applyAlignment="1">
      <alignment horizontal="center"/>
    </xf>
    <xf numFmtId="0" fontId="5" fillId="0" borderId="0" xfId="8" applyFont="1"/>
    <xf numFmtId="0" fontId="5" fillId="0" borderId="0" xfId="8"/>
    <xf numFmtId="44" fontId="5" fillId="0" borderId="8" xfId="8" applyNumberFormat="1" applyFont="1" applyBorder="1" applyAlignment="1">
      <alignment horizontal="center"/>
    </xf>
    <xf numFmtId="44" fontId="5" fillId="0" borderId="9" xfId="8" applyNumberFormat="1" applyFont="1" applyBorder="1" applyAlignment="1">
      <alignment horizontal="center"/>
    </xf>
    <xf numFmtId="44" fontId="5" fillId="0" borderId="10" xfId="8" applyNumberFormat="1" applyFont="1" applyBorder="1" applyAlignment="1">
      <alignment horizontal="center"/>
    </xf>
    <xf numFmtId="44" fontId="5" fillId="0" borderId="11" xfId="8" applyNumberFormat="1" applyFont="1" applyBorder="1" applyAlignment="1">
      <alignment horizontal="center"/>
    </xf>
    <xf numFmtId="167" fontId="9" fillId="0" borderId="7" xfId="8" applyNumberFormat="1" applyFont="1" applyBorder="1"/>
    <xf numFmtId="44" fontId="9" fillId="0" borderId="8" xfId="8" applyNumberFormat="1" applyFont="1" applyBorder="1" applyAlignment="1">
      <alignment horizontal="center"/>
    </xf>
    <xf numFmtId="44" fontId="9" fillId="0" borderId="9" xfId="8" applyNumberFormat="1" applyFont="1" applyBorder="1" applyAlignment="1">
      <alignment horizontal="center"/>
    </xf>
    <xf numFmtId="0" fontId="9" fillId="0" borderId="0" xfId="8" applyFont="1"/>
    <xf numFmtId="0" fontId="5" fillId="0" borderId="8" xfId="8" applyFont="1" applyBorder="1"/>
    <xf numFmtId="0" fontId="5" fillId="0" borderId="9" xfId="8" applyFont="1" applyBorder="1"/>
    <xf numFmtId="44" fontId="5" fillId="0" borderId="8" xfId="8" applyNumberFormat="1" applyFont="1" applyBorder="1"/>
    <xf numFmtId="44" fontId="5" fillId="0" borderId="9" xfId="8" applyNumberFormat="1" applyFont="1" applyBorder="1"/>
    <xf numFmtId="44" fontId="5" fillId="0" borderId="10" xfId="8" applyNumberFormat="1" applyFont="1" applyBorder="1"/>
    <xf numFmtId="44" fontId="5" fillId="0" borderId="11" xfId="8" applyNumberFormat="1" applyFont="1" applyBorder="1"/>
    <xf numFmtId="44" fontId="9" fillId="0" borderId="10" xfId="8" applyNumberFormat="1" applyFont="1" applyBorder="1"/>
    <xf numFmtId="44" fontId="9" fillId="0" borderId="11" xfId="8" applyNumberFormat="1" applyFont="1" applyBorder="1"/>
    <xf numFmtId="0" fontId="5" fillId="0" borderId="5" xfId="8" applyFont="1" applyBorder="1"/>
    <xf numFmtId="0" fontId="9" fillId="0" borderId="15" xfId="8" applyFont="1" applyBorder="1" applyAlignment="1">
      <alignment horizontal="center"/>
    </xf>
    <xf numFmtId="0" fontId="9" fillId="0" borderId="16" xfId="8" applyFont="1" applyBorder="1" applyAlignment="1">
      <alignment horizontal="center"/>
    </xf>
    <xf numFmtId="0" fontId="9" fillId="0" borderId="17" xfId="8" applyFont="1" applyBorder="1" applyAlignment="1">
      <alignment horizontal="center"/>
    </xf>
    <xf numFmtId="0" fontId="9" fillId="0" borderId="18" xfId="8" applyFont="1" applyBorder="1" applyAlignment="1">
      <alignment horizontal="center"/>
    </xf>
    <xf numFmtId="0" fontId="9" fillId="0" borderId="19" xfId="8" applyFont="1" applyBorder="1" applyAlignment="1">
      <alignment horizontal="center"/>
    </xf>
    <xf numFmtId="0" fontId="9" fillId="2" borderId="20" xfId="8" applyFont="1" applyFill="1" applyBorder="1"/>
    <xf numFmtId="44" fontId="5" fillId="2" borderId="21" xfId="8" applyNumberFormat="1" applyFont="1" applyFill="1" applyBorder="1" applyAlignment="1">
      <alignment horizontal="center"/>
    </xf>
    <xf numFmtId="44" fontId="5" fillId="2" borderId="7" xfId="8" applyNumberFormat="1" applyFont="1" applyFill="1" applyBorder="1" applyAlignment="1">
      <alignment horizontal="center"/>
    </xf>
    <xf numFmtId="0" fontId="5" fillId="2" borderId="15" xfId="8" applyFont="1" applyFill="1" applyBorder="1" applyAlignment="1">
      <alignment horizontal="center"/>
    </xf>
    <xf numFmtId="0" fontId="5" fillId="2" borderId="16" xfId="8" applyFont="1" applyFill="1" applyBorder="1" applyAlignment="1">
      <alignment horizontal="center"/>
    </xf>
    <xf numFmtId="44" fontId="9" fillId="2" borderId="21" xfId="8" applyNumberFormat="1" applyFont="1" applyFill="1" applyBorder="1"/>
    <xf numFmtId="44" fontId="9" fillId="2" borderId="22" xfId="8" applyNumberFormat="1" applyFont="1" applyFill="1" applyBorder="1"/>
    <xf numFmtId="0" fontId="5" fillId="2" borderId="21" xfId="8" applyFont="1" applyFill="1" applyBorder="1" applyAlignment="1">
      <alignment horizontal="center"/>
    </xf>
    <xf numFmtId="0" fontId="5" fillId="2" borderId="7" xfId="8" applyFont="1" applyFill="1" applyBorder="1" applyAlignment="1">
      <alignment horizontal="center"/>
    </xf>
    <xf numFmtId="0" fontId="9" fillId="2" borderId="23" xfId="8" applyFont="1" applyFill="1" applyBorder="1"/>
    <xf numFmtId="44" fontId="5" fillId="2" borderId="24" xfId="8" applyNumberFormat="1" applyFont="1" applyFill="1" applyBorder="1" applyAlignment="1">
      <alignment horizontal="center"/>
    </xf>
    <xf numFmtId="44" fontId="5" fillId="2" borderId="25" xfId="8" applyNumberFormat="1" applyFont="1" applyFill="1" applyBorder="1" applyAlignment="1">
      <alignment horizontal="center"/>
    </xf>
    <xf numFmtId="0" fontId="5" fillId="2" borderId="24" xfId="8" applyFont="1" applyFill="1" applyBorder="1" applyAlignment="1">
      <alignment horizontal="center"/>
    </xf>
    <xf numFmtId="0" fontId="5" fillId="2" borderId="25" xfId="8" applyFont="1" applyFill="1" applyBorder="1" applyAlignment="1">
      <alignment horizontal="center"/>
    </xf>
    <xf numFmtId="0" fontId="9" fillId="0" borderId="26" xfId="8" applyFont="1" applyBorder="1" applyAlignment="1">
      <alignment horizontal="center"/>
    </xf>
    <xf numFmtId="0" fontId="9" fillId="0" borderId="27" xfId="8" applyFont="1" applyBorder="1" applyAlignment="1">
      <alignment horizontal="center"/>
    </xf>
    <xf numFmtId="0" fontId="9" fillId="3" borderId="28" xfId="8" applyFont="1" applyFill="1" applyBorder="1"/>
    <xf numFmtId="44" fontId="5" fillId="3" borderId="15" xfId="8" applyNumberFormat="1" applyFont="1" applyFill="1" applyBorder="1" applyAlignment="1">
      <alignment horizontal="center"/>
    </xf>
    <xf numFmtId="44" fontId="5" fillId="3" borderId="16" xfId="8" applyNumberFormat="1" applyFont="1" applyFill="1" applyBorder="1" applyAlignment="1">
      <alignment horizontal="center"/>
    </xf>
    <xf numFmtId="0" fontId="5" fillId="3" borderId="15" xfId="8" applyFont="1" applyFill="1" applyBorder="1" applyAlignment="1">
      <alignment horizontal="center"/>
    </xf>
    <xf numFmtId="0" fontId="5" fillId="3" borderId="16" xfId="8" applyFont="1" applyFill="1" applyBorder="1" applyAlignment="1">
      <alignment horizontal="center"/>
    </xf>
    <xf numFmtId="44" fontId="9" fillId="3" borderId="15" xfId="8" applyNumberFormat="1" applyFont="1" applyFill="1" applyBorder="1" applyAlignment="1">
      <alignment horizontal="center"/>
    </xf>
    <xf numFmtId="44" fontId="9" fillId="3" borderId="19" xfId="8" applyNumberFormat="1" applyFont="1" applyFill="1" applyBorder="1" applyAlignment="1">
      <alignment horizontal="center"/>
    </xf>
    <xf numFmtId="0" fontId="9" fillId="3" borderId="20" xfId="8" applyFont="1" applyFill="1" applyBorder="1"/>
    <xf numFmtId="44" fontId="5" fillId="3" borderId="21" xfId="8" applyNumberFormat="1" applyFont="1" applyFill="1" applyBorder="1" applyAlignment="1">
      <alignment horizontal="center"/>
    </xf>
    <xf numFmtId="44" fontId="5" fillId="3" borderId="7" xfId="8" applyNumberFormat="1" applyFont="1" applyFill="1" applyBorder="1" applyAlignment="1">
      <alignment horizontal="center"/>
    </xf>
    <xf numFmtId="0" fontId="5" fillId="3" borderId="21" xfId="8" applyFont="1" applyFill="1" applyBorder="1" applyAlignment="1">
      <alignment horizontal="center"/>
    </xf>
    <xf numFmtId="0" fontId="5" fillId="3" borderId="7" xfId="8" applyFont="1" applyFill="1" applyBorder="1" applyAlignment="1">
      <alignment horizontal="center"/>
    </xf>
    <xf numFmtId="44" fontId="9" fillId="3" borderId="21" xfId="8" applyNumberFormat="1" applyFont="1" applyFill="1" applyBorder="1" applyAlignment="1">
      <alignment horizontal="center"/>
    </xf>
    <xf numFmtId="0" fontId="9" fillId="3" borderId="29" xfId="8" applyFont="1" applyFill="1" applyBorder="1"/>
    <xf numFmtId="44" fontId="5" fillId="3" borderId="30" xfId="8" applyNumberFormat="1" applyFont="1" applyFill="1" applyBorder="1" applyAlignment="1">
      <alignment horizontal="center"/>
    </xf>
    <xf numFmtId="44" fontId="5" fillId="3" borderId="31" xfId="8" applyNumberFormat="1" applyFont="1" applyFill="1" applyBorder="1" applyAlignment="1">
      <alignment horizontal="center"/>
    </xf>
    <xf numFmtId="0" fontId="5" fillId="3" borderId="30" xfId="8" applyFont="1" applyFill="1" applyBorder="1" applyAlignment="1">
      <alignment horizontal="center"/>
    </xf>
    <xf numFmtId="0" fontId="5" fillId="3" borderId="31" xfId="8" applyFont="1" applyFill="1" applyBorder="1" applyAlignment="1">
      <alignment horizontal="center"/>
    </xf>
    <xf numFmtId="44" fontId="9" fillId="3" borderId="32" xfId="8" applyNumberFormat="1" applyFont="1" applyFill="1" applyBorder="1" applyAlignment="1">
      <alignment horizontal="center"/>
    </xf>
    <xf numFmtId="0" fontId="9" fillId="4" borderId="12" xfId="8" applyFont="1" applyFill="1" applyBorder="1"/>
    <xf numFmtId="44" fontId="5" fillId="4" borderId="33" xfId="8" applyNumberFormat="1" applyFill="1" applyBorder="1" applyAlignment="1">
      <alignment horizontal="center"/>
    </xf>
    <xf numFmtId="44" fontId="5" fillId="4" borderId="34" xfId="8" applyNumberFormat="1" applyFill="1" applyBorder="1" applyAlignment="1">
      <alignment horizontal="center"/>
    </xf>
    <xf numFmtId="0" fontId="5" fillId="4" borderId="33" xfId="8" applyFill="1" applyBorder="1" applyAlignment="1">
      <alignment horizontal="center"/>
    </xf>
    <xf numFmtId="0" fontId="5" fillId="4" borderId="34" xfId="8" applyFill="1" applyBorder="1" applyAlignment="1">
      <alignment horizontal="center"/>
    </xf>
    <xf numFmtId="44" fontId="9" fillId="4" borderId="33" xfId="8" applyNumberFormat="1" applyFont="1" applyFill="1" applyBorder="1" applyAlignment="1">
      <alignment horizontal="center"/>
    </xf>
    <xf numFmtId="44" fontId="9" fillId="4" borderId="35" xfId="8" applyNumberFormat="1" applyFont="1" applyFill="1" applyBorder="1" applyAlignment="1">
      <alignment horizontal="center"/>
    </xf>
    <xf numFmtId="0" fontId="5" fillId="0" borderId="0" xfId="13"/>
    <xf numFmtId="43" fontId="8" fillId="0" borderId="0" xfId="1" applyFont="1"/>
    <xf numFmtId="44" fontId="5" fillId="0" borderId="0" xfId="13" applyNumberFormat="1"/>
    <xf numFmtId="44" fontId="5" fillId="0" borderId="3" xfId="13" applyNumberFormat="1" applyBorder="1"/>
    <xf numFmtId="0" fontId="9" fillId="0" borderId="0" xfId="13" applyFont="1"/>
    <xf numFmtId="0" fontId="5" fillId="0" borderId="0" xfId="5" quotePrefix="1" applyFont="1" applyAlignment="1">
      <alignment horizontal="left"/>
    </xf>
    <xf numFmtId="0" fontId="5" fillId="0" borderId="0" xfId="5" applyFont="1"/>
    <xf numFmtId="0" fontId="5" fillId="0" borderId="0" xfId="0" applyFont="1" applyFill="1"/>
    <xf numFmtId="0" fontId="5" fillId="0" borderId="0" xfId="0" applyFont="1"/>
    <xf numFmtId="0" fontId="5" fillId="0" borderId="0" xfId="13" applyFont="1"/>
    <xf numFmtId="0" fontId="5" fillId="0" borderId="0" xfId="0" quotePrefix="1" applyFont="1" applyAlignment="1">
      <alignment horizontal="left"/>
    </xf>
    <xf numFmtId="166" fontId="5" fillId="0" borderId="0" xfId="3" applyNumberFormat="1" applyFont="1"/>
    <xf numFmtId="0" fontId="5" fillId="0" borderId="11" xfId="8" applyBorder="1"/>
    <xf numFmtId="0" fontId="5" fillId="0" borderId="4" xfId="8" applyBorder="1"/>
    <xf numFmtId="0" fontId="5" fillId="0" borderId="10" xfId="8" applyBorder="1"/>
    <xf numFmtId="0" fontId="5" fillId="0" borderId="9" xfId="8" applyBorder="1"/>
    <xf numFmtId="0" fontId="5" fillId="0" borderId="0" xfId="8" applyBorder="1"/>
    <xf numFmtId="0" fontId="5" fillId="0" borderId="8" xfId="8" applyBorder="1"/>
    <xf numFmtId="44" fontId="5" fillId="4" borderId="33" xfId="3" applyFont="1" applyFill="1" applyBorder="1" applyAlignment="1">
      <alignment horizontal="center"/>
    </xf>
    <xf numFmtId="0" fontId="5" fillId="4" borderId="33" xfId="3" applyNumberFormat="1" applyFont="1" applyFill="1" applyBorder="1" applyAlignment="1">
      <alignment horizontal="center"/>
    </xf>
    <xf numFmtId="0" fontId="9" fillId="3" borderId="15" xfId="8" applyNumberFormat="1" applyFont="1" applyFill="1" applyBorder="1" applyAlignment="1">
      <alignment horizontal="center"/>
    </xf>
    <xf numFmtId="0" fontId="9" fillId="2" borderId="21" xfId="8" applyNumberFormat="1" applyFont="1" applyFill="1" applyBorder="1" applyAlignment="1">
      <alignment horizontal="center"/>
    </xf>
    <xf numFmtId="0" fontId="5" fillId="0" borderId="6" xfId="8" applyBorder="1"/>
    <xf numFmtId="0" fontId="5" fillId="0" borderId="36" xfId="8" applyBorder="1"/>
    <xf numFmtId="0" fontId="5" fillId="0" borderId="5" xfId="8" applyBorder="1"/>
    <xf numFmtId="44" fontId="5" fillId="0" borderId="37" xfId="8" applyNumberFormat="1" applyBorder="1"/>
    <xf numFmtId="44" fontId="5" fillId="0" borderId="39" xfId="8" applyNumberFormat="1" applyBorder="1"/>
    <xf numFmtId="44" fontId="9" fillId="3" borderId="30" xfId="8" applyNumberFormat="1" applyFont="1" applyFill="1" applyBorder="1" applyAlignment="1">
      <alignment horizontal="center"/>
    </xf>
    <xf numFmtId="0" fontId="5" fillId="0" borderId="40" xfId="8" applyBorder="1"/>
    <xf numFmtId="44" fontId="9" fillId="3" borderId="22" xfId="8" applyNumberFormat="1" applyFont="1" applyFill="1" applyBorder="1" applyAlignment="1">
      <alignment horizontal="center"/>
    </xf>
    <xf numFmtId="44" fontId="9" fillId="2" borderId="41" xfId="8" applyNumberFormat="1" applyFont="1" applyFill="1" applyBorder="1"/>
    <xf numFmtId="44" fontId="9" fillId="2" borderId="24" xfId="8" applyNumberFormat="1" applyFont="1" applyFill="1" applyBorder="1"/>
    <xf numFmtId="0" fontId="9" fillId="0" borderId="37" xfId="8" applyFont="1" applyBorder="1"/>
    <xf numFmtId="0" fontId="5" fillId="0" borderId="0" xfId="8" applyFont="1" applyBorder="1"/>
    <xf numFmtId="0" fontId="9" fillId="0" borderId="8" xfId="8" applyFont="1" applyBorder="1"/>
    <xf numFmtId="44" fontId="5" fillId="0" borderId="0" xfId="8" applyNumberFormat="1" applyFont="1" applyBorder="1"/>
    <xf numFmtId="0" fontId="9" fillId="0" borderId="21" xfId="8" applyFont="1" applyBorder="1"/>
    <xf numFmtId="0" fontId="5" fillId="0" borderId="0" xfId="8" applyFont="1" applyBorder="1" applyAlignment="1">
      <alignment horizontal="center"/>
    </xf>
    <xf numFmtId="0" fontId="9" fillId="0" borderId="39" xfId="8" applyFont="1" applyBorder="1"/>
    <xf numFmtId="44" fontId="5" fillId="0" borderId="43" xfId="8" applyNumberFormat="1" applyBorder="1"/>
    <xf numFmtId="44" fontId="5" fillId="4" borderId="12" xfId="8" applyNumberFormat="1" applyFill="1" applyBorder="1" applyAlignment="1">
      <alignment horizontal="center"/>
    </xf>
    <xf numFmtId="0" fontId="5" fillId="4" borderId="33" xfId="8" applyNumberFormat="1" applyFill="1" applyBorder="1" applyAlignment="1">
      <alignment horizontal="center"/>
    </xf>
    <xf numFmtId="44" fontId="9" fillId="3" borderId="44" xfId="8" applyNumberFormat="1" applyFont="1" applyFill="1" applyBorder="1" applyAlignment="1">
      <alignment horizontal="center"/>
    </xf>
    <xf numFmtId="44" fontId="9" fillId="2" borderId="45" xfId="8" applyNumberFormat="1" applyFont="1" applyFill="1" applyBorder="1"/>
    <xf numFmtId="44" fontId="5" fillId="0" borderId="46" xfId="8" applyNumberFormat="1" applyFont="1" applyBorder="1" applyAlignment="1">
      <alignment horizontal="center"/>
    </xf>
    <xf numFmtId="44" fontId="5" fillId="0" borderId="47" xfId="8" applyNumberFormat="1" applyFont="1" applyBorder="1"/>
    <xf numFmtId="0" fontId="9" fillId="3" borderId="12" xfId="8" applyFont="1" applyFill="1" applyBorder="1"/>
    <xf numFmtId="44" fontId="5" fillId="0" borderId="49" xfId="8" applyNumberFormat="1" applyFont="1" applyBorder="1" applyAlignment="1">
      <alignment horizontal="center"/>
    </xf>
    <xf numFmtId="44" fontId="5" fillId="0" borderId="50" xfId="8" applyNumberFormat="1" applyFont="1" applyBorder="1" applyAlignment="1">
      <alignment horizontal="center"/>
    </xf>
    <xf numFmtId="0" fontId="9" fillId="2" borderId="28" xfId="8" applyFont="1" applyFill="1" applyBorder="1"/>
    <xf numFmtId="0" fontId="9" fillId="0" borderId="39" xfId="8" applyFont="1" applyBorder="1" applyAlignment="1">
      <alignment horizontal="center"/>
    </xf>
    <xf numFmtId="0" fontId="5" fillId="0" borderId="13" xfId="8" applyFont="1" applyBorder="1" applyAlignment="1">
      <alignment horizontal="center"/>
    </xf>
    <xf numFmtId="43" fontId="8" fillId="0" borderId="0" xfId="1" applyFont="1" applyAlignment="1">
      <alignment horizontal="center"/>
    </xf>
    <xf numFmtId="165" fontId="10" fillId="0" borderId="0" xfId="1" applyNumberFormat="1" applyFont="1"/>
    <xf numFmtId="0" fontId="5" fillId="0" borderId="0" xfId="5" quotePrefix="1" applyFont="1"/>
    <xf numFmtId="0" fontId="11" fillId="0" borderId="0" xfId="5" applyFont="1" applyAlignment="1">
      <alignment horizontal="center" wrapText="1"/>
    </xf>
    <xf numFmtId="44" fontId="10" fillId="0" borderId="2" xfId="5" applyNumberFormat="1" applyBorder="1"/>
    <xf numFmtId="44" fontId="5" fillId="0" borderId="0" xfId="5" quotePrefix="1" applyNumberFormat="1" applyFont="1" applyAlignment="1">
      <alignment horizontal="center"/>
    </xf>
    <xf numFmtId="43" fontId="8" fillId="0" borderId="0" xfId="1" applyFont="1" applyAlignment="1">
      <alignment horizontal="center"/>
    </xf>
    <xf numFmtId="175" fontId="10" fillId="0" borderId="0" xfId="5" applyNumberFormat="1"/>
    <xf numFmtId="0" fontId="10" fillId="0" borderId="0" xfId="5" applyAlignment="1">
      <alignment horizontal="center"/>
    </xf>
    <xf numFmtId="175" fontId="10" fillId="0" borderId="0" xfId="5" applyNumberFormat="1" applyAlignment="1">
      <alignment horizontal="center"/>
    </xf>
    <xf numFmtId="175" fontId="10" fillId="0" borderId="0" xfId="5" applyNumberFormat="1" applyFill="1" applyAlignment="1">
      <alignment horizontal="center"/>
    </xf>
    <xf numFmtId="44" fontId="5" fillId="0" borderId="0" xfId="5" applyNumberFormat="1" applyFont="1"/>
    <xf numFmtId="0" fontId="5" fillId="0" borderId="39" xfId="8" applyFont="1" applyBorder="1" applyAlignment="1">
      <alignment horizontal="center"/>
    </xf>
    <xf numFmtId="167" fontId="5" fillId="0" borderId="15" xfId="78" applyNumberFormat="1" applyFont="1" applyBorder="1"/>
    <xf numFmtId="10" fontId="5" fillId="0" borderId="19" xfId="79" applyNumberFormat="1" applyFont="1" applyBorder="1" applyAlignment="1">
      <alignment horizontal="center"/>
    </xf>
    <xf numFmtId="10" fontId="5" fillId="0" borderId="51" xfId="79" applyNumberFormat="1" applyFont="1" applyBorder="1" applyAlignment="1">
      <alignment horizontal="center"/>
    </xf>
    <xf numFmtId="167" fontId="5" fillId="0" borderId="24" xfId="78" applyNumberFormat="1" applyFont="1" applyBorder="1"/>
    <xf numFmtId="10" fontId="5" fillId="0" borderId="41" xfId="79" applyNumberFormat="1" applyFont="1" applyBorder="1" applyAlignment="1">
      <alignment horizontal="center"/>
    </xf>
    <xf numFmtId="10" fontId="5" fillId="0" borderId="48" xfId="79" applyNumberFormat="1" applyFont="1" applyBorder="1" applyAlignment="1">
      <alignment horizontal="center"/>
    </xf>
    <xf numFmtId="0" fontId="38" fillId="11" borderId="0" xfId="13" applyFont="1" applyFill="1"/>
    <xf numFmtId="0" fontId="38" fillId="11" borderId="52" xfId="13" applyFont="1" applyFill="1" applyBorder="1"/>
    <xf numFmtId="0" fontId="5" fillId="0" borderId="0" xfId="13" applyFont="1" applyAlignment="1">
      <alignment horizontal="left"/>
    </xf>
    <xf numFmtId="166" fontId="5" fillId="0" borderId="0" xfId="13" applyNumberFormat="1" applyFont="1"/>
    <xf numFmtId="0" fontId="38" fillId="11" borderId="53" xfId="13" applyFont="1" applyFill="1" applyBorder="1" applyAlignment="1">
      <alignment horizontal="left"/>
    </xf>
    <xf numFmtId="166" fontId="38" fillId="11" borderId="53" xfId="13" applyNumberFormat="1" applyFont="1" applyFill="1" applyBorder="1"/>
    <xf numFmtId="0" fontId="33" fillId="11" borderId="5" xfId="13" applyFont="1" applyFill="1" applyBorder="1"/>
    <xf numFmtId="0" fontId="33" fillId="11" borderId="36" xfId="13" applyFont="1" applyFill="1" applyBorder="1"/>
    <xf numFmtId="0" fontId="33" fillId="11" borderId="6" xfId="13" applyFont="1" applyFill="1" applyBorder="1"/>
    <xf numFmtId="0" fontId="33" fillId="11" borderId="21" xfId="13" applyFont="1" applyFill="1" applyBorder="1"/>
    <xf numFmtId="0" fontId="33" fillId="11" borderId="7" xfId="13" applyFont="1" applyFill="1" applyBorder="1"/>
    <xf numFmtId="0" fontId="33" fillId="11" borderId="22" xfId="13" applyFont="1" applyFill="1" applyBorder="1"/>
    <xf numFmtId="0" fontId="33" fillId="3" borderId="21" xfId="13" applyFont="1" applyFill="1" applyBorder="1" applyAlignment="1">
      <alignment horizontal="left"/>
    </xf>
    <xf numFmtId="0" fontId="33" fillId="3" borderId="7" xfId="13" applyNumberFormat="1" applyFont="1" applyFill="1" applyBorder="1"/>
    <xf numFmtId="0" fontId="33" fillId="3" borderId="22" xfId="13" applyNumberFormat="1" applyFont="1" applyFill="1" applyBorder="1"/>
    <xf numFmtId="0" fontId="33" fillId="2" borderId="21" xfId="13" applyFont="1" applyFill="1" applyBorder="1" applyAlignment="1">
      <alignment horizontal="left"/>
    </xf>
    <xf numFmtId="0" fontId="33" fillId="2" borderId="7" xfId="13" applyNumberFormat="1" applyFont="1" applyFill="1" applyBorder="1"/>
    <xf numFmtId="0" fontId="33" fillId="2" borderId="22" xfId="13" applyNumberFormat="1" applyFont="1" applyFill="1" applyBorder="1"/>
    <xf numFmtId="0" fontId="33" fillId="11" borderId="24" xfId="13" applyFont="1" applyFill="1" applyBorder="1" applyAlignment="1">
      <alignment horizontal="left"/>
    </xf>
    <xf numFmtId="0" fontId="33" fillId="11" borderId="25" xfId="13" applyNumberFormat="1" applyFont="1" applyFill="1" applyBorder="1"/>
    <xf numFmtId="0" fontId="33" fillId="11" borderId="41" xfId="13" applyNumberFormat="1" applyFont="1" applyFill="1" applyBorder="1"/>
    <xf numFmtId="0" fontId="33" fillId="11" borderId="8" xfId="13" applyFont="1" applyFill="1" applyBorder="1" applyAlignment="1">
      <alignment horizontal="left"/>
    </xf>
    <xf numFmtId="0" fontId="33" fillId="11" borderId="0" xfId="13" applyNumberFormat="1" applyFont="1" applyFill="1" applyBorder="1"/>
    <xf numFmtId="0" fontId="33" fillId="11" borderId="9" xfId="13" applyNumberFormat="1" applyFont="1" applyFill="1" applyBorder="1"/>
    <xf numFmtId="9" fontId="33" fillId="3" borderId="7" xfId="6" applyFont="1" applyFill="1" applyBorder="1"/>
    <xf numFmtId="9" fontId="33" fillId="2" borderId="7" xfId="6" applyFont="1" applyFill="1" applyBorder="1"/>
    <xf numFmtId="9" fontId="33" fillId="2" borderId="22" xfId="6" applyFont="1" applyFill="1" applyBorder="1"/>
    <xf numFmtId="9" fontId="33" fillId="11" borderId="25" xfId="6" applyFont="1" applyFill="1" applyBorder="1"/>
    <xf numFmtId="9" fontId="33" fillId="11" borderId="41" xfId="6" applyFont="1" applyFill="1" applyBorder="1"/>
    <xf numFmtId="167" fontId="5" fillId="0" borderId="7" xfId="78" applyNumberFormat="1" applyFont="1" applyBorder="1"/>
    <xf numFmtId="10" fontId="5" fillId="0" borderId="0" xfId="79" applyNumberFormat="1" applyFont="1" applyBorder="1" applyAlignment="1">
      <alignment horizontal="center"/>
    </xf>
    <xf numFmtId="0" fontId="5" fillId="0" borderId="0" xfId="13" applyFont="1" applyAlignment="1">
      <alignment horizontal="left" indent="1"/>
    </xf>
    <xf numFmtId="165" fontId="5" fillId="0" borderId="0" xfId="1" applyNumberFormat="1" applyFont="1"/>
    <xf numFmtId="44" fontId="5" fillId="0" borderId="0" xfId="3" applyFont="1" applyFill="1"/>
    <xf numFmtId="43" fontId="8" fillId="0" borderId="0" xfId="1" applyFont="1" applyAlignment="1">
      <alignment horizontal="center"/>
    </xf>
    <xf numFmtId="0" fontId="5" fillId="0" borderId="0" xfId="13" quotePrefix="1" applyFont="1" applyAlignment="1">
      <alignment horizontal="left"/>
    </xf>
    <xf numFmtId="44" fontId="5" fillId="0" borderId="0" xfId="3" applyFont="1"/>
    <xf numFmtId="43" fontId="5" fillId="0" borderId="0" xfId="1" applyFont="1"/>
    <xf numFmtId="0" fontId="0" fillId="0" borderId="0" xfId="0" applyBorder="1" applyAlignment="1">
      <alignment horizontal="left"/>
    </xf>
    <xf numFmtId="9" fontId="0" fillId="0" borderId="0" xfId="6" applyFont="1" applyAlignment="1">
      <alignment horizontal="right"/>
    </xf>
    <xf numFmtId="8" fontId="5" fillId="0" borderId="3" xfId="13" applyNumberFormat="1" applyBorder="1"/>
    <xf numFmtId="15" fontId="5" fillId="0" borderId="0" xfId="0" applyNumberFormat="1" applyFont="1" applyBorder="1" applyAlignment="1">
      <alignment horizontal="left"/>
    </xf>
    <xf numFmtId="0" fontId="5" fillId="0" borderId="0" xfId="0" applyFont="1" applyBorder="1" applyAlignment="1">
      <alignment horizontal="left"/>
    </xf>
    <xf numFmtId="177" fontId="0" fillId="0" borderId="0" xfId="6" applyNumberFormat="1" applyFont="1" applyAlignment="1">
      <alignment horizontal="right"/>
    </xf>
    <xf numFmtId="177" fontId="5" fillId="0" borderId="0" xfId="6" applyNumberFormat="1" applyFont="1" applyAlignment="1">
      <alignment horizontal="right"/>
    </xf>
    <xf numFmtId="9" fontId="5" fillId="0" borderId="0" xfId="6"/>
    <xf numFmtId="0" fontId="9" fillId="0" borderId="0" xfId="0" applyFont="1" applyAlignment="1">
      <alignment horizontal="right"/>
    </xf>
    <xf numFmtId="43" fontId="8" fillId="0" borderId="0" xfId="1" applyFont="1" applyAlignment="1">
      <alignment horizontal="center"/>
    </xf>
    <xf numFmtId="0" fontId="5" fillId="0" borderId="0" xfId="13" quotePrefix="1" applyAlignment="1"/>
    <xf numFmtId="0" fontId="18" fillId="0" borderId="0" xfId="13" quotePrefix="1" applyFont="1" applyAlignment="1"/>
    <xf numFmtId="0" fontId="18" fillId="0" borderId="0" xfId="0" applyFont="1"/>
    <xf numFmtId="0" fontId="35" fillId="0" borderId="0" xfId="13" quotePrefix="1" applyFont="1" applyAlignment="1"/>
    <xf numFmtId="44" fontId="5" fillId="0" borderId="0" xfId="13" applyNumberFormat="1" applyFont="1"/>
    <xf numFmtId="44" fontId="5" fillId="0" borderId="3" xfId="13" applyNumberFormat="1" applyFont="1" applyBorder="1"/>
    <xf numFmtId="8" fontId="5" fillId="0" borderId="3" xfId="13" applyNumberFormat="1" applyFont="1" applyBorder="1"/>
    <xf numFmtId="9" fontId="5" fillId="0" borderId="0" xfId="6" applyFont="1" applyAlignment="1">
      <alignment horizontal="right"/>
    </xf>
    <xf numFmtId="44" fontId="5" fillId="0" borderId="3" xfId="3" applyFont="1" applyBorder="1"/>
    <xf numFmtId="44" fontId="5" fillId="0" borderId="0" xfId="0" applyNumberFormat="1" applyFont="1"/>
    <xf numFmtId="0" fontId="35" fillId="0" borderId="0" xfId="13" applyFont="1" applyAlignment="1">
      <alignment horizontal="right"/>
    </xf>
    <xf numFmtId="0" fontId="32" fillId="0" borderId="0" xfId="13" applyFont="1" applyAlignment="1">
      <alignment vertical="center"/>
    </xf>
    <xf numFmtId="43" fontId="5" fillId="0" borderId="0" xfId="1" applyFont="1" applyFill="1"/>
    <xf numFmtId="0" fontId="5" fillId="0" borderId="0" xfId="13" quotePrefix="1" applyFont="1" applyFill="1" applyAlignment="1">
      <alignment horizontal="left"/>
    </xf>
    <xf numFmtId="44" fontId="5" fillId="0" borderId="2" xfId="3" applyFont="1" applyFill="1" applyBorder="1"/>
    <xf numFmtId="177" fontId="5" fillId="0" borderId="1" xfId="6" applyNumberFormat="1" applyFont="1" applyFill="1" applyBorder="1" applyAlignment="1">
      <alignment horizontal="right"/>
    </xf>
    <xf numFmtId="8" fontId="5" fillId="0" borderId="3" xfId="3" applyNumberFormat="1" applyFont="1" applyFill="1" applyBorder="1"/>
    <xf numFmtId="43" fontId="8" fillId="0" borderId="0" xfId="1" quotePrefix="1" applyFont="1" applyAlignment="1">
      <alignment horizontal="center"/>
    </xf>
    <xf numFmtId="0" fontId="18" fillId="0" borderId="0" xfId="0" quotePrefix="1" applyFont="1" applyAlignment="1">
      <alignment horizontal="left"/>
    </xf>
    <xf numFmtId="0" fontId="18" fillId="0" borderId="0" xfId="0" applyFont="1" applyAlignment="1">
      <alignment horizontal="left"/>
    </xf>
    <xf numFmtId="0" fontId="35" fillId="0" borderId="0" xfId="0" applyFont="1" applyAlignment="1">
      <alignment horizontal="left"/>
    </xf>
    <xf numFmtId="0" fontId="0" fillId="0" borderId="0" xfId="0" quotePrefix="1" applyAlignment="1">
      <alignment horizontal="center"/>
    </xf>
    <xf numFmtId="0" fontId="9" fillId="0" borderId="4" xfId="5" applyFont="1" applyBorder="1" applyAlignment="1">
      <alignment horizontal="center"/>
    </xf>
    <xf numFmtId="0" fontId="0" fillId="0" borderId="0" xfId="0" applyAlignment="1">
      <alignment horizontal="center"/>
    </xf>
    <xf numFmtId="0" fontId="0" fillId="0" borderId="0" xfId="0" quotePrefix="1" applyAlignment="1">
      <alignment horizontal="justify" wrapText="1"/>
    </xf>
    <xf numFmtId="0" fontId="35" fillId="0" borderId="10" xfId="8" applyFont="1" applyBorder="1" applyAlignment="1">
      <alignment horizontal="left"/>
    </xf>
    <xf numFmtId="0" fontId="35" fillId="0" borderId="4" xfId="8" applyFont="1" applyBorder="1" applyAlignment="1">
      <alignment horizontal="left"/>
    </xf>
    <xf numFmtId="0" fontId="9" fillId="0" borderId="12" xfId="8" applyFont="1" applyBorder="1" applyAlignment="1">
      <alignment horizontal="center"/>
    </xf>
    <xf numFmtId="0" fontId="12" fillId="0" borderId="13" xfId="11" applyBorder="1" applyAlignment="1">
      <alignment horizontal="center"/>
    </xf>
    <xf numFmtId="0" fontId="9" fillId="0" borderId="14" xfId="8" applyFont="1" applyBorder="1" applyAlignment="1">
      <alignment horizontal="center"/>
    </xf>
    <xf numFmtId="0" fontId="37" fillId="0" borderId="12" xfId="8" applyFont="1" applyBorder="1" applyAlignment="1">
      <alignment horizontal="left"/>
    </xf>
    <xf numFmtId="0" fontId="37" fillId="0" borderId="13" xfId="8" applyFont="1" applyBorder="1" applyAlignment="1">
      <alignment horizontal="left"/>
    </xf>
    <xf numFmtId="0" fontId="37" fillId="0" borderId="14" xfId="8" applyFont="1" applyBorder="1" applyAlignment="1">
      <alignment horizontal="left"/>
    </xf>
    <xf numFmtId="0" fontId="9" fillId="0" borderId="10" xfId="8" applyFont="1" applyBorder="1" applyAlignment="1">
      <alignment horizontal="center"/>
    </xf>
    <xf numFmtId="0" fontId="12" fillId="0" borderId="4" xfId="11" applyBorder="1" applyAlignment="1">
      <alignment horizontal="center"/>
    </xf>
    <xf numFmtId="0" fontId="36" fillId="0" borderId="12" xfId="8" applyFont="1" applyBorder="1" applyAlignment="1">
      <alignment horizontal="left"/>
    </xf>
    <xf numFmtId="0" fontId="36" fillId="0" borderId="13" xfId="8" applyFont="1" applyBorder="1" applyAlignment="1">
      <alignment horizontal="left"/>
    </xf>
    <xf numFmtId="0" fontId="36" fillId="0" borderId="14" xfId="8" applyFont="1" applyBorder="1" applyAlignment="1">
      <alignment horizontal="left"/>
    </xf>
    <xf numFmtId="0" fontId="35" fillId="0" borderId="42" xfId="8" applyFont="1" applyBorder="1" applyAlignment="1"/>
    <xf numFmtId="0" fontId="35" fillId="0" borderId="1" xfId="8" applyFont="1" applyBorder="1" applyAlignment="1"/>
    <xf numFmtId="0" fontId="5" fillId="0" borderId="13" xfId="13" applyBorder="1" applyAlignment="1">
      <alignment horizontal="center"/>
    </xf>
    <xf numFmtId="0" fontId="34" fillId="0" borderId="12" xfId="8" applyFont="1" applyBorder="1" applyAlignment="1">
      <alignment horizontal="left"/>
    </xf>
    <xf numFmtId="0" fontId="34" fillId="0" borderId="13" xfId="8" applyFont="1" applyBorder="1" applyAlignment="1">
      <alignment horizontal="left"/>
    </xf>
    <xf numFmtId="0" fontId="34" fillId="0" borderId="14" xfId="8" applyFont="1" applyBorder="1" applyAlignment="1">
      <alignment horizontal="left"/>
    </xf>
  </cellXfs>
  <cellStyles count="62062">
    <cellStyle name="_x0013_" xfId="14726"/>
    <cellStyle name="%" xfId="117"/>
    <cellStyle name="_Ebill Paper Bill ARC Recovery" xfId="118"/>
    <cellStyle name="_MTC Resource Unit Baseline by state 050920 v2" xfId="119"/>
    <cellStyle name="_Row1" xfId="120"/>
    <cellStyle name="_Row1 2" xfId="121"/>
    <cellStyle name="_Row1 3" xfId="14727"/>
    <cellStyle name="_Term for Change of Control" xfId="122"/>
    <cellStyle name="_Term for Convenience" xfId="123"/>
    <cellStyle name="_Transformation Projects Cap vs Exp Master" xfId="124"/>
    <cellStyle name="=C:\WINNT\SYSTEM32\COMMAND.COM" xfId="125"/>
    <cellStyle name="=C:\WINNT\SYSTEM32\COMMAND.COM 2" xfId="126"/>
    <cellStyle name="=C:\WINNT\SYSTEM32\COMMAND.COM 2 2" xfId="127"/>
    <cellStyle name="=C:\WINNT\SYSTEM32\COMMAND.COM 3" xfId="128"/>
    <cellStyle name="=C:\WINNT35\SYSTEM32\COMMAND.COM" xfId="129"/>
    <cellStyle name="20% - Accent1" xfId="95" builtinId="30" customBuiltin="1"/>
    <cellStyle name="20% - Accent1 10" xfId="130"/>
    <cellStyle name="20% - Accent1 10 2" xfId="131"/>
    <cellStyle name="20% - Accent1 10 2 2" xfId="132"/>
    <cellStyle name="20% - Accent1 10 3" xfId="133"/>
    <cellStyle name="20% - Accent1 10 4" xfId="134"/>
    <cellStyle name="20% - Accent1 11" xfId="135"/>
    <cellStyle name="20% - Accent1 11 2" xfId="136"/>
    <cellStyle name="20% - Accent1 11 2 2" xfId="137"/>
    <cellStyle name="20% - Accent1 11 3" xfId="138"/>
    <cellStyle name="20% - Accent1 11 4" xfId="139"/>
    <cellStyle name="20% - Accent1 12" xfId="140"/>
    <cellStyle name="20% - Accent1 12 2" xfId="141"/>
    <cellStyle name="20% - Accent1 12 3" xfId="142"/>
    <cellStyle name="20% - Accent1 13" xfId="143"/>
    <cellStyle name="20% - Accent1 13 2" xfId="144"/>
    <cellStyle name="20% - Accent1 14" xfId="145"/>
    <cellStyle name="20% - Accent1 15" xfId="146"/>
    <cellStyle name="20% - Accent1 16" xfId="147"/>
    <cellStyle name="20% - Accent1 17" xfId="148"/>
    <cellStyle name="20% - Accent1 17 2" xfId="149"/>
    <cellStyle name="20% - Accent1 18" xfId="150"/>
    <cellStyle name="20% - Accent1 19" xfId="151"/>
    <cellStyle name="20% - Accent1 2" xfId="152"/>
    <cellStyle name="20% - Accent1 2 2" xfId="153"/>
    <cellStyle name="20% - Accent1 2 2 2" xfId="154"/>
    <cellStyle name="20% - Accent1 2 2 2 2" xfId="155"/>
    <cellStyle name="20% - Accent1 2 2 2 2 2" xfId="156"/>
    <cellStyle name="20% - Accent1 2 2 2 2 2 2" xfId="157"/>
    <cellStyle name="20% - Accent1 2 2 2 2 2 2 2" xfId="158"/>
    <cellStyle name="20% - Accent1 2 2 2 2 2 3" xfId="159"/>
    <cellStyle name="20% - Accent1 2 2 2 2 3" xfId="160"/>
    <cellStyle name="20% - Accent1 2 2 2 2 3 2" xfId="161"/>
    <cellStyle name="20% - Accent1 2 2 2 2 4" xfId="162"/>
    <cellStyle name="20% - Accent1 2 2 2 2 5" xfId="163"/>
    <cellStyle name="20% - Accent1 2 2 2 3" xfId="164"/>
    <cellStyle name="20% - Accent1 2 2 2 3 2" xfId="165"/>
    <cellStyle name="20% - Accent1 2 2 2 3 2 2" xfId="166"/>
    <cellStyle name="20% - Accent1 2 2 2 3 3" xfId="167"/>
    <cellStyle name="20% - Accent1 2 2 2 4" xfId="168"/>
    <cellStyle name="20% - Accent1 2 2 2 4 2" xfId="169"/>
    <cellStyle name="20% - Accent1 2 2 2 5" xfId="170"/>
    <cellStyle name="20% - Accent1 2 2 2 6" xfId="171"/>
    <cellStyle name="20% - Accent1 2 2 3" xfId="172"/>
    <cellStyle name="20% - Accent1 2 2 3 2" xfId="173"/>
    <cellStyle name="20% - Accent1 2 2 3 2 2" xfId="174"/>
    <cellStyle name="20% - Accent1 2 2 3 2 2 2" xfId="175"/>
    <cellStyle name="20% - Accent1 2 2 3 2 3" xfId="176"/>
    <cellStyle name="20% - Accent1 2 2 3 3" xfId="177"/>
    <cellStyle name="20% - Accent1 2 2 3 3 2" xfId="178"/>
    <cellStyle name="20% - Accent1 2 2 3 4" xfId="179"/>
    <cellStyle name="20% - Accent1 2 2 3 5" xfId="180"/>
    <cellStyle name="20% - Accent1 2 2 4" xfId="181"/>
    <cellStyle name="20% - Accent1 2 2 4 2" xfId="182"/>
    <cellStyle name="20% - Accent1 2 2 4 2 2" xfId="183"/>
    <cellStyle name="20% - Accent1 2 2 4 3" xfId="184"/>
    <cellStyle name="20% - Accent1 2 2 5" xfId="185"/>
    <cellStyle name="20% - Accent1 2 2 5 2" xfId="186"/>
    <cellStyle name="20% - Accent1 2 2 6" xfId="187"/>
    <cellStyle name="20% - Accent1 2 2 7" xfId="188"/>
    <cellStyle name="20% - Accent1 2 3" xfId="189"/>
    <cellStyle name="20% - Accent1 2 3 2" xfId="190"/>
    <cellStyle name="20% - Accent1 2 3 2 2" xfId="191"/>
    <cellStyle name="20% - Accent1 2 3 2 2 2" xfId="192"/>
    <cellStyle name="20% - Accent1 2 3 2 2 2 2" xfId="193"/>
    <cellStyle name="20% - Accent1 2 3 2 2 3" xfId="194"/>
    <cellStyle name="20% - Accent1 2 3 2 3" xfId="195"/>
    <cellStyle name="20% - Accent1 2 3 2 3 2" xfId="196"/>
    <cellStyle name="20% - Accent1 2 3 2 4" xfId="197"/>
    <cellStyle name="20% - Accent1 2 3 3" xfId="198"/>
    <cellStyle name="20% - Accent1 2 3 3 2" xfId="199"/>
    <cellStyle name="20% - Accent1 2 3 3 2 2" xfId="200"/>
    <cellStyle name="20% - Accent1 2 3 3 3" xfId="201"/>
    <cellStyle name="20% - Accent1 2 3 4" xfId="202"/>
    <cellStyle name="20% - Accent1 2 3 4 2" xfId="203"/>
    <cellStyle name="20% - Accent1 2 3 5" xfId="204"/>
    <cellStyle name="20% - Accent1 2 3 6" xfId="205"/>
    <cellStyle name="20% - Accent1 2 4" xfId="206"/>
    <cellStyle name="20% - Accent1 2 4 2" xfId="207"/>
    <cellStyle name="20% - Accent1 2 4 2 2" xfId="208"/>
    <cellStyle name="20% - Accent1 2 4 2 2 2" xfId="209"/>
    <cellStyle name="20% - Accent1 2 4 2 3" xfId="210"/>
    <cellStyle name="20% - Accent1 2 4 3" xfId="211"/>
    <cellStyle name="20% - Accent1 2 4 3 2" xfId="212"/>
    <cellStyle name="20% - Accent1 2 4 4" xfId="213"/>
    <cellStyle name="20% - Accent1 2 4 5" xfId="214"/>
    <cellStyle name="20% - Accent1 2 5" xfId="215"/>
    <cellStyle name="20% - Accent1 2 5 2" xfId="216"/>
    <cellStyle name="20% - Accent1 2 5 2 2" xfId="217"/>
    <cellStyle name="20% - Accent1 2 5 3" xfId="218"/>
    <cellStyle name="20% - Accent1 2 5 4" xfId="219"/>
    <cellStyle name="20% - Accent1 2 6" xfId="220"/>
    <cellStyle name="20% - Accent1 2 6 2" xfId="221"/>
    <cellStyle name="20% - Accent1 2 6 3" xfId="222"/>
    <cellStyle name="20% - Accent1 2 7" xfId="223"/>
    <cellStyle name="20% - Accent1 2 8" xfId="224"/>
    <cellStyle name="20% - Accent1 2 9" xfId="225"/>
    <cellStyle name="20% - Accent1 20" xfId="226"/>
    <cellStyle name="20% - Accent1 21" xfId="227"/>
    <cellStyle name="20% - Accent1 3" xfId="228"/>
    <cellStyle name="20% - Accent1 3 2" xfId="229"/>
    <cellStyle name="20% - Accent1 3 2 2" xfId="230"/>
    <cellStyle name="20% - Accent1 3 2 2 2" xfId="231"/>
    <cellStyle name="20% - Accent1 3 2 2 2 2" xfId="232"/>
    <cellStyle name="20% - Accent1 3 2 2 2 2 2" xfId="233"/>
    <cellStyle name="20% - Accent1 3 2 2 2 2 2 2" xfId="234"/>
    <cellStyle name="20% - Accent1 3 2 2 2 2 3" xfId="235"/>
    <cellStyle name="20% - Accent1 3 2 2 2 3" xfId="236"/>
    <cellStyle name="20% - Accent1 3 2 2 2 3 2" xfId="237"/>
    <cellStyle name="20% - Accent1 3 2 2 2 4" xfId="238"/>
    <cellStyle name="20% - Accent1 3 2 2 2 5" xfId="14496"/>
    <cellStyle name="20% - Accent1 3 2 2 3" xfId="239"/>
    <cellStyle name="20% - Accent1 3 2 2 3 2" xfId="240"/>
    <cellStyle name="20% - Accent1 3 2 2 3 2 2" xfId="241"/>
    <cellStyle name="20% - Accent1 3 2 2 3 3" xfId="242"/>
    <cellStyle name="20% - Accent1 3 2 2 4" xfId="243"/>
    <cellStyle name="20% - Accent1 3 2 2 4 2" xfId="244"/>
    <cellStyle name="20% - Accent1 3 2 2 5" xfId="245"/>
    <cellStyle name="20% - Accent1 3 2 2 6" xfId="246"/>
    <cellStyle name="20% - Accent1 3 2 3" xfId="247"/>
    <cellStyle name="20% - Accent1 3 2 3 2" xfId="248"/>
    <cellStyle name="20% - Accent1 3 2 3 2 2" xfId="249"/>
    <cellStyle name="20% - Accent1 3 2 3 2 2 2" xfId="250"/>
    <cellStyle name="20% - Accent1 3 2 3 2 3" xfId="251"/>
    <cellStyle name="20% - Accent1 3 2 3 3" xfId="252"/>
    <cellStyle name="20% - Accent1 3 2 3 3 2" xfId="253"/>
    <cellStyle name="20% - Accent1 3 2 3 4" xfId="254"/>
    <cellStyle name="20% - Accent1 3 2 3 5" xfId="14497"/>
    <cellStyle name="20% - Accent1 3 2 4" xfId="255"/>
    <cellStyle name="20% - Accent1 3 2 4 2" xfId="256"/>
    <cellStyle name="20% - Accent1 3 2 4 2 2" xfId="257"/>
    <cellStyle name="20% - Accent1 3 2 4 3" xfId="258"/>
    <cellStyle name="20% - Accent1 3 2 5" xfId="259"/>
    <cellStyle name="20% - Accent1 3 2 5 2" xfId="260"/>
    <cellStyle name="20% - Accent1 3 2 6" xfId="261"/>
    <cellStyle name="20% - Accent1 3 2 7" xfId="262"/>
    <cellStyle name="20% - Accent1 3 3" xfId="263"/>
    <cellStyle name="20% - Accent1 3 3 2" xfId="264"/>
    <cellStyle name="20% - Accent1 3 3 2 2" xfId="265"/>
    <cellStyle name="20% - Accent1 3 3 2 2 2" xfId="266"/>
    <cellStyle name="20% - Accent1 3 3 2 2 2 2" xfId="267"/>
    <cellStyle name="20% - Accent1 3 3 2 2 3" xfId="268"/>
    <cellStyle name="20% - Accent1 3 3 2 3" xfId="269"/>
    <cellStyle name="20% - Accent1 3 3 2 3 2" xfId="270"/>
    <cellStyle name="20% - Accent1 3 3 2 4" xfId="271"/>
    <cellStyle name="20% - Accent1 3 3 2 5" xfId="14498"/>
    <cellStyle name="20% - Accent1 3 3 3" xfId="272"/>
    <cellStyle name="20% - Accent1 3 3 3 2" xfId="273"/>
    <cellStyle name="20% - Accent1 3 3 3 2 2" xfId="274"/>
    <cellStyle name="20% - Accent1 3 3 3 3" xfId="275"/>
    <cellStyle name="20% - Accent1 3 3 4" xfId="276"/>
    <cellStyle name="20% - Accent1 3 3 4 2" xfId="277"/>
    <cellStyle name="20% - Accent1 3 3 5" xfId="278"/>
    <cellStyle name="20% - Accent1 3 3 6" xfId="279"/>
    <cellStyle name="20% - Accent1 3 4" xfId="280"/>
    <cellStyle name="20% - Accent1 3 4 2" xfId="281"/>
    <cellStyle name="20% - Accent1 3 4 2 2" xfId="282"/>
    <cellStyle name="20% - Accent1 3 4 2 2 2" xfId="283"/>
    <cellStyle name="20% - Accent1 3 4 2 3" xfId="284"/>
    <cellStyle name="20% - Accent1 3 4 3" xfId="285"/>
    <cellStyle name="20% - Accent1 3 4 3 2" xfId="286"/>
    <cellStyle name="20% - Accent1 3 4 4" xfId="287"/>
    <cellStyle name="20% - Accent1 3 4 5" xfId="288"/>
    <cellStyle name="20% - Accent1 3 5" xfId="289"/>
    <cellStyle name="20% - Accent1 3 5 2" xfId="290"/>
    <cellStyle name="20% - Accent1 3 5 2 2" xfId="291"/>
    <cellStyle name="20% - Accent1 3 5 3" xfId="292"/>
    <cellStyle name="20% - Accent1 3 6" xfId="293"/>
    <cellStyle name="20% - Accent1 3 6 2" xfId="294"/>
    <cellStyle name="20% - Accent1 3 7" xfId="295"/>
    <cellStyle name="20% - Accent1 3 8" xfId="296"/>
    <cellStyle name="20% - Accent1 3 9" xfId="297"/>
    <cellStyle name="20% - Accent1 4" xfId="298"/>
    <cellStyle name="20% - Accent1 4 10" xfId="14728"/>
    <cellStyle name="20% - Accent1 4 10 2" xfId="14729"/>
    <cellStyle name="20% - Accent1 4 10 2 2" xfId="14730"/>
    <cellStyle name="20% - Accent1 4 10 2 3" xfId="14731"/>
    <cellStyle name="20% - Accent1 4 10 3" xfId="14732"/>
    <cellStyle name="20% - Accent1 4 10 3 2" xfId="14733"/>
    <cellStyle name="20% - Accent1 4 10 4" xfId="14734"/>
    <cellStyle name="20% - Accent1 4 10 5" xfId="14735"/>
    <cellStyle name="20% - Accent1 4 11" xfId="14736"/>
    <cellStyle name="20% - Accent1 4 11 2" xfId="14737"/>
    <cellStyle name="20% - Accent1 4 11 3" xfId="14738"/>
    <cellStyle name="20% - Accent1 4 12" xfId="14739"/>
    <cellStyle name="20% - Accent1 4 12 2" xfId="14740"/>
    <cellStyle name="20% - Accent1 4 12 3" xfId="14741"/>
    <cellStyle name="20% - Accent1 4 13" xfId="14742"/>
    <cellStyle name="20% - Accent1 4 13 2" xfId="14743"/>
    <cellStyle name="20% - Accent1 4 14" xfId="14744"/>
    <cellStyle name="20% - Accent1 4 15" xfId="14745"/>
    <cellStyle name="20% - Accent1 4 16" xfId="14746"/>
    <cellStyle name="20% - Accent1 4 2" xfId="299"/>
    <cellStyle name="20% - Accent1 4 2 10" xfId="14747"/>
    <cellStyle name="20% - Accent1 4 2 10 2" xfId="14748"/>
    <cellStyle name="20% - Accent1 4 2 10 3" xfId="14749"/>
    <cellStyle name="20% - Accent1 4 2 11" xfId="14750"/>
    <cellStyle name="20% - Accent1 4 2 11 2" xfId="14751"/>
    <cellStyle name="20% - Accent1 4 2 11 3" xfId="14752"/>
    <cellStyle name="20% - Accent1 4 2 12" xfId="14753"/>
    <cellStyle name="20% - Accent1 4 2 12 2" xfId="14754"/>
    <cellStyle name="20% - Accent1 4 2 13" xfId="14755"/>
    <cellStyle name="20% - Accent1 4 2 14" xfId="14756"/>
    <cellStyle name="20% - Accent1 4 2 15" xfId="14757"/>
    <cellStyle name="20% - Accent1 4 2 2" xfId="300"/>
    <cellStyle name="20% - Accent1 4 2 2 10" xfId="14758"/>
    <cellStyle name="20% - Accent1 4 2 2 10 2" xfId="14759"/>
    <cellStyle name="20% - Accent1 4 2 2 10 3" xfId="14760"/>
    <cellStyle name="20% - Accent1 4 2 2 11" xfId="14761"/>
    <cellStyle name="20% - Accent1 4 2 2 11 2" xfId="14762"/>
    <cellStyle name="20% - Accent1 4 2 2 12" xfId="14763"/>
    <cellStyle name="20% - Accent1 4 2 2 13" xfId="14764"/>
    <cellStyle name="20% - Accent1 4 2 2 2" xfId="301"/>
    <cellStyle name="20% - Accent1 4 2 2 2 10" xfId="14765"/>
    <cellStyle name="20% - Accent1 4 2 2 2 10 2" xfId="14766"/>
    <cellStyle name="20% - Accent1 4 2 2 2 11" xfId="14767"/>
    <cellStyle name="20% - Accent1 4 2 2 2 12" xfId="14768"/>
    <cellStyle name="20% - Accent1 4 2 2 2 2" xfId="302"/>
    <cellStyle name="20% - Accent1 4 2 2 2 2 10" xfId="14769"/>
    <cellStyle name="20% - Accent1 4 2 2 2 2 2" xfId="303"/>
    <cellStyle name="20% - Accent1 4 2 2 2 2 2 2" xfId="14770"/>
    <cellStyle name="20% - Accent1 4 2 2 2 2 2 2 2" xfId="14771"/>
    <cellStyle name="20% - Accent1 4 2 2 2 2 2 2 2 2" xfId="14772"/>
    <cellStyle name="20% - Accent1 4 2 2 2 2 2 2 2 3" xfId="14773"/>
    <cellStyle name="20% - Accent1 4 2 2 2 2 2 2 3" xfId="14774"/>
    <cellStyle name="20% - Accent1 4 2 2 2 2 2 2 3 2" xfId="14775"/>
    <cellStyle name="20% - Accent1 4 2 2 2 2 2 2 3 3" xfId="14776"/>
    <cellStyle name="20% - Accent1 4 2 2 2 2 2 2 4" xfId="14777"/>
    <cellStyle name="20% - Accent1 4 2 2 2 2 2 2 4 2" xfId="14778"/>
    <cellStyle name="20% - Accent1 4 2 2 2 2 2 2 5" xfId="14779"/>
    <cellStyle name="20% - Accent1 4 2 2 2 2 2 2 6" xfId="14780"/>
    <cellStyle name="20% - Accent1 4 2 2 2 2 2 3" xfId="14781"/>
    <cellStyle name="20% - Accent1 4 2 2 2 2 2 3 2" xfId="14782"/>
    <cellStyle name="20% - Accent1 4 2 2 2 2 2 3 2 2" xfId="14783"/>
    <cellStyle name="20% - Accent1 4 2 2 2 2 2 3 2 3" xfId="14784"/>
    <cellStyle name="20% - Accent1 4 2 2 2 2 2 3 3" xfId="14785"/>
    <cellStyle name="20% - Accent1 4 2 2 2 2 2 3 3 2" xfId="14786"/>
    <cellStyle name="20% - Accent1 4 2 2 2 2 2 3 3 3" xfId="14787"/>
    <cellStyle name="20% - Accent1 4 2 2 2 2 2 3 4" xfId="14788"/>
    <cellStyle name="20% - Accent1 4 2 2 2 2 2 3 4 2" xfId="14789"/>
    <cellStyle name="20% - Accent1 4 2 2 2 2 2 3 5" xfId="14790"/>
    <cellStyle name="20% - Accent1 4 2 2 2 2 2 3 6" xfId="14791"/>
    <cellStyle name="20% - Accent1 4 2 2 2 2 2 4" xfId="14792"/>
    <cellStyle name="20% - Accent1 4 2 2 2 2 2 4 2" xfId="14793"/>
    <cellStyle name="20% - Accent1 4 2 2 2 2 2 4 2 2" xfId="14794"/>
    <cellStyle name="20% - Accent1 4 2 2 2 2 2 4 2 3" xfId="14795"/>
    <cellStyle name="20% - Accent1 4 2 2 2 2 2 4 3" xfId="14796"/>
    <cellStyle name="20% - Accent1 4 2 2 2 2 2 4 3 2" xfId="14797"/>
    <cellStyle name="20% - Accent1 4 2 2 2 2 2 4 4" xfId="14798"/>
    <cellStyle name="20% - Accent1 4 2 2 2 2 2 4 5" xfId="14799"/>
    <cellStyle name="20% - Accent1 4 2 2 2 2 2 5" xfId="14800"/>
    <cellStyle name="20% - Accent1 4 2 2 2 2 2 5 2" xfId="14801"/>
    <cellStyle name="20% - Accent1 4 2 2 2 2 2 5 3" xfId="14802"/>
    <cellStyle name="20% - Accent1 4 2 2 2 2 2 6" xfId="14803"/>
    <cellStyle name="20% - Accent1 4 2 2 2 2 2 6 2" xfId="14804"/>
    <cellStyle name="20% - Accent1 4 2 2 2 2 2 6 3" xfId="14805"/>
    <cellStyle name="20% - Accent1 4 2 2 2 2 2 7" xfId="14806"/>
    <cellStyle name="20% - Accent1 4 2 2 2 2 2 7 2" xfId="14807"/>
    <cellStyle name="20% - Accent1 4 2 2 2 2 2 8" xfId="14808"/>
    <cellStyle name="20% - Accent1 4 2 2 2 2 2 9" xfId="14809"/>
    <cellStyle name="20% - Accent1 4 2 2 2 2 3" xfId="14810"/>
    <cellStyle name="20% - Accent1 4 2 2 2 2 3 2" xfId="14811"/>
    <cellStyle name="20% - Accent1 4 2 2 2 2 3 2 2" xfId="14812"/>
    <cellStyle name="20% - Accent1 4 2 2 2 2 3 2 3" xfId="14813"/>
    <cellStyle name="20% - Accent1 4 2 2 2 2 3 3" xfId="14814"/>
    <cellStyle name="20% - Accent1 4 2 2 2 2 3 3 2" xfId="14815"/>
    <cellStyle name="20% - Accent1 4 2 2 2 2 3 3 3" xfId="14816"/>
    <cellStyle name="20% - Accent1 4 2 2 2 2 3 4" xfId="14817"/>
    <cellStyle name="20% - Accent1 4 2 2 2 2 3 4 2" xfId="14818"/>
    <cellStyle name="20% - Accent1 4 2 2 2 2 3 5" xfId="14819"/>
    <cellStyle name="20% - Accent1 4 2 2 2 2 3 6" xfId="14820"/>
    <cellStyle name="20% - Accent1 4 2 2 2 2 4" xfId="14821"/>
    <cellStyle name="20% - Accent1 4 2 2 2 2 4 2" xfId="14822"/>
    <cellStyle name="20% - Accent1 4 2 2 2 2 4 2 2" xfId="14823"/>
    <cellStyle name="20% - Accent1 4 2 2 2 2 4 2 3" xfId="14824"/>
    <cellStyle name="20% - Accent1 4 2 2 2 2 4 3" xfId="14825"/>
    <cellStyle name="20% - Accent1 4 2 2 2 2 4 3 2" xfId="14826"/>
    <cellStyle name="20% - Accent1 4 2 2 2 2 4 3 3" xfId="14827"/>
    <cellStyle name="20% - Accent1 4 2 2 2 2 4 4" xfId="14828"/>
    <cellStyle name="20% - Accent1 4 2 2 2 2 4 4 2" xfId="14829"/>
    <cellStyle name="20% - Accent1 4 2 2 2 2 4 5" xfId="14830"/>
    <cellStyle name="20% - Accent1 4 2 2 2 2 4 6" xfId="14831"/>
    <cellStyle name="20% - Accent1 4 2 2 2 2 5" xfId="14832"/>
    <cellStyle name="20% - Accent1 4 2 2 2 2 5 2" xfId="14833"/>
    <cellStyle name="20% - Accent1 4 2 2 2 2 5 2 2" xfId="14834"/>
    <cellStyle name="20% - Accent1 4 2 2 2 2 5 2 3" xfId="14835"/>
    <cellStyle name="20% - Accent1 4 2 2 2 2 5 3" xfId="14836"/>
    <cellStyle name="20% - Accent1 4 2 2 2 2 5 3 2" xfId="14837"/>
    <cellStyle name="20% - Accent1 4 2 2 2 2 5 4" xfId="14838"/>
    <cellStyle name="20% - Accent1 4 2 2 2 2 5 5" xfId="14839"/>
    <cellStyle name="20% - Accent1 4 2 2 2 2 6" xfId="14840"/>
    <cellStyle name="20% - Accent1 4 2 2 2 2 6 2" xfId="14841"/>
    <cellStyle name="20% - Accent1 4 2 2 2 2 6 3" xfId="14842"/>
    <cellStyle name="20% - Accent1 4 2 2 2 2 7" xfId="14843"/>
    <cellStyle name="20% - Accent1 4 2 2 2 2 7 2" xfId="14844"/>
    <cellStyle name="20% - Accent1 4 2 2 2 2 7 3" xfId="14845"/>
    <cellStyle name="20% - Accent1 4 2 2 2 2 8" xfId="14846"/>
    <cellStyle name="20% - Accent1 4 2 2 2 2 8 2" xfId="14847"/>
    <cellStyle name="20% - Accent1 4 2 2 2 2 9" xfId="14848"/>
    <cellStyle name="20% - Accent1 4 2 2 2 3" xfId="304"/>
    <cellStyle name="20% - Accent1 4 2 2 2 3 2" xfId="14849"/>
    <cellStyle name="20% - Accent1 4 2 2 2 3 2 2" xfId="14850"/>
    <cellStyle name="20% - Accent1 4 2 2 2 3 2 2 2" xfId="14851"/>
    <cellStyle name="20% - Accent1 4 2 2 2 3 2 2 3" xfId="14852"/>
    <cellStyle name="20% - Accent1 4 2 2 2 3 2 3" xfId="14853"/>
    <cellStyle name="20% - Accent1 4 2 2 2 3 2 3 2" xfId="14854"/>
    <cellStyle name="20% - Accent1 4 2 2 2 3 2 3 3" xfId="14855"/>
    <cellStyle name="20% - Accent1 4 2 2 2 3 2 4" xfId="14856"/>
    <cellStyle name="20% - Accent1 4 2 2 2 3 2 4 2" xfId="14857"/>
    <cellStyle name="20% - Accent1 4 2 2 2 3 2 5" xfId="14858"/>
    <cellStyle name="20% - Accent1 4 2 2 2 3 2 6" xfId="14859"/>
    <cellStyle name="20% - Accent1 4 2 2 2 3 3" xfId="14860"/>
    <cellStyle name="20% - Accent1 4 2 2 2 3 3 2" xfId="14861"/>
    <cellStyle name="20% - Accent1 4 2 2 2 3 3 2 2" xfId="14862"/>
    <cellStyle name="20% - Accent1 4 2 2 2 3 3 2 3" xfId="14863"/>
    <cellStyle name="20% - Accent1 4 2 2 2 3 3 3" xfId="14864"/>
    <cellStyle name="20% - Accent1 4 2 2 2 3 3 3 2" xfId="14865"/>
    <cellStyle name="20% - Accent1 4 2 2 2 3 3 3 3" xfId="14866"/>
    <cellStyle name="20% - Accent1 4 2 2 2 3 3 4" xfId="14867"/>
    <cellStyle name="20% - Accent1 4 2 2 2 3 3 4 2" xfId="14868"/>
    <cellStyle name="20% - Accent1 4 2 2 2 3 3 5" xfId="14869"/>
    <cellStyle name="20% - Accent1 4 2 2 2 3 3 6" xfId="14870"/>
    <cellStyle name="20% - Accent1 4 2 2 2 3 4" xfId="14871"/>
    <cellStyle name="20% - Accent1 4 2 2 2 3 4 2" xfId="14872"/>
    <cellStyle name="20% - Accent1 4 2 2 2 3 4 2 2" xfId="14873"/>
    <cellStyle name="20% - Accent1 4 2 2 2 3 4 2 3" xfId="14874"/>
    <cellStyle name="20% - Accent1 4 2 2 2 3 4 3" xfId="14875"/>
    <cellStyle name="20% - Accent1 4 2 2 2 3 4 3 2" xfId="14876"/>
    <cellStyle name="20% - Accent1 4 2 2 2 3 4 4" xfId="14877"/>
    <cellStyle name="20% - Accent1 4 2 2 2 3 4 5" xfId="14878"/>
    <cellStyle name="20% - Accent1 4 2 2 2 3 5" xfId="14879"/>
    <cellStyle name="20% - Accent1 4 2 2 2 3 5 2" xfId="14880"/>
    <cellStyle name="20% - Accent1 4 2 2 2 3 5 3" xfId="14881"/>
    <cellStyle name="20% - Accent1 4 2 2 2 3 6" xfId="14882"/>
    <cellStyle name="20% - Accent1 4 2 2 2 3 6 2" xfId="14883"/>
    <cellStyle name="20% - Accent1 4 2 2 2 3 6 3" xfId="14884"/>
    <cellStyle name="20% - Accent1 4 2 2 2 3 7" xfId="14885"/>
    <cellStyle name="20% - Accent1 4 2 2 2 3 7 2" xfId="14886"/>
    <cellStyle name="20% - Accent1 4 2 2 2 3 8" xfId="14887"/>
    <cellStyle name="20% - Accent1 4 2 2 2 3 9" xfId="14888"/>
    <cellStyle name="20% - Accent1 4 2 2 2 4" xfId="14889"/>
    <cellStyle name="20% - Accent1 4 2 2 2 4 2" xfId="14890"/>
    <cellStyle name="20% - Accent1 4 2 2 2 4 2 2" xfId="14891"/>
    <cellStyle name="20% - Accent1 4 2 2 2 4 2 2 2" xfId="14892"/>
    <cellStyle name="20% - Accent1 4 2 2 2 4 2 2 3" xfId="14893"/>
    <cellStyle name="20% - Accent1 4 2 2 2 4 2 3" xfId="14894"/>
    <cellStyle name="20% - Accent1 4 2 2 2 4 2 3 2" xfId="14895"/>
    <cellStyle name="20% - Accent1 4 2 2 2 4 2 3 3" xfId="14896"/>
    <cellStyle name="20% - Accent1 4 2 2 2 4 2 4" xfId="14897"/>
    <cellStyle name="20% - Accent1 4 2 2 2 4 2 4 2" xfId="14898"/>
    <cellStyle name="20% - Accent1 4 2 2 2 4 2 5" xfId="14899"/>
    <cellStyle name="20% - Accent1 4 2 2 2 4 2 6" xfId="14900"/>
    <cellStyle name="20% - Accent1 4 2 2 2 4 3" xfId="14901"/>
    <cellStyle name="20% - Accent1 4 2 2 2 4 3 2" xfId="14902"/>
    <cellStyle name="20% - Accent1 4 2 2 2 4 3 2 2" xfId="14903"/>
    <cellStyle name="20% - Accent1 4 2 2 2 4 3 2 3" xfId="14904"/>
    <cellStyle name="20% - Accent1 4 2 2 2 4 3 3" xfId="14905"/>
    <cellStyle name="20% - Accent1 4 2 2 2 4 3 3 2" xfId="14906"/>
    <cellStyle name="20% - Accent1 4 2 2 2 4 3 3 3" xfId="14907"/>
    <cellStyle name="20% - Accent1 4 2 2 2 4 3 4" xfId="14908"/>
    <cellStyle name="20% - Accent1 4 2 2 2 4 3 4 2" xfId="14909"/>
    <cellStyle name="20% - Accent1 4 2 2 2 4 3 5" xfId="14910"/>
    <cellStyle name="20% - Accent1 4 2 2 2 4 3 6" xfId="14911"/>
    <cellStyle name="20% - Accent1 4 2 2 2 4 4" xfId="14912"/>
    <cellStyle name="20% - Accent1 4 2 2 2 4 4 2" xfId="14913"/>
    <cellStyle name="20% - Accent1 4 2 2 2 4 4 2 2" xfId="14914"/>
    <cellStyle name="20% - Accent1 4 2 2 2 4 4 2 3" xfId="14915"/>
    <cellStyle name="20% - Accent1 4 2 2 2 4 4 3" xfId="14916"/>
    <cellStyle name="20% - Accent1 4 2 2 2 4 4 3 2" xfId="14917"/>
    <cellStyle name="20% - Accent1 4 2 2 2 4 4 4" xfId="14918"/>
    <cellStyle name="20% - Accent1 4 2 2 2 4 4 5" xfId="14919"/>
    <cellStyle name="20% - Accent1 4 2 2 2 4 5" xfId="14920"/>
    <cellStyle name="20% - Accent1 4 2 2 2 4 5 2" xfId="14921"/>
    <cellStyle name="20% - Accent1 4 2 2 2 4 5 3" xfId="14922"/>
    <cellStyle name="20% - Accent1 4 2 2 2 4 6" xfId="14923"/>
    <cellStyle name="20% - Accent1 4 2 2 2 4 6 2" xfId="14924"/>
    <cellStyle name="20% - Accent1 4 2 2 2 4 6 3" xfId="14925"/>
    <cellStyle name="20% - Accent1 4 2 2 2 4 7" xfId="14926"/>
    <cellStyle name="20% - Accent1 4 2 2 2 4 7 2" xfId="14927"/>
    <cellStyle name="20% - Accent1 4 2 2 2 4 8" xfId="14928"/>
    <cellStyle name="20% - Accent1 4 2 2 2 4 9" xfId="14929"/>
    <cellStyle name="20% - Accent1 4 2 2 2 5" xfId="14930"/>
    <cellStyle name="20% - Accent1 4 2 2 2 5 2" xfId="14931"/>
    <cellStyle name="20% - Accent1 4 2 2 2 5 2 2" xfId="14932"/>
    <cellStyle name="20% - Accent1 4 2 2 2 5 2 3" xfId="14933"/>
    <cellStyle name="20% - Accent1 4 2 2 2 5 3" xfId="14934"/>
    <cellStyle name="20% - Accent1 4 2 2 2 5 3 2" xfId="14935"/>
    <cellStyle name="20% - Accent1 4 2 2 2 5 3 3" xfId="14936"/>
    <cellStyle name="20% - Accent1 4 2 2 2 5 4" xfId="14937"/>
    <cellStyle name="20% - Accent1 4 2 2 2 5 4 2" xfId="14938"/>
    <cellStyle name="20% - Accent1 4 2 2 2 5 5" xfId="14939"/>
    <cellStyle name="20% - Accent1 4 2 2 2 5 6" xfId="14940"/>
    <cellStyle name="20% - Accent1 4 2 2 2 6" xfId="14941"/>
    <cellStyle name="20% - Accent1 4 2 2 2 6 2" xfId="14942"/>
    <cellStyle name="20% - Accent1 4 2 2 2 6 2 2" xfId="14943"/>
    <cellStyle name="20% - Accent1 4 2 2 2 6 2 3" xfId="14944"/>
    <cellStyle name="20% - Accent1 4 2 2 2 6 3" xfId="14945"/>
    <cellStyle name="20% - Accent1 4 2 2 2 6 3 2" xfId="14946"/>
    <cellStyle name="20% - Accent1 4 2 2 2 6 3 3" xfId="14947"/>
    <cellStyle name="20% - Accent1 4 2 2 2 6 4" xfId="14948"/>
    <cellStyle name="20% - Accent1 4 2 2 2 6 4 2" xfId="14949"/>
    <cellStyle name="20% - Accent1 4 2 2 2 6 5" xfId="14950"/>
    <cellStyle name="20% - Accent1 4 2 2 2 6 6" xfId="14951"/>
    <cellStyle name="20% - Accent1 4 2 2 2 7" xfId="14952"/>
    <cellStyle name="20% - Accent1 4 2 2 2 7 2" xfId="14953"/>
    <cellStyle name="20% - Accent1 4 2 2 2 7 2 2" xfId="14954"/>
    <cellStyle name="20% - Accent1 4 2 2 2 7 2 3" xfId="14955"/>
    <cellStyle name="20% - Accent1 4 2 2 2 7 3" xfId="14956"/>
    <cellStyle name="20% - Accent1 4 2 2 2 7 3 2" xfId="14957"/>
    <cellStyle name="20% - Accent1 4 2 2 2 7 4" xfId="14958"/>
    <cellStyle name="20% - Accent1 4 2 2 2 7 5" xfId="14959"/>
    <cellStyle name="20% - Accent1 4 2 2 2 8" xfId="14960"/>
    <cellStyle name="20% - Accent1 4 2 2 2 8 2" xfId="14961"/>
    <cellStyle name="20% - Accent1 4 2 2 2 8 3" xfId="14962"/>
    <cellStyle name="20% - Accent1 4 2 2 2 9" xfId="14963"/>
    <cellStyle name="20% - Accent1 4 2 2 2 9 2" xfId="14964"/>
    <cellStyle name="20% - Accent1 4 2 2 2 9 3" xfId="14965"/>
    <cellStyle name="20% - Accent1 4 2 2 3" xfId="305"/>
    <cellStyle name="20% - Accent1 4 2 2 3 10" xfId="14966"/>
    <cellStyle name="20% - Accent1 4 2 2 3 2" xfId="306"/>
    <cellStyle name="20% - Accent1 4 2 2 3 2 2" xfId="14967"/>
    <cellStyle name="20% - Accent1 4 2 2 3 2 2 2" xfId="14968"/>
    <cellStyle name="20% - Accent1 4 2 2 3 2 2 2 2" xfId="14969"/>
    <cellStyle name="20% - Accent1 4 2 2 3 2 2 2 3" xfId="14970"/>
    <cellStyle name="20% - Accent1 4 2 2 3 2 2 3" xfId="14971"/>
    <cellStyle name="20% - Accent1 4 2 2 3 2 2 3 2" xfId="14972"/>
    <cellStyle name="20% - Accent1 4 2 2 3 2 2 3 3" xfId="14973"/>
    <cellStyle name="20% - Accent1 4 2 2 3 2 2 4" xfId="14974"/>
    <cellStyle name="20% - Accent1 4 2 2 3 2 2 4 2" xfId="14975"/>
    <cellStyle name="20% - Accent1 4 2 2 3 2 2 5" xfId="14976"/>
    <cellStyle name="20% - Accent1 4 2 2 3 2 2 6" xfId="14977"/>
    <cellStyle name="20% - Accent1 4 2 2 3 2 3" xfId="14978"/>
    <cellStyle name="20% - Accent1 4 2 2 3 2 3 2" xfId="14979"/>
    <cellStyle name="20% - Accent1 4 2 2 3 2 3 2 2" xfId="14980"/>
    <cellStyle name="20% - Accent1 4 2 2 3 2 3 2 3" xfId="14981"/>
    <cellStyle name="20% - Accent1 4 2 2 3 2 3 3" xfId="14982"/>
    <cellStyle name="20% - Accent1 4 2 2 3 2 3 3 2" xfId="14983"/>
    <cellStyle name="20% - Accent1 4 2 2 3 2 3 3 3" xfId="14984"/>
    <cellStyle name="20% - Accent1 4 2 2 3 2 3 4" xfId="14985"/>
    <cellStyle name="20% - Accent1 4 2 2 3 2 3 4 2" xfId="14986"/>
    <cellStyle name="20% - Accent1 4 2 2 3 2 3 5" xfId="14987"/>
    <cellStyle name="20% - Accent1 4 2 2 3 2 3 6" xfId="14988"/>
    <cellStyle name="20% - Accent1 4 2 2 3 2 4" xfId="14989"/>
    <cellStyle name="20% - Accent1 4 2 2 3 2 4 2" xfId="14990"/>
    <cellStyle name="20% - Accent1 4 2 2 3 2 4 2 2" xfId="14991"/>
    <cellStyle name="20% - Accent1 4 2 2 3 2 4 2 3" xfId="14992"/>
    <cellStyle name="20% - Accent1 4 2 2 3 2 4 3" xfId="14993"/>
    <cellStyle name="20% - Accent1 4 2 2 3 2 4 3 2" xfId="14994"/>
    <cellStyle name="20% - Accent1 4 2 2 3 2 4 4" xfId="14995"/>
    <cellStyle name="20% - Accent1 4 2 2 3 2 4 5" xfId="14996"/>
    <cellStyle name="20% - Accent1 4 2 2 3 2 5" xfId="14997"/>
    <cellStyle name="20% - Accent1 4 2 2 3 2 5 2" xfId="14998"/>
    <cellStyle name="20% - Accent1 4 2 2 3 2 5 3" xfId="14999"/>
    <cellStyle name="20% - Accent1 4 2 2 3 2 6" xfId="15000"/>
    <cellStyle name="20% - Accent1 4 2 2 3 2 6 2" xfId="15001"/>
    <cellStyle name="20% - Accent1 4 2 2 3 2 6 3" xfId="15002"/>
    <cellStyle name="20% - Accent1 4 2 2 3 2 7" xfId="15003"/>
    <cellStyle name="20% - Accent1 4 2 2 3 2 7 2" xfId="15004"/>
    <cellStyle name="20% - Accent1 4 2 2 3 2 8" xfId="15005"/>
    <cellStyle name="20% - Accent1 4 2 2 3 2 9" xfId="15006"/>
    <cellStyle name="20% - Accent1 4 2 2 3 3" xfId="15007"/>
    <cellStyle name="20% - Accent1 4 2 2 3 3 2" xfId="15008"/>
    <cellStyle name="20% - Accent1 4 2 2 3 3 2 2" xfId="15009"/>
    <cellStyle name="20% - Accent1 4 2 2 3 3 2 3" xfId="15010"/>
    <cellStyle name="20% - Accent1 4 2 2 3 3 3" xfId="15011"/>
    <cellStyle name="20% - Accent1 4 2 2 3 3 3 2" xfId="15012"/>
    <cellStyle name="20% - Accent1 4 2 2 3 3 3 3" xfId="15013"/>
    <cellStyle name="20% - Accent1 4 2 2 3 3 4" xfId="15014"/>
    <cellStyle name="20% - Accent1 4 2 2 3 3 4 2" xfId="15015"/>
    <cellStyle name="20% - Accent1 4 2 2 3 3 5" xfId="15016"/>
    <cellStyle name="20% - Accent1 4 2 2 3 3 6" xfId="15017"/>
    <cellStyle name="20% - Accent1 4 2 2 3 4" xfId="15018"/>
    <cellStyle name="20% - Accent1 4 2 2 3 4 2" xfId="15019"/>
    <cellStyle name="20% - Accent1 4 2 2 3 4 2 2" xfId="15020"/>
    <cellStyle name="20% - Accent1 4 2 2 3 4 2 3" xfId="15021"/>
    <cellStyle name="20% - Accent1 4 2 2 3 4 3" xfId="15022"/>
    <cellStyle name="20% - Accent1 4 2 2 3 4 3 2" xfId="15023"/>
    <cellStyle name="20% - Accent1 4 2 2 3 4 3 3" xfId="15024"/>
    <cellStyle name="20% - Accent1 4 2 2 3 4 4" xfId="15025"/>
    <cellStyle name="20% - Accent1 4 2 2 3 4 4 2" xfId="15026"/>
    <cellStyle name="20% - Accent1 4 2 2 3 4 5" xfId="15027"/>
    <cellStyle name="20% - Accent1 4 2 2 3 4 6" xfId="15028"/>
    <cellStyle name="20% - Accent1 4 2 2 3 5" xfId="15029"/>
    <cellStyle name="20% - Accent1 4 2 2 3 5 2" xfId="15030"/>
    <cellStyle name="20% - Accent1 4 2 2 3 5 2 2" xfId="15031"/>
    <cellStyle name="20% - Accent1 4 2 2 3 5 2 3" xfId="15032"/>
    <cellStyle name="20% - Accent1 4 2 2 3 5 3" xfId="15033"/>
    <cellStyle name="20% - Accent1 4 2 2 3 5 3 2" xfId="15034"/>
    <cellStyle name="20% - Accent1 4 2 2 3 5 4" xfId="15035"/>
    <cellStyle name="20% - Accent1 4 2 2 3 5 5" xfId="15036"/>
    <cellStyle name="20% - Accent1 4 2 2 3 6" xfId="15037"/>
    <cellStyle name="20% - Accent1 4 2 2 3 6 2" xfId="15038"/>
    <cellStyle name="20% - Accent1 4 2 2 3 6 3" xfId="15039"/>
    <cellStyle name="20% - Accent1 4 2 2 3 7" xfId="15040"/>
    <cellStyle name="20% - Accent1 4 2 2 3 7 2" xfId="15041"/>
    <cellStyle name="20% - Accent1 4 2 2 3 7 3" xfId="15042"/>
    <cellStyle name="20% - Accent1 4 2 2 3 8" xfId="15043"/>
    <cellStyle name="20% - Accent1 4 2 2 3 8 2" xfId="15044"/>
    <cellStyle name="20% - Accent1 4 2 2 3 9" xfId="15045"/>
    <cellStyle name="20% - Accent1 4 2 2 4" xfId="307"/>
    <cellStyle name="20% - Accent1 4 2 2 4 2" xfId="15046"/>
    <cellStyle name="20% - Accent1 4 2 2 4 2 2" xfId="15047"/>
    <cellStyle name="20% - Accent1 4 2 2 4 2 2 2" xfId="15048"/>
    <cellStyle name="20% - Accent1 4 2 2 4 2 2 3" xfId="15049"/>
    <cellStyle name="20% - Accent1 4 2 2 4 2 3" xfId="15050"/>
    <cellStyle name="20% - Accent1 4 2 2 4 2 3 2" xfId="15051"/>
    <cellStyle name="20% - Accent1 4 2 2 4 2 3 3" xfId="15052"/>
    <cellStyle name="20% - Accent1 4 2 2 4 2 4" xfId="15053"/>
    <cellStyle name="20% - Accent1 4 2 2 4 2 4 2" xfId="15054"/>
    <cellStyle name="20% - Accent1 4 2 2 4 2 5" xfId="15055"/>
    <cellStyle name="20% - Accent1 4 2 2 4 2 6" xfId="15056"/>
    <cellStyle name="20% - Accent1 4 2 2 4 3" xfId="15057"/>
    <cellStyle name="20% - Accent1 4 2 2 4 3 2" xfId="15058"/>
    <cellStyle name="20% - Accent1 4 2 2 4 3 2 2" xfId="15059"/>
    <cellStyle name="20% - Accent1 4 2 2 4 3 2 3" xfId="15060"/>
    <cellStyle name="20% - Accent1 4 2 2 4 3 3" xfId="15061"/>
    <cellStyle name="20% - Accent1 4 2 2 4 3 3 2" xfId="15062"/>
    <cellStyle name="20% - Accent1 4 2 2 4 3 3 3" xfId="15063"/>
    <cellStyle name="20% - Accent1 4 2 2 4 3 4" xfId="15064"/>
    <cellStyle name="20% - Accent1 4 2 2 4 3 4 2" xfId="15065"/>
    <cellStyle name="20% - Accent1 4 2 2 4 3 5" xfId="15066"/>
    <cellStyle name="20% - Accent1 4 2 2 4 3 6" xfId="15067"/>
    <cellStyle name="20% - Accent1 4 2 2 4 4" xfId="15068"/>
    <cellStyle name="20% - Accent1 4 2 2 4 4 2" xfId="15069"/>
    <cellStyle name="20% - Accent1 4 2 2 4 4 2 2" xfId="15070"/>
    <cellStyle name="20% - Accent1 4 2 2 4 4 2 3" xfId="15071"/>
    <cellStyle name="20% - Accent1 4 2 2 4 4 3" xfId="15072"/>
    <cellStyle name="20% - Accent1 4 2 2 4 4 3 2" xfId="15073"/>
    <cellStyle name="20% - Accent1 4 2 2 4 4 4" xfId="15074"/>
    <cellStyle name="20% - Accent1 4 2 2 4 4 5" xfId="15075"/>
    <cellStyle name="20% - Accent1 4 2 2 4 5" xfId="15076"/>
    <cellStyle name="20% - Accent1 4 2 2 4 5 2" xfId="15077"/>
    <cellStyle name="20% - Accent1 4 2 2 4 5 3" xfId="15078"/>
    <cellStyle name="20% - Accent1 4 2 2 4 6" xfId="15079"/>
    <cellStyle name="20% - Accent1 4 2 2 4 6 2" xfId="15080"/>
    <cellStyle name="20% - Accent1 4 2 2 4 6 3" xfId="15081"/>
    <cellStyle name="20% - Accent1 4 2 2 4 7" xfId="15082"/>
    <cellStyle name="20% - Accent1 4 2 2 4 7 2" xfId="15083"/>
    <cellStyle name="20% - Accent1 4 2 2 4 8" xfId="15084"/>
    <cellStyle name="20% - Accent1 4 2 2 4 9" xfId="15085"/>
    <cellStyle name="20% - Accent1 4 2 2 5" xfId="15086"/>
    <cellStyle name="20% - Accent1 4 2 2 5 2" xfId="15087"/>
    <cellStyle name="20% - Accent1 4 2 2 5 2 2" xfId="15088"/>
    <cellStyle name="20% - Accent1 4 2 2 5 2 2 2" xfId="15089"/>
    <cellStyle name="20% - Accent1 4 2 2 5 2 2 3" xfId="15090"/>
    <cellStyle name="20% - Accent1 4 2 2 5 2 3" xfId="15091"/>
    <cellStyle name="20% - Accent1 4 2 2 5 2 3 2" xfId="15092"/>
    <cellStyle name="20% - Accent1 4 2 2 5 2 3 3" xfId="15093"/>
    <cellStyle name="20% - Accent1 4 2 2 5 2 4" xfId="15094"/>
    <cellStyle name="20% - Accent1 4 2 2 5 2 4 2" xfId="15095"/>
    <cellStyle name="20% - Accent1 4 2 2 5 2 5" xfId="15096"/>
    <cellStyle name="20% - Accent1 4 2 2 5 2 6" xfId="15097"/>
    <cellStyle name="20% - Accent1 4 2 2 5 3" xfId="15098"/>
    <cellStyle name="20% - Accent1 4 2 2 5 3 2" xfId="15099"/>
    <cellStyle name="20% - Accent1 4 2 2 5 3 2 2" xfId="15100"/>
    <cellStyle name="20% - Accent1 4 2 2 5 3 2 3" xfId="15101"/>
    <cellStyle name="20% - Accent1 4 2 2 5 3 3" xfId="15102"/>
    <cellStyle name="20% - Accent1 4 2 2 5 3 3 2" xfId="15103"/>
    <cellStyle name="20% - Accent1 4 2 2 5 3 3 3" xfId="15104"/>
    <cellStyle name="20% - Accent1 4 2 2 5 3 4" xfId="15105"/>
    <cellStyle name="20% - Accent1 4 2 2 5 3 4 2" xfId="15106"/>
    <cellStyle name="20% - Accent1 4 2 2 5 3 5" xfId="15107"/>
    <cellStyle name="20% - Accent1 4 2 2 5 3 6" xfId="15108"/>
    <cellStyle name="20% - Accent1 4 2 2 5 4" xfId="15109"/>
    <cellStyle name="20% - Accent1 4 2 2 5 4 2" xfId="15110"/>
    <cellStyle name="20% - Accent1 4 2 2 5 4 2 2" xfId="15111"/>
    <cellStyle name="20% - Accent1 4 2 2 5 4 2 3" xfId="15112"/>
    <cellStyle name="20% - Accent1 4 2 2 5 4 3" xfId="15113"/>
    <cellStyle name="20% - Accent1 4 2 2 5 4 3 2" xfId="15114"/>
    <cellStyle name="20% - Accent1 4 2 2 5 4 4" xfId="15115"/>
    <cellStyle name="20% - Accent1 4 2 2 5 4 5" xfId="15116"/>
    <cellStyle name="20% - Accent1 4 2 2 5 5" xfId="15117"/>
    <cellStyle name="20% - Accent1 4 2 2 5 5 2" xfId="15118"/>
    <cellStyle name="20% - Accent1 4 2 2 5 5 3" xfId="15119"/>
    <cellStyle name="20% - Accent1 4 2 2 5 6" xfId="15120"/>
    <cellStyle name="20% - Accent1 4 2 2 5 6 2" xfId="15121"/>
    <cellStyle name="20% - Accent1 4 2 2 5 6 3" xfId="15122"/>
    <cellStyle name="20% - Accent1 4 2 2 5 7" xfId="15123"/>
    <cellStyle name="20% - Accent1 4 2 2 5 7 2" xfId="15124"/>
    <cellStyle name="20% - Accent1 4 2 2 5 8" xfId="15125"/>
    <cellStyle name="20% - Accent1 4 2 2 5 9" xfId="15126"/>
    <cellStyle name="20% - Accent1 4 2 2 6" xfId="15127"/>
    <cellStyle name="20% - Accent1 4 2 2 6 2" xfId="15128"/>
    <cellStyle name="20% - Accent1 4 2 2 6 2 2" xfId="15129"/>
    <cellStyle name="20% - Accent1 4 2 2 6 2 3" xfId="15130"/>
    <cellStyle name="20% - Accent1 4 2 2 6 3" xfId="15131"/>
    <cellStyle name="20% - Accent1 4 2 2 6 3 2" xfId="15132"/>
    <cellStyle name="20% - Accent1 4 2 2 6 3 3" xfId="15133"/>
    <cellStyle name="20% - Accent1 4 2 2 6 4" xfId="15134"/>
    <cellStyle name="20% - Accent1 4 2 2 6 4 2" xfId="15135"/>
    <cellStyle name="20% - Accent1 4 2 2 6 5" xfId="15136"/>
    <cellStyle name="20% - Accent1 4 2 2 6 6" xfId="15137"/>
    <cellStyle name="20% - Accent1 4 2 2 7" xfId="15138"/>
    <cellStyle name="20% - Accent1 4 2 2 7 2" xfId="15139"/>
    <cellStyle name="20% - Accent1 4 2 2 7 2 2" xfId="15140"/>
    <cellStyle name="20% - Accent1 4 2 2 7 2 3" xfId="15141"/>
    <cellStyle name="20% - Accent1 4 2 2 7 3" xfId="15142"/>
    <cellStyle name="20% - Accent1 4 2 2 7 3 2" xfId="15143"/>
    <cellStyle name="20% - Accent1 4 2 2 7 3 3" xfId="15144"/>
    <cellStyle name="20% - Accent1 4 2 2 7 4" xfId="15145"/>
    <cellStyle name="20% - Accent1 4 2 2 7 4 2" xfId="15146"/>
    <cellStyle name="20% - Accent1 4 2 2 7 5" xfId="15147"/>
    <cellStyle name="20% - Accent1 4 2 2 7 6" xfId="15148"/>
    <cellStyle name="20% - Accent1 4 2 2 8" xfId="15149"/>
    <cellStyle name="20% - Accent1 4 2 2 8 2" xfId="15150"/>
    <cellStyle name="20% - Accent1 4 2 2 8 2 2" xfId="15151"/>
    <cellStyle name="20% - Accent1 4 2 2 8 2 3" xfId="15152"/>
    <cellStyle name="20% - Accent1 4 2 2 8 3" xfId="15153"/>
    <cellStyle name="20% - Accent1 4 2 2 8 3 2" xfId="15154"/>
    <cellStyle name="20% - Accent1 4 2 2 8 4" xfId="15155"/>
    <cellStyle name="20% - Accent1 4 2 2 8 5" xfId="15156"/>
    <cellStyle name="20% - Accent1 4 2 2 9" xfId="15157"/>
    <cellStyle name="20% - Accent1 4 2 2 9 2" xfId="15158"/>
    <cellStyle name="20% - Accent1 4 2 2 9 3" xfId="15159"/>
    <cellStyle name="20% - Accent1 4 2 3" xfId="308"/>
    <cellStyle name="20% - Accent1 4 2 3 10" xfId="15160"/>
    <cellStyle name="20% - Accent1 4 2 3 10 2" xfId="15161"/>
    <cellStyle name="20% - Accent1 4 2 3 11" xfId="15162"/>
    <cellStyle name="20% - Accent1 4 2 3 12" xfId="15163"/>
    <cellStyle name="20% - Accent1 4 2 3 2" xfId="309"/>
    <cellStyle name="20% - Accent1 4 2 3 2 10" xfId="15164"/>
    <cellStyle name="20% - Accent1 4 2 3 2 2" xfId="310"/>
    <cellStyle name="20% - Accent1 4 2 3 2 2 2" xfId="15165"/>
    <cellStyle name="20% - Accent1 4 2 3 2 2 2 2" xfId="15166"/>
    <cellStyle name="20% - Accent1 4 2 3 2 2 2 2 2" xfId="15167"/>
    <cellStyle name="20% - Accent1 4 2 3 2 2 2 2 3" xfId="15168"/>
    <cellStyle name="20% - Accent1 4 2 3 2 2 2 3" xfId="15169"/>
    <cellStyle name="20% - Accent1 4 2 3 2 2 2 3 2" xfId="15170"/>
    <cellStyle name="20% - Accent1 4 2 3 2 2 2 3 3" xfId="15171"/>
    <cellStyle name="20% - Accent1 4 2 3 2 2 2 4" xfId="15172"/>
    <cellStyle name="20% - Accent1 4 2 3 2 2 2 4 2" xfId="15173"/>
    <cellStyle name="20% - Accent1 4 2 3 2 2 2 5" xfId="15174"/>
    <cellStyle name="20% - Accent1 4 2 3 2 2 2 6" xfId="15175"/>
    <cellStyle name="20% - Accent1 4 2 3 2 2 3" xfId="15176"/>
    <cellStyle name="20% - Accent1 4 2 3 2 2 3 2" xfId="15177"/>
    <cellStyle name="20% - Accent1 4 2 3 2 2 3 2 2" xfId="15178"/>
    <cellStyle name="20% - Accent1 4 2 3 2 2 3 2 3" xfId="15179"/>
    <cellStyle name="20% - Accent1 4 2 3 2 2 3 3" xfId="15180"/>
    <cellStyle name="20% - Accent1 4 2 3 2 2 3 3 2" xfId="15181"/>
    <cellStyle name="20% - Accent1 4 2 3 2 2 3 3 3" xfId="15182"/>
    <cellStyle name="20% - Accent1 4 2 3 2 2 3 4" xfId="15183"/>
    <cellStyle name="20% - Accent1 4 2 3 2 2 3 4 2" xfId="15184"/>
    <cellStyle name="20% - Accent1 4 2 3 2 2 3 5" xfId="15185"/>
    <cellStyle name="20% - Accent1 4 2 3 2 2 3 6" xfId="15186"/>
    <cellStyle name="20% - Accent1 4 2 3 2 2 4" xfId="15187"/>
    <cellStyle name="20% - Accent1 4 2 3 2 2 4 2" xfId="15188"/>
    <cellStyle name="20% - Accent1 4 2 3 2 2 4 2 2" xfId="15189"/>
    <cellStyle name="20% - Accent1 4 2 3 2 2 4 2 3" xfId="15190"/>
    <cellStyle name="20% - Accent1 4 2 3 2 2 4 3" xfId="15191"/>
    <cellStyle name="20% - Accent1 4 2 3 2 2 4 3 2" xfId="15192"/>
    <cellStyle name="20% - Accent1 4 2 3 2 2 4 4" xfId="15193"/>
    <cellStyle name="20% - Accent1 4 2 3 2 2 4 5" xfId="15194"/>
    <cellStyle name="20% - Accent1 4 2 3 2 2 5" xfId="15195"/>
    <cellStyle name="20% - Accent1 4 2 3 2 2 5 2" xfId="15196"/>
    <cellStyle name="20% - Accent1 4 2 3 2 2 5 3" xfId="15197"/>
    <cellStyle name="20% - Accent1 4 2 3 2 2 6" xfId="15198"/>
    <cellStyle name="20% - Accent1 4 2 3 2 2 6 2" xfId="15199"/>
    <cellStyle name="20% - Accent1 4 2 3 2 2 6 3" xfId="15200"/>
    <cellStyle name="20% - Accent1 4 2 3 2 2 7" xfId="15201"/>
    <cellStyle name="20% - Accent1 4 2 3 2 2 7 2" xfId="15202"/>
    <cellStyle name="20% - Accent1 4 2 3 2 2 8" xfId="15203"/>
    <cellStyle name="20% - Accent1 4 2 3 2 2 9" xfId="15204"/>
    <cellStyle name="20% - Accent1 4 2 3 2 3" xfId="15205"/>
    <cellStyle name="20% - Accent1 4 2 3 2 3 2" xfId="15206"/>
    <cellStyle name="20% - Accent1 4 2 3 2 3 2 2" xfId="15207"/>
    <cellStyle name="20% - Accent1 4 2 3 2 3 2 3" xfId="15208"/>
    <cellStyle name="20% - Accent1 4 2 3 2 3 3" xfId="15209"/>
    <cellStyle name="20% - Accent1 4 2 3 2 3 3 2" xfId="15210"/>
    <cellStyle name="20% - Accent1 4 2 3 2 3 3 3" xfId="15211"/>
    <cellStyle name="20% - Accent1 4 2 3 2 3 4" xfId="15212"/>
    <cellStyle name="20% - Accent1 4 2 3 2 3 4 2" xfId="15213"/>
    <cellStyle name="20% - Accent1 4 2 3 2 3 5" xfId="15214"/>
    <cellStyle name="20% - Accent1 4 2 3 2 3 6" xfId="15215"/>
    <cellStyle name="20% - Accent1 4 2 3 2 4" xfId="15216"/>
    <cellStyle name="20% - Accent1 4 2 3 2 4 2" xfId="15217"/>
    <cellStyle name="20% - Accent1 4 2 3 2 4 2 2" xfId="15218"/>
    <cellStyle name="20% - Accent1 4 2 3 2 4 2 3" xfId="15219"/>
    <cellStyle name="20% - Accent1 4 2 3 2 4 3" xfId="15220"/>
    <cellStyle name="20% - Accent1 4 2 3 2 4 3 2" xfId="15221"/>
    <cellStyle name="20% - Accent1 4 2 3 2 4 3 3" xfId="15222"/>
    <cellStyle name="20% - Accent1 4 2 3 2 4 4" xfId="15223"/>
    <cellStyle name="20% - Accent1 4 2 3 2 4 4 2" xfId="15224"/>
    <cellStyle name="20% - Accent1 4 2 3 2 4 5" xfId="15225"/>
    <cellStyle name="20% - Accent1 4 2 3 2 4 6" xfId="15226"/>
    <cellStyle name="20% - Accent1 4 2 3 2 5" xfId="15227"/>
    <cellStyle name="20% - Accent1 4 2 3 2 5 2" xfId="15228"/>
    <cellStyle name="20% - Accent1 4 2 3 2 5 2 2" xfId="15229"/>
    <cellStyle name="20% - Accent1 4 2 3 2 5 2 3" xfId="15230"/>
    <cellStyle name="20% - Accent1 4 2 3 2 5 3" xfId="15231"/>
    <cellStyle name="20% - Accent1 4 2 3 2 5 3 2" xfId="15232"/>
    <cellStyle name="20% - Accent1 4 2 3 2 5 4" xfId="15233"/>
    <cellStyle name="20% - Accent1 4 2 3 2 5 5" xfId="15234"/>
    <cellStyle name="20% - Accent1 4 2 3 2 6" xfId="15235"/>
    <cellStyle name="20% - Accent1 4 2 3 2 6 2" xfId="15236"/>
    <cellStyle name="20% - Accent1 4 2 3 2 6 3" xfId="15237"/>
    <cellStyle name="20% - Accent1 4 2 3 2 7" xfId="15238"/>
    <cellStyle name="20% - Accent1 4 2 3 2 7 2" xfId="15239"/>
    <cellStyle name="20% - Accent1 4 2 3 2 7 3" xfId="15240"/>
    <cellStyle name="20% - Accent1 4 2 3 2 8" xfId="15241"/>
    <cellStyle name="20% - Accent1 4 2 3 2 8 2" xfId="15242"/>
    <cellStyle name="20% - Accent1 4 2 3 2 9" xfId="15243"/>
    <cellStyle name="20% - Accent1 4 2 3 3" xfId="311"/>
    <cellStyle name="20% - Accent1 4 2 3 3 2" xfId="15244"/>
    <cellStyle name="20% - Accent1 4 2 3 3 2 2" xfId="15245"/>
    <cellStyle name="20% - Accent1 4 2 3 3 2 2 2" xfId="15246"/>
    <cellStyle name="20% - Accent1 4 2 3 3 2 2 3" xfId="15247"/>
    <cellStyle name="20% - Accent1 4 2 3 3 2 3" xfId="15248"/>
    <cellStyle name="20% - Accent1 4 2 3 3 2 3 2" xfId="15249"/>
    <cellStyle name="20% - Accent1 4 2 3 3 2 3 3" xfId="15250"/>
    <cellStyle name="20% - Accent1 4 2 3 3 2 4" xfId="15251"/>
    <cellStyle name="20% - Accent1 4 2 3 3 2 4 2" xfId="15252"/>
    <cellStyle name="20% - Accent1 4 2 3 3 2 5" xfId="15253"/>
    <cellStyle name="20% - Accent1 4 2 3 3 2 6" xfId="15254"/>
    <cellStyle name="20% - Accent1 4 2 3 3 3" xfId="15255"/>
    <cellStyle name="20% - Accent1 4 2 3 3 3 2" xfId="15256"/>
    <cellStyle name="20% - Accent1 4 2 3 3 3 2 2" xfId="15257"/>
    <cellStyle name="20% - Accent1 4 2 3 3 3 2 3" xfId="15258"/>
    <cellStyle name="20% - Accent1 4 2 3 3 3 3" xfId="15259"/>
    <cellStyle name="20% - Accent1 4 2 3 3 3 3 2" xfId="15260"/>
    <cellStyle name="20% - Accent1 4 2 3 3 3 3 3" xfId="15261"/>
    <cellStyle name="20% - Accent1 4 2 3 3 3 4" xfId="15262"/>
    <cellStyle name="20% - Accent1 4 2 3 3 3 4 2" xfId="15263"/>
    <cellStyle name="20% - Accent1 4 2 3 3 3 5" xfId="15264"/>
    <cellStyle name="20% - Accent1 4 2 3 3 3 6" xfId="15265"/>
    <cellStyle name="20% - Accent1 4 2 3 3 4" xfId="15266"/>
    <cellStyle name="20% - Accent1 4 2 3 3 4 2" xfId="15267"/>
    <cellStyle name="20% - Accent1 4 2 3 3 4 2 2" xfId="15268"/>
    <cellStyle name="20% - Accent1 4 2 3 3 4 2 3" xfId="15269"/>
    <cellStyle name="20% - Accent1 4 2 3 3 4 3" xfId="15270"/>
    <cellStyle name="20% - Accent1 4 2 3 3 4 3 2" xfId="15271"/>
    <cellStyle name="20% - Accent1 4 2 3 3 4 4" xfId="15272"/>
    <cellStyle name="20% - Accent1 4 2 3 3 4 5" xfId="15273"/>
    <cellStyle name="20% - Accent1 4 2 3 3 5" xfId="15274"/>
    <cellStyle name="20% - Accent1 4 2 3 3 5 2" xfId="15275"/>
    <cellStyle name="20% - Accent1 4 2 3 3 5 3" xfId="15276"/>
    <cellStyle name="20% - Accent1 4 2 3 3 6" xfId="15277"/>
    <cellStyle name="20% - Accent1 4 2 3 3 6 2" xfId="15278"/>
    <cellStyle name="20% - Accent1 4 2 3 3 6 3" xfId="15279"/>
    <cellStyle name="20% - Accent1 4 2 3 3 7" xfId="15280"/>
    <cellStyle name="20% - Accent1 4 2 3 3 7 2" xfId="15281"/>
    <cellStyle name="20% - Accent1 4 2 3 3 8" xfId="15282"/>
    <cellStyle name="20% - Accent1 4 2 3 3 9" xfId="15283"/>
    <cellStyle name="20% - Accent1 4 2 3 4" xfId="15284"/>
    <cellStyle name="20% - Accent1 4 2 3 4 2" xfId="15285"/>
    <cellStyle name="20% - Accent1 4 2 3 4 2 2" xfId="15286"/>
    <cellStyle name="20% - Accent1 4 2 3 4 2 2 2" xfId="15287"/>
    <cellStyle name="20% - Accent1 4 2 3 4 2 2 3" xfId="15288"/>
    <cellStyle name="20% - Accent1 4 2 3 4 2 3" xfId="15289"/>
    <cellStyle name="20% - Accent1 4 2 3 4 2 3 2" xfId="15290"/>
    <cellStyle name="20% - Accent1 4 2 3 4 2 3 3" xfId="15291"/>
    <cellStyle name="20% - Accent1 4 2 3 4 2 4" xfId="15292"/>
    <cellStyle name="20% - Accent1 4 2 3 4 2 4 2" xfId="15293"/>
    <cellStyle name="20% - Accent1 4 2 3 4 2 5" xfId="15294"/>
    <cellStyle name="20% - Accent1 4 2 3 4 2 6" xfId="15295"/>
    <cellStyle name="20% - Accent1 4 2 3 4 3" xfId="15296"/>
    <cellStyle name="20% - Accent1 4 2 3 4 3 2" xfId="15297"/>
    <cellStyle name="20% - Accent1 4 2 3 4 3 2 2" xfId="15298"/>
    <cellStyle name="20% - Accent1 4 2 3 4 3 2 3" xfId="15299"/>
    <cellStyle name="20% - Accent1 4 2 3 4 3 3" xfId="15300"/>
    <cellStyle name="20% - Accent1 4 2 3 4 3 3 2" xfId="15301"/>
    <cellStyle name="20% - Accent1 4 2 3 4 3 3 3" xfId="15302"/>
    <cellStyle name="20% - Accent1 4 2 3 4 3 4" xfId="15303"/>
    <cellStyle name="20% - Accent1 4 2 3 4 3 4 2" xfId="15304"/>
    <cellStyle name="20% - Accent1 4 2 3 4 3 5" xfId="15305"/>
    <cellStyle name="20% - Accent1 4 2 3 4 3 6" xfId="15306"/>
    <cellStyle name="20% - Accent1 4 2 3 4 4" xfId="15307"/>
    <cellStyle name="20% - Accent1 4 2 3 4 4 2" xfId="15308"/>
    <cellStyle name="20% - Accent1 4 2 3 4 4 2 2" xfId="15309"/>
    <cellStyle name="20% - Accent1 4 2 3 4 4 2 3" xfId="15310"/>
    <cellStyle name="20% - Accent1 4 2 3 4 4 3" xfId="15311"/>
    <cellStyle name="20% - Accent1 4 2 3 4 4 3 2" xfId="15312"/>
    <cellStyle name="20% - Accent1 4 2 3 4 4 4" xfId="15313"/>
    <cellStyle name="20% - Accent1 4 2 3 4 4 5" xfId="15314"/>
    <cellStyle name="20% - Accent1 4 2 3 4 5" xfId="15315"/>
    <cellStyle name="20% - Accent1 4 2 3 4 5 2" xfId="15316"/>
    <cellStyle name="20% - Accent1 4 2 3 4 5 3" xfId="15317"/>
    <cellStyle name="20% - Accent1 4 2 3 4 6" xfId="15318"/>
    <cellStyle name="20% - Accent1 4 2 3 4 6 2" xfId="15319"/>
    <cellStyle name="20% - Accent1 4 2 3 4 6 3" xfId="15320"/>
    <cellStyle name="20% - Accent1 4 2 3 4 7" xfId="15321"/>
    <cellStyle name="20% - Accent1 4 2 3 4 7 2" xfId="15322"/>
    <cellStyle name="20% - Accent1 4 2 3 4 8" xfId="15323"/>
    <cellStyle name="20% - Accent1 4 2 3 4 9" xfId="15324"/>
    <cellStyle name="20% - Accent1 4 2 3 5" xfId="15325"/>
    <cellStyle name="20% - Accent1 4 2 3 5 2" xfId="15326"/>
    <cellStyle name="20% - Accent1 4 2 3 5 2 2" xfId="15327"/>
    <cellStyle name="20% - Accent1 4 2 3 5 2 3" xfId="15328"/>
    <cellStyle name="20% - Accent1 4 2 3 5 3" xfId="15329"/>
    <cellStyle name="20% - Accent1 4 2 3 5 3 2" xfId="15330"/>
    <cellStyle name="20% - Accent1 4 2 3 5 3 3" xfId="15331"/>
    <cellStyle name="20% - Accent1 4 2 3 5 4" xfId="15332"/>
    <cellStyle name="20% - Accent1 4 2 3 5 4 2" xfId="15333"/>
    <cellStyle name="20% - Accent1 4 2 3 5 5" xfId="15334"/>
    <cellStyle name="20% - Accent1 4 2 3 5 6" xfId="15335"/>
    <cellStyle name="20% - Accent1 4 2 3 6" xfId="15336"/>
    <cellStyle name="20% - Accent1 4 2 3 6 2" xfId="15337"/>
    <cellStyle name="20% - Accent1 4 2 3 6 2 2" xfId="15338"/>
    <cellStyle name="20% - Accent1 4 2 3 6 2 3" xfId="15339"/>
    <cellStyle name="20% - Accent1 4 2 3 6 3" xfId="15340"/>
    <cellStyle name="20% - Accent1 4 2 3 6 3 2" xfId="15341"/>
    <cellStyle name="20% - Accent1 4 2 3 6 3 3" xfId="15342"/>
    <cellStyle name="20% - Accent1 4 2 3 6 4" xfId="15343"/>
    <cellStyle name="20% - Accent1 4 2 3 6 4 2" xfId="15344"/>
    <cellStyle name="20% - Accent1 4 2 3 6 5" xfId="15345"/>
    <cellStyle name="20% - Accent1 4 2 3 6 6" xfId="15346"/>
    <cellStyle name="20% - Accent1 4 2 3 7" xfId="15347"/>
    <cellStyle name="20% - Accent1 4 2 3 7 2" xfId="15348"/>
    <cellStyle name="20% - Accent1 4 2 3 7 2 2" xfId="15349"/>
    <cellStyle name="20% - Accent1 4 2 3 7 2 3" xfId="15350"/>
    <cellStyle name="20% - Accent1 4 2 3 7 3" xfId="15351"/>
    <cellStyle name="20% - Accent1 4 2 3 7 3 2" xfId="15352"/>
    <cellStyle name="20% - Accent1 4 2 3 7 4" xfId="15353"/>
    <cellStyle name="20% - Accent1 4 2 3 7 5" xfId="15354"/>
    <cellStyle name="20% - Accent1 4 2 3 8" xfId="15355"/>
    <cellStyle name="20% - Accent1 4 2 3 8 2" xfId="15356"/>
    <cellStyle name="20% - Accent1 4 2 3 8 3" xfId="15357"/>
    <cellStyle name="20% - Accent1 4 2 3 9" xfId="15358"/>
    <cellStyle name="20% - Accent1 4 2 3 9 2" xfId="15359"/>
    <cellStyle name="20% - Accent1 4 2 3 9 3" xfId="15360"/>
    <cellStyle name="20% - Accent1 4 2 4" xfId="312"/>
    <cellStyle name="20% - Accent1 4 2 4 10" xfId="15361"/>
    <cellStyle name="20% - Accent1 4 2 4 2" xfId="313"/>
    <cellStyle name="20% - Accent1 4 2 4 2 2" xfId="15362"/>
    <cellStyle name="20% - Accent1 4 2 4 2 2 2" xfId="15363"/>
    <cellStyle name="20% - Accent1 4 2 4 2 2 2 2" xfId="15364"/>
    <cellStyle name="20% - Accent1 4 2 4 2 2 2 3" xfId="15365"/>
    <cellStyle name="20% - Accent1 4 2 4 2 2 3" xfId="15366"/>
    <cellStyle name="20% - Accent1 4 2 4 2 2 3 2" xfId="15367"/>
    <cellStyle name="20% - Accent1 4 2 4 2 2 3 3" xfId="15368"/>
    <cellStyle name="20% - Accent1 4 2 4 2 2 4" xfId="15369"/>
    <cellStyle name="20% - Accent1 4 2 4 2 2 4 2" xfId="15370"/>
    <cellStyle name="20% - Accent1 4 2 4 2 2 5" xfId="15371"/>
    <cellStyle name="20% - Accent1 4 2 4 2 2 6" xfId="15372"/>
    <cellStyle name="20% - Accent1 4 2 4 2 3" xfId="15373"/>
    <cellStyle name="20% - Accent1 4 2 4 2 3 2" xfId="15374"/>
    <cellStyle name="20% - Accent1 4 2 4 2 3 2 2" xfId="15375"/>
    <cellStyle name="20% - Accent1 4 2 4 2 3 2 3" xfId="15376"/>
    <cellStyle name="20% - Accent1 4 2 4 2 3 3" xfId="15377"/>
    <cellStyle name="20% - Accent1 4 2 4 2 3 3 2" xfId="15378"/>
    <cellStyle name="20% - Accent1 4 2 4 2 3 3 3" xfId="15379"/>
    <cellStyle name="20% - Accent1 4 2 4 2 3 4" xfId="15380"/>
    <cellStyle name="20% - Accent1 4 2 4 2 3 4 2" xfId="15381"/>
    <cellStyle name="20% - Accent1 4 2 4 2 3 5" xfId="15382"/>
    <cellStyle name="20% - Accent1 4 2 4 2 3 6" xfId="15383"/>
    <cellStyle name="20% - Accent1 4 2 4 2 4" xfId="15384"/>
    <cellStyle name="20% - Accent1 4 2 4 2 4 2" xfId="15385"/>
    <cellStyle name="20% - Accent1 4 2 4 2 4 2 2" xfId="15386"/>
    <cellStyle name="20% - Accent1 4 2 4 2 4 2 3" xfId="15387"/>
    <cellStyle name="20% - Accent1 4 2 4 2 4 3" xfId="15388"/>
    <cellStyle name="20% - Accent1 4 2 4 2 4 3 2" xfId="15389"/>
    <cellStyle name="20% - Accent1 4 2 4 2 4 4" xfId="15390"/>
    <cellStyle name="20% - Accent1 4 2 4 2 4 5" xfId="15391"/>
    <cellStyle name="20% - Accent1 4 2 4 2 5" xfId="15392"/>
    <cellStyle name="20% - Accent1 4 2 4 2 5 2" xfId="15393"/>
    <cellStyle name="20% - Accent1 4 2 4 2 5 3" xfId="15394"/>
    <cellStyle name="20% - Accent1 4 2 4 2 6" xfId="15395"/>
    <cellStyle name="20% - Accent1 4 2 4 2 6 2" xfId="15396"/>
    <cellStyle name="20% - Accent1 4 2 4 2 6 3" xfId="15397"/>
    <cellStyle name="20% - Accent1 4 2 4 2 7" xfId="15398"/>
    <cellStyle name="20% - Accent1 4 2 4 2 7 2" xfId="15399"/>
    <cellStyle name="20% - Accent1 4 2 4 2 8" xfId="15400"/>
    <cellStyle name="20% - Accent1 4 2 4 2 9" xfId="15401"/>
    <cellStyle name="20% - Accent1 4 2 4 3" xfId="15402"/>
    <cellStyle name="20% - Accent1 4 2 4 3 2" xfId="15403"/>
    <cellStyle name="20% - Accent1 4 2 4 3 2 2" xfId="15404"/>
    <cellStyle name="20% - Accent1 4 2 4 3 2 3" xfId="15405"/>
    <cellStyle name="20% - Accent1 4 2 4 3 3" xfId="15406"/>
    <cellStyle name="20% - Accent1 4 2 4 3 3 2" xfId="15407"/>
    <cellStyle name="20% - Accent1 4 2 4 3 3 3" xfId="15408"/>
    <cellStyle name="20% - Accent1 4 2 4 3 4" xfId="15409"/>
    <cellStyle name="20% - Accent1 4 2 4 3 4 2" xfId="15410"/>
    <cellStyle name="20% - Accent1 4 2 4 3 5" xfId="15411"/>
    <cellStyle name="20% - Accent1 4 2 4 3 6" xfId="15412"/>
    <cellStyle name="20% - Accent1 4 2 4 4" xfId="15413"/>
    <cellStyle name="20% - Accent1 4 2 4 4 2" xfId="15414"/>
    <cellStyle name="20% - Accent1 4 2 4 4 2 2" xfId="15415"/>
    <cellStyle name="20% - Accent1 4 2 4 4 2 3" xfId="15416"/>
    <cellStyle name="20% - Accent1 4 2 4 4 3" xfId="15417"/>
    <cellStyle name="20% - Accent1 4 2 4 4 3 2" xfId="15418"/>
    <cellStyle name="20% - Accent1 4 2 4 4 3 3" xfId="15419"/>
    <cellStyle name="20% - Accent1 4 2 4 4 4" xfId="15420"/>
    <cellStyle name="20% - Accent1 4 2 4 4 4 2" xfId="15421"/>
    <cellStyle name="20% - Accent1 4 2 4 4 5" xfId="15422"/>
    <cellStyle name="20% - Accent1 4 2 4 4 6" xfId="15423"/>
    <cellStyle name="20% - Accent1 4 2 4 5" xfId="15424"/>
    <cellStyle name="20% - Accent1 4 2 4 5 2" xfId="15425"/>
    <cellStyle name="20% - Accent1 4 2 4 5 2 2" xfId="15426"/>
    <cellStyle name="20% - Accent1 4 2 4 5 2 3" xfId="15427"/>
    <cellStyle name="20% - Accent1 4 2 4 5 3" xfId="15428"/>
    <cellStyle name="20% - Accent1 4 2 4 5 3 2" xfId="15429"/>
    <cellStyle name="20% - Accent1 4 2 4 5 4" xfId="15430"/>
    <cellStyle name="20% - Accent1 4 2 4 5 5" xfId="15431"/>
    <cellStyle name="20% - Accent1 4 2 4 6" xfId="15432"/>
    <cellStyle name="20% - Accent1 4 2 4 6 2" xfId="15433"/>
    <cellStyle name="20% - Accent1 4 2 4 6 3" xfId="15434"/>
    <cellStyle name="20% - Accent1 4 2 4 7" xfId="15435"/>
    <cellStyle name="20% - Accent1 4 2 4 7 2" xfId="15436"/>
    <cellStyle name="20% - Accent1 4 2 4 7 3" xfId="15437"/>
    <cellStyle name="20% - Accent1 4 2 4 8" xfId="15438"/>
    <cellStyle name="20% - Accent1 4 2 4 8 2" xfId="15439"/>
    <cellStyle name="20% - Accent1 4 2 4 9" xfId="15440"/>
    <cellStyle name="20% - Accent1 4 2 5" xfId="314"/>
    <cellStyle name="20% - Accent1 4 2 5 2" xfId="15441"/>
    <cellStyle name="20% - Accent1 4 2 5 2 2" xfId="15442"/>
    <cellStyle name="20% - Accent1 4 2 5 2 2 2" xfId="15443"/>
    <cellStyle name="20% - Accent1 4 2 5 2 2 3" xfId="15444"/>
    <cellStyle name="20% - Accent1 4 2 5 2 3" xfId="15445"/>
    <cellStyle name="20% - Accent1 4 2 5 2 3 2" xfId="15446"/>
    <cellStyle name="20% - Accent1 4 2 5 2 3 3" xfId="15447"/>
    <cellStyle name="20% - Accent1 4 2 5 2 4" xfId="15448"/>
    <cellStyle name="20% - Accent1 4 2 5 2 4 2" xfId="15449"/>
    <cellStyle name="20% - Accent1 4 2 5 2 5" xfId="15450"/>
    <cellStyle name="20% - Accent1 4 2 5 2 6" xfId="15451"/>
    <cellStyle name="20% - Accent1 4 2 5 3" xfId="15452"/>
    <cellStyle name="20% - Accent1 4 2 5 3 2" xfId="15453"/>
    <cellStyle name="20% - Accent1 4 2 5 3 2 2" xfId="15454"/>
    <cellStyle name="20% - Accent1 4 2 5 3 2 3" xfId="15455"/>
    <cellStyle name="20% - Accent1 4 2 5 3 3" xfId="15456"/>
    <cellStyle name="20% - Accent1 4 2 5 3 3 2" xfId="15457"/>
    <cellStyle name="20% - Accent1 4 2 5 3 3 3" xfId="15458"/>
    <cellStyle name="20% - Accent1 4 2 5 3 4" xfId="15459"/>
    <cellStyle name="20% - Accent1 4 2 5 3 4 2" xfId="15460"/>
    <cellStyle name="20% - Accent1 4 2 5 3 5" xfId="15461"/>
    <cellStyle name="20% - Accent1 4 2 5 3 6" xfId="15462"/>
    <cellStyle name="20% - Accent1 4 2 5 4" xfId="15463"/>
    <cellStyle name="20% - Accent1 4 2 5 4 2" xfId="15464"/>
    <cellStyle name="20% - Accent1 4 2 5 4 2 2" xfId="15465"/>
    <cellStyle name="20% - Accent1 4 2 5 4 2 3" xfId="15466"/>
    <cellStyle name="20% - Accent1 4 2 5 4 3" xfId="15467"/>
    <cellStyle name="20% - Accent1 4 2 5 4 3 2" xfId="15468"/>
    <cellStyle name="20% - Accent1 4 2 5 4 4" xfId="15469"/>
    <cellStyle name="20% - Accent1 4 2 5 4 5" xfId="15470"/>
    <cellStyle name="20% - Accent1 4 2 5 5" xfId="15471"/>
    <cellStyle name="20% - Accent1 4 2 5 5 2" xfId="15472"/>
    <cellStyle name="20% - Accent1 4 2 5 5 3" xfId="15473"/>
    <cellStyle name="20% - Accent1 4 2 5 6" xfId="15474"/>
    <cellStyle name="20% - Accent1 4 2 5 6 2" xfId="15475"/>
    <cellStyle name="20% - Accent1 4 2 5 6 3" xfId="15476"/>
    <cellStyle name="20% - Accent1 4 2 5 7" xfId="15477"/>
    <cellStyle name="20% - Accent1 4 2 5 7 2" xfId="15478"/>
    <cellStyle name="20% - Accent1 4 2 5 8" xfId="15479"/>
    <cellStyle name="20% - Accent1 4 2 5 9" xfId="15480"/>
    <cellStyle name="20% - Accent1 4 2 6" xfId="315"/>
    <cellStyle name="20% - Accent1 4 2 6 2" xfId="15481"/>
    <cellStyle name="20% - Accent1 4 2 6 2 2" xfId="15482"/>
    <cellStyle name="20% - Accent1 4 2 6 2 2 2" xfId="15483"/>
    <cellStyle name="20% - Accent1 4 2 6 2 2 3" xfId="15484"/>
    <cellStyle name="20% - Accent1 4 2 6 2 3" xfId="15485"/>
    <cellStyle name="20% - Accent1 4 2 6 2 3 2" xfId="15486"/>
    <cellStyle name="20% - Accent1 4 2 6 2 3 3" xfId="15487"/>
    <cellStyle name="20% - Accent1 4 2 6 2 4" xfId="15488"/>
    <cellStyle name="20% - Accent1 4 2 6 2 4 2" xfId="15489"/>
    <cellStyle name="20% - Accent1 4 2 6 2 5" xfId="15490"/>
    <cellStyle name="20% - Accent1 4 2 6 2 6" xfId="15491"/>
    <cellStyle name="20% - Accent1 4 2 6 3" xfId="15492"/>
    <cellStyle name="20% - Accent1 4 2 6 3 2" xfId="15493"/>
    <cellStyle name="20% - Accent1 4 2 6 3 2 2" xfId="15494"/>
    <cellStyle name="20% - Accent1 4 2 6 3 2 3" xfId="15495"/>
    <cellStyle name="20% - Accent1 4 2 6 3 3" xfId="15496"/>
    <cellStyle name="20% - Accent1 4 2 6 3 3 2" xfId="15497"/>
    <cellStyle name="20% - Accent1 4 2 6 3 3 3" xfId="15498"/>
    <cellStyle name="20% - Accent1 4 2 6 3 4" xfId="15499"/>
    <cellStyle name="20% - Accent1 4 2 6 3 4 2" xfId="15500"/>
    <cellStyle name="20% - Accent1 4 2 6 3 5" xfId="15501"/>
    <cellStyle name="20% - Accent1 4 2 6 3 6" xfId="15502"/>
    <cellStyle name="20% - Accent1 4 2 6 4" xfId="15503"/>
    <cellStyle name="20% - Accent1 4 2 6 4 2" xfId="15504"/>
    <cellStyle name="20% - Accent1 4 2 6 4 2 2" xfId="15505"/>
    <cellStyle name="20% - Accent1 4 2 6 4 2 3" xfId="15506"/>
    <cellStyle name="20% - Accent1 4 2 6 4 3" xfId="15507"/>
    <cellStyle name="20% - Accent1 4 2 6 4 3 2" xfId="15508"/>
    <cellStyle name="20% - Accent1 4 2 6 4 4" xfId="15509"/>
    <cellStyle name="20% - Accent1 4 2 6 4 5" xfId="15510"/>
    <cellStyle name="20% - Accent1 4 2 6 5" xfId="15511"/>
    <cellStyle name="20% - Accent1 4 2 6 5 2" xfId="15512"/>
    <cellStyle name="20% - Accent1 4 2 6 5 3" xfId="15513"/>
    <cellStyle name="20% - Accent1 4 2 6 6" xfId="15514"/>
    <cellStyle name="20% - Accent1 4 2 6 6 2" xfId="15515"/>
    <cellStyle name="20% - Accent1 4 2 6 6 3" xfId="15516"/>
    <cellStyle name="20% - Accent1 4 2 6 7" xfId="15517"/>
    <cellStyle name="20% - Accent1 4 2 6 7 2" xfId="15518"/>
    <cellStyle name="20% - Accent1 4 2 6 8" xfId="15519"/>
    <cellStyle name="20% - Accent1 4 2 6 9" xfId="15520"/>
    <cellStyle name="20% - Accent1 4 2 7" xfId="15521"/>
    <cellStyle name="20% - Accent1 4 2 7 2" xfId="15522"/>
    <cellStyle name="20% - Accent1 4 2 7 2 2" xfId="15523"/>
    <cellStyle name="20% - Accent1 4 2 7 2 3" xfId="15524"/>
    <cellStyle name="20% - Accent1 4 2 7 3" xfId="15525"/>
    <cellStyle name="20% - Accent1 4 2 7 3 2" xfId="15526"/>
    <cellStyle name="20% - Accent1 4 2 7 3 3" xfId="15527"/>
    <cellStyle name="20% - Accent1 4 2 7 4" xfId="15528"/>
    <cellStyle name="20% - Accent1 4 2 7 4 2" xfId="15529"/>
    <cellStyle name="20% - Accent1 4 2 7 5" xfId="15530"/>
    <cellStyle name="20% - Accent1 4 2 7 6" xfId="15531"/>
    <cellStyle name="20% - Accent1 4 2 8" xfId="15532"/>
    <cellStyle name="20% - Accent1 4 2 8 2" xfId="15533"/>
    <cellStyle name="20% - Accent1 4 2 8 2 2" xfId="15534"/>
    <cellStyle name="20% - Accent1 4 2 8 2 3" xfId="15535"/>
    <cellStyle name="20% - Accent1 4 2 8 3" xfId="15536"/>
    <cellStyle name="20% - Accent1 4 2 8 3 2" xfId="15537"/>
    <cellStyle name="20% - Accent1 4 2 8 3 3" xfId="15538"/>
    <cellStyle name="20% - Accent1 4 2 8 4" xfId="15539"/>
    <cellStyle name="20% - Accent1 4 2 8 4 2" xfId="15540"/>
    <cellStyle name="20% - Accent1 4 2 8 5" xfId="15541"/>
    <cellStyle name="20% - Accent1 4 2 8 6" xfId="15542"/>
    <cellStyle name="20% - Accent1 4 2 9" xfId="15543"/>
    <cellStyle name="20% - Accent1 4 2 9 2" xfId="15544"/>
    <cellStyle name="20% - Accent1 4 2 9 2 2" xfId="15545"/>
    <cellStyle name="20% - Accent1 4 2 9 2 3" xfId="15546"/>
    <cellStyle name="20% - Accent1 4 2 9 3" xfId="15547"/>
    <cellStyle name="20% - Accent1 4 2 9 3 2" xfId="15548"/>
    <cellStyle name="20% - Accent1 4 2 9 4" xfId="15549"/>
    <cellStyle name="20% - Accent1 4 2 9 5" xfId="15550"/>
    <cellStyle name="20% - Accent1 4 3" xfId="316"/>
    <cellStyle name="20% - Accent1 4 3 10" xfId="15551"/>
    <cellStyle name="20% - Accent1 4 3 10 2" xfId="15552"/>
    <cellStyle name="20% - Accent1 4 3 10 3" xfId="15553"/>
    <cellStyle name="20% - Accent1 4 3 11" xfId="15554"/>
    <cellStyle name="20% - Accent1 4 3 11 2" xfId="15555"/>
    <cellStyle name="20% - Accent1 4 3 12" xfId="15556"/>
    <cellStyle name="20% - Accent1 4 3 13" xfId="15557"/>
    <cellStyle name="20% - Accent1 4 3 14" xfId="15558"/>
    <cellStyle name="20% - Accent1 4 3 2" xfId="317"/>
    <cellStyle name="20% - Accent1 4 3 2 10" xfId="15559"/>
    <cellStyle name="20% - Accent1 4 3 2 10 2" xfId="15560"/>
    <cellStyle name="20% - Accent1 4 3 2 11" xfId="15561"/>
    <cellStyle name="20% - Accent1 4 3 2 12" xfId="15562"/>
    <cellStyle name="20% - Accent1 4 3 2 2" xfId="318"/>
    <cellStyle name="20% - Accent1 4 3 2 2 10" xfId="15563"/>
    <cellStyle name="20% - Accent1 4 3 2 2 2" xfId="319"/>
    <cellStyle name="20% - Accent1 4 3 2 2 2 2" xfId="15564"/>
    <cellStyle name="20% - Accent1 4 3 2 2 2 2 2" xfId="15565"/>
    <cellStyle name="20% - Accent1 4 3 2 2 2 2 2 2" xfId="15566"/>
    <cellStyle name="20% - Accent1 4 3 2 2 2 2 2 3" xfId="15567"/>
    <cellStyle name="20% - Accent1 4 3 2 2 2 2 3" xfId="15568"/>
    <cellStyle name="20% - Accent1 4 3 2 2 2 2 3 2" xfId="15569"/>
    <cellStyle name="20% - Accent1 4 3 2 2 2 2 3 3" xfId="15570"/>
    <cellStyle name="20% - Accent1 4 3 2 2 2 2 4" xfId="15571"/>
    <cellStyle name="20% - Accent1 4 3 2 2 2 2 4 2" xfId="15572"/>
    <cellStyle name="20% - Accent1 4 3 2 2 2 2 5" xfId="15573"/>
    <cellStyle name="20% - Accent1 4 3 2 2 2 2 6" xfId="15574"/>
    <cellStyle name="20% - Accent1 4 3 2 2 2 3" xfId="15575"/>
    <cellStyle name="20% - Accent1 4 3 2 2 2 3 2" xfId="15576"/>
    <cellStyle name="20% - Accent1 4 3 2 2 2 3 2 2" xfId="15577"/>
    <cellStyle name="20% - Accent1 4 3 2 2 2 3 2 3" xfId="15578"/>
    <cellStyle name="20% - Accent1 4 3 2 2 2 3 3" xfId="15579"/>
    <cellStyle name="20% - Accent1 4 3 2 2 2 3 3 2" xfId="15580"/>
    <cellStyle name="20% - Accent1 4 3 2 2 2 3 3 3" xfId="15581"/>
    <cellStyle name="20% - Accent1 4 3 2 2 2 3 4" xfId="15582"/>
    <cellStyle name="20% - Accent1 4 3 2 2 2 3 4 2" xfId="15583"/>
    <cellStyle name="20% - Accent1 4 3 2 2 2 3 5" xfId="15584"/>
    <cellStyle name="20% - Accent1 4 3 2 2 2 3 6" xfId="15585"/>
    <cellStyle name="20% - Accent1 4 3 2 2 2 4" xfId="15586"/>
    <cellStyle name="20% - Accent1 4 3 2 2 2 4 2" xfId="15587"/>
    <cellStyle name="20% - Accent1 4 3 2 2 2 4 2 2" xfId="15588"/>
    <cellStyle name="20% - Accent1 4 3 2 2 2 4 2 3" xfId="15589"/>
    <cellStyle name="20% - Accent1 4 3 2 2 2 4 3" xfId="15590"/>
    <cellStyle name="20% - Accent1 4 3 2 2 2 4 3 2" xfId="15591"/>
    <cellStyle name="20% - Accent1 4 3 2 2 2 4 4" xfId="15592"/>
    <cellStyle name="20% - Accent1 4 3 2 2 2 4 5" xfId="15593"/>
    <cellStyle name="20% - Accent1 4 3 2 2 2 5" xfId="15594"/>
    <cellStyle name="20% - Accent1 4 3 2 2 2 5 2" xfId="15595"/>
    <cellStyle name="20% - Accent1 4 3 2 2 2 5 3" xfId="15596"/>
    <cellStyle name="20% - Accent1 4 3 2 2 2 6" xfId="15597"/>
    <cellStyle name="20% - Accent1 4 3 2 2 2 6 2" xfId="15598"/>
    <cellStyle name="20% - Accent1 4 3 2 2 2 6 3" xfId="15599"/>
    <cellStyle name="20% - Accent1 4 3 2 2 2 7" xfId="15600"/>
    <cellStyle name="20% - Accent1 4 3 2 2 2 7 2" xfId="15601"/>
    <cellStyle name="20% - Accent1 4 3 2 2 2 8" xfId="15602"/>
    <cellStyle name="20% - Accent1 4 3 2 2 2 9" xfId="15603"/>
    <cellStyle name="20% - Accent1 4 3 2 2 3" xfId="15604"/>
    <cellStyle name="20% - Accent1 4 3 2 2 3 2" xfId="15605"/>
    <cellStyle name="20% - Accent1 4 3 2 2 3 2 2" xfId="15606"/>
    <cellStyle name="20% - Accent1 4 3 2 2 3 2 3" xfId="15607"/>
    <cellStyle name="20% - Accent1 4 3 2 2 3 3" xfId="15608"/>
    <cellStyle name="20% - Accent1 4 3 2 2 3 3 2" xfId="15609"/>
    <cellStyle name="20% - Accent1 4 3 2 2 3 3 3" xfId="15610"/>
    <cellStyle name="20% - Accent1 4 3 2 2 3 4" xfId="15611"/>
    <cellStyle name="20% - Accent1 4 3 2 2 3 4 2" xfId="15612"/>
    <cellStyle name="20% - Accent1 4 3 2 2 3 5" xfId="15613"/>
    <cellStyle name="20% - Accent1 4 3 2 2 3 6" xfId="15614"/>
    <cellStyle name="20% - Accent1 4 3 2 2 4" xfId="15615"/>
    <cellStyle name="20% - Accent1 4 3 2 2 4 2" xfId="15616"/>
    <cellStyle name="20% - Accent1 4 3 2 2 4 2 2" xfId="15617"/>
    <cellStyle name="20% - Accent1 4 3 2 2 4 2 3" xfId="15618"/>
    <cellStyle name="20% - Accent1 4 3 2 2 4 3" xfId="15619"/>
    <cellStyle name="20% - Accent1 4 3 2 2 4 3 2" xfId="15620"/>
    <cellStyle name="20% - Accent1 4 3 2 2 4 3 3" xfId="15621"/>
    <cellStyle name="20% - Accent1 4 3 2 2 4 4" xfId="15622"/>
    <cellStyle name="20% - Accent1 4 3 2 2 4 4 2" xfId="15623"/>
    <cellStyle name="20% - Accent1 4 3 2 2 4 5" xfId="15624"/>
    <cellStyle name="20% - Accent1 4 3 2 2 4 6" xfId="15625"/>
    <cellStyle name="20% - Accent1 4 3 2 2 5" xfId="15626"/>
    <cellStyle name="20% - Accent1 4 3 2 2 5 2" xfId="15627"/>
    <cellStyle name="20% - Accent1 4 3 2 2 5 2 2" xfId="15628"/>
    <cellStyle name="20% - Accent1 4 3 2 2 5 2 3" xfId="15629"/>
    <cellStyle name="20% - Accent1 4 3 2 2 5 3" xfId="15630"/>
    <cellStyle name="20% - Accent1 4 3 2 2 5 3 2" xfId="15631"/>
    <cellStyle name="20% - Accent1 4 3 2 2 5 4" xfId="15632"/>
    <cellStyle name="20% - Accent1 4 3 2 2 5 5" xfId="15633"/>
    <cellStyle name="20% - Accent1 4 3 2 2 6" xfId="15634"/>
    <cellStyle name="20% - Accent1 4 3 2 2 6 2" xfId="15635"/>
    <cellStyle name="20% - Accent1 4 3 2 2 6 3" xfId="15636"/>
    <cellStyle name="20% - Accent1 4 3 2 2 7" xfId="15637"/>
    <cellStyle name="20% - Accent1 4 3 2 2 7 2" xfId="15638"/>
    <cellStyle name="20% - Accent1 4 3 2 2 7 3" xfId="15639"/>
    <cellStyle name="20% - Accent1 4 3 2 2 8" xfId="15640"/>
    <cellStyle name="20% - Accent1 4 3 2 2 8 2" xfId="15641"/>
    <cellStyle name="20% - Accent1 4 3 2 2 9" xfId="15642"/>
    <cellStyle name="20% - Accent1 4 3 2 3" xfId="320"/>
    <cellStyle name="20% - Accent1 4 3 2 3 2" xfId="15643"/>
    <cellStyle name="20% - Accent1 4 3 2 3 2 2" xfId="15644"/>
    <cellStyle name="20% - Accent1 4 3 2 3 2 2 2" xfId="15645"/>
    <cellStyle name="20% - Accent1 4 3 2 3 2 2 3" xfId="15646"/>
    <cellStyle name="20% - Accent1 4 3 2 3 2 3" xfId="15647"/>
    <cellStyle name="20% - Accent1 4 3 2 3 2 3 2" xfId="15648"/>
    <cellStyle name="20% - Accent1 4 3 2 3 2 3 3" xfId="15649"/>
    <cellStyle name="20% - Accent1 4 3 2 3 2 4" xfId="15650"/>
    <cellStyle name="20% - Accent1 4 3 2 3 2 4 2" xfId="15651"/>
    <cellStyle name="20% - Accent1 4 3 2 3 2 5" xfId="15652"/>
    <cellStyle name="20% - Accent1 4 3 2 3 2 6" xfId="15653"/>
    <cellStyle name="20% - Accent1 4 3 2 3 3" xfId="15654"/>
    <cellStyle name="20% - Accent1 4 3 2 3 3 2" xfId="15655"/>
    <cellStyle name="20% - Accent1 4 3 2 3 3 2 2" xfId="15656"/>
    <cellStyle name="20% - Accent1 4 3 2 3 3 2 3" xfId="15657"/>
    <cellStyle name="20% - Accent1 4 3 2 3 3 3" xfId="15658"/>
    <cellStyle name="20% - Accent1 4 3 2 3 3 3 2" xfId="15659"/>
    <cellStyle name="20% - Accent1 4 3 2 3 3 3 3" xfId="15660"/>
    <cellStyle name="20% - Accent1 4 3 2 3 3 4" xfId="15661"/>
    <cellStyle name="20% - Accent1 4 3 2 3 3 4 2" xfId="15662"/>
    <cellStyle name="20% - Accent1 4 3 2 3 3 5" xfId="15663"/>
    <cellStyle name="20% - Accent1 4 3 2 3 3 6" xfId="15664"/>
    <cellStyle name="20% - Accent1 4 3 2 3 4" xfId="15665"/>
    <cellStyle name="20% - Accent1 4 3 2 3 4 2" xfId="15666"/>
    <cellStyle name="20% - Accent1 4 3 2 3 4 2 2" xfId="15667"/>
    <cellStyle name="20% - Accent1 4 3 2 3 4 2 3" xfId="15668"/>
    <cellStyle name="20% - Accent1 4 3 2 3 4 3" xfId="15669"/>
    <cellStyle name="20% - Accent1 4 3 2 3 4 3 2" xfId="15670"/>
    <cellStyle name="20% - Accent1 4 3 2 3 4 4" xfId="15671"/>
    <cellStyle name="20% - Accent1 4 3 2 3 4 5" xfId="15672"/>
    <cellStyle name="20% - Accent1 4 3 2 3 5" xfId="15673"/>
    <cellStyle name="20% - Accent1 4 3 2 3 5 2" xfId="15674"/>
    <cellStyle name="20% - Accent1 4 3 2 3 5 3" xfId="15675"/>
    <cellStyle name="20% - Accent1 4 3 2 3 6" xfId="15676"/>
    <cellStyle name="20% - Accent1 4 3 2 3 6 2" xfId="15677"/>
    <cellStyle name="20% - Accent1 4 3 2 3 6 3" xfId="15678"/>
    <cellStyle name="20% - Accent1 4 3 2 3 7" xfId="15679"/>
    <cellStyle name="20% - Accent1 4 3 2 3 7 2" xfId="15680"/>
    <cellStyle name="20% - Accent1 4 3 2 3 8" xfId="15681"/>
    <cellStyle name="20% - Accent1 4 3 2 3 9" xfId="15682"/>
    <cellStyle name="20% - Accent1 4 3 2 4" xfId="15683"/>
    <cellStyle name="20% - Accent1 4 3 2 4 2" xfId="15684"/>
    <cellStyle name="20% - Accent1 4 3 2 4 2 2" xfId="15685"/>
    <cellStyle name="20% - Accent1 4 3 2 4 2 2 2" xfId="15686"/>
    <cellStyle name="20% - Accent1 4 3 2 4 2 2 3" xfId="15687"/>
    <cellStyle name="20% - Accent1 4 3 2 4 2 3" xfId="15688"/>
    <cellStyle name="20% - Accent1 4 3 2 4 2 3 2" xfId="15689"/>
    <cellStyle name="20% - Accent1 4 3 2 4 2 3 3" xfId="15690"/>
    <cellStyle name="20% - Accent1 4 3 2 4 2 4" xfId="15691"/>
    <cellStyle name="20% - Accent1 4 3 2 4 2 4 2" xfId="15692"/>
    <cellStyle name="20% - Accent1 4 3 2 4 2 5" xfId="15693"/>
    <cellStyle name="20% - Accent1 4 3 2 4 2 6" xfId="15694"/>
    <cellStyle name="20% - Accent1 4 3 2 4 3" xfId="15695"/>
    <cellStyle name="20% - Accent1 4 3 2 4 3 2" xfId="15696"/>
    <cellStyle name="20% - Accent1 4 3 2 4 3 2 2" xfId="15697"/>
    <cellStyle name="20% - Accent1 4 3 2 4 3 2 3" xfId="15698"/>
    <cellStyle name="20% - Accent1 4 3 2 4 3 3" xfId="15699"/>
    <cellStyle name="20% - Accent1 4 3 2 4 3 3 2" xfId="15700"/>
    <cellStyle name="20% - Accent1 4 3 2 4 3 3 3" xfId="15701"/>
    <cellStyle name="20% - Accent1 4 3 2 4 3 4" xfId="15702"/>
    <cellStyle name="20% - Accent1 4 3 2 4 3 4 2" xfId="15703"/>
    <cellStyle name="20% - Accent1 4 3 2 4 3 5" xfId="15704"/>
    <cellStyle name="20% - Accent1 4 3 2 4 3 6" xfId="15705"/>
    <cellStyle name="20% - Accent1 4 3 2 4 4" xfId="15706"/>
    <cellStyle name="20% - Accent1 4 3 2 4 4 2" xfId="15707"/>
    <cellStyle name="20% - Accent1 4 3 2 4 4 2 2" xfId="15708"/>
    <cellStyle name="20% - Accent1 4 3 2 4 4 2 3" xfId="15709"/>
    <cellStyle name="20% - Accent1 4 3 2 4 4 3" xfId="15710"/>
    <cellStyle name="20% - Accent1 4 3 2 4 4 3 2" xfId="15711"/>
    <cellStyle name="20% - Accent1 4 3 2 4 4 4" xfId="15712"/>
    <cellStyle name="20% - Accent1 4 3 2 4 4 5" xfId="15713"/>
    <cellStyle name="20% - Accent1 4 3 2 4 5" xfId="15714"/>
    <cellStyle name="20% - Accent1 4 3 2 4 5 2" xfId="15715"/>
    <cellStyle name="20% - Accent1 4 3 2 4 5 3" xfId="15716"/>
    <cellStyle name="20% - Accent1 4 3 2 4 6" xfId="15717"/>
    <cellStyle name="20% - Accent1 4 3 2 4 6 2" xfId="15718"/>
    <cellStyle name="20% - Accent1 4 3 2 4 6 3" xfId="15719"/>
    <cellStyle name="20% - Accent1 4 3 2 4 7" xfId="15720"/>
    <cellStyle name="20% - Accent1 4 3 2 4 7 2" xfId="15721"/>
    <cellStyle name="20% - Accent1 4 3 2 4 8" xfId="15722"/>
    <cellStyle name="20% - Accent1 4 3 2 4 9" xfId="15723"/>
    <cellStyle name="20% - Accent1 4 3 2 5" xfId="15724"/>
    <cellStyle name="20% - Accent1 4 3 2 5 2" xfId="15725"/>
    <cellStyle name="20% - Accent1 4 3 2 5 2 2" xfId="15726"/>
    <cellStyle name="20% - Accent1 4 3 2 5 2 3" xfId="15727"/>
    <cellStyle name="20% - Accent1 4 3 2 5 3" xfId="15728"/>
    <cellStyle name="20% - Accent1 4 3 2 5 3 2" xfId="15729"/>
    <cellStyle name="20% - Accent1 4 3 2 5 3 3" xfId="15730"/>
    <cellStyle name="20% - Accent1 4 3 2 5 4" xfId="15731"/>
    <cellStyle name="20% - Accent1 4 3 2 5 4 2" xfId="15732"/>
    <cellStyle name="20% - Accent1 4 3 2 5 5" xfId="15733"/>
    <cellStyle name="20% - Accent1 4 3 2 5 6" xfId="15734"/>
    <cellStyle name="20% - Accent1 4 3 2 6" xfId="15735"/>
    <cellStyle name="20% - Accent1 4 3 2 6 2" xfId="15736"/>
    <cellStyle name="20% - Accent1 4 3 2 6 2 2" xfId="15737"/>
    <cellStyle name="20% - Accent1 4 3 2 6 2 3" xfId="15738"/>
    <cellStyle name="20% - Accent1 4 3 2 6 3" xfId="15739"/>
    <cellStyle name="20% - Accent1 4 3 2 6 3 2" xfId="15740"/>
    <cellStyle name="20% - Accent1 4 3 2 6 3 3" xfId="15741"/>
    <cellStyle name="20% - Accent1 4 3 2 6 4" xfId="15742"/>
    <cellStyle name="20% - Accent1 4 3 2 6 4 2" xfId="15743"/>
    <cellStyle name="20% - Accent1 4 3 2 6 5" xfId="15744"/>
    <cellStyle name="20% - Accent1 4 3 2 6 6" xfId="15745"/>
    <cellStyle name="20% - Accent1 4 3 2 7" xfId="15746"/>
    <cellStyle name="20% - Accent1 4 3 2 7 2" xfId="15747"/>
    <cellStyle name="20% - Accent1 4 3 2 7 2 2" xfId="15748"/>
    <cellStyle name="20% - Accent1 4 3 2 7 2 3" xfId="15749"/>
    <cellStyle name="20% - Accent1 4 3 2 7 3" xfId="15750"/>
    <cellStyle name="20% - Accent1 4 3 2 7 3 2" xfId="15751"/>
    <cellStyle name="20% - Accent1 4 3 2 7 4" xfId="15752"/>
    <cellStyle name="20% - Accent1 4 3 2 7 5" xfId="15753"/>
    <cellStyle name="20% - Accent1 4 3 2 8" xfId="15754"/>
    <cellStyle name="20% - Accent1 4 3 2 8 2" xfId="15755"/>
    <cellStyle name="20% - Accent1 4 3 2 8 3" xfId="15756"/>
    <cellStyle name="20% - Accent1 4 3 2 9" xfId="15757"/>
    <cellStyle name="20% - Accent1 4 3 2 9 2" xfId="15758"/>
    <cellStyle name="20% - Accent1 4 3 2 9 3" xfId="15759"/>
    <cellStyle name="20% - Accent1 4 3 3" xfId="321"/>
    <cellStyle name="20% - Accent1 4 3 3 10" xfId="15760"/>
    <cellStyle name="20% - Accent1 4 3 3 2" xfId="322"/>
    <cellStyle name="20% - Accent1 4 3 3 2 2" xfId="15761"/>
    <cellStyle name="20% - Accent1 4 3 3 2 2 2" xfId="15762"/>
    <cellStyle name="20% - Accent1 4 3 3 2 2 2 2" xfId="15763"/>
    <cellStyle name="20% - Accent1 4 3 3 2 2 2 3" xfId="15764"/>
    <cellStyle name="20% - Accent1 4 3 3 2 2 3" xfId="15765"/>
    <cellStyle name="20% - Accent1 4 3 3 2 2 3 2" xfId="15766"/>
    <cellStyle name="20% - Accent1 4 3 3 2 2 3 3" xfId="15767"/>
    <cellStyle name="20% - Accent1 4 3 3 2 2 4" xfId="15768"/>
    <cellStyle name="20% - Accent1 4 3 3 2 2 4 2" xfId="15769"/>
    <cellStyle name="20% - Accent1 4 3 3 2 2 5" xfId="15770"/>
    <cellStyle name="20% - Accent1 4 3 3 2 2 6" xfId="15771"/>
    <cellStyle name="20% - Accent1 4 3 3 2 3" xfId="15772"/>
    <cellStyle name="20% - Accent1 4 3 3 2 3 2" xfId="15773"/>
    <cellStyle name="20% - Accent1 4 3 3 2 3 2 2" xfId="15774"/>
    <cellStyle name="20% - Accent1 4 3 3 2 3 2 3" xfId="15775"/>
    <cellStyle name="20% - Accent1 4 3 3 2 3 3" xfId="15776"/>
    <cellStyle name="20% - Accent1 4 3 3 2 3 3 2" xfId="15777"/>
    <cellStyle name="20% - Accent1 4 3 3 2 3 3 3" xfId="15778"/>
    <cellStyle name="20% - Accent1 4 3 3 2 3 4" xfId="15779"/>
    <cellStyle name="20% - Accent1 4 3 3 2 3 4 2" xfId="15780"/>
    <cellStyle name="20% - Accent1 4 3 3 2 3 5" xfId="15781"/>
    <cellStyle name="20% - Accent1 4 3 3 2 3 6" xfId="15782"/>
    <cellStyle name="20% - Accent1 4 3 3 2 4" xfId="15783"/>
    <cellStyle name="20% - Accent1 4 3 3 2 4 2" xfId="15784"/>
    <cellStyle name="20% - Accent1 4 3 3 2 4 2 2" xfId="15785"/>
    <cellStyle name="20% - Accent1 4 3 3 2 4 2 3" xfId="15786"/>
    <cellStyle name="20% - Accent1 4 3 3 2 4 3" xfId="15787"/>
    <cellStyle name="20% - Accent1 4 3 3 2 4 3 2" xfId="15788"/>
    <cellStyle name="20% - Accent1 4 3 3 2 4 4" xfId="15789"/>
    <cellStyle name="20% - Accent1 4 3 3 2 4 5" xfId="15790"/>
    <cellStyle name="20% - Accent1 4 3 3 2 5" xfId="15791"/>
    <cellStyle name="20% - Accent1 4 3 3 2 5 2" xfId="15792"/>
    <cellStyle name="20% - Accent1 4 3 3 2 5 3" xfId="15793"/>
    <cellStyle name="20% - Accent1 4 3 3 2 6" xfId="15794"/>
    <cellStyle name="20% - Accent1 4 3 3 2 6 2" xfId="15795"/>
    <cellStyle name="20% - Accent1 4 3 3 2 6 3" xfId="15796"/>
    <cellStyle name="20% - Accent1 4 3 3 2 7" xfId="15797"/>
    <cellStyle name="20% - Accent1 4 3 3 2 7 2" xfId="15798"/>
    <cellStyle name="20% - Accent1 4 3 3 2 8" xfId="15799"/>
    <cellStyle name="20% - Accent1 4 3 3 2 9" xfId="15800"/>
    <cellStyle name="20% - Accent1 4 3 3 3" xfId="15801"/>
    <cellStyle name="20% - Accent1 4 3 3 3 2" xfId="15802"/>
    <cellStyle name="20% - Accent1 4 3 3 3 2 2" xfId="15803"/>
    <cellStyle name="20% - Accent1 4 3 3 3 2 3" xfId="15804"/>
    <cellStyle name="20% - Accent1 4 3 3 3 3" xfId="15805"/>
    <cellStyle name="20% - Accent1 4 3 3 3 3 2" xfId="15806"/>
    <cellStyle name="20% - Accent1 4 3 3 3 3 3" xfId="15807"/>
    <cellStyle name="20% - Accent1 4 3 3 3 4" xfId="15808"/>
    <cellStyle name="20% - Accent1 4 3 3 3 4 2" xfId="15809"/>
    <cellStyle name="20% - Accent1 4 3 3 3 5" xfId="15810"/>
    <cellStyle name="20% - Accent1 4 3 3 3 6" xfId="15811"/>
    <cellStyle name="20% - Accent1 4 3 3 4" xfId="15812"/>
    <cellStyle name="20% - Accent1 4 3 3 4 2" xfId="15813"/>
    <cellStyle name="20% - Accent1 4 3 3 4 2 2" xfId="15814"/>
    <cellStyle name="20% - Accent1 4 3 3 4 2 3" xfId="15815"/>
    <cellStyle name="20% - Accent1 4 3 3 4 3" xfId="15816"/>
    <cellStyle name="20% - Accent1 4 3 3 4 3 2" xfId="15817"/>
    <cellStyle name="20% - Accent1 4 3 3 4 3 3" xfId="15818"/>
    <cellStyle name="20% - Accent1 4 3 3 4 4" xfId="15819"/>
    <cellStyle name="20% - Accent1 4 3 3 4 4 2" xfId="15820"/>
    <cellStyle name="20% - Accent1 4 3 3 4 5" xfId="15821"/>
    <cellStyle name="20% - Accent1 4 3 3 4 6" xfId="15822"/>
    <cellStyle name="20% - Accent1 4 3 3 5" xfId="15823"/>
    <cellStyle name="20% - Accent1 4 3 3 5 2" xfId="15824"/>
    <cellStyle name="20% - Accent1 4 3 3 5 2 2" xfId="15825"/>
    <cellStyle name="20% - Accent1 4 3 3 5 2 3" xfId="15826"/>
    <cellStyle name="20% - Accent1 4 3 3 5 3" xfId="15827"/>
    <cellStyle name="20% - Accent1 4 3 3 5 3 2" xfId="15828"/>
    <cellStyle name="20% - Accent1 4 3 3 5 4" xfId="15829"/>
    <cellStyle name="20% - Accent1 4 3 3 5 5" xfId="15830"/>
    <cellStyle name="20% - Accent1 4 3 3 6" xfId="15831"/>
    <cellStyle name="20% - Accent1 4 3 3 6 2" xfId="15832"/>
    <cellStyle name="20% - Accent1 4 3 3 6 3" xfId="15833"/>
    <cellStyle name="20% - Accent1 4 3 3 7" xfId="15834"/>
    <cellStyle name="20% - Accent1 4 3 3 7 2" xfId="15835"/>
    <cellStyle name="20% - Accent1 4 3 3 7 3" xfId="15836"/>
    <cellStyle name="20% - Accent1 4 3 3 8" xfId="15837"/>
    <cellStyle name="20% - Accent1 4 3 3 8 2" xfId="15838"/>
    <cellStyle name="20% - Accent1 4 3 3 9" xfId="15839"/>
    <cellStyle name="20% - Accent1 4 3 4" xfId="323"/>
    <cellStyle name="20% - Accent1 4 3 4 2" xfId="15840"/>
    <cellStyle name="20% - Accent1 4 3 4 2 2" xfId="15841"/>
    <cellStyle name="20% - Accent1 4 3 4 2 2 2" xfId="15842"/>
    <cellStyle name="20% - Accent1 4 3 4 2 2 3" xfId="15843"/>
    <cellStyle name="20% - Accent1 4 3 4 2 3" xfId="15844"/>
    <cellStyle name="20% - Accent1 4 3 4 2 3 2" xfId="15845"/>
    <cellStyle name="20% - Accent1 4 3 4 2 3 3" xfId="15846"/>
    <cellStyle name="20% - Accent1 4 3 4 2 4" xfId="15847"/>
    <cellStyle name="20% - Accent1 4 3 4 2 4 2" xfId="15848"/>
    <cellStyle name="20% - Accent1 4 3 4 2 5" xfId="15849"/>
    <cellStyle name="20% - Accent1 4 3 4 2 6" xfId="15850"/>
    <cellStyle name="20% - Accent1 4 3 4 3" xfId="15851"/>
    <cellStyle name="20% - Accent1 4 3 4 3 2" xfId="15852"/>
    <cellStyle name="20% - Accent1 4 3 4 3 2 2" xfId="15853"/>
    <cellStyle name="20% - Accent1 4 3 4 3 2 3" xfId="15854"/>
    <cellStyle name="20% - Accent1 4 3 4 3 3" xfId="15855"/>
    <cellStyle name="20% - Accent1 4 3 4 3 3 2" xfId="15856"/>
    <cellStyle name="20% - Accent1 4 3 4 3 3 3" xfId="15857"/>
    <cellStyle name="20% - Accent1 4 3 4 3 4" xfId="15858"/>
    <cellStyle name="20% - Accent1 4 3 4 3 4 2" xfId="15859"/>
    <cellStyle name="20% - Accent1 4 3 4 3 5" xfId="15860"/>
    <cellStyle name="20% - Accent1 4 3 4 3 6" xfId="15861"/>
    <cellStyle name="20% - Accent1 4 3 4 4" xfId="15862"/>
    <cellStyle name="20% - Accent1 4 3 4 4 2" xfId="15863"/>
    <cellStyle name="20% - Accent1 4 3 4 4 2 2" xfId="15864"/>
    <cellStyle name="20% - Accent1 4 3 4 4 2 3" xfId="15865"/>
    <cellStyle name="20% - Accent1 4 3 4 4 3" xfId="15866"/>
    <cellStyle name="20% - Accent1 4 3 4 4 3 2" xfId="15867"/>
    <cellStyle name="20% - Accent1 4 3 4 4 4" xfId="15868"/>
    <cellStyle name="20% - Accent1 4 3 4 4 5" xfId="15869"/>
    <cellStyle name="20% - Accent1 4 3 4 5" xfId="15870"/>
    <cellStyle name="20% - Accent1 4 3 4 5 2" xfId="15871"/>
    <cellStyle name="20% - Accent1 4 3 4 5 3" xfId="15872"/>
    <cellStyle name="20% - Accent1 4 3 4 6" xfId="15873"/>
    <cellStyle name="20% - Accent1 4 3 4 6 2" xfId="15874"/>
    <cellStyle name="20% - Accent1 4 3 4 6 3" xfId="15875"/>
    <cellStyle name="20% - Accent1 4 3 4 7" xfId="15876"/>
    <cellStyle name="20% - Accent1 4 3 4 7 2" xfId="15877"/>
    <cellStyle name="20% - Accent1 4 3 4 8" xfId="15878"/>
    <cellStyle name="20% - Accent1 4 3 4 9" xfId="15879"/>
    <cellStyle name="20% - Accent1 4 3 5" xfId="324"/>
    <cellStyle name="20% - Accent1 4 3 5 2" xfId="15880"/>
    <cellStyle name="20% - Accent1 4 3 5 2 2" xfId="15881"/>
    <cellStyle name="20% - Accent1 4 3 5 2 2 2" xfId="15882"/>
    <cellStyle name="20% - Accent1 4 3 5 2 2 3" xfId="15883"/>
    <cellStyle name="20% - Accent1 4 3 5 2 3" xfId="15884"/>
    <cellStyle name="20% - Accent1 4 3 5 2 3 2" xfId="15885"/>
    <cellStyle name="20% - Accent1 4 3 5 2 3 3" xfId="15886"/>
    <cellStyle name="20% - Accent1 4 3 5 2 4" xfId="15887"/>
    <cellStyle name="20% - Accent1 4 3 5 2 4 2" xfId="15888"/>
    <cellStyle name="20% - Accent1 4 3 5 2 5" xfId="15889"/>
    <cellStyle name="20% - Accent1 4 3 5 2 6" xfId="15890"/>
    <cellStyle name="20% - Accent1 4 3 5 3" xfId="15891"/>
    <cellStyle name="20% - Accent1 4 3 5 3 2" xfId="15892"/>
    <cellStyle name="20% - Accent1 4 3 5 3 2 2" xfId="15893"/>
    <cellStyle name="20% - Accent1 4 3 5 3 2 3" xfId="15894"/>
    <cellStyle name="20% - Accent1 4 3 5 3 3" xfId="15895"/>
    <cellStyle name="20% - Accent1 4 3 5 3 3 2" xfId="15896"/>
    <cellStyle name="20% - Accent1 4 3 5 3 3 3" xfId="15897"/>
    <cellStyle name="20% - Accent1 4 3 5 3 4" xfId="15898"/>
    <cellStyle name="20% - Accent1 4 3 5 3 4 2" xfId="15899"/>
    <cellStyle name="20% - Accent1 4 3 5 3 5" xfId="15900"/>
    <cellStyle name="20% - Accent1 4 3 5 3 6" xfId="15901"/>
    <cellStyle name="20% - Accent1 4 3 5 4" xfId="15902"/>
    <cellStyle name="20% - Accent1 4 3 5 4 2" xfId="15903"/>
    <cellStyle name="20% - Accent1 4 3 5 4 2 2" xfId="15904"/>
    <cellStyle name="20% - Accent1 4 3 5 4 2 3" xfId="15905"/>
    <cellStyle name="20% - Accent1 4 3 5 4 3" xfId="15906"/>
    <cellStyle name="20% - Accent1 4 3 5 4 3 2" xfId="15907"/>
    <cellStyle name="20% - Accent1 4 3 5 4 4" xfId="15908"/>
    <cellStyle name="20% - Accent1 4 3 5 4 5" xfId="15909"/>
    <cellStyle name="20% - Accent1 4 3 5 5" xfId="15910"/>
    <cellStyle name="20% - Accent1 4 3 5 5 2" xfId="15911"/>
    <cellStyle name="20% - Accent1 4 3 5 5 3" xfId="15912"/>
    <cellStyle name="20% - Accent1 4 3 5 6" xfId="15913"/>
    <cellStyle name="20% - Accent1 4 3 5 6 2" xfId="15914"/>
    <cellStyle name="20% - Accent1 4 3 5 6 3" xfId="15915"/>
    <cellStyle name="20% - Accent1 4 3 5 7" xfId="15916"/>
    <cellStyle name="20% - Accent1 4 3 5 7 2" xfId="15917"/>
    <cellStyle name="20% - Accent1 4 3 5 8" xfId="15918"/>
    <cellStyle name="20% - Accent1 4 3 5 9" xfId="15919"/>
    <cellStyle name="20% - Accent1 4 3 6" xfId="15920"/>
    <cellStyle name="20% - Accent1 4 3 6 2" xfId="15921"/>
    <cellStyle name="20% - Accent1 4 3 6 2 2" xfId="15922"/>
    <cellStyle name="20% - Accent1 4 3 6 2 3" xfId="15923"/>
    <cellStyle name="20% - Accent1 4 3 6 3" xfId="15924"/>
    <cellStyle name="20% - Accent1 4 3 6 3 2" xfId="15925"/>
    <cellStyle name="20% - Accent1 4 3 6 3 3" xfId="15926"/>
    <cellStyle name="20% - Accent1 4 3 6 4" xfId="15927"/>
    <cellStyle name="20% - Accent1 4 3 6 4 2" xfId="15928"/>
    <cellStyle name="20% - Accent1 4 3 6 5" xfId="15929"/>
    <cellStyle name="20% - Accent1 4 3 6 6" xfId="15930"/>
    <cellStyle name="20% - Accent1 4 3 7" xfId="15931"/>
    <cellStyle name="20% - Accent1 4 3 7 2" xfId="15932"/>
    <cellStyle name="20% - Accent1 4 3 7 2 2" xfId="15933"/>
    <cellStyle name="20% - Accent1 4 3 7 2 3" xfId="15934"/>
    <cellStyle name="20% - Accent1 4 3 7 3" xfId="15935"/>
    <cellStyle name="20% - Accent1 4 3 7 3 2" xfId="15936"/>
    <cellStyle name="20% - Accent1 4 3 7 3 3" xfId="15937"/>
    <cellStyle name="20% - Accent1 4 3 7 4" xfId="15938"/>
    <cellStyle name="20% - Accent1 4 3 7 4 2" xfId="15939"/>
    <cellStyle name="20% - Accent1 4 3 7 5" xfId="15940"/>
    <cellStyle name="20% - Accent1 4 3 7 6" xfId="15941"/>
    <cellStyle name="20% - Accent1 4 3 8" xfId="15942"/>
    <cellStyle name="20% - Accent1 4 3 8 2" xfId="15943"/>
    <cellStyle name="20% - Accent1 4 3 8 2 2" xfId="15944"/>
    <cellStyle name="20% - Accent1 4 3 8 2 3" xfId="15945"/>
    <cellStyle name="20% - Accent1 4 3 8 3" xfId="15946"/>
    <cellStyle name="20% - Accent1 4 3 8 3 2" xfId="15947"/>
    <cellStyle name="20% - Accent1 4 3 8 4" xfId="15948"/>
    <cellStyle name="20% - Accent1 4 3 8 5" xfId="15949"/>
    <cellStyle name="20% - Accent1 4 3 9" xfId="15950"/>
    <cellStyle name="20% - Accent1 4 3 9 2" xfId="15951"/>
    <cellStyle name="20% - Accent1 4 3 9 3" xfId="15952"/>
    <cellStyle name="20% - Accent1 4 4" xfId="325"/>
    <cellStyle name="20% - Accent1 4 4 10" xfId="15953"/>
    <cellStyle name="20% - Accent1 4 4 10 2" xfId="15954"/>
    <cellStyle name="20% - Accent1 4 4 11" xfId="15955"/>
    <cellStyle name="20% - Accent1 4 4 12" xfId="15956"/>
    <cellStyle name="20% - Accent1 4 4 2" xfId="326"/>
    <cellStyle name="20% - Accent1 4 4 2 10" xfId="15957"/>
    <cellStyle name="20% - Accent1 4 4 2 2" xfId="327"/>
    <cellStyle name="20% - Accent1 4 4 2 2 2" xfId="15958"/>
    <cellStyle name="20% - Accent1 4 4 2 2 2 2" xfId="15959"/>
    <cellStyle name="20% - Accent1 4 4 2 2 2 2 2" xfId="15960"/>
    <cellStyle name="20% - Accent1 4 4 2 2 2 2 3" xfId="15961"/>
    <cellStyle name="20% - Accent1 4 4 2 2 2 3" xfId="15962"/>
    <cellStyle name="20% - Accent1 4 4 2 2 2 3 2" xfId="15963"/>
    <cellStyle name="20% - Accent1 4 4 2 2 2 3 3" xfId="15964"/>
    <cellStyle name="20% - Accent1 4 4 2 2 2 4" xfId="15965"/>
    <cellStyle name="20% - Accent1 4 4 2 2 2 4 2" xfId="15966"/>
    <cellStyle name="20% - Accent1 4 4 2 2 2 5" xfId="15967"/>
    <cellStyle name="20% - Accent1 4 4 2 2 2 6" xfId="15968"/>
    <cellStyle name="20% - Accent1 4 4 2 2 3" xfId="15969"/>
    <cellStyle name="20% - Accent1 4 4 2 2 3 2" xfId="15970"/>
    <cellStyle name="20% - Accent1 4 4 2 2 3 2 2" xfId="15971"/>
    <cellStyle name="20% - Accent1 4 4 2 2 3 2 3" xfId="15972"/>
    <cellStyle name="20% - Accent1 4 4 2 2 3 3" xfId="15973"/>
    <cellStyle name="20% - Accent1 4 4 2 2 3 3 2" xfId="15974"/>
    <cellStyle name="20% - Accent1 4 4 2 2 3 3 3" xfId="15975"/>
    <cellStyle name="20% - Accent1 4 4 2 2 3 4" xfId="15976"/>
    <cellStyle name="20% - Accent1 4 4 2 2 3 4 2" xfId="15977"/>
    <cellStyle name="20% - Accent1 4 4 2 2 3 5" xfId="15978"/>
    <cellStyle name="20% - Accent1 4 4 2 2 3 6" xfId="15979"/>
    <cellStyle name="20% - Accent1 4 4 2 2 4" xfId="15980"/>
    <cellStyle name="20% - Accent1 4 4 2 2 4 2" xfId="15981"/>
    <cellStyle name="20% - Accent1 4 4 2 2 4 2 2" xfId="15982"/>
    <cellStyle name="20% - Accent1 4 4 2 2 4 2 3" xfId="15983"/>
    <cellStyle name="20% - Accent1 4 4 2 2 4 3" xfId="15984"/>
    <cellStyle name="20% - Accent1 4 4 2 2 4 3 2" xfId="15985"/>
    <cellStyle name="20% - Accent1 4 4 2 2 4 4" xfId="15986"/>
    <cellStyle name="20% - Accent1 4 4 2 2 4 5" xfId="15987"/>
    <cellStyle name="20% - Accent1 4 4 2 2 5" xfId="15988"/>
    <cellStyle name="20% - Accent1 4 4 2 2 5 2" xfId="15989"/>
    <cellStyle name="20% - Accent1 4 4 2 2 5 3" xfId="15990"/>
    <cellStyle name="20% - Accent1 4 4 2 2 6" xfId="15991"/>
    <cellStyle name="20% - Accent1 4 4 2 2 6 2" xfId="15992"/>
    <cellStyle name="20% - Accent1 4 4 2 2 6 3" xfId="15993"/>
    <cellStyle name="20% - Accent1 4 4 2 2 7" xfId="15994"/>
    <cellStyle name="20% - Accent1 4 4 2 2 7 2" xfId="15995"/>
    <cellStyle name="20% - Accent1 4 4 2 2 8" xfId="15996"/>
    <cellStyle name="20% - Accent1 4 4 2 2 9" xfId="15997"/>
    <cellStyle name="20% - Accent1 4 4 2 3" xfId="15998"/>
    <cellStyle name="20% - Accent1 4 4 2 3 2" xfId="15999"/>
    <cellStyle name="20% - Accent1 4 4 2 3 2 2" xfId="16000"/>
    <cellStyle name="20% - Accent1 4 4 2 3 2 3" xfId="16001"/>
    <cellStyle name="20% - Accent1 4 4 2 3 3" xfId="16002"/>
    <cellStyle name="20% - Accent1 4 4 2 3 3 2" xfId="16003"/>
    <cellStyle name="20% - Accent1 4 4 2 3 3 3" xfId="16004"/>
    <cellStyle name="20% - Accent1 4 4 2 3 4" xfId="16005"/>
    <cellStyle name="20% - Accent1 4 4 2 3 4 2" xfId="16006"/>
    <cellStyle name="20% - Accent1 4 4 2 3 5" xfId="16007"/>
    <cellStyle name="20% - Accent1 4 4 2 3 6" xfId="16008"/>
    <cellStyle name="20% - Accent1 4 4 2 4" xfId="16009"/>
    <cellStyle name="20% - Accent1 4 4 2 4 2" xfId="16010"/>
    <cellStyle name="20% - Accent1 4 4 2 4 2 2" xfId="16011"/>
    <cellStyle name="20% - Accent1 4 4 2 4 2 3" xfId="16012"/>
    <cellStyle name="20% - Accent1 4 4 2 4 3" xfId="16013"/>
    <cellStyle name="20% - Accent1 4 4 2 4 3 2" xfId="16014"/>
    <cellStyle name="20% - Accent1 4 4 2 4 3 3" xfId="16015"/>
    <cellStyle name="20% - Accent1 4 4 2 4 4" xfId="16016"/>
    <cellStyle name="20% - Accent1 4 4 2 4 4 2" xfId="16017"/>
    <cellStyle name="20% - Accent1 4 4 2 4 5" xfId="16018"/>
    <cellStyle name="20% - Accent1 4 4 2 4 6" xfId="16019"/>
    <cellStyle name="20% - Accent1 4 4 2 5" xfId="16020"/>
    <cellStyle name="20% - Accent1 4 4 2 5 2" xfId="16021"/>
    <cellStyle name="20% - Accent1 4 4 2 5 2 2" xfId="16022"/>
    <cellStyle name="20% - Accent1 4 4 2 5 2 3" xfId="16023"/>
    <cellStyle name="20% - Accent1 4 4 2 5 3" xfId="16024"/>
    <cellStyle name="20% - Accent1 4 4 2 5 3 2" xfId="16025"/>
    <cellStyle name="20% - Accent1 4 4 2 5 4" xfId="16026"/>
    <cellStyle name="20% - Accent1 4 4 2 5 5" xfId="16027"/>
    <cellStyle name="20% - Accent1 4 4 2 6" xfId="16028"/>
    <cellStyle name="20% - Accent1 4 4 2 6 2" xfId="16029"/>
    <cellStyle name="20% - Accent1 4 4 2 6 3" xfId="16030"/>
    <cellStyle name="20% - Accent1 4 4 2 7" xfId="16031"/>
    <cellStyle name="20% - Accent1 4 4 2 7 2" xfId="16032"/>
    <cellStyle name="20% - Accent1 4 4 2 7 3" xfId="16033"/>
    <cellStyle name="20% - Accent1 4 4 2 8" xfId="16034"/>
    <cellStyle name="20% - Accent1 4 4 2 8 2" xfId="16035"/>
    <cellStyle name="20% - Accent1 4 4 2 9" xfId="16036"/>
    <cellStyle name="20% - Accent1 4 4 3" xfId="328"/>
    <cellStyle name="20% - Accent1 4 4 3 2" xfId="16037"/>
    <cellStyle name="20% - Accent1 4 4 3 2 2" xfId="16038"/>
    <cellStyle name="20% - Accent1 4 4 3 2 2 2" xfId="16039"/>
    <cellStyle name="20% - Accent1 4 4 3 2 2 3" xfId="16040"/>
    <cellStyle name="20% - Accent1 4 4 3 2 3" xfId="16041"/>
    <cellStyle name="20% - Accent1 4 4 3 2 3 2" xfId="16042"/>
    <cellStyle name="20% - Accent1 4 4 3 2 3 3" xfId="16043"/>
    <cellStyle name="20% - Accent1 4 4 3 2 4" xfId="16044"/>
    <cellStyle name="20% - Accent1 4 4 3 2 4 2" xfId="16045"/>
    <cellStyle name="20% - Accent1 4 4 3 2 5" xfId="16046"/>
    <cellStyle name="20% - Accent1 4 4 3 2 6" xfId="16047"/>
    <cellStyle name="20% - Accent1 4 4 3 3" xfId="16048"/>
    <cellStyle name="20% - Accent1 4 4 3 3 2" xfId="16049"/>
    <cellStyle name="20% - Accent1 4 4 3 3 2 2" xfId="16050"/>
    <cellStyle name="20% - Accent1 4 4 3 3 2 3" xfId="16051"/>
    <cellStyle name="20% - Accent1 4 4 3 3 3" xfId="16052"/>
    <cellStyle name="20% - Accent1 4 4 3 3 3 2" xfId="16053"/>
    <cellStyle name="20% - Accent1 4 4 3 3 3 3" xfId="16054"/>
    <cellStyle name="20% - Accent1 4 4 3 3 4" xfId="16055"/>
    <cellStyle name="20% - Accent1 4 4 3 3 4 2" xfId="16056"/>
    <cellStyle name="20% - Accent1 4 4 3 3 5" xfId="16057"/>
    <cellStyle name="20% - Accent1 4 4 3 3 6" xfId="16058"/>
    <cellStyle name="20% - Accent1 4 4 3 4" xfId="16059"/>
    <cellStyle name="20% - Accent1 4 4 3 4 2" xfId="16060"/>
    <cellStyle name="20% - Accent1 4 4 3 4 2 2" xfId="16061"/>
    <cellStyle name="20% - Accent1 4 4 3 4 2 3" xfId="16062"/>
    <cellStyle name="20% - Accent1 4 4 3 4 3" xfId="16063"/>
    <cellStyle name="20% - Accent1 4 4 3 4 3 2" xfId="16064"/>
    <cellStyle name="20% - Accent1 4 4 3 4 4" xfId="16065"/>
    <cellStyle name="20% - Accent1 4 4 3 4 5" xfId="16066"/>
    <cellStyle name="20% - Accent1 4 4 3 5" xfId="16067"/>
    <cellStyle name="20% - Accent1 4 4 3 5 2" xfId="16068"/>
    <cellStyle name="20% - Accent1 4 4 3 5 3" xfId="16069"/>
    <cellStyle name="20% - Accent1 4 4 3 6" xfId="16070"/>
    <cellStyle name="20% - Accent1 4 4 3 6 2" xfId="16071"/>
    <cellStyle name="20% - Accent1 4 4 3 6 3" xfId="16072"/>
    <cellStyle name="20% - Accent1 4 4 3 7" xfId="16073"/>
    <cellStyle name="20% - Accent1 4 4 3 7 2" xfId="16074"/>
    <cellStyle name="20% - Accent1 4 4 3 8" xfId="16075"/>
    <cellStyle name="20% - Accent1 4 4 3 9" xfId="16076"/>
    <cellStyle name="20% - Accent1 4 4 4" xfId="16077"/>
    <cellStyle name="20% - Accent1 4 4 4 2" xfId="16078"/>
    <cellStyle name="20% - Accent1 4 4 4 2 2" xfId="16079"/>
    <cellStyle name="20% - Accent1 4 4 4 2 2 2" xfId="16080"/>
    <cellStyle name="20% - Accent1 4 4 4 2 2 3" xfId="16081"/>
    <cellStyle name="20% - Accent1 4 4 4 2 3" xfId="16082"/>
    <cellStyle name="20% - Accent1 4 4 4 2 3 2" xfId="16083"/>
    <cellStyle name="20% - Accent1 4 4 4 2 3 3" xfId="16084"/>
    <cellStyle name="20% - Accent1 4 4 4 2 4" xfId="16085"/>
    <cellStyle name="20% - Accent1 4 4 4 2 4 2" xfId="16086"/>
    <cellStyle name="20% - Accent1 4 4 4 2 5" xfId="16087"/>
    <cellStyle name="20% - Accent1 4 4 4 2 6" xfId="16088"/>
    <cellStyle name="20% - Accent1 4 4 4 3" xfId="16089"/>
    <cellStyle name="20% - Accent1 4 4 4 3 2" xfId="16090"/>
    <cellStyle name="20% - Accent1 4 4 4 3 2 2" xfId="16091"/>
    <cellStyle name="20% - Accent1 4 4 4 3 2 3" xfId="16092"/>
    <cellStyle name="20% - Accent1 4 4 4 3 3" xfId="16093"/>
    <cellStyle name="20% - Accent1 4 4 4 3 3 2" xfId="16094"/>
    <cellStyle name="20% - Accent1 4 4 4 3 3 3" xfId="16095"/>
    <cellStyle name="20% - Accent1 4 4 4 3 4" xfId="16096"/>
    <cellStyle name="20% - Accent1 4 4 4 3 4 2" xfId="16097"/>
    <cellStyle name="20% - Accent1 4 4 4 3 5" xfId="16098"/>
    <cellStyle name="20% - Accent1 4 4 4 3 6" xfId="16099"/>
    <cellStyle name="20% - Accent1 4 4 4 4" xfId="16100"/>
    <cellStyle name="20% - Accent1 4 4 4 4 2" xfId="16101"/>
    <cellStyle name="20% - Accent1 4 4 4 4 2 2" xfId="16102"/>
    <cellStyle name="20% - Accent1 4 4 4 4 2 3" xfId="16103"/>
    <cellStyle name="20% - Accent1 4 4 4 4 3" xfId="16104"/>
    <cellStyle name="20% - Accent1 4 4 4 4 3 2" xfId="16105"/>
    <cellStyle name="20% - Accent1 4 4 4 4 4" xfId="16106"/>
    <cellStyle name="20% - Accent1 4 4 4 4 5" xfId="16107"/>
    <cellStyle name="20% - Accent1 4 4 4 5" xfId="16108"/>
    <cellStyle name="20% - Accent1 4 4 4 5 2" xfId="16109"/>
    <cellStyle name="20% - Accent1 4 4 4 5 3" xfId="16110"/>
    <cellStyle name="20% - Accent1 4 4 4 6" xfId="16111"/>
    <cellStyle name="20% - Accent1 4 4 4 6 2" xfId="16112"/>
    <cellStyle name="20% - Accent1 4 4 4 6 3" xfId="16113"/>
    <cellStyle name="20% - Accent1 4 4 4 7" xfId="16114"/>
    <cellStyle name="20% - Accent1 4 4 4 7 2" xfId="16115"/>
    <cellStyle name="20% - Accent1 4 4 4 8" xfId="16116"/>
    <cellStyle name="20% - Accent1 4 4 4 9" xfId="16117"/>
    <cellStyle name="20% - Accent1 4 4 5" xfId="16118"/>
    <cellStyle name="20% - Accent1 4 4 5 2" xfId="16119"/>
    <cellStyle name="20% - Accent1 4 4 5 2 2" xfId="16120"/>
    <cellStyle name="20% - Accent1 4 4 5 2 3" xfId="16121"/>
    <cellStyle name="20% - Accent1 4 4 5 3" xfId="16122"/>
    <cellStyle name="20% - Accent1 4 4 5 3 2" xfId="16123"/>
    <cellStyle name="20% - Accent1 4 4 5 3 3" xfId="16124"/>
    <cellStyle name="20% - Accent1 4 4 5 4" xfId="16125"/>
    <cellStyle name="20% - Accent1 4 4 5 4 2" xfId="16126"/>
    <cellStyle name="20% - Accent1 4 4 5 5" xfId="16127"/>
    <cellStyle name="20% - Accent1 4 4 5 6" xfId="16128"/>
    <cellStyle name="20% - Accent1 4 4 6" xfId="16129"/>
    <cellStyle name="20% - Accent1 4 4 6 2" xfId="16130"/>
    <cellStyle name="20% - Accent1 4 4 6 2 2" xfId="16131"/>
    <cellStyle name="20% - Accent1 4 4 6 2 3" xfId="16132"/>
    <cellStyle name="20% - Accent1 4 4 6 3" xfId="16133"/>
    <cellStyle name="20% - Accent1 4 4 6 3 2" xfId="16134"/>
    <cellStyle name="20% - Accent1 4 4 6 3 3" xfId="16135"/>
    <cellStyle name="20% - Accent1 4 4 6 4" xfId="16136"/>
    <cellStyle name="20% - Accent1 4 4 6 4 2" xfId="16137"/>
    <cellStyle name="20% - Accent1 4 4 6 5" xfId="16138"/>
    <cellStyle name="20% - Accent1 4 4 6 6" xfId="16139"/>
    <cellStyle name="20% - Accent1 4 4 7" xfId="16140"/>
    <cellStyle name="20% - Accent1 4 4 7 2" xfId="16141"/>
    <cellStyle name="20% - Accent1 4 4 7 2 2" xfId="16142"/>
    <cellStyle name="20% - Accent1 4 4 7 2 3" xfId="16143"/>
    <cellStyle name="20% - Accent1 4 4 7 3" xfId="16144"/>
    <cellStyle name="20% - Accent1 4 4 7 3 2" xfId="16145"/>
    <cellStyle name="20% - Accent1 4 4 7 4" xfId="16146"/>
    <cellStyle name="20% - Accent1 4 4 7 5" xfId="16147"/>
    <cellStyle name="20% - Accent1 4 4 8" xfId="16148"/>
    <cellStyle name="20% - Accent1 4 4 8 2" xfId="16149"/>
    <cellStyle name="20% - Accent1 4 4 8 3" xfId="16150"/>
    <cellStyle name="20% - Accent1 4 4 9" xfId="16151"/>
    <cellStyle name="20% - Accent1 4 4 9 2" xfId="16152"/>
    <cellStyle name="20% - Accent1 4 4 9 3" xfId="16153"/>
    <cellStyle name="20% - Accent1 4 5" xfId="329"/>
    <cellStyle name="20% - Accent1 4 5 10" xfId="16154"/>
    <cellStyle name="20% - Accent1 4 5 2" xfId="330"/>
    <cellStyle name="20% - Accent1 4 5 2 2" xfId="16155"/>
    <cellStyle name="20% - Accent1 4 5 2 2 2" xfId="16156"/>
    <cellStyle name="20% - Accent1 4 5 2 2 2 2" xfId="16157"/>
    <cellStyle name="20% - Accent1 4 5 2 2 2 3" xfId="16158"/>
    <cellStyle name="20% - Accent1 4 5 2 2 3" xfId="16159"/>
    <cellStyle name="20% - Accent1 4 5 2 2 3 2" xfId="16160"/>
    <cellStyle name="20% - Accent1 4 5 2 2 3 3" xfId="16161"/>
    <cellStyle name="20% - Accent1 4 5 2 2 4" xfId="16162"/>
    <cellStyle name="20% - Accent1 4 5 2 2 4 2" xfId="16163"/>
    <cellStyle name="20% - Accent1 4 5 2 2 5" xfId="16164"/>
    <cellStyle name="20% - Accent1 4 5 2 2 6" xfId="16165"/>
    <cellStyle name="20% - Accent1 4 5 2 3" xfId="16166"/>
    <cellStyle name="20% - Accent1 4 5 2 3 2" xfId="16167"/>
    <cellStyle name="20% - Accent1 4 5 2 3 2 2" xfId="16168"/>
    <cellStyle name="20% - Accent1 4 5 2 3 2 3" xfId="16169"/>
    <cellStyle name="20% - Accent1 4 5 2 3 3" xfId="16170"/>
    <cellStyle name="20% - Accent1 4 5 2 3 3 2" xfId="16171"/>
    <cellStyle name="20% - Accent1 4 5 2 3 3 3" xfId="16172"/>
    <cellStyle name="20% - Accent1 4 5 2 3 4" xfId="16173"/>
    <cellStyle name="20% - Accent1 4 5 2 3 4 2" xfId="16174"/>
    <cellStyle name="20% - Accent1 4 5 2 3 5" xfId="16175"/>
    <cellStyle name="20% - Accent1 4 5 2 3 6" xfId="16176"/>
    <cellStyle name="20% - Accent1 4 5 2 4" xfId="16177"/>
    <cellStyle name="20% - Accent1 4 5 2 4 2" xfId="16178"/>
    <cellStyle name="20% - Accent1 4 5 2 4 2 2" xfId="16179"/>
    <cellStyle name="20% - Accent1 4 5 2 4 2 3" xfId="16180"/>
    <cellStyle name="20% - Accent1 4 5 2 4 3" xfId="16181"/>
    <cellStyle name="20% - Accent1 4 5 2 4 3 2" xfId="16182"/>
    <cellStyle name="20% - Accent1 4 5 2 4 4" xfId="16183"/>
    <cellStyle name="20% - Accent1 4 5 2 4 5" xfId="16184"/>
    <cellStyle name="20% - Accent1 4 5 2 5" xfId="16185"/>
    <cellStyle name="20% - Accent1 4 5 2 5 2" xfId="16186"/>
    <cellStyle name="20% - Accent1 4 5 2 5 3" xfId="16187"/>
    <cellStyle name="20% - Accent1 4 5 2 6" xfId="16188"/>
    <cellStyle name="20% - Accent1 4 5 2 6 2" xfId="16189"/>
    <cellStyle name="20% - Accent1 4 5 2 6 3" xfId="16190"/>
    <cellStyle name="20% - Accent1 4 5 2 7" xfId="16191"/>
    <cellStyle name="20% - Accent1 4 5 2 7 2" xfId="16192"/>
    <cellStyle name="20% - Accent1 4 5 2 8" xfId="16193"/>
    <cellStyle name="20% - Accent1 4 5 2 9" xfId="16194"/>
    <cellStyle name="20% - Accent1 4 5 3" xfId="16195"/>
    <cellStyle name="20% - Accent1 4 5 3 2" xfId="16196"/>
    <cellStyle name="20% - Accent1 4 5 3 2 2" xfId="16197"/>
    <cellStyle name="20% - Accent1 4 5 3 2 3" xfId="16198"/>
    <cellStyle name="20% - Accent1 4 5 3 3" xfId="16199"/>
    <cellStyle name="20% - Accent1 4 5 3 3 2" xfId="16200"/>
    <cellStyle name="20% - Accent1 4 5 3 3 3" xfId="16201"/>
    <cellStyle name="20% - Accent1 4 5 3 4" xfId="16202"/>
    <cellStyle name="20% - Accent1 4 5 3 4 2" xfId="16203"/>
    <cellStyle name="20% - Accent1 4 5 3 5" xfId="16204"/>
    <cellStyle name="20% - Accent1 4 5 3 6" xfId="16205"/>
    <cellStyle name="20% - Accent1 4 5 4" xfId="16206"/>
    <cellStyle name="20% - Accent1 4 5 4 2" xfId="16207"/>
    <cellStyle name="20% - Accent1 4 5 4 2 2" xfId="16208"/>
    <cellStyle name="20% - Accent1 4 5 4 2 3" xfId="16209"/>
    <cellStyle name="20% - Accent1 4 5 4 3" xfId="16210"/>
    <cellStyle name="20% - Accent1 4 5 4 3 2" xfId="16211"/>
    <cellStyle name="20% - Accent1 4 5 4 3 3" xfId="16212"/>
    <cellStyle name="20% - Accent1 4 5 4 4" xfId="16213"/>
    <cellStyle name="20% - Accent1 4 5 4 4 2" xfId="16214"/>
    <cellStyle name="20% - Accent1 4 5 4 5" xfId="16215"/>
    <cellStyle name="20% - Accent1 4 5 4 6" xfId="16216"/>
    <cellStyle name="20% - Accent1 4 5 5" xfId="16217"/>
    <cellStyle name="20% - Accent1 4 5 5 2" xfId="16218"/>
    <cellStyle name="20% - Accent1 4 5 5 2 2" xfId="16219"/>
    <cellStyle name="20% - Accent1 4 5 5 2 3" xfId="16220"/>
    <cellStyle name="20% - Accent1 4 5 5 3" xfId="16221"/>
    <cellStyle name="20% - Accent1 4 5 5 3 2" xfId="16222"/>
    <cellStyle name="20% - Accent1 4 5 5 4" xfId="16223"/>
    <cellStyle name="20% - Accent1 4 5 5 5" xfId="16224"/>
    <cellStyle name="20% - Accent1 4 5 6" xfId="16225"/>
    <cellStyle name="20% - Accent1 4 5 6 2" xfId="16226"/>
    <cellStyle name="20% - Accent1 4 5 6 3" xfId="16227"/>
    <cellStyle name="20% - Accent1 4 5 7" xfId="16228"/>
    <cellStyle name="20% - Accent1 4 5 7 2" xfId="16229"/>
    <cellStyle name="20% - Accent1 4 5 7 3" xfId="16230"/>
    <cellStyle name="20% - Accent1 4 5 8" xfId="16231"/>
    <cellStyle name="20% - Accent1 4 5 8 2" xfId="16232"/>
    <cellStyle name="20% - Accent1 4 5 9" xfId="16233"/>
    <cellStyle name="20% - Accent1 4 6" xfId="331"/>
    <cellStyle name="20% - Accent1 4 6 2" xfId="16234"/>
    <cellStyle name="20% - Accent1 4 6 2 2" xfId="16235"/>
    <cellStyle name="20% - Accent1 4 6 2 2 2" xfId="16236"/>
    <cellStyle name="20% - Accent1 4 6 2 2 3" xfId="16237"/>
    <cellStyle name="20% - Accent1 4 6 2 3" xfId="16238"/>
    <cellStyle name="20% - Accent1 4 6 2 3 2" xfId="16239"/>
    <cellStyle name="20% - Accent1 4 6 2 3 3" xfId="16240"/>
    <cellStyle name="20% - Accent1 4 6 2 4" xfId="16241"/>
    <cellStyle name="20% - Accent1 4 6 2 4 2" xfId="16242"/>
    <cellStyle name="20% - Accent1 4 6 2 5" xfId="16243"/>
    <cellStyle name="20% - Accent1 4 6 2 6" xfId="16244"/>
    <cellStyle name="20% - Accent1 4 6 3" xfId="16245"/>
    <cellStyle name="20% - Accent1 4 6 3 2" xfId="16246"/>
    <cellStyle name="20% - Accent1 4 6 3 2 2" xfId="16247"/>
    <cellStyle name="20% - Accent1 4 6 3 2 3" xfId="16248"/>
    <cellStyle name="20% - Accent1 4 6 3 3" xfId="16249"/>
    <cellStyle name="20% - Accent1 4 6 3 3 2" xfId="16250"/>
    <cellStyle name="20% - Accent1 4 6 3 3 3" xfId="16251"/>
    <cellStyle name="20% - Accent1 4 6 3 4" xfId="16252"/>
    <cellStyle name="20% - Accent1 4 6 3 4 2" xfId="16253"/>
    <cellStyle name="20% - Accent1 4 6 3 5" xfId="16254"/>
    <cellStyle name="20% - Accent1 4 6 3 6" xfId="16255"/>
    <cellStyle name="20% - Accent1 4 6 4" xfId="16256"/>
    <cellStyle name="20% - Accent1 4 6 4 2" xfId="16257"/>
    <cellStyle name="20% - Accent1 4 6 4 2 2" xfId="16258"/>
    <cellStyle name="20% - Accent1 4 6 4 2 3" xfId="16259"/>
    <cellStyle name="20% - Accent1 4 6 4 3" xfId="16260"/>
    <cellStyle name="20% - Accent1 4 6 4 3 2" xfId="16261"/>
    <cellStyle name="20% - Accent1 4 6 4 4" xfId="16262"/>
    <cellStyle name="20% - Accent1 4 6 4 5" xfId="16263"/>
    <cellStyle name="20% - Accent1 4 6 5" xfId="16264"/>
    <cellStyle name="20% - Accent1 4 6 5 2" xfId="16265"/>
    <cellStyle name="20% - Accent1 4 6 5 3" xfId="16266"/>
    <cellStyle name="20% - Accent1 4 6 6" xfId="16267"/>
    <cellStyle name="20% - Accent1 4 6 6 2" xfId="16268"/>
    <cellStyle name="20% - Accent1 4 6 6 3" xfId="16269"/>
    <cellStyle name="20% - Accent1 4 6 7" xfId="16270"/>
    <cellStyle name="20% - Accent1 4 6 7 2" xfId="16271"/>
    <cellStyle name="20% - Accent1 4 6 8" xfId="16272"/>
    <cellStyle name="20% - Accent1 4 6 9" xfId="16273"/>
    <cellStyle name="20% - Accent1 4 7" xfId="332"/>
    <cellStyle name="20% - Accent1 4 7 2" xfId="16274"/>
    <cellStyle name="20% - Accent1 4 7 2 2" xfId="16275"/>
    <cellStyle name="20% - Accent1 4 7 2 2 2" xfId="16276"/>
    <cellStyle name="20% - Accent1 4 7 2 2 3" xfId="16277"/>
    <cellStyle name="20% - Accent1 4 7 2 3" xfId="16278"/>
    <cellStyle name="20% - Accent1 4 7 2 3 2" xfId="16279"/>
    <cellStyle name="20% - Accent1 4 7 2 3 3" xfId="16280"/>
    <cellStyle name="20% - Accent1 4 7 2 4" xfId="16281"/>
    <cellStyle name="20% - Accent1 4 7 2 4 2" xfId="16282"/>
    <cellStyle name="20% - Accent1 4 7 2 5" xfId="16283"/>
    <cellStyle name="20% - Accent1 4 7 2 6" xfId="16284"/>
    <cellStyle name="20% - Accent1 4 7 3" xfId="16285"/>
    <cellStyle name="20% - Accent1 4 7 3 2" xfId="16286"/>
    <cellStyle name="20% - Accent1 4 7 3 2 2" xfId="16287"/>
    <cellStyle name="20% - Accent1 4 7 3 2 3" xfId="16288"/>
    <cellStyle name="20% - Accent1 4 7 3 3" xfId="16289"/>
    <cellStyle name="20% - Accent1 4 7 3 3 2" xfId="16290"/>
    <cellStyle name="20% - Accent1 4 7 3 3 3" xfId="16291"/>
    <cellStyle name="20% - Accent1 4 7 3 4" xfId="16292"/>
    <cellStyle name="20% - Accent1 4 7 3 4 2" xfId="16293"/>
    <cellStyle name="20% - Accent1 4 7 3 5" xfId="16294"/>
    <cellStyle name="20% - Accent1 4 7 3 6" xfId="16295"/>
    <cellStyle name="20% - Accent1 4 7 4" xfId="16296"/>
    <cellStyle name="20% - Accent1 4 7 4 2" xfId="16297"/>
    <cellStyle name="20% - Accent1 4 7 4 2 2" xfId="16298"/>
    <cellStyle name="20% - Accent1 4 7 4 2 3" xfId="16299"/>
    <cellStyle name="20% - Accent1 4 7 4 3" xfId="16300"/>
    <cellStyle name="20% - Accent1 4 7 4 3 2" xfId="16301"/>
    <cellStyle name="20% - Accent1 4 7 4 4" xfId="16302"/>
    <cellStyle name="20% - Accent1 4 7 4 5" xfId="16303"/>
    <cellStyle name="20% - Accent1 4 7 5" xfId="16304"/>
    <cellStyle name="20% - Accent1 4 7 5 2" xfId="16305"/>
    <cellStyle name="20% - Accent1 4 7 5 3" xfId="16306"/>
    <cellStyle name="20% - Accent1 4 7 6" xfId="16307"/>
    <cellStyle name="20% - Accent1 4 7 6 2" xfId="16308"/>
    <cellStyle name="20% - Accent1 4 7 6 3" xfId="16309"/>
    <cellStyle name="20% - Accent1 4 7 7" xfId="16310"/>
    <cellStyle name="20% - Accent1 4 7 7 2" xfId="16311"/>
    <cellStyle name="20% - Accent1 4 7 8" xfId="16312"/>
    <cellStyle name="20% - Accent1 4 7 9" xfId="16313"/>
    <cellStyle name="20% - Accent1 4 8" xfId="16314"/>
    <cellStyle name="20% - Accent1 4 8 2" xfId="16315"/>
    <cellStyle name="20% - Accent1 4 8 2 2" xfId="16316"/>
    <cellStyle name="20% - Accent1 4 8 2 3" xfId="16317"/>
    <cellStyle name="20% - Accent1 4 8 3" xfId="16318"/>
    <cellStyle name="20% - Accent1 4 8 3 2" xfId="16319"/>
    <cellStyle name="20% - Accent1 4 8 3 3" xfId="16320"/>
    <cellStyle name="20% - Accent1 4 8 4" xfId="16321"/>
    <cellStyle name="20% - Accent1 4 8 4 2" xfId="16322"/>
    <cellStyle name="20% - Accent1 4 8 5" xfId="16323"/>
    <cellStyle name="20% - Accent1 4 8 6" xfId="16324"/>
    <cellStyle name="20% - Accent1 4 9" xfId="16325"/>
    <cellStyle name="20% - Accent1 4 9 2" xfId="16326"/>
    <cellStyle name="20% - Accent1 4 9 2 2" xfId="16327"/>
    <cellStyle name="20% - Accent1 4 9 2 3" xfId="16328"/>
    <cellStyle name="20% - Accent1 4 9 3" xfId="16329"/>
    <cellStyle name="20% - Accent1 4 9 3 2" xfId="16330"/>
    <cellStyle name="20% - Accent1 4 9 3 3" xfId="16331"/>
    <cellStyle name="20% - Accent1 4 9 4" xfId="16332"/>
    <cellStyle name="20% - Accent1 4 9 4 2" xfId="16333"/>
    <cellStyle name="20% - Accent1 4 9 5" xfId="16334"/>
    <cellStyle name="20% - Accent1 4 9 6" xfId="16335"/>
    <cellStyle name="20% - Accent1 5" xfId="333"/>
    <cellStyle name="20% - Accent1 5 2" xfId="334"/>
    <cellStyle name="20% - Accent1 5 2 2" xfId="335"/>
    <cellStyle name="20% - Accent1 5 2 2 2" xfId="336"/>
    <cellStyle name="20% - Accent1 5 2 2 2 2" xfId="337"/>
    <cellStyle name="20% - Accent1 5 2 2 3" xfId="338"/>
    <cellStyle name="20% - Accent1 5 2 3" xfId="339"/>
    <cellStyle name="20% - Accent1 5 2 3 2" xfId="340"/>
    <cellStyle name="20% - Accent1 5 2 4" xfId="341"/>
    <cellStyle name="20% - Accent1 5 2 5" xfId="342"/>
    <cellStyle name="20% - Accent1 5 3" xfId="343"/>
    <cellStyle name="20% - Accent1 5 3 2" xfId="344"/>
    <cellStyle name="20% - Accent1 5 3 2 2" xfId="345"/>
    <cellStyle name="20% - Accent1 5 3 3" xfId="346"/>
    <cellStyle name="20% - Accent1 5 4" xfId="347"/>
    <cellStyle name="20% - Accent1 5 4 2" xfId="348"/>
    <cellStyle name="20% - Accent1 5 5" xfId="349"/>
    <cellStyle name="20% - Accent1 5 6" xfId="350"/>
    <cellStyle name="20% - Accent1 6" xfId="351"/>
    <cellStyle name="20% - Accent1 6 2" xfId="352"/>
    <cellStyle name="20% - Accent1 6 2 2" xfId="353"/>
    <cellStyle name="20% - Accent1 6 2 2 2" xfId="354"/>
    <cellStyle name="20% - Accent1 6 2 3" xfId="355"/>
    <cellStyle name="20% - Accent1 6 2 4" xfId="356"/>
    <cellStyle name="20% - Accent1 6 2 5" xfId="357"/>
    <cellStyle name="20% - Accent1 6 3" xfId="358"/>
    <cellStyle name="20% - Accent1 6 3 2" xfId="359"/>
    <cellStyle name="20% - Accent1 6 4" xfId="360"/>
    <cellStyle name="20% - Accent1 6 5" xfId="361"/>
    <cellStyle name="20% - Accent1 7" xfId="362"/>
    <cellStyle name="20% - Accent1 7 2" xfId="363"/>
    <cellStyle name="20% - Accent1 7 2 2" xfId="364"/>
    <cellStyle name="20% - Accent1 7 2 2 2" xfId="365"/>
    <cellStyle name="20% - Accent1 7 2 3" xfId="366"/>
    <cellStyle name="20% - Accent1 7 3" xfId="367"/>
    <cellStyle name="20% - Accent1 7 3 2" xfId="368"/>
    <cellStyle name="20% - Accent1 7 4" xfId="369"/>
    <cellStyle name="20% - Accent1 7 5" xfId="370"/>
    <cellStyle name="20% - Accent1 8" xfId="371"/>
    <cellStyle name="20% - Accent1 8 2" xfId="372"/>
    <cellStyle name="20% - Accent1 8 2 2" xfId="373"/>
    <cellStyle name="20% - Accent1 8 2 2 2" xfId="374"/>
    <cellStyle name="20% - Accent1 8 2 3" xfId="375"/>
    <cellStyle name="20% - Accent1 8 3" xfId="376"/>
    <cellStyle name="20% - Accent1 8 3 2" xfId="377"/>
    <cellStyle name="20% - Accent1 8 4" xfId="378"/>
    <cellStyle name="20% - Accent1 8 5" xfId="379"/>
    <cellStyle name="20% - Accent1 9" xfId="380"/>
    <cellStyle name="20% - Accent1 9 2" xfId="381"/>
    <cellStyle name="20% - Accent1 9 2 2" xfId="382"/>
    <cellStyle name="20% - Accent1 9 3" xfId="383"/>
    <cellStyle name="20% - Accent1 9 4" xfId="384"/>
    <cellStyle name="20% - Accent2" xfId="98" builtinId="34" customBuiltin="1"/>
    <cellStyle name="20% - Accent2 10" xfId="385"/>
    <cellStyle name="20% - Accent2 10 2" xfId="386"/>
    <cellStyle name="20% - Accent2 10 2 2" xfId="387"/>
    <cellStyle name="20% - Accent2 10 3" xfId="388"/>
    <cellStyle name="20% - Accent2 10 4" xfId="389"/>
    <cellStyle name="20% - Accent2 11" xfId="390"/>
    <cellStyle name="20% - Accent2 11 2" xfId="391"/>
    <cellStyle name="20% - Accent2 11 2 2" xfId="392"/>
    <cellStyle name="20% - Accent2 11 3" xfId="393"/>
    <cellStyle name="20% - Accent2 11 4" xfId="394"/>
    <cellStyle name="20% - Accent2 12" xfId="395"/>
    <cellStyle name="20% - Accent2 12 2" xfId="396"/>
    <cellStyle name="20% - Accent2 12 3" xfId="397"/>
    <cellStyle name="20% - Accent2 13" xfId="398"/>
    <cellStyle name="20% - Accent2 13 2" xfId="399"/>
    <cellStyle name="20% - Accent2 14" xfId="400"/>
    <cellStyle name="20% - Accent2 15" xfId="401"/>
    <cellStyle name="20% - Accent2 16" xfId="402"/>
    <cellStyle name="20% - Accent2 17" xfId="403"/>
    <cellStyle name="20% - Accent2 17 2" xfId="404"/>
    <cellStyle name="20% - Accent2 18" xfId="405"/>
    <cellStyle name="20% - Accent2 19" xfId="406"/>
    <cellStyle name="20% - Accent2 2" xfId="407"/>
    <cellStyle name="20% - Accent2 2 2" xfId="408"/>
    <cellStyle name="20% - Accent2 2 2 2" xfId="409"/>
    <cellStyle name="20% - Accent2 2 2 2 2" xfId="410"/>
    <cellStyle name="20% - Accent2 2 2 2 2 2" xfId="411"/>
    <cellStyle name="20% - Accent2 2 2 2 2 2 2" xfId="412"/>
    <cellStyle name="20% - Accent2 2 2 2 2 2 2 2" xfId="413"/>
    <cellStyle name="20% - Accent2 2 2 2 2 2 3" xfId="414"/>
    <cellStyle name="20% - Accent2 2 2 2 2 3" xfId="415"/>
    <cellStyle name="20% - Accent2 2 2 2 2 3 2" xfId="416"/>
    <cellStyle name="20% - Accent2 2 2 2 2 4" xfId="417"/>
    <cellStyle name="20% - Accent2 2 2 2 2 5" xfId="418"/>
    <cellStyle name="20% - Accent2 2 2 2 3" xfId="419"/>
    <cellStyle name="20% - Accent2 2 2 2 3 2" xfId="420"/>
    <cellStyle name="20% - Accent2 2 2 2 3 2 2" xfId="421"/>
    <cellStyle name="20% - Accent2 2 2 2 3 3" xfId="422"/>
    <cellStyle name="20% - Accent2 2 2 2 4" xfId="423"/>
    <cellStyle name="20% - Accent2 2 2 2 4 2" xfId="424"/>
    <cellStyle name="20% - Accent2 2 2 2 5" xfId="425"/>
    <cellStyle name="20% - Accent2 2 2 2 6" xfId="426"/>
    <cellStyle name="20% - Accent2 2 2 3" xfId="427"/>
    <cellStyle name="20% - Accent2 2 2 3 2" xfId="428"/>
    <cellStyle name="20% - Accent2 2 2 3 2 2" xfId="429"/>
    <cellStyle name="20% - Accent2 2 2 3 2 2 2" xfId="430"/>
    <cellStyle name="20% - Accent2 2 2 3 2 3" xfId="431"/>
    <cellStyle name="20% - Accent2 2 2 3 3" xfId="432"/>
    <cellStyle name="20% - Accent2 2 2 3 3 2" xfId="433"/>
    <cellStyle name="20% - Accent2 2 2 3 4" xfId="434"/>
    <cellStyle name="20% - Accent2 2 2 3 5" xfId="435"/>
    <cellStyle name="20% - Accent2 2 2 4" xfId="436"/>
    <cellStyle name="20% - Accent2 2 2 4 2" xfId="437"/>
    <cellStyle name="20% - Accent2 2 2 4 2 2" xfId="438"/>
    <cellStyle name="20% - Accent2 2 2 4 3" xfId="439"/>
    <cellStyle name="20% - Accent2 2 2 5" xfId="440"/>
    <cellStyle name="20% - Accent2 2 2 5 2" xfId="441"/>
    <cellStyle name="20% - Accent2 2 2 6" xfId="442"/>
    <cellStyle name="20% - Accent2 2 2 7" xfId="443"/>
    <cellStyle name="20% - Accent2 2 3" xfId="444"/>
    <cellStyle name="20% - Accent2 2 3 2" xfId="445"/>
    <cellStyle name="20% - Accent2 2 3 2 2" xfId="446"/>
    <cellStyle name="20% - Accent2 2 3 2 2 2" xfId="447"/>
    <cellStyle name="20% - Accent2 2 3 2 2 2 2" xfId="448"/>
    <cellStyle name="20% - Accent2 2 3 2 2 3" xfId="449"/>
    <cellStyle name="20% - Accent2 2 3 2 3" xfId="450"/>
    <cellStyle name="20% - Accent2 2 3 2 3 2" xfId="451"/>
    <cellStyle name="20% - Accent2 2 3 2 4" xfId="452"/>
    <cellStyle name="20% - Accent2 2 3 3" xfId="453"/>
    <cellStyle name="20% - Accent2 2 3 3 2" xfId="454"/>
    <cellStyle name="20% - Accent2 2 3 3 2 2" xfId="455"/>
    <cellStyle name="20% - Accent2 2 3 3 3" xfId="456"/>
    <cellStyle name="20% - Accent2 2 3 4" xfId="457"/>
    <cellStyle name="20% - Accent2 2 3 4 2" xfId="458"/>
    <cellStyle name="20% - Accent2 2 3 5" xfId="459"/>
    <cellStyle name="20% - Accent2 2 3 6" xfId="460"/>
    <cellStyle name="20% - Accent2 2 4" xfId="461"/>
    <cellStyle name="20% - Accent2 2 4 2" xfId="462"/>
    <cellStyle name="20% - Accent2 2 4 2 2" xfId="463"/>
    <cellStyle name="20% - Accent2 2 4 2 2 2" xfId="464"/>
    <cellStyle name="20% - Accent2 2 4 2 3" xfId="465"/>
    <cellStyle name="20% - Accent2 2 4 3" xfId="466"/>
    <cellStyle name="20% - Accent2 2 4 3 2" xfId="467"/>
    <cellStyle name="20% - Accent2 2 4 4" xfId="468"/>
    <cellStyle name="20% - Accent2 2 4 5" xfId="469"/>
    <cellStyle name="20% - Accent2 2 5" xfId="470"/>
    <cellStyle name="20% - Accent2 2 5 2" xfId="471"/>
    <cellStyle name="20% - Accent2 2 5 2 2" xfId="472"/>
    <cellStyle name="20% - Accent2 2 5 3" xfId="473"/>
    <cellStyle name="20% - Accent2 2 5 4" xfId="474"/>
    <cellStyle name="20% - Accent2 2 6" xfId="475"/>
    <cellStyle name="20% - Accent2 2 6 2" xfId="476"/>
    <cellStyle name="20% - Accent2 2 6 3" xfId="477"/>
    <cellStyle name="20% - Accent2 2 7" xfId="478"/>
    <cellStyle name="20% - Accent2 2 8" xfId="479"/>
    <cellStyle name="20% - Accent2 2 9" xfId="480"/>
    <cellStyle name="20% - Accent2 20" xfId="481"/>
    <cellStyle name="20% - Accent2 21" xfId="482"/>
    <cellStyle name="20% - Accent2 3" xfId="483"/>
    <cellStyle name="20% - Accent2 3 2" xfId="484"/>
    <cellStyle name="20% - Accent2 3 2 2" xfId="485"/>
    <cellStyle name="20% - Accent2 3 2 2 2" xfId="486"/>
    <cellStyle name="20% - Accent2 3 2 2 2 2" xfId="487"/>
    <cellStyle name="20% - Accent2 3 2 2 2 2 2" xfId="488"/>
    <cellStyle name="20% - Accent2 3 2 2 2 2 2 2" xfId="489"/>
    <cellStyle name="20% - Accent2 3 2 2 2 2 3" xfId="490"/>
    <cellStyle name="20% - Accent2 3 2 2 2 3" xfId="491"/>
    <cellStyle name="20% - Accent2 3 2 2 2 3 2" xfId="492"/>
    <cellStyle name="20% - Accent2 3 2 2 2 4" xfId="493"/>
    <cellStyle name="20% - Accent2 3 2 2 2 5" xfId="14499"/>
    <cellStyle name="20% - Accent2 3 2 2 3" xfId="494"/>
    <cellStyle name="20% - Accent2 3 2 2 3 2" xfId="495"/>
    <cellStyle name="20% - Accent2 3 2 2 3 2 2" xfId="496"/>
    <cellStyle name="20% - Accent2 3 2 2 3 3" xfId="497"/>
    <cellStyle name="20% - Accent2 3 2 2 4" xfId="498"/>
    <cellStyle name="20% - Accent2 3 2 2 4 2" xfId="499"/>
    <cellStyle name="20% - Accent2 3 2 2 5" xfId="500"/>
    <cellStyle name="20% - Accent2 3 2 2 6" xfId="501"/>
    <cellStyle name="20% - Accent2 3 2 3" xfId="502"/>
    <cellStyle name="20% - Accent2 3 2 3 2" xfId="503"/>
    <cellStyle name="20% - Accent2 3 2 3 2 2" xfId="504"/>
    <cellStyle name="20% - Accent2 3 2 3 2 2 2" xfId="505"/>
    <cellStyle name="20% - Accent2 3 2 3 2 3" xfId="506"/>
    <cellStyle name="20% - Accent2 3 2 3 3" xfId="507"/>
    <cellStyle name="20% - Accent2 3 2 3 3 2" xfId="508"/>
    <cellStyle name="20% - Accent2 3 2 3 4" xfId="509"/>
    <cellStyle name="20% - Accent2 3 2 3 5" xfId="14500"/>
    <cellStyle name="20% - Accent2 3 2 4" xfId="510"/>
    <cellStyle name="20% - Accent2 3 2 4 2" xfId="511"/>
    <cellStyle name="20% - Accent2 3 2 4 2 2" xfId="512"/>
    <cellStyle name="20% - Accent2 3 2 4 3" xfId="513"/>
    <cellStyle name="20% - Accent2 3 2 5" xfId="514"/>
    <cellStyle name="20% - Accent2 3 2 5 2" xfId="515"/>
    <cellStyle name="20% - Accent2 3 2 6" xfId="516"/>
    <cellStyle name="20% - Accent2 3 2 7" xfId="517"/>
    <cellStyle name="20% - Accent2 3 3" xfId="518"/>
    <cellStyle name="20% - Accent2 3 3 2" xfId="519"/>
    <cellStyle name="20% - Accent2 3 3 2 2" xfId="520"/>
    <cellStyle name="20% - Accent2 3 3 2 2 2" xfId="521"/>
    <cellStyle name="20% - Accent2 3 3 2 2 2 2" xfId="522"/>
    <cellStyle name="20% - Accent2 3 3 2 2 3" xfId="523"/>
    <cellStyle name="20% - Accent2 3 3 2 3" xfId="524"/>
    <cellStyle name="20% - Accent2 3 3 2 3 2" xfId="525"/>
    <cellStyle name="20% - Accent2 3 3 2 4" xfId="526"/>
    <cellStyle name="20% - Accent2 3 3 2 5" xfId="14501"/>
    <cellStyle name="20% - Accent2 3 3 3" xfId="527"/>
    <cellStyle name="20% - Accent2 3 3 3 2" xfId="528"/>
    <cellStyle name="20% - Accent2 3 3 3 2 2" xfId="529"/>
    <cellStyle name="20% - Accent2 3 3 3 3" xfId="530"/>
    <cellStyle name="20% - Accent2 3 3 4" xfId="531"/>
    <cellStyle name="20% - Accent2 3 3 4 2" xfId="532"/>
    <cellStyle name="20% - Accent2 3 3 5" xfId="533"/>
    <cellStyle name="20% - Accent2 3 3 6" xfId="534"/>
    <cellStyle name="20% - Accent2 3 4" xfId="535"/>
    <cellStyle name="20% - Accent2 3 4 2" xfId="536"/>
    <cellStyle name="20% - Accent2 3 4 2 2" xfId="537"/>
    <cellStyle name="20% - Accent2 3 4 2 2 2" xfId="538"/>
    <cellStyle name="20% - Accent2 3 4 2 3" xfId="539"/>
    <cellStyle name="20% - Accent2 3 4 3" xfId="540"/>
    <cellStyle name="20% - Accent2 3 4 3 2" xfId="541"/>
    <cellStyle name="20% - Accent2 3 4 4" xfId="542"/>
    <cellStyle name="20% - Accent2 3 4 5" xfId="543"/>
    <cellStyle name="20% - Accent2 3 5" xfId="544"/>
    <cellStyle name="20% - Accent2 3 5 2" xfId="545"/>
    <cellStyle name="20% - Accent2 3 5 2 2" xfId="546"/>
    <cellStyle name="20% - Accent2 3 5 3" xfId="547"/>
    <cellStyle name="20% - Accent2 3 6" xfId="548"/>
    <cellStyle name="20% - Accent2 3 6 2" xfId="549"/>
    <cellStyle name="20% - Accent2 3 7" xfId="550"/>
    <cellStyle name="20% - Accent2 3 8" xfId="551"/>
    <cellStyle name="20% - Accent2 3 9" xfId="552"/>
    <cellStyle name="20% - Accent2 4" xfId="553"/>
    <cellStyle name="20% - Accent2 4 10" xfId="16336"/>
    <cellStyle name="20% - Accent2 4 10 2" xfId="16337"/>
    <cellStyle name="20% - Accent2 4 10 2 2" xfId="16338"/>
    <cellStyle name="20% - Accent2 4 10 2 3" xfId="16339"/>
    <cellStyle name="20% - Accent2 4 10 3" xfId="16340"/>
    <cellStyle name="20% - Accent2 4 10 3 2" xfId="16341"/>
    <cellStyle name="20% - Accent2 4 10 4" xfId="16342"/>
    <cellStyle name="20% - Accent2 4 10 5" xfId="16343"/>
    <cellStyle name="20% - Accent2 4 11" xfId="16344"/>
    <cellStyle name="20% - Accent2 4 11 2" xfId="16345"/>
    <cellStyle name="20% - Accent2 4 11 3" xfId="16346"/>
    <cellStyle name="20% - Accent2 4 12" xfId="16347"/>
    <cellStyle name="20% - Accent2 4 12 2" xfId="16348"/>
    <cellStyle name="20% - Accent2 4 12 3" xfId="16349"/>
    <cellStyle name="20% - Accent2 4 13" xfId="16350"/>
    <cellStyle name="20% - Accent2 4 13 2" xfId="16351"/>
    <cellStyle name="20% - Accent2 4 14" xfId="16352"/>
    <cellStyle name="20% - Accent2 4 15" xfId="16353"/>
    <cellStyle name="20% - Accent2 4 16" xfId="16354"/>
    <cellStyle name="20% - Accent2 4 2" xfId="554"/>
    <cellStyle name="20% - Accent2 4 2 10" xfId="16355"/>
    <cellStyle name="20% - Accent2 4 2 10 2" xfId="16356"/>
    <cellStyle name="20% - Accent2 4 2 10 3" xfId="16357"/>
    <cellStyle name="20% - Accent2 4 2 11" xfId="16358"/>
    <cellStyle name="20% - Accent2 4 2 11 2" xfId="16359"/>
    <cellStyle name="20% - Accent2 4 2 11 3" xfId="16360"/>
    <cellStyle name="20% - Accent2 4 2 12" xfId="16361"/>
    <cellStyle name="20% - Accent2 4 2 12 2" xfId="16362"/>
    <cellStyle name="20% - Accent2 4 2 13" xfId="16363"/>
    <cellStyle name="20% - Accent2 4 2 14" xfId="16364"/>
    <cellStyle name="20% - Accent2 4 2 15" xfId="16365"/>
    <cellStyle name="20% - Accent2 4 2 2" xfId="555"/>
    <cellStyle name="20% - Accent2 4 2 2 10" xfId="16366"/>
    <cellStyle name="20% - Accent2 4 2 2 10 2" xfId="16367"/>
    <cellStyle name="20% - Accent2 4 2 2 10 3" xfId="16368"/>
    <cellStyle name="20% - Accent2 4 2 2 11" xfId="16369"/>
    <cellStyle name="20% - Accent2 4 2 2 11 2" xfId="16370"/>
    <cellStyle name="20% - Accent2 4 2 2 12" xfId="16371"/>
    <cellStyle name="20% - Accent2 4 2 2 13" xfId="16372"/>
    <cellStyle name="20% - Accent2 4 2 2 2" xfId="556"/>
    <cellStyle name="20% - Accent2 4 2 2 2 10" xfId="16373"/>
    <cellStyle name="20% - Accent2 4 2 2 2 10 2" xfId="16374"/>
    <cellStyle name="20% - Accent2 4 2 2 2 11" xfId="16375"/>
    <cellStyle name="20% - Accent2 4 2 2 2 12" xfId="16376"/>
    <cellStyle name="20% - Accent2 4 2 2 2 2" xfId="557"/>
    <cellStyle name="20% - Accent2 4 2 2 2 2 10" xfId="16377"/>
    <cellStyle name="20% - Accent2 4 2 2 2 2 2" xfId="558"/>
    <cellStyle name="20% - Accent2 4 2 2 2 2 2 2" xfId="16378"/>
    <cellStyle name="20% - Accent2 4 2 2 2 2 2 2 2" xfId="16379"/>
    <cellStyle name="20% - Accent2 4 2 2 2 2 2 2 2 2" xfId="16380"/>
    <cellStyle name="20% - Accent2 4 2 2 2 2 2 2 2 3" xfId="16381"/>
    <cellStyle name="20% - Accent2 4 2 2 2 2 2 2 3" xfId="16382"/>
    <cellStyle name="20% - Accent2 4 2 2 2 2 2 2 3 2" xfId="16383"/>
    <cellStyle name="20% - Accent2 4 2 2 2 2 2 2 3 3" xfId="16384"/>
    <cellStyle name="20% - Accent2 4 2 2 2 2 2 2 4" xfId="16385"/>
    <cellStyle name="20% - Accent2 4 2 2 2 2 2 2 4 2" xfId="16386"/>
    <cellStyle name="20% - Accent2 4 2 2 2 2 2 2 5" xfId="16387"/>
    <cellStyle name="20% - Accent2 4 2 2 2 2 2 2 6" xfId="16388"/>
    <cellStyle name="20% - Accent2 4 2 2 2 2 2 3" xfId="16389"/>
    <cellStyle name="20% - Accent2 4 2 2 2 2 2 3 2" xfId="16390"/>
    <cellStyle name="20% - Accent2 4 2 2 2 2 2 3 2 2" xfId="16391"/>
    <cellStyle name="20% - Accent2 4 2 2 2 2 2 3 2 3" xfId="16392"/>
    <cellStyle name="20% - Accent2 4 2 2 2 2 2 3 3" xfId="16393"/>
    <cellStyle name="20% - Accent2 4 2 2 2 2 2 3 3 2" xfId="16394"/>
    <cellStyle name="20% - Accent2 4 2 2 2 2 2 3 3 3" xfId="16395"/>
    <cellStyle name="20% - Accent2 4 2 2 2 2 2 3 4" xfId="16396"/>
    <cellStyle name="20% - Accent2 4 2 2 2 2 2 3 4 2" xfId="16397"/>
    <cellStyle name="20% - Accent2 4 2 2 2 2 2 3 5" xfId="16398"/>
    <cellStyle name="20% - Accent2 4 2 2 2 2 2 3 6" xfId="16399"/>
    <cellStyle name="20% - Accent2 4 2 2 2 2 2 4" xfId="16400"/>
    <cellStyle name="20% - Accent2 4 2 2 2 2 2 4 2" xfId="16401"/>
    <cellStyle name="20% - Accent2 4 2 2 2 2 2 4 2 2" xfId="16402"/>
    <cellStyle name="20% - Accent2 4 2 2 2 2 2 4 2 3" xfId="16403"/>
    <cellStyle name="20% - Accent2 4 2 2 2 2 2 4 3" xfId="16404"/>
    <cellStyle name="20% - Accent2 4 2 2 2 2 2 4 3 2" xfId="16405"/>
    <cellStyle name="20% - Accent2 4 2 2 2 2 2 4 4" xfId="16406"/>
    <cellStyle name="20% - Accent2 4 2 2 2 2 2 4 5" xfId="16407"/>
    <cellStyle name="20% - Accent2 4 2 2 2 2 2 5" xfId="16408"/>
    <cellStyle name="20% - Accent2 4 2 2 2 2 2 5 2" xfId="16409"/>
    <cellStyle name="20% - Accent2 4 2 2 2 2 2 5 3" xfId="16410"/>
    <cellStyle name="20% - Accent2 4 2 2 2 2 2 6" xfId="16411"/>
    <cellStyle name="20% - Accent2 4 2 2 2 2 2 6 2" xfId="16412"/>
    <cellStyle name="20% - Accent2 4 2 2 2 2 2 6 3" xfId="16413"/>
    <cellStyle name="20% - Accent2 4 2 2 2 2 2 7" xfId="16414"/>
    <cellStyle name="20% - Accent2 4 2 2 2 2 2 7 2" xfId="16415"/>
    <cellStyle name="20% - Accent2 4 2 2 2 2 2 8" xfId="16416"/>
    <cellStyle name="20% - Accent2 4 2 2 2 2 2 9" xfId="16417"/>
    <cellStyle name="20% - Accent2 4 2 2 2 2 3" xfId="16418"/>
    <cellStyle name="20% - Accent2 4 2 2 2 2 3 2" xfId="16419"/>
    <cellStyle name="20% - Accent2 4 2 2 2 2 3 2 2" xfId="16420"/>
    <cellStyle name="20% - Accent2 4 2 2 2 2 3 2 3" xfId="16421"/>
    <cellStyle name="20% - Accent2 4 2 2 2 2 3 3" xfId="16422"/>
    <cellStyle name="20% - Accent2 4 2 2 2 2 3 3 2" xfId="16423"/>
    <cellStyle name="20% - Accent2 4 2 2 2 2 3 3 3" xfId="16424"/>
    <cellStyle name="20% - Accent2 4 2 2 2 2 3 4" xfId="16425"/>
    <cellStyle name="20% - Accent2 4 2 2 2 2 3 4 2" xfId="16426"/>
    <cellStyle name="20% - Accent2 4 2 2 2 2 3 5" xfId="16427"/>
    <cellStyle name="20% - Accent2 4 2 2 2 2 3 6" xfId="16428"/>
    <cellStyle name="20% - Accent2 4 2 2 2 2 4" xfId="16429"/>
    <cellStyle name="20% - Accent2 4 2 2 2 2 4 2" xfId="16430"/>
    <cellStyle name="20% - Accent2 4 2 2 2 2 4 2 2" xfId="16431"/>
    <cellStyle name="20% - Accent2 4 2 2 2 2 4 2 3" xfId="16432"/>
    <cellStyle name="20% - Accent2 4 2 2 2 2 4 3" xfId="16433"/>
    <cellStyle name="20% - Accent2 4 2 2 2 2 4 3 2" xfId="16434"/>
    <cellStyle name="20% - Accent2 4 2 2 2 2 4 3 3" xfId="16435"/>
    <cellStyle name="20% - Accent2 4 2 2 2 2 4 4" xfId="16436"/>
    <cellStyle name="20% - Accent2 4 2 2 2 2 4 4 2" xfId="16437"/>
    <cellStyle name="20% - Accent2 4 2 2 2 2 4 5" xfId="16438"/>
    <cellStyle name="20% - Accent2 4 2 2 2 2 4 6" xfId="16439"/>
    <cellStyle name="20% - Accent2 4 2 2 2 2 5" xfId="16440"/>
    <cellStyle name="20% - Accent2 4 2 2 2 2 5 2" xfId="16441"/>
    <cellStyle name="20% - Accent2 4 2 2 2 2 5 2 2" xfId="16442"/>
    <cellStyle name="20% - Accent2 4 2 2 2 2 5 2 3" xfId="16443"/>
    <cellStyle name="20% - Accent2 4 2 2 2 2 5 3" xfId="16444"/>
    <cellStyle name="20% - Accent2 4 2 2 2 2 5 3 2" xfId="16445"/>
    <cellStyle name="20% - Accent2 4 2 2 2 2 5 4" xfId="16446"/>
    <cellStyle name="20% - Accent2 4 2 2 2 2 5 5" xfId="16447"/>
    <cellStyle name="20% - Accent2 4 2 2 2 2 6" xfId="16448"/>
    <cellStyle name="20% - Accent2 4 2 2 2 2 6 2" xfId="16449"/>
    <cellStyle name="20% - Accent2 4 2 2 2 2 6 3" xfId="16450"/>
    <cellStyle name="20% - Accent2 4 2 2 2 2 7" xfId="16451"/>
    <cellStyle name="20% - Accent2 4 2 2 2 2 7 2" xfId="16452"/>
    <cellStyle name="20% - Accent2 4 2 2 2 2 7 3" xfId="16453"/>
    <cellStyle name="20% - Accent2 4 2 2 2 2 8" xfId="16454"/>
    <cellStyle name="20% - Accent2 4 2 2 2 2 8 2" xfId="16455"/>
    <cellStyle name="20% - Accent2 4 2 2 2 2 9" xfId="16456"/>
    <cellStyle name="20% - Accent2 4 2 2 2 3" xfId="559"/>
    <cellStyle name="20% - Accent2 4 2 2 2 3 2" xfId="16457"/>
    <cellStyle name="20% - Accent2 4 2 2 2 3 2 2" xfId="16458"/>
    <cellStyle name="20% - Accent2 4 2 2 2 3 2 2 2" xfId="16459"/>
    <cellStyle name="20% - Accent2 4 2 2 2 3 2 2 3" xfId="16460"/>
    <cellStyle name="20% - Accent2 4 2 2 2 3 2 3" xfId="16461"/>
    <cellStyle name="20% - Accent2 4 2 2 2 3 2 3 2" xfId="16462"/>
    <cellStyle name="20% - Accent2 4 2 2 2 3 2 3 3" xfId="16463"/>
    <cellStyle name="20% - Accent2 4 2 2 2 3 2 4" xfId="16464"/>
    <cellStyle name="20% - Accent2 4 2 2 2 3 2 4 2" xfId="16465"/>
    <cellStyle name="20% - Accent2 4 2 2 2 3 2 5" xfId="16466"/>
    <cellStyle name="20% - Accent2 4 2 2 2 3 2 6" xfId="16467"/>
    <cellStyle name="20% - Accent2 4 2 2 2 3 3" xfId="16468"/>
    <cellStyle name="20% - Accent2 4 2 2 2 3 3 2" xfId="16469"/>
    <cellStyle name="20% - Accent2 4 2 2 2 3 3 2 2" xfId="16470"/>
    <cellStyle name="20% - Accent2 4 2 2 2 3 3 2 3" xfId="16471"/>
    <cellStyle name="20% - Accent2 4 2 2 2 3 3 3" xfId="16472"/>
    <cellStyle name="20% - Accent2 4 2 2 2 3 3 3 2" xfId="16473"/>
    <cellStyle name="20% - Accent2 4 2 2 2 3 3 3 3" xfId="16474"/>
    <cellStyle name="20% - Accent2 4 2 2 2 3 3 4" xfId="16475"/>
    <cellStyle name="20% - Accent2 4 2 2 2 3 3 4 2" xfId="16476"/>
    <cellStyle name="20% - Accent2 4 2 2 2 3 3 5" xfId="16477"/>
    <cellStyle name="20% - Accent2 4 2 2 2 3 3 6" xfId="16478"/>
    <cellStyle name="20% - Accent2 4 2 2 2 3 4" xfId="16479"/>
    <cellStyle name="20% - Accent2 4 2 2 2 3 4 2" xfId="16480"/>
    <cellStyle name="20% - Accent2 4 2 2 2 3 4 2 2" xfId="16481"/>
    <cellStyle name="20% - Accent2 4 2 2 2 3 4 2 3" xfId="16482"/>
    <cellStyle name="20% - Accent2 4 2 2 2 3 4 3" xfId="16483"/>
    <cellStyle name="20% - Accent2 4 2 2 2 3 4 3 2" xfId="16484"/>
    <cellStyle name="20% - Accent2 4 2 2 2 3 4 4" xfId="16485"/>
    <cellStyle name="20% - Accent2 4 2 2 2 3 4 5" xfId="16486"/>
    <cellStyle name="20% - Accent2 4 2 2 2 3 5" xfId="16487"/>
    <cellStyle name="20% - Accent2 4 2 2 2 3 5 2" xfId="16488"/>
    <cellStyle name="20% - Accent2 4 2 2 2 3 5 3" xfId="16489"/>
    <cellStyle name="20% - Accent2 4 2 2 2 3 6" xfId="16490"/>
    <cellStyle name="20% - Accent2 4 2 2 2 3 6 2" xfId="16491"/>
    <cellStyle name="20% - Accent2 4 2 2 2 3 6 3" xfId="16492"/>
    <cellStyle name="20% - Accent2 4 2 2 2 3 7" xfId="16493"/>
    <cellStyle name="20% - Accent2 4 2 2 2 3 7 2" xfId="16494"/>
    <cellStyle name="20% - Accent2 4 2 2 2 3 8" xfId="16495"/>
    <cellStyle name="20% - Accent2 4 2 2 2 3 9" xfId="16496"/>
    <cellStyle name="20% - Accent2 4 2 2 2 4" xfId="16497"/>
    <cellStyle name="20% - Accent2 4 2 2 2 4 2" xfId="16498"/>
    <cellStyle name="20% - Accent2 4 2 2 2 4 2 2" xfId="16499"/>
    <cellStyle name="20% - Accent2 4 2 2 2 4 2 2 2" xfId="16500"/>
    <cellStyle name="20% - Accent2 4 2 2 2 4 2 2 3" xfId="16501"/>
    <cellStyle name="20% - Accent2 4 2 2 2 4 2 3" xfId="16502"/>
    <cellStyle name="20% - Accent2 4 2 2 2 4 2 3 2" xfId="16503"/>
    <cellStyle name="20% - Accent2 4 2 2 2 4 2 3 3" xfId="16504"/>
    <cellStyle name="20% - Accent2 4 2 2 2 4 2 4" xfId="16505"/>
    <cellStyle name="20% - Accent2 4 2 2 2 4 2 4 2" xfId="16506"/>
    <cellStyle name="20% - Accent2 4 2 2 2 4 2 5" xfId="16507"/>
    <cellStyle name="20% - Accent2 4 2 2 2 4 2 6" xfId="16508"/>
    <cellStyle name="20% - Accent2 4 2 2 2 4 3" xfId="16509"/>
    <cellStyle name="20% - Accent2 4 2 2 2 4 3 2" xfId="16510"/>
    <cellStyle name="20% - Accent2 4 2 2 2 4 3 2 2" xfId="16511"/>
    <cellStyle name="20% - Accent2 4 2 2 2 4 3 2 3" xfId="16512"/>
    <cellStyle name="20% - Accent2 4 2 2 2 4 3 3" xfId="16513"/>
    <cellStyle name="20% - Accent2 4 2 2 2 4 3 3 2" xfId="16514"/>
    <cellStyle name="20% - Accent2 4 2 2 2 4 3 3 3" xfId="16515"/>
    <cellStyle name="20% - Accent2 4 2 2 2 4 3 4" xfId="16516"/>
    <cellStyle name="20% - Accent2 4 2 2 2 4 3 4 2" xfId="16517"/>
    <cellStyle name="20% - Accent2 4 2 2 2 4 3 5" xfId="16518"/>
    <cellStyle name="20% - Accent2 4 2 2 2 4 3 6" xfId="16519"/>
    <cellStyle name="20% - Accent2 4 2 2 2 4 4" xfId="16520"/>
    <cellStyle name="20% - Accent2 4 2 2 2 4 4 2" xfId="16521"/>
    <cellStyle name="20% - Accent2 4 2 2 2 4 4 2 2" xfId="16522"/>
    <cellStyle name="20% - Accent2 4 2 2 2 4 4 2 3" xfId="16523"/>
    <cellStyle name="20% - Accent2 4 2 2 2 4 4 3" xfId="16524"/>
    <cellStyle name="20% - Accent2 4 2 2 2 4 4 3 2" xfId="16525"/>
    <cellStyle name="20% - Accent2 4 2 2 2 4 4 4" xfId="16526"/>
    <cellStyle name="20% - Accent2 4 2 2 2 4 4 5" xfId="16527"/>
    <cellStyle name="20% - Accent2 4 2 2 2 4 5" xfId="16528"/>
    <cellStyle name="20% - Accent2 4 2 2 2 4 5 2" xfId="16529"/>
    <cellStyle name="20% - Accent2 4 2 2 2 4 5 3" xfId="16530"/>
    <cellStyle name="20% - Accent2 4 2 2 2 4 6" xfId="16531"/>
    <cellStyle name="20% - Accent2 4 2 2 2 4 6 2" xfId="16532"/>
    <cellStyle name="20% - Accent2 4 2 2 2 4 6 3" xfId="16533"/>
    <cellStyle name="20% - Accent2 4 2 2 2 4 7" xfId="16534"/>
    <cellStyle name="20% - Accent2 4 2 2 2 4 7 2" xfId="16535"/>
    <cellStyle name="20% - Accent2 4 2 2 2 4 8" xfId="16536"/>
    <cellStyle name="20% - Accent2 4 2 2 2 4 9" xfId="16537"/>
    <cellStyle name="20% - Accent2 4 2 2 2 5" xfId="16538"/>
    <cellStyle name="20% - Accent2 4 2 2 2 5 2" xfId="16539"/>
    <cellStyle name="20% - Accent2 4 2 2 2 5 2 2" xfId="16540"/>
    <cellStyle name="20% - Accent2 4 2 2 2 5 2 3" xfId="16541"/>
    <cellStyle name="20% - Accent2 4 2 2 2 5 3" xfId="16542"/>
    <cellStyle name="20% - Accent2 4 2 2 2 5 3 2" xfId="16543"/>
    <cellStyle name="20% - Accent2 4 2 2 2 5 3 3" xfId="16544"/>
    <cellStyle name="20% - Accent2 4 2 2 2 5 4" xfId="16545"/>
    <cellStyle name="20% - Accent2 4 2 2 2 5 4 2" xfId="16546"/>
    <cellStyle name="20% - Accent2 4 2 2 2 5 5" xfId="16547"/>
    <cellStyle name="20% - Accent2 4 2 2 2 5 6" xfId="16548"/>
    <cellStyle name="20% - Accent2 4 2 2 2 6" xfId="16549"/>
    <cellStyle name="20% - Accent2 4 2 2 2 6 2" xfId="16550"/>
    <cellStyle name="20% - Accent2 4 2 2 2 6 2 2" xfId="16551"/>
    <cellStyle name="20% - Accent2 4 2 2 2 6 2 3" xfId="16552"/>
    <cellStyle name="20% - Accent2 4 2 2 2 6 3" xfId="16553"/>
    <cellStyle name="20% - Accent2 4 2 2 2 6 3 2" xfId="16554"/>
    <cellStyle name="20% - Accent2 4 2 2 2 6 3 3" xfId="16555"/>
    <cellStyle name="20% - Accent2 4 2 2 2 6 4" xfId="16556"/>
    <cellStyle name="20% - Accent2 4 2 2 2 6 4 2" xfId="16557"/>
    <cellStyle name="20% - Accent2 4 2 2 2 6 5" xfId="16558"/>
    <cellStyle name="20% - Accent2 4 2 2 2 6 6" xfId="16559"/>
    <cellStyle name="20% - Accent2 4 2 2 2 7" xfId="16560"/>
    <cellStyle name="20% - Accent2 4 2 2 2 7 2" xfId="16561"/>
    <cellStyle name="20% - Accent2 4 2 2 2 7 2 2" xfId="16562"/>
    <cellStyle name="20% - Accent2 4 2 2 2 7 2 3" xfId="16563"/>
    <cellStyle name="20% - Accent2 4 2 2 2 7 3" xfId="16564"/>
    <cellStyle name="20% - Accent2 4 2 2 2 7 3 2" xfId="16565"/>
    <cellStyle name="20% - Accent2 4 2 2 2 7 4" xfId="16566"/>
    <cellStyle name="20% - Accent2 4 2 2 2 7 5" xfId="16567"/>
    <cellStyle name="20% - Accent2 4 2 2 2 8" xfId="16568"/>
    <cellStyle name="20% - Accent2 4 2 2 2 8 2" xfId="16569"/>
    <cellStyle name="20% - Accent2 4 2 2 2 8 3" xfId="16570"/>
    <cellStyle name="20% - Accent2 4 2 2 2 9" xfId="16571"/>
    <cellStyle name="20% - Accent2 4 2 2 2 9 2" xfId="16572"/>
    <cellStyle name="20% - Accent2 4 2 2 2 9 3" xfId="16573"/>
    <cellStyle name="20% - Accent2 4 2 2 3" xfId="560"/>
    <cellStyle name="20% - Accent2 4 2 2 3 10" xfId="16574"/>
    <cellStyle name="20% - Accent2 4 2 2 3 2" xfId="561"/>
    <cellStyle name="20% - Accent2 4 2 2 3 2 2" xfId="16575"/>
    <cellStyle name="20% - Accent2 4 2 2 3 2 2 2" xfId="16576"/>
    <cellStyle name="20% - Accent2 4 2 2 3 2 2 2 2" xfId="16577"/>
    <cellStyle name="20% - Accent2 4 2 2 3 2 2 2 3" xfId="16578"/>
    <cellStyle name="20% - Accent2 4 2 2 3 2 2 3" xfId="16579"/>
    <cellStyle name="20% - Accent2 4 2 2 3 2 2 3 2" xfId="16580"/>
    <cellStyle name="20% - Accent2 4 2 2 3 2 2 3 3" xfId="16581"/>
    <cellStyle name="20% - Accent2 4 2 2 3 2 2 4" xfId="16582"/>
    <cellStyle name="20% - Accent2 4 2 2 3 2 2 4 2" xfId="16583"/>
    <cellStyle name="20% - Accent2 4 2 2 3 2 2 5" xfId="16584"/>
    <cellStyle name="20% - Accent2 4 2 2 3 2 2 6" xfId="16585"/>
    <cellStyle name="20% - Accent2 4 2 2 3 2 3" xfId="16586"/>
    <cellStyle name="20% - Accent2 4 2 2 3 2 3 2" xfId="16587"/>
    <cellStyle name="20% - Accent2 4 2 2 3 2 3 2 2" xfId="16588"/>
    <cellStyle name="20% - Accent2 4 2 2 3 2 3 2 3" xfId="16589"/>
    <cellStyle name="20% - Accent2 4 2 2 3 2 3 3" xfId="16590"/>
    <cellStyle name="20% - Accent2 4 2 2 3 2 3 3 2" xfId="16591"/>
    <cellStyle name="20% - Accent2 4 2 2 3 2 3 3 3" xfId="16592"/>
    <cellStyle name="20% - Accent2 4 2 2 3 2 3 4" xfId="16593"/>
    <cellStyle name="20% - Accent2 4 2 2 3 2 3 4 2" xfId="16594"/>
    <cellStyle name="20% - Accent2 4 2 2 3 2 3 5" xfId="16595"/>
    <cellStyle name="20% - Accent2 4 2 2 3 2 3 6" xfId="16596"/>
    <cellStyle name="20% - Accent2 4 2 2 3 2 4" xfId="16597"/>
    <cellStyle name="20% - Accent2 4 2 2 3 2 4 2" xfId="16598"/>
    <cellStyle name="20% - Accent2 4 2 2 3 2 4 2 2" xfId="16599"/>
    <cellStyle name="20% - Accent2 4 2 2 3 2 4 2 3" xfId="16600"/>
    <cellStyle name="20% - Accent2 4 2 2 3 2 4 3" xfId="16601"/>
    <cellStyle name="20% - Accent2 4 2 2 3 2 4 3 2" xfId="16602"/>
    <cellStyle name="20% - Accent2 4 2 2 3 2 4 4" xfId="16603"/>
    <cellStyle name="20% - Accent2 4 2 2 3 2 4 5" xfId="16604"/>
    <cellStyle name="20% - Accent2 4 2 2 3 2 5" xfId="16605"/>
    <cellStyle name="20% - Accent2 4 2 2 3 2 5 2" xfId="16606"/>
    <cellStyle name="20% - Accent2 4 2 2 3 2 5 3" xfId="16607"/>
    <cellStyle name="20% - Accent2 4 2 2 3 2 6" xfId="16608"/>
    <cellStyle name="20% - Accent2 4 2 2 3 2 6 2" xfId="16609"/>
    <cellStyle name="20% - Accent2 4 2 2 3 2 6 3" xfId="16610"/>
    <cellStyle name="20% - Accent2 4 2 2 3 2 7" xfId="16611"/>
    <cellStyle name="20% - Accent2 4 2 2 3 2 7 2" xfId="16612"/>
    <cellStyle name="20% - Accent2 4 2 2 3 2 8" xfId="16613"/>
    <cellStyle name="20% - Accent2 4 2 2 3 2 9" xfId="16614"/>
    <cellStyle name="20% - Accent2 4 2 2 3 3" xfId="16615"/>
    <cellStyle name="20% - Accent2 4 2 2 3 3 2" xfId="16616"/>
    <cellStyle name="20% - Accent2 4 2 2 3 3 2 2" xfId="16617"/>
    <cellStyle name="20% - Accent2 4 2 2 3 3 2 3" xfId="16618"/>
    <cellStyle name="20% - Accent2 4 2 2 3 3 3" xfId="16619"/>
    <cellStyle name="20% - Accent2 4 2 2 3 3 3 2" xfId="16620"/>
    <cellStyle name="20% - Accent2 4 2 2 3 3 3 3" xfId="16621"/>
    <cellStyle name="20% - Accent2 4 2 2 3 3 4" xfId="16622"/>
    <cellStyle name="20% - Accent2 4 2 2 3 3 4 2" xfId="16623"/>
    <cellStyle name="20% - Accent2 4 2 2 3 3 5" xfId="16624"/>
    <cellStyle name="20% - Accent2 4 2 2 3 3 6" xfId="16625"/>
    <cellStyle name="20% - Accent2 4 2 2 3 4" xfId="16626"/>
    <cellStyle name="20% - Accent2 4 2 2 3 4 2" xfId="16627"/>
    <cellStyle name="20% - Accent2 4 2 2 3 4 2 2" xfId="16628"/>
    <cellStyle name="20% - Accent2 4 2 2 3 4 2 3" xfId="16629"/>
    <cellStyle name="20% - Accent2 4 2 2 3 4 3" xfId="16630"/>
    <cellStyle name="20% - Accent2 4 2 2 3 4 3 2" xfId="16631"/>
    <cellStyle name="20% - Accent2 4 2 2 3 4 3 3" xfId="16632"/>
    <cellStyle name="20% - Accent2 4 2 2 3 4 4" xfId="16633"/>
    <cellStyle name="20% - Accent2 4 2 2 3 4 4 2" xfId="16634"/>
    <cellStyle name="20% - Accent2 4 2 2 3 4 5" xfId="16635"/>
    <cellStyle name="20% - Accent2 4 2 2 3 4 6" xfId="16636"/>
    <cellStyle name="20% - Accent2 4 2 2 3 5" xfId="16637"/>
    <cellStyle name="20% - Accent2 4 2 2 3 5 2" xfId="16638"/>
    <cellStyle name="20% - Accent2 4 2 2 3 5 2 2" xfId="16639"/>
    <cellStyle name="20% - Accent2 4 2 2 3 5 2 3" xfId="16640"/>
    <cellStyle name="20% - Accent2 4 2 2 3 5 3" xfId="16641"/>
    <cellStyle name="20% - Accent2 4 2 2 3 5 3 2" xfId="16642"/>
    <cellStyle name="20% - Accent2 4 2 2 3 5 4" xfId="16643"/>
    <cellStyle name="20% - Accent2 4 2 2 3 5 5" xfId="16644"/>
    <cellStyle name="20% - Accent2 4 2 2 3 6" xfId="16645"/>
    <cellStyle name="20% - Accent2 4 2 2 3 6 2" xfId="16646"/>
    <cellStyle name="20% - Accent2 4 2 2 3 6 3" xfId="16647"/>
    <cellStyle name="20% - Accent2 4 2 2 3 7" xfId="16648"/>
    <cellStyle name="20% - Accent2 4 2 2 3 7 2" xfId="16649"/>
    <cellStyle name="20% - Accent2 4 2 2 3 7 3" xfId="16650"/>
    <cellStyle name="20% - Accent2 4 2 2 3 8" xfId="16651"/>
    <cellStyle name="20% - Accent2 4 2 2 3 8 2" xfId="16652"/>
    <cellStyle name="20% - Accent2 4 2 2 3 9" xfId="16653"/>
    <cellStyle name="20% - Accent2 4 2 2 4" xfId="562"/>
    <cellStyle name="20% - Accent2 4 2 2 4 2" xfId="16654"/>
    <cellStyle name="20% - Accent2 4 2 2 4 2 2" xfId="16655"/>
    <cellStyle name="20% - Accent2 4 2 2 4 2 2 2" xfId="16656"/>
    <cellStyle name="20% - Accent2 4 2 2 4 2 2 3" xfId="16657"/>
    <cellStyle name="20% - Accent2 4 2 2 4 2 3" xfId="16658"/>
    <cellStyle name="20% - Accent2 4 2 2 4 2 3 2" xfId="16659"/>
    <cellStyle name="20% - Accent2 4 2 2 4 2 3 3" xfId="16660"/>
    <cellStyle name="20% - Accent2 4 2 2 4 2 4" xfId="16661"/>
    <cellStyle name="20% - Accent2 4 2 2 4 2 4 2" xfId="16662"/>
    <cellStyle name="20% - Accent2 4 2 2 4 2 5" xfId="16663"/>
    <cellStyle name="20% - Accent2 4 2 2 4 2 6" xfId="16664"/>
    <cellStyle name="20% - Accent2 4 2 2 4 3" xfId="16665"/>
    <cellStyle name="20% - Accent2 4 2 2 4 3 2" xfId="16666"/>
    <cellStyle name="20% - Accent2 4 2 2 4 3 2 2" xfId="16667"/>
    <cellStyle name="20% - Accent2 4 2 2 4 3 2 3" xfId="16668"/>
    <cellStyle name="20% - Accent2 4 2 2 4 3 3" xfId="16669"/>
    <cellStyle name="20% - Accent2 4 2 2 4 3 3 2" xfId="16670"/>
    <cellStyle name="20% - Accent2 4 2 2 4 3 3 3" xfId="16671"/>
    <cellStyle name="20% - Accent2 4 2 2 4 3 4" xfId="16672"/>
    <cellStyle name="20% - Accent2 4 2 2 4 3 4 2" xfId="16673"/>
    <cellStyle name="20% - Accent2 4 2 2 4 3 5" xfId="16674"/>
    <cellStyle name="20% - Accent2 4 2 2 4 3 6" xfId="16675"/>
    <cellStyle name="20% - Accent2 4 2 2 4 4" xfId="16676"/>
    <cellStyle name="20% - Accent2 4 2 2 4 4 2" xfId="16677"/>
    <cellStyle name="20% - Accent2 4 2 2 4 4 2 2" xfId="16678"/>
    <cellStyle name="20% - Accent2 4 2 2 4 4 2 3" xfId="16679"/>
    <cellStyle name="20% - Accent2 4 2 2 4 4 3" xfId="16680"/>
    <cellStyle name="20% - Accent2 4 2 2 4 4 3 2" xfId="16681"/>
    <cellStyle name="20% - Accent2 4 2 2 4 4 4" xfId="16682"/>
    <cellStyle name="20% - Accent2 4 2 2 4 4 5" xfId="16683"/>
    <cellStyle name="20% - Accent2 4 2 2 4 5" xfId="16684"/>
    <cellStyle name="20% - Accent2 4 2 2 4 5 2" xfId="16685"/>
    <cellStyle name="20% - Accent2 4 2 2 4 5 3" xfId="16686"/>
    <cellStyle name="20% - Accent2 4 2 2 4 6" xfId="16687"/>
    <cellStyle name="20% - Accent2 4 2 2 4 6 2" xfId="16688"/>
    <cellStyle name="20% - Accent2 4 2 2 4 6 3" xfId="16689"/>
    <cellStyle name="20% - Accent2 4 2 2 4 7" xfId="16690"/>
    <cellStyle name="20% - Accent2 4 2 2 4 7 2" xfId="16691"/>
    <cellStyle name="20% - Accent2 4 2 2 4 8" xfId="16692"/>
    <cellStyle name="20% - Accent2 4 2 2 4 9" xfId="16693"/>
    <cellStyle name="20% - Accent2 4 2 2 5" xfId="16694"/>
    <cellStyle name="20% - Accent2 4 2 2 5 2" xfId="16695"/>
    <cellStyle name="20% - Accent2 4 2 2 5 2 2" xfId="16696"/>
    <cellStyle name="20% - Accent2 4 2 2 5 2 2 2" xfId="16697"/>
    <cellStyle name="20% - Accent2 4 2 2 5 2 2 3" xfId="16698"/>
    <cellStyle name="20% - Accent2 4 2 2 5 2 3" xfId="16699"/>
    <cellStyle name="20% - Accent2 4 2 2 5 2 3 2" xfId="16700"/>
    <cellStyle name="20% - Accent2 4 2 2 5 2 3 3" xfId="16701"/>
    <cellStyle name="20% - Accent2 4 2 2 5 2 4" xfId="16702"/>
    <cellStyle name="20% - Accent2 4 2 2 5 2 4 2" xfId="16703"/>
    <cellStyle name="20% - Accent2 4 2 2 5 2 5" xfId="16704"/>
    <cellStyle name="20% - Accent2 4 2 2 5 2 6" xfId="16705"/>
    <cellStyle name="20% - Accent2 4 2 2 5 3" xfId="16706"/>
    <cellStyle name="20% - Accent2 4 2 2 5 3 2" xfId="16707"/>
    <cellStyle name="20% - Accent2 4 2 2 5 3 2 2" xfId="16708"/>
    <cellStyle name="20% - Accent2 4 2 2 5 3 2 3" xfId="16709"/>
    <cellStyle name="20% - Accent2 4 2 2 5 3 3" xfId="16710"/>
    <cellStyle name="20% - Accent2 4 2 2 5 3 3 2" xfId="16711"/>
    <cellStyle name="20% - Accent2 4 2 2 5 3 3 3" xfId="16712"/>
    <cellStyle name="20% - Accent2 4 2 2 5 3 4" xfId="16713"/>
    <cellStyle name="20% - Accent2 4 2 2 5 3 4 2" xfId="16714"/>
    <cellStyle name="20% - Accent2 4 2 2 5 3 5" xfId="16715"/>
    <cellStyle name="20% - Accent2 4 2 2 5 3 6" xfId="16716"/>
    <cellStyle name="20% - Accent2 4 2 2 5 4" xfId="16717"/>
    <cellStyle name="20% - Accent2 4 2 2 5 4 2" xfId="16718"/>
    <cellStyle name="20% - Accent2 4 2 2 5 4 2 2" xfId="16719"/>
    <cellStyle name="20% - Accent2 4 2 2 5 4 2 3" xfId="16720"/>
    <cellStyle name="20% - Accent2 4 2 2 5 4 3" xfId="16721"/>
    <cellStyle name="20% - Accent2 4 2 2 5 4 3 2" xfId="16722"/>
    <cellStyle name="20% - Accent2 4 2 2 5 4 4" xfId="16723"/>
    <cellStyle name="20% - Accent2 4 2 2 5 4 5" xfId="16724"/>
    <cellStyle name="20% - Accent2 4 2 2 5 5" xfId="16725"/>
    <cellStyle name="20% - Accent2 4 2 2 5 5 2" xfId="16726"/>
    <cellStyle name="20% - Accent2 4 2 2 5 5 3" xfId="16727"/>
    <cellStyle name="20% - Accent2 4 2 2 5 6" xfId="16728"/>
    <cellStyle name="20% - Accent2 4 2 2 5 6 2" xfId="16729"/>
    <cellStyle name="20% - Accent2 4 2 2 5 6 3" xfId="16730"/>
    <cellStyle name="20% - Accent2 4 2 2 5 7" xfId="16731"/>
    <cellStyle name="20% - Accent2 4 2 2 5 7 2" xfId="16732"/>
    <cellStyle name="20% - Accent2 4 2 2 5 8" xfId="16733"/>
    <cellStyle name="20% - Accent2 4 2 2 5 9" xfId="16734"/>
    <cellStyle name="20% - Accent2 4 2 2 6" xfId="16735"/>
    <cellStyle name="20% - Accent2 4 2 2 6 2" xfId="16736"/>
    <cellStyle name="20% - Accent2 4 2 2 6 2 2" xfId="16737"/>
    <cellStyle name="20% - Accent2 4 2 2 6 2 3" xfId="16738"/>
    <cellStyle name="20% - Accent2 4 2 2 6 3" xfId="16739"/>
    <cellStyle name="20% - Accent2 4 2 2 6 3 2" xfId="16740"/>
    <cellStyle name="20% - Accent2 4 2 2 6 3 3" xfId="16741"/>
    <cellStyle name="20% - Accent2 4 2 2 6 4" xfId="16742"/>
    <cellStyle name="20% - Accent2 4 2 2 6 4 2" xfId="16743"/>
    <cellStyle name="20% - Accent2 4 2 2 6 5" xfId="16744"/>
    <cellStyle name="20% - Accent2 4 2 2 6 6" xfId="16745"/>
    <cellStyle name="20% - Accent2 4 2 2 7" xfId="16746"/>
    <cellStyle name="20% - Accent2 4 2 2 7 2" xfId="16747"/>
    <cellStyle name="20% - Accent2 4 2 2 7 2 2" xfId="16748"/>
    <cellStyle name="20% - Accent2 4 2 2 7 2 3" xfId="16749"/>
    <cellStyle name="20% - Accent2 4 2 2 7 3" xfId="16750"/>
    <cellStyle name="20% - Accent2 4 2 2 7 3 2" xfId="16751"/>
    <cellStyle name="20% - Accent2 4 2 2 7 3 3" xfId="16752"/>
    <cellStyle name="20% - Accent2 4 2 2 7 4" xfId="16753"/>
    <cellStyle name="20% - Accent2 4 2 2 7 4 2" xfId="16754"/>
    <cellStyle name="20% - Accent2 4 2 2 7 5" xfId="16755"/>
    <cellStyle name="20% - Accent2 4 2 2 7 6" xfId="16756"/>
    <cellStyle name="20% - Accent2 4 2 2 8" xfId="16757"/>
    <cellStyle name="20% - Accent2 4 2 2 8 2" xfId="16758"/>
    <cellStyle name="20% - Accent2 4 2 2 8 2 2" xfId="16759"/>
    <cellStyle name="20% - Accent2 4 2 2 8 2 3" xfId="16760"/>
    <cellStyle name="20% - Accent2 4 2 2 8 3" xfId="16761"/>
    <cellStyle name="20% - Accent2 4 2 2 8 3 2" xfId="16762"/>
    <cellStyle name="20% - Accent2 4 2 2 8 4" xfId="16763"/>
    <cellStyle name="20% - Accent2 4 2 2 8 5" xfId="16764"/>
    <cellStyle name="20% - Accent2 4 2 2 9" xfId="16765"/>
    <cellStyle name="20% - Accent2 4 2 2 9 2" xfId="16766"/>
    <cellStyle name="20% - Accent2 4 2 2 9 3" xfId="16767"/>
    <cellStyle name="20% - Accent2 4 2 3" xfId="563"/>
    <cellStyle name="20% - Accent2 4 2 3 10" xfId="16768"/>
    <cellStyle name="20% - Accent2 4 2 3 10 2" xfId="16769"/>
    <cellStyle name="20% - Accent2 4 2 3 11" xfId="16770"/>
    <cellStyle name="20% - Accent2 4 2 3 12" xfId="16771"/>
    <cellStyle name="20% - Accent2 4 2 3 2" xfId="564"/>
    <cellStyle name="20% - Accent2 4 2 3 2 10" xfId="16772"/>
    <cellStyle name="20% - Accent2 4 2 3 2 2" xfId="565"/>
    <cellStyle name="20% - Accent2 4 2 3 2 2 2" xfId="16773"/>
    <cellStyle name="20% - Accent2 4 2 3 2 2 2 2" xfId="16774"/>
    <cellStyle name="20% - Accent2 4 2 3 2 2 2 2 2" xfId="16775"/>
    <cellStyle name="20% - Accent2 4 2 3 2 2 2 2 3" xfId="16776"/>
    <cellStyle name="20% - Accent2 4 2 3 2 2 2 3" xfId="16777"/>
    <cellStyle name="20% - Accent2 4 2 3 2 2 2 3 2" xfId="16778"/>
    <cellStyle name="20% - Accent2 4 2 3 2 2 2 3 3" xfId="16779"/>
    <cellStyle name="20% - Accent2 4 2 3 2 2 2 4" xfId="16780"/>
    <cellStyle name="20% - Accent2 4 2 3 2 2 2 4 2" xfId="16781"/>
    <cellStyle name="20% - Accent2 4 2 3 2 2 2 5" xfId="16782"/>
    <cellStyle name="20% - Accent2 4 2 3 2 2 2 6" xfId="16783"/>
    <cellStyle name="20% - Accent2 4 2 3 2 2 3" xfId="16784"/>
    <cellStyle name="20% - Accent2 4 2 3 2 2 3 2" xfId="16785"/>
    <cellStyle name="20% - Accent2 4 2 3 2 2 3 2 2" xfId="16786"/>
    <cellStyle name="20% - Accent2 4 2 3 2 2 3 2 3" xfId="16787"/>
    <cellStyle name="20% - Accent2 4 2 3 2 2 3 3" xfId="16788"/>
    <cellStyle name="20% - Accent2 4 2 3 2 2 3 3 2" xfId="16789"/>
    <cellStyle name="20% - Accent2 4 2 3 2 2 3 3 3" xfId="16790"/>
    <cellStyle name="20% - Accent2 4 2 3 2 2 3 4" xfId="16791"/>
    <cellStyle name="20% - Accent2 4 2 3 2 2 3 4 2" xfId="16792"/>
    <cellStyle name="20% - Accent2 4 2 3 2 2 3 5" xfId="16793"/>
    <cellStyle name="20% - Accent2 4 2 3 2 2 3 6" xfId="16794"/>
    <cellStyle name="20% - Accent2 4 2 3 2 2 4" xfId="16795"/>
    <cellStyle name="20% - Accent2 4 2 3 2 2 4 2" xfId="16796"/>
    <cellStyle name="20% - Accent2 4 2 3 2 2 4 2 2" xfId="16797"/>
    <cellStyle name="20% - Accent2 4 2 3 2 2 4 2 3" xfId="16798"/>
    <cellStyle name="20% - Accent2 4 2 3 2 2 4 3" xfId="16799"/>
    <cellStyle name="20% - Accent2 4 2 3 2 2 4 3 2" xfId="16800"/>
    <cellStyle name="20% - Accent2 4 2 3 2 2 4 4" xfId="16801"/>
    <cellStyle name="20% - Accent2 4 2 3 2 2 4 5" xfId="16802"/>
    <cellStyle name="20% - Accent2 4 2 3 2 2 5" xfId="16803"/>
    <cellStyle name="20% - Accent2 4 2 3 2 2 5 2" xfId="16804"/>
    <cellStyle name="20% - Accent2 4 2 3 2 2 5 3" xfId="16805"/>
    <cellStyle name="20% - Accent2 4 2 3 2 2 6" xfId="16806"/>
    <cellStyle name="20% - Accent2 4 2 3 2 2 6 2" xfId="16807"/>
    <cellStyle name="20% - Accent2 4 2 3 2 2 6 3" xfId="16808"/>
    <cellStyle name="20% - Accent2 4 2 3 2 2 7" xfId="16809"/>
    <cellStyle name="20% - Accent2 4 2 3 2 2 7 2" xfId="16810"/>
    <cellStyle name="20% - Accent2 4 2 3 2 2 8" xfId="16811"/>
    <cellStyle name="20% - Accent2 4 2 3 2 2 9" xfId="16812"/>
    <cellStyle name="20% - Accent2 4 2 3 2 3" xfId="16813"/>
    <cellStyle name="20% - Accent2 4 2 3 2 3 2" xfId="16814"/>
    <cellStyle name="20% - Accent2 4 2 3 2 3 2 2" xfId="16815"/>
    <cellStyle name="20% - Accent2 4 2 3 2 3 2 3" xfId="16816"/>
    <cellStyle name="20% - Accent2 4 2 3 2 3 3" xfId="16817"/>
    <cellStyle name="20% - Accent2 4 2 3 2 3 3 2" xfId="16818"/>
    <cellStyle name="20% - Accent2 4 2 3 2 3 3 3" xfId="16819"/>
    <cellStyle name="20% - Accent2 4 2 3 2 3 4" xfId="16820"/>
    <cellStyle name="20% - Accent2 4 2 3 2 3 4 2" xfId="16821"/>
    <cellStyle name="20% - Accent2 4 2 3 2 3 5" xfId="16822"/>
    <cellStyle name="20% - Accent2 4 2 3 2 3 6" xfId="16823"/>
    <cellStyle name="20% - Accent2 4 2 3 2 4" xfId="16824"/>
    <cellStyle name="20% - Accent2 4 2 3 2 4 2" xfId="16825"/>
    <cellStyle name="20% - Accent2 4 2 3 2 4 2 2" xfId="16826"/>
    <cellStyle name="20% - Accent2 4 2 3 2 4 2 3" xfId="16827"/>
    <cellStyle name="20% - Accent2 4 2 3 2 4 3" xfId="16828"/>
    <cellStyle name="20% - Accent2 4 2 3 2 4 3 2" xfId="16829"/>
    <cellStyle name="20% - Accent2 4 2 3 2 4 3 3" xfId="16830"/>
    <cellStyle name="20% - Accent2 4 2 3 2 4 4" xfId="16831"/>
    <cellStyle name="20% - Accent2 4 2 3 2 4 4 2" xfId="16832"/>
    <cellStyle name="20% - Accent2 4 2 3 2 4 5" xfId="16833"/>
    <cellStyle name="20% - Accent2 4 2 3 2 4 6" xfId="16834"/>
    <cellStyle name="20% - Accent2 4 2 3 2 5" xfId="16835"/>
    <cellStyle name="20% - Accent2 4 2 3 2 5 2" xfId="16836"/>
    <cellStyle name="20% - Accent2 4 2 3 2 5 2 2" xfId="16837"/>
    <cellStyle name="20% - Accent2 4 2 3 2 5 2 3" xfId="16838"/>
    <cellStyle name="20% - Accent2 4 2 3 2 5 3" xfId="16839"/>
    <cellStyle name="20% - Accent2 4 2 3 2 5 3 2" xfId="16840"/>
    <cellStyle name="20% - Accent2 4 2 3 2 5 4" xfId="16841"/>
    <cellStyle name="20% - Accent2 4 2 3 2 5 5" xfId="16842"/>
    <cellStyle name="20% - Accent2 4 2 3 2 6" xfId="16843"/>
    <cellStyle name="20% - Accent2 4 2 3 2 6 2" xfId="16844"/>
    <cellStyle name="20% - Accent2 4 2 3 2 6 3" xfId="16845"/>
    <cellStyle name="20% - Accent2 4 2 3 2 7" xfId="16846"/>
    <cellStyle name="20% - Accent2 4 2 3 2 7 2" xfId="16847"/>
    <cellStyle name="20% - Accent2 4 2 3 2 7 3" xfId="16848"/>
    <cellStyle name="20% - Accent2 4 2 3 2 8" xfId="16849"/>
    <cellStyle name="20% - Accent2 4 2 3 2 8 2" xfId="16850"/>
    <cellStyle name="20% - Accent2 4 2 3 2 9" xfId="16851"/>
    <cellStyle name="20% - Accent2 4 2 3 3" xfId="566"/>
    <cellStyle name="20% - Accent2 4 2 3 3 2" xfId="16852"/>
    <cellStyle name="20% - Accent2 4 2 3 3 2 2" xfId="16853"/>
    <cellStyle name="20% - Accent2 4 2 3 3 2 2 2" xfId="16854"/>
    <cellStyle name="20% - Accent2 4 2 3 3 2 2 3" xfId="16855"/>
    <cellStyle name="20% - Accent2 4 2 3 3 2 3" xfId="16856"/>
    <cellStyle name="20% - Accent2 4 2 3 3 2 3 2" xfId="16857"/>
    <cellStyle name="20% - Accent2 4 2 3 3 2 3 3" xfId="16858"/>
    <cellStyle name="20% - Accent2 4 2 3 3 2 4" xfId="16859"/>
    <cellStyle name="20% - Accent2 4 2 3 3 2 4 2" xfId="16860"/>
    <cellStyle name="20% - Accent2 4 2 3 3 2 5" xfId="16861"/>
    <cellStyle name="20% - Accent2 4 2 3 3 2 6" xfId="16862"/>
    <cellStyle name="20% - Accent2 4 2 3 3 3" xfId="16863"/>
    <cellStyle name="20% - Accent2 4 2 3 3 3 2" xfId="16864"/>
    <cellStyle name="20% - Accent2 4 2 3 3 3 2 2" xfId="16865"/>
    <cellStyle name="20% - Accent2 4 2 3 3 3 2 3" xfId="16866"/>
    <cellStyle name="20% - Accent2 4 2 3 3 3 3" xfId="16867"/>
    <cellStyle name="20% - Accent2 4 2 3 3 3 3 2" xfId="16868"/>
    <cellStyle name="20% - Accent2 4 2 3 3 3 3 3" xfId="16869"/>
    <cellStyle name="20% - Accent2 4 2 3 3 3 4" xfId="16870"/>
    <cellStyle name="20% - Accent2 4 2 3 3 3 4 2" xfId="16871"/>
    <cellStyle name="20% - Accent2 4 2 3 3 3 5" xfId="16872"/>
    <cellStyle name="20% - Accent2 4 2 3 3 3 6" xfId="16873"/>
    <cellStyle name="20% - Accent2 4 2 3 3 4" xfId="16874"/>
    <cellStyle name="20% - Accent2 4 2 3 3 4 2" xfId="16875"/>
    <cellStyle name="20% - Accent2 4 2 3 3 4 2 2" xfId="16876"/>
    <cellStyle name="20% - Accent2 4 2 3 3 4 2 3" xfId="16877"/>
    <cellStyle name="20% - Accent2 4 2 3 3 4 3" xfId="16878"/>
    <cellStyle name="20% - Accent2 4 2 3 3 4 3 2" xfId="16879"/>
    <cellStyle name="20% - Accent2 4 2 3 3 4 4" xfId="16880"/>
    <cellStyle name="20% - Accent2 4 2 3 3 4 5" xfId="16881"/>
    <cellStyle name="20% - Accent2 4 2 3 3 5" xfId="16882"/>
    <cellStyle name="20% - Accent2 4 2 3 3 5 2" xfId="16883"/>
    <cellStyle name="20% - Accent2 4 2 3 3 5 3" xfId="16884"/>
    <cellStyle name="20% - Accent2 4 2 3 3 6" xfId="16885"/>
    <cellStyle name="20% - Accent2 4 2 3 3 6 2" xfId="16886"/>
    <cellStyle name="20% - Accent2 4 2 3 3 6 3" xfId="16887"/>
    <cellStyle name="20% - Accent2 4 2 3 3 7" xfId="16888"/>
    <cellStyle name="20% - Accent2 4 2 3 3 7 2" xfId="16889"/>
    <cellStyle name="20% - Accent2 4 2 3 3 8" xfId="16890"/>
    <cellStyle name="20% - Accent2 4 2 3 3 9" xfId="16891"/>
    <cellStyle name="20% - Accent2 4 2 3 4" xfId="16892"/>
    <cellStyle name="20% - Accent2 4 2 3 4 2" xfId="16893"/>
    <cellStyle name="20% - Accent2 4 2 3 4 2 2" xfId="16894"/>
    <cellStyle name="20% - Accent2 4 2 3 4 2 2 2" xfId="16895"/>
    <cellStyle name="20% - Accent2 4 2 3 4 2 2 3" xfId="16896"/>
    <cellStyle name="20% - Accent2 4 2 3 4 2 3" xfId="16897"/>
    <cellStyle name="20% - Accent2 4 2 3 4 2 3 2" xfId="16898"/>
    <cellStyle name="20% - Accent2 4 2 3 4 2 3 3" xfId="16899"/>
    <cellStyle name="20% - Accent2 4 2 3 4 2 4" xfId="16900"/>
    <cellStyle name="20% - Accent2 4 2 3 4 2 4 2" xfId="16901"/>
    <cellStyle name="20% - Accent2 4 2 3 4 2 5" xfId="16902"/>
    <cellStyle name="20% - Accent2 4 2 3 4 2 6" xfId="16903"/>
    <cellStyle name="20% - Accent2 4 2 3 4 3" xfId="16904"/>
    <cellStyle name="20% - Accent2 4 2 3 4 3 2" xfId="16905"/>
    <cellStyle name="20% - Accent2 4 2 3 4 3 2 2" xfId="16906"/>
    <cellStyle name="20% - Accent2 4 2 3 4 3 2 3" xfId="16907"/>
    <cellStyle name="20% - Accent2 4 2 3 4 3 3" xfId="16908"/>
    <cellStyle name="20% - Accent2 4 2 3 4 3 3 2" xfId="16909"/>
    <cellStyle name="20% - Accent2 4 2 3 4 3 3 3" xfId="16910"/>
    <cellStyle name="20% - Accent2 4 2 3 4 3 4" xfId="16911"/>
    <cellStyle name="20% - Accent2 4 2 3 4 3 4 2" xfId="16912"/>
    <cellStyle name="20% - Accent2 4 2 3 4 3 5" xfId="16913"/>
    <cellStyle name="20% - Accent2 4 2 3 4 3 6" xfId="16914"/>
    <cellStyle name="20% - Accent2 4 2 3 4 4" xfId="16915"/>
    <cellStyle name="20% - Accent2 4 2 3 4 4 2" xfId="16916"/>
    <cellStyle name="20% - Accent2 4 2 3 4 4 2 2" xfId="16917"/>
    <cellStyle name="20% - Accent2 4 2 3 4 4 2 3" xfId="16918"/>
    <cellStyle name="20% - Accent2 4 2 3 4 4 3" xfId="16919"/>
    <cellStyle name="20% - Accent2 4 2 3 4 4 3 2" xfId="16920"/>
    <cellStyle name="20% - Accent2 4 2 3 4 4 4" xfId="16921"/>
    <cellStyle name="20% - Accent2 4 2 3 4 4 5" xfId="16922"/>
    <cellStyle name="20% - Accent2 4 2 3 4 5" xfId="16923"/>
    <cellStyle name="20% - Accent2 4 2 3 4 5 2" xfId="16924"/>
    <cellStyle name="20% - Accent2 4 2 3 4 5 3" xfId="16925"/>
    <cellStyle name="20% - Accent2 4 2 3 4 6" xfId="16926"/>
    <cellStyle name="20% - Accent2 4 2 3 4 6 2" xfId="16927"/>
    <cellStyle name="20% - Accent2 4 2 3 4 6 3" xfId="16928"/>
    <cellStyle name="20% - Accent2 4 2 3 4 7" xfId="16929"/>
    <cellStyle name="20% - Accent2 4 2 3 4 7 2" xfId="16930"/>
    <cellStyle name="20% - Accent2 4 2 3 4 8" xfId="16931"/>
    <cellStyle name="20% - Accent2 4 2 3 4 9" xfId="16932"/>
    <cellStyle name="20% - Accent2 4 2 3 5" xfId="16933"/>
    <cellStyle name="20% - Accent2 4 2 3 5 2" xfId="16934"/>
    <cellStyle name="20% - Accent2 4 2 3 5 2 2" xfId="16935"/>
    <cellStyle name="20% - Accent2 4 2 3 5 2 3" xfId="16936"/>
    <cellStyle name="20% - Accent2 4 2 3 5 3" xfId="16937"/>
    <cellStyle name="20% - Accent2 4 2 3 5 3 2" xfId="16938"/>
    <cellStyle name="20% - Accent2 4 2 3 5 3 3" xfId="16939"/>
    <cellStyle name="20% - Accent2 4 2 3 5 4" xfId="16940"/>
    <cellStyle name="20% - Accent2 4 2 3 5 4 2" xfId="16941"/>
    <cellStyle name="20% - Accent2 4 2 3 5 5" xfId="16942"/>
    <cellStyle name="20% - Accent2 4 2 3 5 6" xfId="16943"/>
    <cellStyle name="20% - Accent2 4 2 3 6" xfId="16944"/>
    <cellStyle name="20% - Accent2 4 2 3 6 2" xfId="16945"/>
    <cellStyle name="20% - Accent2 4 2 3 6 2 2" xfId="16946"/>
    <cellStyle name="20% - Accent2 4 2 3 6 2 3" xfId="16947"/>
    <cellStyle name="20% - Accent2 4 2 3 6 3" xfId="16948"/>
    <cellStyle name="20% - Accent2 4 2 3 6 3 2" xfId="16949"/>
    <cellStyle name="20% - Accent2 4 2 3 6 3 3" xfId="16950"/>
    <cellStyle name="20% - Accent2 4 2 3 6 4" xfId="16951"/>
    <cellStyle name="20% - Accent2 4 2 3 6 4 2" xfId="16952"/>
    <cellStyle name="20% - Accent2 4 2 3 6 5" xfId="16953"/>
    <cellStyle name="20% - Accent2 4 2 3 6 6" xfId="16954"/>
    <cellStyle name="20% - Accent2 4 2 3 7" xfId="16955"/>
    <cellStyle name="20% - Accent2 4 2 3 7 2" xfId="16956"/>
    <cellStyle name="20% - Accent2 4 2 3 7 2 2" xfId="16957"/>
    <cellStyle name="20% - Accent2 4 2 3 7 2 3" xfId="16958"/>
    <cellStyle name="20% - Accent2 4 2 3 7 3" xfId="16959"/>
    <cellStyle name="20% - Accent2 4 2 3 7 3 2" xfId="16960"/>
    <cellStyle name="20% - Accent2 4 2 3 7 4" xfId="16961"/>
    <cellStyle name="20% - Accent2 4 2 3 7 5" xfId="16962"/>
    <cellStyle name="20% - Accent2 4 2 3 8" xfId="16963"/>
    <cellStyle name="20% - Accent2 4 2 3 8 2" xfId="16964"/>
    <cellStyle name="20% - Accent2 4 2 3 8 3" xfId="16965"/>
    <cellStyle name="20% - Accent2 4 2 3 9" xfId="16966"/>
    <cellStyle name="20% - Accent2 4 2 3 9 2" xfId="16967"/>
    <cellStyle name="20% - Accent2 4 2 3 9 3" xfId="16968"/>
    <cellStyle name="20% - Accent2 4 2 4" xfId="567"/>
    <cellStyle name="20% - Accent2 4 2 4 10" xfId="16969"/>
    <cellStyle name="20% - Accent2 4 2 4 2" xfId="568"/>
    <cellStyle name="20% - Accent2 4 2 4 2 2" xfId="16970"/>
    <cellStyle name="20% - Accent2 4 2 4 2 2 2" xfId="16971"/>
    <cellStyle name="20% - Accent2 4 2 4 2 2 2 2" xfId="16972"/>
    <cellStyle name="20% - Accent2 4 2 4 2 2 2 3" xfId="16973"/>
    <cellStyle name="20% - Accent2 4 2 4 2 2 3" xfId="16974"/>
    <cellStyle name="20% - Accent2 4 2 4 2 2 3 2" xfId="16975"/>
    <cellStyle name="20% - Accent2 4 2 4 2 2 3 3" xfId="16976"/>
    <cellStyle name="20% - Accent2 4 2 4 2 2 4" xfId="16977"/>
    <cellStyle name="20% - Accent2 4 2 4 2 2 4 2" xfId="16978"/>
    <cellStyle name="20% - Accent2 4 2 4 2 2 5" xfId="16979"/>
    <cellStyle name="20% - Accent2 4 2 4 2 2 6" xfId="16980"/>
    <cellStyle name="20% - Accent2 4 2 4 2 3" xfId="16981"/>
    <cellStyle name="20% - Accent2 4 2 4 2 3 2" xfId="16982"/>
    <cellStyle name="20% - Accent2 4 2 4 2 3 2 2" xfId="16983"/>
    <cellStyle name="20% - Accent2 4 2 4 2 3 2 3" xfId="16984"/>
    <cellStyle name="20% - Accent2 4 2 4 2 3 3" xfId="16985"/>
    <cellStyle name="20% - Accent2 4 2 4 2 3 3 2" xfId="16986"/>
    <cellStyle name="20% - Accent2 4 2 4 2 3 3 3" xfId="16987"/>
    <cellStyle name="20% - Accent2 4 2 4 2 3 4" xfId="16988"/>
    <cellStyle name="20% - Accent2 4 2 4 2 3 4 2" xfId="16989"/>
    <cellStyle name="20% - Accent2 4 2 4 2 3 5" xfId="16990"/>
    <cellStyle name="20% - Accent2 4 2 4 2 3 6" xfId="16991"/>
    <cellStyle name="20% - Accent2 4 2 4 2 4" xfId="16992"/>
    <cellStyle name="20% - Accent2 4 2 4 2 4 2" xfId="16993"/>
    <cellStyle name="20% - Accent2 4 2 4 2 4 2 2" xfId="16994"/>
    <cellStyle name="20% - Accent2 4 2 4 2 4 2 3" xfId="16995"/>
    <cellStyle name="20% - Accent2 4 2 4 2 4 3" xfId="16996"/>
    <cellStyle name="20% - Accent2 4 2 4 2 4 3 2" xfId="16997"/>
    <cellStyle name="20% - Accent2 4 2 4 2 4 4" xfId="16998"/>
    <cellStyle name="20% - Accent2 4 2 4 2 4 5" xfId="16999"/>
    <cellStyle name="20% - Accent2 4 2 4 2 5" xfId="17000"/>
    <cellStyle name="20% - Accent2 4 2 4 2 5 2" xfId="17001"/>
    <cellStyle name="20% - Accent2 4 2 4 2 5 3" xfId="17002"/>
    <cellStyle name="20% - Accent2 4 2 4 2 6" xfId="17003"/>
    <cellStyle name="20% - Accent2 4 2 4 2 6 2" xfId="17004"/>
    <cellStyle name="20% - Accent2 4 2 4 2 6 3" xfId="17005"/>
    <cellStyle name="20% - Accent2 4 2 4 2 7" xfId="17006"/>
    <cellStyle name="20% - Accent2 4 2 4 2 7 2" xfId="17007"/>
    <cellStyle name="20% - Accent2 4 2 4 2 8" xfId="17008"/>
    <cellStyle name="20% - Accent2 4 2 4 2 9" xfId="17009"/>
    <cellStyle name="20% - Accent2 4 2 4 3" xfId="17010"/>
    <cellStyle name="20% - Accent2 4 2 4 3 2" xfId="17011"/>
    <cellStyle name="20% - Accent2 4 2 4 3 2 2" xfId="17012"/>
    <cellStyle name="20% - Accent2 4 2 4 3 2 3" xfId="17013"/>
    <cellStyle name="20% - Accent2 4 2 4 3 3" xfId="17014"/>
    <cellStyle name="20% - Accent2 4 2 4 3 3 2" xfId="17015"/>
    <cellStyle name="20% - Accent2 4 2 4 3 3 3" xfId="17016"/>
    <cellStyle name="20% - Accent2 4 2 4 3 4" xfId="17017"/>
    <cellStyle name="20% - Accent2 4 2 4 3 4 2" xfId="17018"/>
    <cellStyle name="20% - Accent2 4 2 4 3 5" xfId="17019"/>
    <cellStyle name="20% - Accent2 4 2 4 3 6" xfId="17020"/>
    <cellStyle name="20% - Accent2 4 2 4 4" xfId="17021"/>
    <cellStyle name="20% - Accent2 4 2 4 4 2" xfId="17022"/>
    <cellStyle name="20% - Accent2 4 2 4 4 2 2" xfId="17023"/>
    <cellStyle name="20% - Accent2 4 2 4 4 2 3" xfId="17024"/>
    <cellStyle name="20% - Accent2 4 2 4 4 3" xfId="17025"/>
    <cellStyle name="20% - Accent2 4 2 4 4 3 2" xfId="17026"/>
    <cellStyle name="20% - Accent2 4 2 4 4 3 3" xfId="17027"/>
    <cellStyle name="20% - Accent2 4 2 4 4 4" xfId="17028"/>
    <cellStyle name="20% - Accent2 4 2 4 4 4 2" xfId="17029"/>
    <cellStyle name="20% - Accent2 4 2 4 4 5" xfId="17030"/>
    <cellStyle name="20% - Accent2 4 2 4 4 6" xfId="17031"/>
    <cellStyle name="20% - Accent2 4 2 4 5" xfId="17032"/>
    <cellStyle name="20% - Accent2 4 2 4 5 2" xfId="17033"/>
    <cellStyle name="20% - Accent2 4 2 4 5 2 2" xfId="17034"/>
    <cellStyle name="20% - Accent2 4 2 4 5 2 3" xfId="17035"/>
    <cellStyle name="20% - Accent2 4 2 4 5 3" xfId="17036"/>
    <cellStyle name="20% - Accent2 4 2 4 5 3 2" xfId="17037"/>
    <cellStyle name="20% - Accent2 4 2 4 5 4" xfId="17038"/>
    <cellStyle name="20% - Accent2 4 2 4 5 5" xfId="17039"/>
    <cellStyle name="20% - Accent2 4 2 4 6" xfId="17040"/>
    <cellStyle name="20% - Accent2 4 2 4 6 2" xfId="17041"/>
    <cellStyle name="20% - Accent2 4 2 4 6 3" xfId="17042"/>
    <cellStyle name="20% - Accent2 4 2 4 7" xfId="17043"/>
    <cellStyle name="20% - Accent2 4 2 4 7 2" xfId="17044"/>
    <cellStyle name="20% - Accent2 4 2 4 7 3" xfId="17045"/>
    <cellStyle name="20% - Accent2 4 2 4 8" xfId="17046"/>
    <cellStyle name="20% - Accent2 4 2 4 8 2" xfId="17047"/>
    <cellStyle name="20% - Accent2 4 2 4 9" xfId="17048"/>
    <cellStyle name="20% - Accent2 4 2 5" xfId="569"/>
    <cellStyle name="20% - Accent2 4 2 5 2" xfId="17049"/>
    <cellStyle name="20% - Accent2 4 2 5 2 2" xfId="17050"/>
    <cellStyle name="20% - Accent2 4 2 5 2 2 2" xfId="17051"/>
    <cellStyle name="20% - Accent2 4 2 5 2 2 3" xfId="17052"/>
    <cellStyle name="20% - Accent2 4 2 5 2 3" xfId="17053"/>
    <cellStyle name="20% - Accent2 4 2 5 2 3 2" xfId="17054"/>
    <cellStyle name="20% - Accent2 4 2 5 2 3 3" xfId="17055"/>
    <cellStyle name="20% - Accent2 4 2 5 2 4" xfId="17056"/>
    <cellStyle name="20% - Accent2 4 2 5 2 4 2" xfId="17057"/>
    <cellStyle name="20% - Accent2 4 2 5 2 5" xfId="17058"/>
    <cellStyle name="20% - Accent2 4 2 5 2 6" xfId="17059"/>
    <cellStyle name="20% - Accent2 4 2 5 3" xfId="17060"/>
    <cellStyle name="20% - Accent2 4 2 5 3 2" xfId="17061"/>
    <cellStyle name="20% - Accent2 4 2 5 3 2 2" xfId="17062"/>
    <cellStyle name="20% - Accent2 4 2 5 3 2 3" xfId="17063"/>
    <cellStyle name="20% - Accent2 4 2 5 3 3" xfId="17064"/>
    <cellStyle name="20% - Accent2 4 2 5 3 3 2" xfId="17065"/>
    <cellStyle name="20% - Accent2 4 2 5 3 3 3" xfId="17066"/>
    <cellStyle name="20% - Accent2 4 2 5 3 4" xfId="17067"/>
    <cellStyle name="20% - Accent2 4 2 5 3 4 2" xfId="17068"/>
    <cellStyle name="20% - Accent2 4 2 5 3 5" xfId="17069"/>
    <cellStyle name="20% - Accent2 4 2 5 3 6" xfId="17070"/>
    <cellStyle name="20% - Accent2 4 2 5 4" xfId="17071"/>
    <cellStyle name="20% - Accent2 4 2 5 4 2" xfId="17072"/>
    <cellStyle name="20% - Accent2 4 2 5 4 2 2" xfId="17073"/>
    <cellStyle name="20% - Accent2 4 2 5 4 2 3" xfId="17074"/>
    <cellStyle name="20% - Accent2 4 2 5 4 3" xfId="17075"/>
    <cellStyle name="20% - Accent2 4 2 5 4 3 2" xfId="17076"/>
    <cellStyle name="20% - Accent2 4 2 5 4 4" xfId="17077"/>
    <cellStyle name="20% - Accent2 4 2 5 4 5" xfId="17078"/>
    <cellStyle name="20% - Accent2 4 2 5 5" xfId="17079"/>
    <cellStyle name="20% - Accent2 4 2 5 5 2" xfId="17080"/>
    <cellStyle name="20% - Accent2 4 2 5 5 3" xfId="17081"/>
    <cellStyle name="20% - Accent2 4 2 5 6" xfId="17082"/>
    <cellStyle name="20% - Accent2 4 2 5 6 2" xfId="17083"/>
    <cellStyle name="20% - Accent2 4 2 5 6 3" xfId="17084"/>
    <cellStyle name="20% - Accent2 4 2 5 7" xfId="17085"/>
    <cellStyle name="20% - Accent2 4 2 5 7 2" xfId="17086"/>
    <cellStyle name="20% - Accent2 4 2 5 8" xfId="17087"/>
    <cellStyle name="20% - Accent2 4 2 5 9" xfId="17088"/>
    <cellStyle name="20% - Accent2 4 2 6" xfId="570"/>
    <cellStyle name="20% - Accent2 4 2 6 2" xfId="17089"/>
    <cellStyle name="20% - Accent2 4 2 6 2 2" xfId="17090"/>
    <cellStyle name="20% - Accent2 4 2 6 2 2 2" xfId="17091"/>
    <cellStyle name="20% - Accent2 4 2 6 2 2 3" xfId="17092"/>
    <cellStyle name="20% - Accent2 4 2 6 2 3" xfId="17093"/>
    <cellStyle name="20% - Accent2 4 2 6 2 3 2" xfId="17094"/>
    <cellStyle name="20% - Accent2 4 2 6 2 3 3" xfId="17095"/>
    <cellStyle name="20% - Accent2 4 2 6 2 4" xfId="17096"/>
    <cellStyle name="20% - Accent2 4 2 6 2 4 2" xfId="17097"/>
    <cellStyle name="20% - Accent2 4 2 6 2 5" xfId="17098"/>
    <cellStyle name="20% - Accent2 4 2 6 2 6" xfId="17099"/>
    <cellStyle name="20% - Accent2 4 2 6 3" xfId="17100"/>
    <cellStyle name="20% - Accent2 4 2 6 3 2" xfId="17101"/>
    <cellStyle name="20% - Accent2 4 2 6 3 2 2" xfId="17102"/>
    <cellStyle name="20% - Accent2 4 2 6 3 2 3" xfId="17103"/>
    <cellStyle name="20% - Accent2 4 2 6 3 3" xfId="17104"/>
    <cellStyle name="20% - Accent2 4 2 6 3 3 2" xfId="17105"/>
    <cellStyle name="20% - Accent2 4 2 6 3 3 3" xfId="17106"/>
    <cellStyle name="20% - Accent2 4 2 6 3 4" xfId="17107"/>
    <cellStyle name="20% - Accent2 4 2 6 3 4 2" xfId="17108"/>
    <cellStyle name="20% - Accent2 4 2 6 3 5" xfId="17109"/>
    <cellStyle name="20% - Accent2 4 2 6 3 6" xfId="17110"/>
    <cellStyle name="20% - Accent2 4 2 6 4" xfId="17111"/>
    <cellStyle name="20% - Accent2 4 2 6 4 2" xfId="17112"/>
    <cellStyle name="20% - Accent2 4 2 6 4 2 2" xfId="17113"/>
    <cellStyle name="20% - Accent2 4 2 6 4 2 3" xfId="17114"/>
    <cellStyle name="20% - Accent2 4 2 6 4 3" xfId="17115"/>
    <cellStyle name="20% - Accent2 4 2 6 4 3 2" xfId="17116"/>
    <cellStyle name="20% - Accent2 4 2 6 4 4" xfId="17117"/>
    <cellStyle name="20% - Accent2 4 2 6 4 5" xfId="17118"/>
    <cellStyle name="20% - Accent2 4 2 6 5" xfId="17119"/>
    <cellStyle name="20% - Accent2 4 2 6 5 2" xfId="17120"/>
    <cellStyle name="20% - Accent2 4 2 6 5 3" xfId="17121"/>
    <cellStyle name="20% - Accent2 4 2 6 6" xfId="17122"/>
    <cellStyle name="20% - Accent2 4 2 6 6 2" xfId="17123"/>
    <cellStyle name="20% - Accent2 4 2 6 6 3" xfId="17124"/>
    <cellStyle name="20% - Accent2 4 2 6 7" xfId="17125"/>
    <cellStyle name="20% - Accent2 4 2 6 7 2" xfId="17126"/>
    <cellStyle name="20% - Accent2 4 2 6 8" xfId="17127"/>
    <cellStyle name="20% - Accent2 4 2 6 9" xfId="17128"/>
    <cellStyle name="20% - Accent2 4 2 7" xfId="17129"/>
    <cellStyle name="20% - Accent2 4 2 7 2" xfId="17130"/>
    <cellStyle name="20% - Accent2 4 2 7 2 2" xfId="17131"/>
    <cellStyle name="20% - Accent2 4 2 7 2 3" xfId="17132"/>
    <cellStyle name="20% - Accent2 4 2 7 3" xfId="17133"/>
    <cellStyle name="20% - Accent2 4 2 7 3 2" xfId="17134"/>
    <cellStyle name="20% - Accent2 4 2 7 3 3" xfId="17135"/>
    <cellStyle name="20% - Accent2 4 2 7 4" xfId="17136"/>
    <cellStyle name="20% - Accent2 4 2 7 4 2" xfId="17137"/>
    <cellStyle name="20% - Accent2 4 2 7 5" xfId="17138"/>
    <cellStyle name="20% - Accent2 4 2 7 6" xfId="17139"/>
    <cellStyle name="20% - Accent2 4 2 8" xfId="17140"/>
    <cellStyle name="20% - Accent2 4 2 8 2" xfId="17141"/>
    <cellStyle name="20% - Accent2 4 2 8 2 2" xfId="17142"/>
    <cellStyle name="20% - Accent2 4 2 8 2 3" xfId="17143"/>
    <cellStyle name="20% - Accent2 4 2 8 3" xfId="17144"/>
    <cellStyle name="20% - Accent2 4 2 8 3 2" xfId="17145"/>
    <cellStyle name="20% - Accent2 4 2 8 3 3" xfId="17146"/>
    <cellStyle name="20% - Accent2 4 2 8 4" xfId="17147"/>
    <cellStyle name="20% - Accent2 4 2 8 4 2" xfId="17148"/>
    <cellStyle name="20% - Accent2 4 2 8 5" xfId="17149"/>
    <cellStyle name="20% - Accent2 4 2 8 6" xfId="17150"/>
    <cellStyle name="20% - Accent2 4 2 9" xfId="17151"/>
    <cellStyle name="20% - Accent2 4 2 9 2" xfId="17152"/>
    <cellStyle name="20% - Accent2 4 2 9 2 2" xfId="17153"/>
    <cellStyle name="20% - Accent2 4 2 9 2 3" xfId="17154"/>
    <cellStyle name="20% - Accent2 4 2 9 3" xfId="17155"/>
    <cellStyle name="20% - Accent2 4 2 9 3 2" xfId="17156"/>
    <cellStyle name="20% - Accent2 4 2 9 4" xfId="17157"/>
    <cellStyle name="20% - Accent2 4 2 9 5" xfId="17158"/>
    <cellStyle name="20% - Accent2 4 3" xfId="571"/>
    <cellStyle name="20% - Accent2 4 3 10" xfId="17159"/>
    <cellStyle name="20% - Accent2 4 3 10 2" xfId="17160"/>
    <cellStyle name="20% - Accent2 4 3 10 3" xfId="17161"/>
    <cellStyle name="20% - Accent2 4 3 11" xfId="17162"/>
    <cellStyle name="20% - Accent2 4 3 11 2" xfId="17163"/>
    <cellStyle name="20% - Accent2 4 3 12" xfId="17164"/>
    <cellStyle name="20% - Accent2 4 3 13" xfId="17165"/>
    <cellStyle name="20% - Accent2 4 3 14" xfId="17166"/>
    <cellStyle name="20% - Accent2 4 3 2" xfId="572"/>
    <cellStyle name="20% - Accent2 4 3 2 10" xfId="17167"/>
    <cellStyle name="20% - Accent2 4 3 2 10 2" xfId="17168"/>
    <cellStyle name="20% - Accent2 4 3 2 11" xfId="17169"/>
    <cellStyle name="20% - Accent2 4 3 2 12" xfId="17170"/>
    <cellStyle name="20% - Accent2 4 3 2 2" xfId="573"/>
    <cellStyle name="20% - Accent2 4 3 2 2 10" xfId="17171"/>
    <cellStyle name="20% - Accent2 4 3 2 2 2" xfId="574"/>
    <cellStyle name="20% - Accent2 4 3 2 2 2 2" xfId="17172"/>
    <cellStyle name="20% - Accent2 4 3 2 2 2 2 2" xfId="17173"/>
    <cellStyle name="20% - Accent2 4 3 2 2 2 2 2 2" xfId="17174"/>
    <cellStyle name="20% - Accent2 4 3 2 2 2 2 2 3" xfId="17175"/>
    <cellStyle name="20% - Accent2 4 3 2 2 2 2 3" xfId="17176"/>
    <cellStyle name="20% - Accent2 4 3 2 2 2 2 3 2" xfId="17177"/>
    <cellStyle name="20% - Accent2 4 3 2 2 2 2 3 3" xfId="17178"/>
    <cellStyle name="20% - Accent2 4 3 2 2 2 2 4" xfId="17179"/>
    <cellStyle name="20% - Accent2 4 3 2 2 2 2 4 2" xfId="17180"/>
    <cellStyle name="20% - Accent2 4 3 2 2 2 2 5" xfId="17181"/>
    <cellStyle name="20% - Accent2 4 3 2 2 2 2 6" xfId="17182"/>
    <cellStyle name="20% - Accent2 4 3 2 2 2 3" xfId="17183"/>
    <cellStyle name="20% - Accent2 4 3 2 2 2 3 2" xfId="17184"/>
    <cellStyle name="20% - Accent2 4 3 2 2 2 3 2 2" xfId="17185"/>
    <cellStyle name="20% - Accent2 4 3 2 2 2 3 2 3" xfId="17186"/>
    <cellStyle name="20% - Accent2 4 3 2 2 2 3 3" xfId="17187"/>
    <cellStyle name="20% - Accent2 4 3 2 2 2 3 3 2" xfId="17188"/>
    <cellStyle name="20% - Accent2 4 3 2 2 2 3 3 3" xfId="17189"/>
    <cellStyle name="20% - Accent2 4 3 2 2 2 3 4" xfId="17190"/>
    <cellStyle name="20% - Accent2 4 3 2 2 2 3 4 2" xfId="17191"/>
    <cellStyle name="20% - Accent2 4 3 2 2 2 3 5" xfId="17192"/>
    <cellStyle name="20% - Accent2 4 3 2 2 2 3 6" xfId="17193"/>
    <cellStyle name="20% - Accent2 4 3 2 2 2 4" xfId="17194"/>
    <cellStyle name="20% - Accent2 4 3 2 2 2 4 2" xfId="17195"/>
    <cellStyle name="20% - Accent2 4 3 2 2 2 4 2 2" xfId="17196"/>
    <cellStyle name="20% - Accent2 4 3 2 2 2 4 2 3" xfId="17197"/>
    <cellStyle name="20% - Accent2 4 3 2 2 2 4 3" xfId="17198"/>
    <cellStyle name="20% - Accent2 4 3 2 2 2 4 3 2" xfId="17199"/>
    <cellStyle name="20% - Accent2 4 3 2 2 2 4 4" xfId="17200"/>
    <cellStyle name="20% - Accent2 4 3 2 2 2 4 5" xfId="17201"/>
    <cellStyle name="20% - Accent2 4 3 2 2 2 5" xfId="17202"/>
    <cellStyle name="20% - Accent2 4 3 2 2 2 5 2" xfId="17203"/>
    <cellStyle name="20% - Accent2 4 3 2 2 2 5 3" xfId="17204"/>
    <cellStyle name="20% - Accent2 4 3 2 2 2 6" xfId="17205"/>
    <cellStyle name="20% - Accent2 4 3 2 2 2 6 2" xfId="17206"/>
    <cellStyle name="20% - Accent2 4 3 2 2 2 6 3" xfId="17207"/>
    <cellStyle name="20% - Accent2 4 3 2 2 2 7" xfId="17208"/>
    <cellStyle name="20% - Accent2 4 3 2 2 2 7 2" xfId="17209"/>
    <cellStyle name="20% - Accent2 4 3 2 2 2 8" xfId="17210"/>
    <cellStyle name="20% - Accent2 4 3 2 2 2 9" xfId="17211"/>
    <cellStyle name="20% - Accent2 4 3 2 2 3" xfId="17212"/>
    <cellStyle name="20% - Accent2 4 3 2 2 3 2" xfId="17213"/>
    <cellStyle name="20% - Accent2 4 3 2 2 3 2 2" xfId="17214"/>
    <cellStyle name="20% - Accent2 4 3 2 2 3 2 3" xfId="17215"/>
    <cellStyle name="20% - Accent2 4 3 2 2 3 3" xfId="17216"/>
    <cellStyle name="20% - Accent2 4 3 2 2 3 3 2" xfId="17217"/>
    <cellStyle name="20% - Accent2 4 3 2 2 3 3 3" xfId="17218"/>
    <cellStyle name="20% - Accent2 4 3 2 2 3 4" xfId="17219"/>
    <cellStyle name="20% - Accent2 4 3 2 2 3 4 2" xfId="17220"/>
    <cellStyle name="20% - Accent2 4 3 2 2 3 5" xfId="17221"/>
    <cellStyle name="20% - Accent2 4 3 2 2 3 6" xfId="17222"/>
    <cellStyle name="20% - Accent2 4 3 2 2 4" xfId="17223"/>
    <cellStyle name="20% - Accent2 4 3 2 2 4 2" xfId="17224"/>
    <cellStyle name="20% - Accent2 4 3 2 2 4 2 2" xfId="17225"/>
    <cellStyle name="20% - Accent2 4 3 2 2 4 2 3" xfId="17226"/>
    <cellStyle name="20% - Accent2 4 3 2 2 4 3" xfId="17227"/>
    <cellStyle name="20% - Accent2 4 3 2 2 4 3 2" xfId="17228"/>
    <cellStyle name="20% - Accent2 4 3 2 2 4 3 3" xfId="17229"/>
    <cellStyle name="20% - Accent2 4 3 2 2 4 4" xfId="17230"/>
    <cellStyle name="20% - Accent2 4 3 2 2 4 4 2" xfId="17231"/>
    <cellStyle name="20% - Accent2 4 3 2 2 4 5" xfId="17232"/>
    <cellStyle name="20% - Accent2 4 3 2 2 4 6" xfId="17233"/>
    <cellStyle name="20% - Accent2 4 3 2 2 5" xfId="17234"/>
    <cellStyle name="20% - Accent2 4 3 2 2 5 2" xfId="17235"/>
    <cellStyle name="20% - Accent2 4 3 2 2 5 2 2" xfId="17236"/>
    <cellStyle name="20% - Accent2 4 3 2 2 5 2 3" xfId="17237"/>
    <cellStyle name="20% - Accent2 4 3 2 2 5 3" xfId="17238"/>
    <cellStyle name="20% - Accent2 4 3 2 2 5 3 2" xfId="17239"/>
    <cellStyle name="20% - Accent2 4 3 2 2 5 4" xfId="17240"/>
    <cellStyle name="20% - Accent2 4 3 2 2 5 5" xfId="17241"/>
    <cellStyle name="20% - Accent2 4 3 2 2 6" xfId="17242"/>
    <cellStyle name="20% - Accent2 4 3 2 2 6 2" xfId="17243"/>
    <cellStyle name="20% - Accent2 4 3 2 2 6 3" xfId="17244"/>
    <cellStyle name="20% - Accent2 4 3 2 2 7" xfId="17245"/>
    <cellStyle name="20% - Accent2 4 3 2 2 7 2" xfId="17246"/>
    <cellStyle name="20% - Accent2 4 3 2 2 7 3" xfId="17247"/>
    <cellStyle name="20% - Accent2 4 3 2 2 8" xfId="17248"/>
    <cellStyle name="20% - Accent2 4 3 2 2 8 2" xfId="17249"/>
    <cellStyle name="20% - Accent2 4 3 2 2 9" xfId="17250"/>
    <cellStyle name="20% - Accent2 4 3 2 3" xfId="575"/>
    <cellStyle name="20% - Accent2 4 3 2 3 2" xfId="17251"/>
    <cellStyle name="20% - Accent2 4 3 2 3 2 2" xfId="17252"/>
    <cellStyle name="20% - Accent2 4 3 2 3 2 2 2" xfId="17253"/>
    <cellStyle name="20% - Accent2 4 3 2 3 2 2 3" xfId="17254"/>
    <cellStyle name="20% - Accent2 4 3 2 3 2 3" xfId="17255"/>
    <cellStyle name="20% - Accent2 4 3 2 3 2 3 2" xfId="17256"/>
    <cellStyle name="20% - Accent2 4 3 2 3 2 3 3" xfId="17257"/>
    <cellStyle name="20% - Accent2 4 3 2 3 2 4" xfId="17258"/>
    <cellStyle name="20% - Accent2 4 3 2 3 2 4 2" xfId="17259"/>
    <cellStyle name="20% - Accent2 4 3 2 3 2 5" xfId="17260"/>
    <cellStyle name="20% - Accent2 4 3 2 3 2 6" xfId="17261"/>
    <cellStyle name="20% - Accent2 4 3 2 3 3" xfId="17262"/>
    <cellStyle name="20% - Accent2 4 3 2 3 3 2" xfId="17263"/>
    <cellStyle name="20% - Accent2 4 3 2 3 3 2 2" xfId="17264"/>
    <cellStyle name="20% - Accent2 4 3 2 3 3 2 3" xfId="17265"/>
    <cellStyle name="20% - Accent2 4 3 2 3 3 3" xfId="17266"/>
    <cellStyle name="20% - Accent2 4 3 2 3 3 3 2" xfId="17267"/>
    <cellStyle name="20% - Accent2 4 3 2 3 3 3 3" xfId="17268"/>
    <cellStyle name="20% - Accent2 4 3 2 3 3 4" xfId="17269"/>
    <cellStyle name="20% - Accent2 4 3 2 3 3 4 2" xfId="17270"/>
    <cellStyle name="20% - Accent2 4 3 2 3 3 5" xfId="17271"/>
    <cellStyle name="20% - Accent2 4 3 2 3 3 6" xfId="17272"/>
    <cellStyle name="20% - Accent2 4 3 2 3 4" xfId="17273"/>
    <cellStyle name="20% - Accent2 4 3 2 3 4 2" xfId="17274"/>
    <cellStyle name="20% - Accent2 4 3 2 3 4 2 2" xfId="17275"/>
    <cellStyle name="20% - Accent2 4 3 2 3 4 2 3" xfId="17276"/>
    <cellStyle name="20% - Accent2 4 3 2 3 4 3" xfId="17277"/>
    <cellStyle name="20% - Accent2 4 3 2 3 4 3 2" xfId="17278"/>
    <cellStyle name="20% - Accent2 4 3 2 3 4 4" xfId="17279"/>
    <cellStyle name="20% - Accent2 4 3 2 3 4 5" xfId="17280"/>
    <cellStyle name="20% - Accent2 4 3 2 3 5" xfId="17281"/>
    <cellStyle name="20% - Accent2 4 3 2 3 5 2" xfId="17282"/>
    <cellStyle name="20% - Accent2 4 3 2 3 5 3" xfId="17283"/>
    <cellStyle name="20% - Accent2 4 3 2 3 6" xfId="17284"/>
    <cellStyle name="20% - Accent2 4 3 2 3 6 2" xfId="17285"/>
    <cellStyle name="20% - Accent2 4 3 2 3 6 3" xfId="17286"/>
    <cellStyle name="20% - Accent2 4 3 2 3 7" xfId="17287"/>
    <cellStyle name="20% - Accent2 4 3 2 3 7 2" xfId="17288"/>
    <cellStyle name="20% - Accent2 4 3 2 3 8" xfId="17289"/>
    <cellStyle name="20% - Accent2 4 3 2 3 9" xfId="17290"/>
    <cellStyle name="20% - Accent2 4 3 2 4" xfId="17291"/>
    <cellStyle name="20% - Accent2 4 3 2 4 2" xfId="17292"/>
    <cellStyle name="20% - Accent2 4 3 2 4 2 2" xfId="17293"/>
    <cellStyle name="20% - Accent2 4 3 2 4 2 2 2" xfId="17294"/>
    <cellStyle name="20% - Accent2 4 3 2 4 2 2 3" xfId="17295"/>
    <cellStyle name="20% - Accent2 4 3 2 4 2 3" xfId="17296"/>
    <cellStyle name="20% - Accent2 4 3 2 4 2 3 2" xfId="17297"/>
    <cellStyle name="20% - Accent2 4 3 2 4 2 3 3" xfId="17298"/>
    <cellStyle name="20% - Accent2 4 3 2 4 2 4" xfId="17299"/>
    <cellStyle name="20% - Accent2 4 3 2 4 2 4 2" xfId="17300"/>
    <cellStyle name="20% - Accent2 4 3 2 4 2 5" xfId="17301"/>
    <cellStyle name="20% - Accent2 4 3 2 4 2 6" xfId="17302"/>
    <cellStyle name="20% - Accent2 4 3 2 4 3" xfId="17303"/>
    <cellStyle name="20% - Accent2 4 3 2 4 3 2" xfId="17304"/>
    <cellStyle name="20% - Accent2 4 3 2 4 3 2 2" xfId="17305"/>
    <cellStyle name="20% - Accent2 4 3 2 4 3 2 3" xfId="17306"/>
    <cellStyle name="20% - Accent2 4 3 2 4 3 3" xfId="17307"/>
    <cellStyle name="20% - Accent2 4 3 2 4 3 3 2" xfId="17308"/>
    <cellStyle name="20% - Accent2 4 3 2 4 3 3 3" xfId="17309"/>
    <cellStyle name="20% - Accent2 4 3 2 4 3 4" xfId="17310"/>
    <cellStyle name="20% - Accent2 4 3 2 4 3 4 2" xfId="17311"/>
    <cellStyle name="20% - Accent2 4 3 2 4 3 5" xfId="17312"/>
    <cellStyle name="20% - Accent2 4 3 2 4 3 6" xfId="17313"/>
    <cellStyle name="20% - Accent2 4 3 2 4 4" xfId="17314"/>
    <cellStyle name="20% - Accent2 4 3 2 4 4 2" xfId="17315"/>
    <cellStyle name="20% - Accent2 4 3 2 4 4 2 2" xfId="17316"/>
    <cellStyle name="20% - Accent2 4 3 2 4 4 2 3" xfId="17317"/>
    <cellStyle name="20% - Accent2 4 3 2 4 4 3" xfId="17318"/>
    <cellStyle name="20% - Accent2 4 3 2 4 4 3 2" xfId="17319"/>
    <cellStyle name="20% - Accent2 4 3 2 4 4 4" xfId="17320"/>
    <cellStyle name="20% - Accent2 4 3 2 4 4 5" xfId="17321"/>
    <cellStyle name="20% - Accent2 4 3 2 4 5" xfId="17322"/>
    <cellStyle name="20% - Accent2 4 3 2 4 5 2" xfId="17323"/>
    <cellStyle name="20% - Accent2 4 3 2 4 5 3" xfId="17324"/>
    <cellStyle name="20% - Accent2 4 3 2 4 6" xfId="17325"/>
    <cellStyle name="20% - Accent2 4 3 2 4 6 2" xfId="17326"/>
    <cellStyle name="20% - Accent2 4 3 2 4 6 3" xfId="17327"/>
    <cellStyle name="20% - Accent2 4 3 2 4 7" xfId="17328"/>
    <cellStyle name="20% - Accent2 4 3 2 4 7 2" xfId="17329"/>
    <cellStyle name="20% - Accent2 4 3 2 4 8" xfId="17330"/>
    <cellStyle name="20% - Accent2 4 3 2 4 9" xfId="17331"/>
    <cellStyle name="20% - Accent2 4 3 2 5" xfId="17332"/>
    <cellStyle name="20% - Accent2 4 3 2 5 2" xfId="17333"/>
    <cellStyle name="20% - Accent2 4 3 2 5 2 2" xfId="17334"/>
    <cellStyle name="20% - Accent2 4 3 2 5 2 3" xfId="17335"/>
    <cellStyle name="20% - Accent2 4 3 2 5 3" xfId="17336"/>
    <cellStyle name="20% - Accent2 4 3 2 5 3 2" xfId="17337"/>
    <cellStyle name="20% - Accent2 4 3 2 5 3 3" xfId="17338"/>
    <cellStyle name="20% - Accent2 4 3 2 5 4" xfId="17339"/>
    <cellStyle name="20% - Accent2 4 3 2 5 4 2" xfId="17340"/>
    <cellStyle name="20% - Accent2 4 3 2 5 5" xfId="17341"/>
    <cellStyle name="20% - Accent2 4 3 2 5 6" xfId="17342"/>
    <cellStyle name="20% - Accent2 4 3 2 6" xfId="17343"/>
    <cellStyle name="20% - Accent2 4 3 2 6 2" xfId="17344"/>
    <cellStyle name="20% - Accent2 4 3 2 6 2 2" xfId="17345"/>
    <cellStyle name="20% - Accent2 4 3 2 6 2 3" xfId="17346"/>
    <cellStyle name="20% - Accent2 4 3 2 6 3" xfId="17347"/>
    <cellStyle name="20% - Accent2 4 3 2 6 3 2" xfId="17348"/>
    <cellStyle name="20% - Accent2 4 3 2 6 3 3" xfId="17349"/>
    <cellStyle name="20% - Accent2 4 3 2 6 4" xfId="17350"/>
    <cellStyle name="20% - Accent2 4 3 2 6 4 2" xfId="17351"/>
    <cellStyle name="20% - Accent2 4 3 2 6 5" xfId="17352"/>
    <cellStyle name="20% - Accent2 4 3 2 6 6" xfId="17353"/>
    <cellStyle name="20% - Accent2 4 3 2 7" xfId="17354"/>
    <cellStyle name="20% - Accent2 4 3 2 7 2" xfId="17355"/>
    <cellStyle name="20% - Accent2 4 3 2 7 2 2" xfId="17356"/>
    <cellStyle name="20% - Accent2 4 3 2 7 2 3" xfId="17357"/>
    <cellStyle name="20% - Accent2 4 3 2 7 3" xfId="17358"/>
    <cellStyle name="20% - Accent2 4 3 2 7 3 2" xfId="17359"/>
    <cellStyle name="20% - Accent2 4 3 2 7 4" xfId="17360"/>
    <cellStyle name="20% - Accent2 4 3 2 7 5" xfId="17361"/>
    <cellStyle name="20% - Accent2 4 3 2 8" xfId="17362"/>
    <cellStyle name="20% - Accent2 4 3 2 8 2" xfId="17363"/>
    <cellStyle name="20% - Accent2 4 3 2 8 3" xfId="17364"/>
    <cellStyle name="20% - Accent2 4 3 2 9" xfId="17365"/>
    <cellStyle name="20% - Accent2 4 3 2 9 2" xfId="17366"/>
    <cellStyle name="20% - Accent2 4 3 2 9 3" xfId="17367"/>
    <cellStyle name="20% - Accent2 4 3 3" xfId="576"/>
    <cellStyle name="20% - Accent2 4 3 3 10" xfId="17368"/>
    <cellStyle name="20% - Accent2 4 3 3 2" xfId="577"/>
    <cellStyle name="20% - Accent2 4 3 3 2 2" xfId="17369"/>
    <cellStyle name="20% - Accent2 4 3 3 2 2 2" xfId="17370"/>
    <cellStyle name="20% - Accent2 4 3 3 2 2 2 2" xfId="17371"/>
    <cellStyle name="20% - Accent2 4 3 3 2 2 2 3" xfId="17372"/>
    <cellStyle name="20% - Accent2 4 3 3 2 2 3" xfId="17373"/>
    <cellStyle name="20% - Accent2 4 3 3 2 2 3 2" xfId="17374"/>
    <cellStyle name="20% - Accent2 4 3 3 2 2 3 3" xfId="17375"/>
    <cellStyle name="20% - Accent2 4 3 3 2 2 4" xfId="17376"/>
    <cellStyle name="20% - Accent2 4 3 3 2 2 4 2" xfId="17377"/>
    <cellStyle name="20% - Accent2 4 3 3 2 2 5" xfId="17378"/>
    <cellStyle name="20% - Accent2 4 3 3 2 2 6" xfId="17379"/>
    <cellStyle name="20% - Accent2 4 3 3 2 3" xfId="17380"/>
    <cellStyle name="20% - Accent2 4 3 3 2 3 2" xfId="17381"/>
    <cellStyle name="20% - Accent2 4 3 3 2 3 2 2" xfId="17382"/>
    <cellStyle name="20% - Accent2 4 3 3 2 3 2 3" xfId="17383"/>
    <cellStyle name="20% - Accent2 4 3 3 2 3 3" xfId="17384"/>
    <cellStyle name="20% - Accent2 4 3 3 2 3 3 2" xfId="17385"/>
    <cellStyle name="20% - Accent2 4 3 3 2 3 3 3" xfId="17386"/>
    <cellStyle name="20% - Accent2 4 3 3 2 3 4" xfId="17387"/>
    <cellStyle name="20% - Accent2 4 3 3 2 3 4 2" xfId="17388"/>
    <cellStyle name="20% - Accent2 4 3 3 2 3 5" xfId="17389"/>
    <cellStyle name="20% - Accent2 4 3 3 2 3 6" xfId="17390"/>
    <cellStyle name="20% - Accent2 4 3 3 2 4" xfId="17391"/>
    <cellStyle name="20% - Accent2 4 3 3 2 4 2" xfId="17392"/>
    <cellStyle name="20% - Accent2 4 3 3 2 4 2 2" xfId="17393"/>
    <cellStyle name="20% - Accent2 4 3 3 2 4 2 3" xfId="17394"/>
    <cellStyle name="20% - Accent2 4 3 3 2 4 3" xfId="17395"/>
    <cellStyle name="20% - Accent2 4 3 3 2 4 3 2" xfId="17396"/>
    <cellStyle name="20% - Accent2 4 3 3 2 4 4" xfId="17397"/>
    <cellStyle name="20% - Accent2 4 3 3 2 4 5" xfId="17398"/>
    <cellStyle name="20% - Accent2 4 3 3 2 5" xfId="17399"/>
    <cellStyle name="20% - Accent2 4 3 3 2 5 2" xfId="17400"/>
    <cellStyle name="20% - Accent2 4 3 3 2 5 3" xfId="17401"/>
    <cellStyle name="20% - Accent2 4 3 3 2 6" xfId="17402"/>
    <cellStyle name="20% - Accent2 4 3 3 2 6 2" xfId="17403"/>
    <cellStyle name="20% - Accent2 4 3 3 2 6 3" xfId="17404"/>
    <cellStyle name="20% - Accent2 4 3 3 2 7" xfId="17405"/>
    <cellStyle name="20% - Accent2 4 3 3 2 7 2" xfId="17406"/>
    <cellStyle name="20% - Accent2 4 3 3 2 8" xfId="17407"/>
    <cellStyle name="20% - Accent2 4 3 3 2 9" xfId="17408"/>
    <cellStyle name="20% - Accent2 4 3 3 3" xfId="17409"/>
    <cellStyle name="20% - Accent2 4 3 3 3 2" xfId="17410"/>
    <cellStyle name="20% - Accent2 4 3 3 3 2 2" xfId="17411"/>
    <cellStyle name="20% - Accent2 4 3 3 3 2 3" xfId="17412"/>
    <cellStyle name="20% - Accent2 4 3 3 3 3" xfId="17413"/>
    <cellStyle name="20% - Accent2 4 3 3 3 3 2" xfId="17414"/>
    <cellStyle name="20% - Accent2 4 3 3 3 3 3" xfId="17415"/>
    <cellStyle name="20% - Accent2 4 3 3 3 4" xfId="17416"/>
    <cellStyle name="20% - Accent2 4 3 3 3 4 2" xfId="17417"/>
    <cellStyle name="20% - Accent2 4 3 3 3 5" xfId="17418"/>
    <cellStyle name="20% - Accent2 4 3 3 3 6" xfId="17419"/>
    <cellStyle name="20% - Accent2 4 3 3 4" xfId="17420"/>
    <cellStyle name="20% - Accent2 4 3 3 4 2" xfId="17421"/>
    <cellStyle name="20% - Accent2 4 3 3 4 2 2" xfId="17422"/>
    <cellStyle name="20% - Accent2 4 3 3 4 2 3" xfId="17423"/>
    <cellStyle name="20% - Accent2 4 3 3 4 3" xfId="17424"/>
    <cellStyle name="20% - Accent2 4 3 3 4 3 2" xfId="17425"/>
    <cellStyle name="20% - Accent2 4 3 3 4 3 3" xfId="17426"/>
    <cellStyle name="20% - Accent2 4 3 3 4 4" xfId="17427"/>
    <cellStyle name="20% - Accent2 4 3 3 4 4 2" xfId="17428"/>
    <cellStyle name="20% - Accent2 4 3 3 4 5" xfId="17429"/>
    <cellStyle name="20% - Accent2 4 3 3 4 6" xfId="17430"/>
    <cellStyle name="20% - Accent2 4 3 3 5" xfId="17431"/>
    <cellStyle name="20% - Accent2 4 3 3 5 2" xfId="17432"/>
    <cellStyle name="20% - Accent2 4 3 3 5 2 2" xfId="17433"/>
    <cellStyle name="20% - Accent2 4 3 3 5 2 3" xfId="17434"/>
    <cellStyle name="20% - Accent2 4 3 3 5 3" xfId="17435"/>
    <cellStyle name="20% - Accent2 4 3 3 5 3 2" xfId="17436"/>
    <cellStyle name="20% - Accent2 4 3 3 5 4" xfId="17437"/>
    <cellStyle name="20% - Accent2 4 3 3 5 5" xfId="17438"/>
    <cellStyle name="20% - Accent2 4 3 3 6" xfId="17439"/>
    <cellStyle name="20% - Accent2 4 3 3 6 2" xfId="17440"/>
    <cellStyle name="20% - Accent2 4 3 3 6 3" xfId="17441"/>
    <cellStyle name="20% - Accent2 4 3 3 7" xfId="17442"/>
    <cellStyle name="20% - Accent2 4 3 3 7 2" xfId="17443"/>
    <cellStyle name="20% - Accent2 4 3 3 7 3" xfId="17444"/>
    <cellStyle name="20% - Accent2 4 3 3 8" xfId="17445"/>
    <cellStyle name="20% - Accent2 4 3 3 8 2" xfId="17446"/>
    <cellStyle name="20% - Accent2 4 3 3 9" xfId="17447"/>
    <cellStyle name="20% - Accent2 4 3 4" xfId="578"/>
    <cellStyle name="20% - Accent2 4 3 4 2" xfId="17448"/>
    <cellStyle name="20% - Accent2 4 3 4 2 2" xfId="17449"/>
    <cellStyle name="20% - Accent2 4 3 4 2 2 2" xfId="17450"/>
    <cellStyle name="20% - Accent2 4 3 4 2 2 3" xfId="17451"/>
    <cellStyle name="20% - Accent2 4 3 4 2 3" xfId="17452"/>
    <cellStyle name="20% - Accent2 4 3 4 2 3 2" xfId="17453"/>
    <cellStyle name="20% - Accent2 4 3 4 2 3 3" xfId="17454"/>
    <cellStyle name="20% - Accent2 4 3 4 2 4" xfId="17455"/>
    <cellStyle name="20% - Accent2 4 3 4 2 4 2" xfId="17456"/>
    <cellStyle name="20% - Accent2 4 3 4 2 5" xfId="17457"/>
    <cellStyle name="20% - Accent2 4 3 4 2 6" xfId="17458"/>
    <cellStyle name="20% - Accent2 4 3 4 3" xfId="17459"/>
    <cellStyle name="20% - Accent2 4 3 4 3 2" xfId="17460"/>
    <cellStyle name="20% - Accent2 4 3 4 3 2 2" xfId="17461"/>
    <cellStyle name="20% - Accent2 4 3 4 3 2 3" xfId="17462"/>
    <cellStyle name="20% - Accent2 4 3 4 3 3" xfId="17463"/>
    <cellStyle name="20% - Accent2 4 3 4 3 3 2" xfId="17464"/>
    <cellStyle name="20% - Accent2 4 3 4 3 3 3" xfId="17465"/>
    <cellStyle name="20% - Accent2 4 3 4 3 4" xfId="17466"/>
    <cellStyle name="20% - Accent2 4 3 4 3 4 2" xfId="17467"/>
    <cellStyle name="20% - Accent2 4 3 4 3 5" xfId="17468"/>
    <cellStyle name="20% - Accent2 4 3 4 3 6" xfId="17469"/>
    <cellStyle name="20% - Accent2 4 3 4 4" xfId="17470"/>
    <cellStyle name="20% - Accent2 4 3 4 4 2" xfId="17471"/>
    <cellStyle name="20% - Accent2 4 3 4 4 2 2" xfId="17472"/>
    <cellStyle name="20% - Accent2 4 3 4 4 2 3" xfId="17473"/>
    <cellStyle name="20% - Accent2 4 3 4 4 3" xfId="17474"/>
    <cellStyle name="20% - Accent2 4 3 4 4 3 2" xfId="17475"/>
    <cellStyle name="20% - Accent2 4 3 4 4 4" xfId="17476"/>
    <cellStyle name="20% - Accent2 4 3 4 4 5" xfId="17477"/>
    <cellStyle name="20% - Accent2 4 3 4 5" xfId="17478"/>
    <cellStyle name="20% - Accent2 4 3 4 5 2" xfId="17479"/>
    <cellStyle name="20% - Accent2 4 3 4 5 3" xfId="17480"/>
    <cellStyle name="20% - Accent2 4 3 4 6" xfId="17481"/>
    <cellStyle name="20% - Accent2 4 3 4 6 2" xfId="17482"/>
    <cellStyle name="20% - Accent2 4 3 4 6 3" xfId="17483"/>
    <cellStyle name="20% - Accent2 4 3 4 7" xfId="17484"/>
    <cellStyle name="20% - Accent2 4 3 4 7 2" xfId="17485"/>
    <cellStyle name="20% - Accent2 4 3 4 8" xfId="17486"/>
    <cellStyle name="20% - Accent2 4 3 4 9" xfId="17487"/>
    <cellStyle name="20% - Accent2 4 3 5" xfId="579"/>
    <cellStyle name="20% - Accent2 4 3 5 2" xfId="17488"/>
    <cellStyle name="20% - Accent2 4 3 5 2 2" xfId="17489"/>
    <cellStyle name="20% - Accent2 4 3 5 2 2 2" xfId="17490"/>
    <cellStyle name="20% - Accent2 4 3 5 2 2 3" xfId="17491"/>
    <cellStyle name="20% - Accent2 4 3 5 2 3" xfId="17492"/>
    <cellStyle name="20% - Accent2 4 3 5 2 3 2" xfId="17493"/>
    <cellStyle name="20% - Accent2 4 3 5 2 3 3" xfId="17494"/>
    <cellStyle name="20% - Accent2 4 3 5 2 4" xfId="17495"/>
    <cellStyle name="20% - Accent2 4 3 5 2 4 2" xfId="17496"/>
    <cellStyle name="20% - Accent2 4 3 5 2 5" xfId="17497"/>
    <cellStyle name="20% - Accent2 4 3 5 2 6" xfId="17498"/>
    <cellStyle name="20% - Accent2 4 3 5 3" xfId="17499"/>
    <cellStyle name="20% - Accent2 4 3 5 3 2" xfId="17500"/>
    <cellStyle name="20% - Accent2 4 3 5 3 2 2" xfId="17501"/>
    <cellStyle name="20% - Accent2 4 3 5 3 2 3" xfId="17502"/>
    <cellStyle name="20% - Accent2 4 3 5 3 3" xfId="17503"/>
    <cellStyle name="20% - Accent2 4 3 5 3 3 2" xfId="17504"/>
    <cellStyle name="20% - Accent2 4 3 5 3 3 3" xfId="17505"/>
    <cellStyle name="20% - Accent2 4 3 5 3 4" xfId="17506"/>
    <cellStyle name="20% - Accent2 4 3 5 3 4 2" xfId="17507"/>
    <cellStyle name="20% - Accent2 4 3 5 3 5" xfId="17508"/>
    <cellStyle name="20% - Accent2 4 3 5 3 6" xfId="17509"/>
    <cellStyle name="20% - Accent2 4 3 5 4" xfId="17510"/>
    <cellStyle name="20% - Accent2 4 3 5 4 2" xfId="17511"/>
    <cellStyle name="20% - Accent2 4 3 5 4 2 2" xfId="17512"/>
    <cellStyle name="20% - Accent2 4 3 5 4 2 3" xfId="17513"/>
    <cellStyle name="20% - Accent2 4 3 5 4 3" xfId="17514"/>
    <cellStyle name="20% - Accent2 4 3 5 4 3 2" xfId="17515"/>
    <cellStyle name="20% - Accent2 4 3 5 4 4" xfId="17516"/>
    <cellStyle name="20% - Accent2 4 3 5 4 5" xfId="17517"/>
    <cellStyle name="20% - Accent2 4 3 5 5" xfId="17518"/>
    <cellStyle name="20% - Accent2 4 3 5 5 2" xfId="17519"/>
    <cellStyle name="20% - Accent2 4 3 5 5 3" xfId="17520"/>
    <cellStyle name="20% - Accent2 4 3 5 6" xfId="17521"/>
    <cellStyle name="20% - Accent2 4 3 5 6 2" xfId="17522"/>
    <cellStyle name="20% - Accent2 4 3 5 6 3" xfId="17523"/>
    <cellStyle name="20% - Accent2 4 3 5 7" xfId="17524"/>
    <cellStyle name="20% - Accent2 4 3 5 7 2" xfId="17525"/>
    <cellStyle name="20% - Accent2 4 3 5 8" xfId="17526"/>
    <cellStyle name="20% - Accent2 4 3 5 9" xfId="17527"/>
    <cellStyle name="20% - Accent2 4 3 6" xfId="17528"/>
    <cellStyle name="20% - Accent2 4 3 6 2" xfId="17529"/>
    <cellStyle name="20% - Accent2 4 3 6 2 2" xfId="17530"/>
    <cellStyle name="20% - Accent2 4 3 6 2 3" xfId="17531"/>
    <cellStyle name="20% - Accent2 4 3 6 3" xfId="17532"/>
    <cellStyle name="20% - Accent2 4 3 6 3 2" xfId="17533"/>
    <cellStyle name="20% - Accent2 4 3 6 3 3" xfId="17534"/>
    <cellStyle name="20% - Accent2 4 3 6 4" xfId="17535"/>
    <cellStyle name="20% - Accent2 4 3 6 4 2" xfId="17536"/>
    <cellStyle name="20% - Accent2 4 3 6 5" xfId="17537"/>
    <cellStyle name="20% - Accent2 4 3 6 6" xfId="17538"/>
    <cellStyle name="20% - Accent2 4 3 7" xfId="17539"/>
    <cellStyle name="20% - Accent2 4 3 7 2" xfId="17540"/>
    <cellStyle name="20% - Accent2 4 3 7 2 2" xfId="17541"/>
    <cellStyle name="20% - Accent2 4 3 7 2 3" xfId="17542"/>
    <cellStyle name="20% - Accent2 4 3 7 3" xfId="17543"/>
    <cellStyle name="20% - Accent2 4 3 7 3 2" xfId="17544"/>
    <cellStyle name="20% - Accent2 4 3 7 3 3" xfId="17545"/>
    <cellStyle name="20% - Accent2 4 3 7 4" xfId="17546"/>
    <cellStyle name="20% - Accent2 4 3 7 4 2" xfId="17547"/>
    <cellStyle name="20% - Accent2 4 3 7 5" xfId="17548"/>
    <cellStyle name="20% - Accent2 4 3 7 6" xfId="17549"/>
    <cellStyle name="20% - Accent2 4 3 8" xfId="17550"/>
    <cellStyle name="20% - Accent2 4 3 8 2" xfId="17551"/>
    <cellStyle name="20% - Accent2 4 3 8 2 2" xfId="17552"/>
    <cellStyle name="20% - Accent2 4 3 8 2 3" xfId="17553"/>
    <cellStyle name="20% - Accent2 4 3 8 3" xfId="17554"/>
    <cellStyle name="20% - Accent2 4 3 8 3 2" xfId="17555"/>
    <cellStyle name="20% - Accent2 4 3 8 4" xfId="17556"/>
    <cellStyle name="20% - Accent2 4 3 8 5" xfId="17557"/>
    <cellStyle name="20% - Accent2 4 3 9" xfId="17558"/>
    <cellStyle name="20% - Accent2 4 3 9 2" xfId="17559"/>
    <cellStyle name="20% - Accent2 4 3 9 3" xfId="17560"/>
    <cellStyle name="20% - Accent2 4 4" xfId="580"/>
    <cellStyle name="20% - Accent2 4 4 10" xfId="17561"/>
    <cellStyle name="20% - Accent2 4 4 10 2" xfId="17562"/>
    <cellStyle name="20% - Accent2 4 4 11" xfId="17563"/>
    <cellStyle name="20% - Accent2 4 4 12" xfId="17564"/>
    <cellStyle name="20% - Accent2 4 4 2" xfId="581"/>
    <cellStyle name="20% - Accent2 4 4 2 10" xfId="17565"/>
    <cellStyle name="20% - Accent2 4 4 2 2" xfId="582"/>
    <cellStyle name="20% - Accent2 4 4 2 2 2" xfId="17566"/>
    <cellStyle name="20% - Accent2 4 4 2 2 2 2" xfId="17567"/>
    <cellStyle name="20% - Accent2 4 4 2 2 2 2 2" xfId="17568"/>
    <cellStyle name="20% - Accent2 4 4 2 2 2 2 3" xfId="17569"/>
    <cellStyle name="20% - Accent2 4 4 2 2 2 3" xfId="17570"/>
    <cellStyle name="20% - Accent2 4 4 2 2 2 3 2" xfId="17571"/>
    <cellStyle name="20% - Accent2 4 4 2 2 2 3 3" xfId="17572"/>
    <cellStyle name="20% - Accent2 4 4 2 2 2 4" xfId="17573"/>
    <cellStyle name="20% - Accent2 4 4 2 2 2 4 2" xfId="17574"/>
    <cellStyle name="20% - Accent2 4 4 2 2 2 5" xfId="17575"/>
    <cellStyle name="20% - Accent2 4 4 2 2 2 6" xfId="17576"/>
    <cellStyle name="20% - Accent2 4 4 2 2 3" xfId="17577"/>
    <cellStyle name="20% - Accent2 4 4 2 2 3 2" xfId="17578"/>
    <cellStyle name="20% - Accent2 4 4 2 2 3 2 2" xfId="17579"/>
    <cellStyle name="20% - Accent2 4 4 2 2 3 2 3" xfId="17580"/>
    <cellStyle name="20% - Accent2 4 4 2 2 3 3" xfId="17581"/>
    <cellStyle name="20% - Accent2 4 4 2 2 3 3 2" xfId="17582"/>
    <cellStyle name="20% - Accent2 4 4 2 2 3 3 3" xfId="17583"/>
    <cellStyle name="20% - Accent2 4 4 2 2 3 4" xfId="17584"/>
    <cellStyle name="20% - Accent2 4 4 2 2 3 4 2" xfId="17585"/>
    <cellStyle name="20% - Accent2 4 4 2 2 3 5" xfId="17586"/>
    <cellStyle name="20% - Accent2 4 4 2 2 3 6" xfId="17587"/>
    <cellStyle name="20% - Accent2 4 4 2 2 4" xfId="17588"/>
    <cellStyle name="20% - Accent2 4 4 2 2 4 2" xfId="17589"/>
    <cellStyle name="20% - Accent2 4 4 2 2 4 2 2" xfId="17590"/>
    <cellStyle name="20% - Accent2 4 4 2 2 4 2 3" xfId="17591"/>
    <cellStyle name="20% - Accent2 4 4 2 2 4 3" xfId="17592"/>
    <cellStyle name="20% - Accent2 4 4 2 2 4 3 2" xfId="17593"/>
    <cellStyle name="20% - Accent2 4 4 2 2 4 4" xfId="17594"/>
    <cellStyle name="20% - Accent2 4 4 2 2 4 5" xfId="17595"/>
    <cellStyle name="20% - Accent2 4 4 2 2 5" xfId="17596"/>
    <cellStyle name="20% - Accent2 4 4 2 2 5 2" xfId="17597"/>
    <cellStyle name="20% - Accent2 4 4 2 2 5 3" xfId="17598"/>
    <cellStyle name="20% - Accent2 4 4 2 2 6" xfId="17599"/>
    <cellStyle name="20% - Accent2 4 4 2 2 6 2" xfId="17600"/>
    <cellStyle name="20% - Accent2 4 4 2 2 6 3" xfId="17601"/>
    <cellStyle name="20% - Accent2 4 4 2 2 7" xfId="17602"/>
    <cellStyle name="20% - Accent2 4 4 2 2 7 2" xfId="17603"/>
    <cellStyle name="20% - Accent2 4 4 2 2 8" xfId="17604"/>
    <cellStyle name="20% - Accent2 4 4 2 2 9" xfId="17605"/>
    <cellStyle name="20% - Accent2 4 4 2 3" xfId="17606"/>
    <cellStyle name="20% - Accent2 4 4 2 3 2" xfId="17607"/>
    <cellStyle name="20% - Accent2 4 4 2 3 2 2" xfId="17608"/>
    <cellStyle name="20% - Accent2 4 4 2 3 2 3" xfId="17609"/>
    <cellStyle name="20% - Accent2 4 4 2 3 3" xfId="17610"/>
    <cellStyle name="20% - Accent2 4 4 2 3 3 2" xfId="17611"/>
    <cellStyle name="20% - Accent2 4 4 2 3 3 3" xfId="17612"/>
    <cellStyle name="20% - Accent2 4 4 2 3 4" xfId="17613"/>
    <cellStyle name="20% - Accent2 4 4 2 3 4 2" xfId="17614"/>
    <cellStyle name="20% - Accent2 4 4 2 3 5" xfId="17615"/>
    <cellStyle name="20% - Accent2 4 4 2 3 6" xfId="17616"/>
    <cellStyle name="20% - Accent2 4 4 2 4" xfId="17617"/>
    <cellStyle name="20% - Accent2 4 4 2 4 2" xfId="17618"/>
    <cellStyle name="20% - Accent2 4 4 2 4 2 2" xfId="17619"/>
    <cellStyle name="20% - Accent2 4 4 2 4 2 3" xfId="17620"/>
    <cellStyle name="20% - Accent2 4 4 2 4 3" xfId="17621"/>
    <cellStyle name="20% - Accent2 4 4 2 4 3 2" xfId="17622"/>
    <cellStyle name="20% - Accent2 4 4 2 4 3 3" xfId="17623"/>
    <cellStyle name="20% - Accent2 4 4 2 4 4" xfId="17624"/>
    <cellStyle name="20% - Accent2 4 4 2 4 4 2" xfId="17625"/>
    <cellStyle name="20% - Accent2 4 4 2 4 5" xfId="17626"/>
    <cellStyle name="20% - Accent2 4 4 2 4 6" xfId="17627"/>
    <cellStyle name="20% - Accent2 4 4 2 5" xfId="17628"/>
    <cellStyle name="20% - Accent2 4 4 2 5 2" xfId="17629"/>
    <cellStyle name="20% - Accent2 4 4 2 5 2 2" xfId="17630"/>
    <cellStyle name="20% - Accent2 4 4 2 5 2 3" xfId="17631"/>
    <cellStyle name="20% - Accent2 4 4 2 5 3" xfId="17632"/>
    <cellStyle name="20% - Accent2 4 4 2 5 3 2" xfId="17633"/>
    <cellStyle name="20% - Accent2 4 4 2 5 4" xfId="17634"/>
    <cellStyle name="20% - Accent2 4 4 2 5 5" xfId="17635"/>
    <cellStyle name="20% - Accent2 4 4 2 6" xfId="17636"/>
    <cellStyle name="20% - Accent2 4 4 2 6 2" xfId="17637"/>
    <cellStyle name="20% - Accent2 4 4 2 6 3" xfId="17638"/>
    <cellStyle name="20% - Accent2 4 4 2 7" xfId="17639"/>
    <cellStyle name="20% - Accent2 4 4 2 7 2" xfId="17640"/>
    <cellStyle name="20% - Accent2 4 4 2 7 3" xfId="17641"/>
    <cellStyle name="20% - Accent2 4 4 2 8" xfId="17642"/>
    <cellStyle name="20% - Accent2 4 4 2 8 2" xfId="17643"/>
    <cellStyle name="20% - Accent2 4 4 2 9" xfId="17644"/>
    <cellStyle name="20% - Accent2 4 4 3" xfId="583"/>
    <cellStyle name="20% - Accent2 4 4 3 2" xfId="17645"/>
    <cellStyle name="20% - Accent2 4 4 3 2 2" xfId="17646"/>
    <cellStyle name="20% - Accent2 4 4 3 2 2 2" xfId="17647"/>
    <cellStyle name="20% - Accent2 4 4 3 2 2 3" xfId="17648"/>
    <cellStyle name="20% - Accent2 4 4 3 2 3" xfId="17649"/>
    <cellStyle name="20% - Accent2 4 4 3 2 3 2" xfId="17650"/>
    <cellStyle name="20% - Accent2 4 4 3 2 3 3" xfId="17651"/>
    <cellStyle name="20% - Accent2 4 4 3 2 4" xfId="17652"/>
    <cellStyle name="20% - Accent2 4 4 3 2 4 2" xfId="17653"/>
    <cellStyle name="20% - Accent2 4 4 3 2 5" xfId="17654"/>
    <cellStyle name="20% - Accent2 4 4 3 2 6" xfId="17655"/>
    <cellStyle name="20% - Accent2 4 4 3 3" xfId="17656"/>
    <cellStyle name="20% - Accent2 4 4 3 3 2" xfId="17657"/>
    <cellStyle name="20% - Accent2 4 4 3 3 2 2" xfId="17658"/>
    <cellStyle name="20% - Accent2 4 4 3 3 2 3" xfId="17659"/>
    <cellStyle name="20% - Accent2 4 4 3 3 3" xfId="17660"/>
    <cellStyle name="20% - Accent2 4 4 3 3 3 2" xfId="17661"/>
    <cellStyle name="20% - Accent2 4 4 3 3 3 3" xfId="17662"/>
    <cellStyle name="20% - Accent2 4 4 3 3 4" xfId="17663"/>
    <cellStyle name="20% - Accent2 4 4 3 3 4 2" xfId="17664"/>
    <cellStyle name="20% - Accent2 4 4 3 3 5" xfId="17665"/>
    <cellStyle name="20% - Accent2 4 4 3 3 6" xfId="17666"/>
    <cellStyle name="20% - Accent2 4 4 3 4" xfId="17667"/>
    <cellStyle name="20% - Accent2 4 4 3 4 2" xfId="17668"/>
    <cellStyle name="20% - Accent2 4 4 3 4 2 2" xfId="17669"/>
    <cellStyle name="20% - Accent2 4 4 3 4 2 3" xfId="17670"/>
    <cellStyle name="20% - Accent2 4 4 3 4 3" xfId="17671"/>
    <cellStyle name="20% - Accent2 4 4 3 4 3 2" xfId="17672"/>
    <cellStyle name="20% - Accent2 4 4 3 4 4" xfId="17673"/>
    <cellStyle name="20% - Accent2 4 4 3 4 5" xfId="17674"/>
    <cellStyle name="20% - Accent2 4 4 3 5" xfId="17675"/>
    <cellStyle name="20% - Accent2 4 4 3 5 2" xfId="17676"/>
    <cellStyle name="20% - Accent2 4 4 3 5 3" xfId="17677"/>
    <cellStyle name="20% - Accent2 4 4 3 6" xfId="17678"/>
    <cellStyle name="20% - Accent2 4 4 3 6 2" xfId="17679"/>
    <cellStyle name="20% - Accent2 4 4 3 6 3" xfId="17680"/>
    <cellStyle name="20% - Accent2 4 4 3 7" xfId="17681"/>
    <cellStyle name="20% - Accent2 4 4 3 7 2" xfId="17682"/>
    <cellStyle name="20% - Accent2 4 4 3 8" xfId="17683"/>
    <cellStyle name="20% - Accent2 4 4 3 9" xfId="17684"/>
    <cellStyle name="20% - Accent2 4 4 4" xfId="17685"/>
    <cellStyle name="20% - Accent2 4 4 4 2" xfId="17686"/>
    <cellStyle name="20% - Accent2 4 4 4 2 2" xfId="17687"/>
    <cellStyle name="20% - Accent2 4 4 4 2 2 2" xfId="17688"/>
    <cellStyle name="20% - Accent2 4 4 4 2 2 3" xfId="17689"/>
    <cellStyle name="20% - Accent2 4 4 4 2 3" xfId="17690"/>
    <cellStyle name="20% - Accent2 4 4 4 2 3 2" xfId="17691"/>
    <cellStyle name="20% - Accent2 4 4 4 2 3 3" xfId="17692"/>
    <cellStyle name="20% - Accent2 4 4 4 2 4" xfId="17693"/>
    <cellStyle name="20% - Accent2 4 4 4 2 4 2" xfId="17694"/>
    <cellStyle name="20% - Accent2 4 4 4 2 5" xfId="17695"/>
    <cellStyle name="20% - Accent2 4 4 4 2 6" xfId="17696"/>
    <cellStyle name="20% - Accent2 4 4 4 3" xfId="17697"/>
    <cellStyle name="20% - Accent2 4 4 4 3 2" xfId="17698"/>
    <cellStyle name="20% - Accent2 4 4 4 3 2 2" xfId="17699"/>
    <cellStyle name="20% - Accent2 4 4 4 3 2 3" xfId="17700"/>
    <cellStyle name="20% - Accent2 4 4 4 3 3" xfId="17701"/>
    <cellStyle name="20% - Accent2 4 4 4 3 3 2" xfId="17702"/>
    <cellStyle name="20% - Accent2 4 4 4 3 3 3" xfId="17703"/>
    <cellStyle name="20% - Accent2 4 4 4 3 4" xfId="17704"/>
    <cellStyle name="20% - Accent2 4 4 4 3 4 2" xfId="17705"/>
    <cellStyle name="20% - Accent2 4 4 4 3 5" xfId="17706"/>
    <cellStyle name="20% - Accent2 4 4 4 3 6" xfId="17707"/>
    <cellStyle name="20% - Accent2 4 4 4 4" xfId="17708"/>
    <cellStyle name="20% - Accent2 4 4 4 4 2" xfId="17709"/>
    <cellStyle name="20% - Accent2 4 4 4 4 2 2" xfId="17710"/>
    <cellStyle name="20% - Accent2 4 4 4 4 2 3" xfId="17711"/>
    <cellStyle name="20% - Accent2 4 4 4 4 3" xfId="17712"/>
    <cellStyle name="20% - Accent2 4 4 4 4 3 2" xfId="17713"/>
    <cellStyle name="20% - Accent2 4 4 4 4 4" xfId="17714"/>
    <cellStyle name="20% - Accent2 4 4 4 4 5" xfId="17715"/>
    <cellStyle name="20% - Accent2 4 4 4 5" xfId="17716"/>
    <cellStyle name="20% - Accent2 4 4 4 5 2" xfId="17717"/>
    <cellStyle name="20% - Accent2 4 4 4 5 3" xfId="17718"/>
    <cellStyle name="20% - Accent2 4 4 4 6" xfId="17719"/>
    <cellStyle name="20% - Accent2 4 4 4 6 2" xfId="17720"/>
    <cellStyle name="20% - Accent2 4 4 4 6 3" xfId="17721"/>
    <cellStyle name="20% - Accent2 4 4 4 7" xfId="17722"/>
    <cellStyle name="20% - Accent2 4 4 4 7 2" xfId="17723"/>
    <cellStyle name="20% - Accent2 4 4 4 8" xfId="17724"/>
    <cellStyle name="20% - Accent2 4 4 4 9" xfId="17725"/>
    <cellStyle name="20% - Accent2 4 4 5" xfId="17726"/>
    <cellStyle name="20% - Accent2 4 4 5 2" xfId="17727"/>
    <cellStyle name="20% - Accent2 4 4 5 2 2" xfId="17728"/>
    <cellStyle name="20% - Accent2 4 4 5 2 3" xfId="17729"/>
    <cellStyle name="20% - Accent2 4 4 5 3" xfId="17730"/>
    <cellStyle name="20% - Accent2 4 4 5 3 2" xfId="17731"/>
    <cellStyle name="20% - Accent2 4 4 5 3 3" xfId="17732"/>
    <cellStyle name="20% - Accent2 4 4 5 4" xfId="17733"/>
    <cellStyle name="20% - Accent2 4 4 5 4 2" xfId="17734"/>
    <cellStyle name="20% - Accent2 4 4 5 5" xfId="17735"/>
    <cellStyle name="20% - Accent2 4 4 5 6" xfId="17736"/>
    <cellStyle name="20% - Accent2 4 4 6" xfId="17737"/>
    <cellStyle name="20% - Accent2 4 4 6 2" xfId="17738"/>
    <cellStyle name="20% - Accent2 4 4 6 2 2" xfId="17739"/>
    <cellStyle name="20% - Accent2 4 4 6 2 3" xfId="17740"/>
    <cellStyle name="20% - Accent2 4 4 6 3" xfId="17741"/>
    <cellStyle name="20% - Accent2 4 4 6 3 2" xfId="17742"/>
    <cellStyle name="20% - Accent2 4 4 6 3 3" xfId="17743"/>
    <cellStyle name="20% - Accent2 4 4 6 4" xfId="17744"/>
    <cellStyle name="20% - Accent2 4 4 6 4 2" xfId="17745"/>
    <cellStyle name="20% - Accent2 4 4 6 5" xfId="17746"/>
    <cellStyle name="20% - Accent2 4 4 6 6" xfId="17747"/>
    <cellStyle name="20% - Accent2 4 4 7" xfId="17748"/>
    <cellStyle name="20% - Accent2 4 4 7 2" xfId="17749"/>
    <cellStyle name="20% - Accent2 4 4 7 2 2" xfId="17750"/>
    <cellStyle name="20% - Accent2 4 4 7 2 3" xfId="17751"/>
    <cellStyle name="20% - Accent2 4 4 7 3" xfId="17752"/>
    <cellStyle name="20% - Accent2 4 4 7 3 2" xfId="17753"/>
    <cellStyle name="20% - Accent2 4 4 7 4" xfId="17754"/>
    <cellStyle name="20% - Accent2 4 4 7 5" xfId="17755"/>
    <cellStyle name="20% - Accent2 4 4 8" xfId="17756"/>
    <cellStyle name="20% - Accent2 4 4 8 2" xfId="17757"/>
    <cellStyle name="20% - Accent2 4 4 8 3" xfId="17758"/>
    <cellStyle name="20% - Accent2 4 4 9" xfId="17759"/>
    <cellStyle name="20% - Accent2 4 4 9 2" xfId="17760"/>
    <cellStyle name="20% - Accent2 4 4 9 3" xfId="17761"/>
    <cellStyle name="20% - Accent2 4 5" xfId="584"/>
    <cellStyle name="20% - Accent2 4 5 10" xfId="17762"/>
    <cellStyle name="20% - Accent2 4 5 2" xfId="585"/>
    <cellStyle name="20% - Accent2 4 5 2 2" xfId="17763"/>
    <cellStyle name="20% - Accent2 4 5 2 2 2" xfId="17764"/>
    <cellStyle name="20% - Accent2 4 5 2 2 2 2" xfId="17765"/>
    <cellStyle name="20% - Accent2 4 5 2 2 2 3" xfId="17766"/>
    <cellStyle name="20% - Accent2 4 5 2 2 3" xfId="17767"/>
    <cellStyle name="20% - Accent2 4 5 2 2 3 2" xfId="17768"/>
    <cellStyle name="20% - Accent2 4 5 2 2 3 3" xfId="17769"/>
    <cellStyle name="20% - Accent2 4 5 2 2 4" xfId="17770"/>
    <cellStyle name="20% - Accent2 4 5 2 2 4 2" xfId="17771"/>
    <cellStyle name="20% - Accent2 4 5 2 2 5" xfId="17772"/>
    <cellStyle name="20% - Accent2 4 5 2 2 6" xfId="17773"/>
    <cellStyle name="20% - Accent2 4 5 2 3" xfId="17774"/>
    <cellStyle name="20% - Accent2 4 5 2 3 2" xfId="17775"/>
    <cellStyle name="20% - Accent2 4 5 2 3 2 2" xfId="17776"/>
    <cellStyle name="20% - Accent2 4 5 2 3 2 3" xfId="17777"/>
    <cellStyle name="20% - Accent2 4 5 2 3 3" xfId="17778"/>
    <cellStyle name="20% - Accent2 4 5 2 3 3 2" xfId="17779"/>
    <cellStyle name="20% - Accent2 4 5 2 3 3 3" xfId="17780"/>
    <cellStyle name="20% - Accent2 4 5 2 3 4" xfId="17781"/>
    <cellStyle name="20% - Accent2 4 5 2 3 4 2" xfId="17782"/>
    <cellStyle name="20% - Accent2 4 5 2 3 5" xfId="17783"/>
    <cellStyle name="20% - Accent2 4 5 2 3 6" xfId="17784"/>
    <cellStyle name="20% - Accent2 4 5 2 4" xfId="17785"/>
    <cellStyle name="20% - Accent2 4 5 2 4 2" xfId="17786"/>
    <cellStyle name="20% - Accent2 4 5 2 4 2 2" xfId="17787"/>
    <cellStyle name="20% - Accent2 4 5 2 4 2 3" xfId="17788"/>
    <cellStyle name="20% - Accent2 4 5 2 4 3" xfId="17789"/>
    <cellStyle name="20% - Accent2 4 5 2 4 3 2" xfId="17790"/>
    <cellStyle name="20% - Accent2 4 5 2 4 4" xfId="17791"/>
    <cellStyle name="20% - Accent2 4 5 2 4 5" xfId="17792"/>
    <cellStyle name="20% - Accent2 4 5 2 5" xfId="17793"/>
    <cellStyle name="20% - Accent2 4 5 2 5 2" xfId="17794"/>
    <cellStyle name="20% - Accent2 4 5 2 5 3" xfId="17795"/>
    <cellStyle name="20% - Accent2 4 5 2 6" xfId="17796"/>
    <cellStyle name="20% - Accent2 4 5 2 6 2" xfId="17797"/>
    <cellStyle name="20% - Accent2 4 5 2 6 3" xfId="17798"/>
    <cellStyle name="20% - Accent2 4 5 2 7" xfId="17799"/>
    <cellStyle name="20% - Accent2 4 5 2 7 2" xfId="17800"/>
    <cellStyle name="20% - Accent2 4 5 2 8" xfId="17801"/>
    <cellStyle name="20% - Accent2 4 5 2 9" xfId="17802"/>
    <cellStyle name="20% - Accent2 4 5 3" xfId="17803"/>
    <cellStyle name="20% - Accent2 4 5 3 2" xfId="17804"/>
    <cellStyle name="20% - Accent2 4 5 3 2 2" xfId="17805"/>
    <cellStyle name="20% - Accent2 4 5 3 2 3" xfId="17806"/>
    <cellStyle name="20% - Accent2 4 5 3 3" xfId="17807"/>
    <cellStyle name="20% - Accent2 4 5 3 3 2" xfId="17808"/>
    <cellStyle name="20% - Accent2 4 5 3 3 3" xfId="17809"/>
    <cellStyle name="20% - Accent2 4 5 3 4" xfId="17810"/>
    <cellStyle name="20% - Accent2 4 5 3 4 2" xfId="17811"/>
    <cellStyle name="20% - Accent2 4 5 3 5" xfId="17812"/>
    <cellStyle name="20% - Accent2 4 5 3 6" xfId="17813"/>
    <cellStyle name="20% - Accent2 4 5 4" xfId="17814"/>
    <cellStyle name="20% - Accent2 4 5 4 2" xfId="17815"/>
    <cellStyle name="20% - Accent2 4 5 4 2 2" xfId="17816"/>
    <cellStyle name="20% - Accent2 4 5 4 2 3" xfId="17817"/>
    <cellStyle name="20% - Accent2 4 5 4 3" xfId="17818"/>
    <cellStyle name="20% - Accent2 4 5 4 3 2" xfId="17819"/>
    <cellStyle name="20% - Accent2 4 5 4 3 3" xfId="17820"/>
    <cellStyle name="20% - Accent2 4 5 4 4" xfId="17821"/>
    <cellStyle name="20% - Accent2 4 5 4 4 2" xfId="17822"/>
    <cellStyle name="20% - Accent2 4 5 4 5" xfId="17823"/>
    <cellStyle name="20% - Accent2 4 5 4 6" xfId="17824"/>
    <cellStyle name="20% - Accent2 4 5 5" xfId="17825"/>
    <cellStyle name="20% - Accent2 4 5 5 2" xfId="17826"/>
    <cellStyle name="20% - Accent2 4 5 5 2 2" xfId="17827"/>
    <cellStyle name="20% - Accent2 4 5 5 2 3" xfId="17828"/>
    <cellStyle name="20% - Accent2 4 5 5 3" xfId="17829"/>
    <cellStyle name="20% - Accent2 4 5 5 3 2" xfId="17830"/>
    <cellStyle name="20% - Accent2 4 5 5 4" xfId="17831"/>
    <cellStyle name="20% - Accent2 4 5 5 5" xfId="17832"/>
    <cellStyle name="20% - Accent2 4 5 6" xfId="17833"/>
    <cellStyle name="20% - Accent2 4 5 6 2" xfId="17834"/>
    <cellStyle name="20% - Accent2 4 5 6 3" xfId="17835"/>
    <cellStyle name="20% - Accent2 4 5 7" xfId="17836"/>
    <cellStyle name="20% - Accent2 4 5 7 2" xfId="17837"/>
    <cellStyle name="20% - Accent2 4 5 7 3" xfId="17838"/>
    <cellStyle name="20% - Accent2 4 5 8" xfId="17839"/>
    <cellStyle name="20% - Accent2 4 5 8 2" xfId="17840"/>
    <cellStyle name="20% - Accent2 4 5 9" xfId="17841"/>
    <cellStyle name="20% - Accent2 4 6" xfId="586"/>
    <cellStyle name="20% - Accent2 4 6 2" xfId="17842"/>
    <cellStyle name="20% - Accent2 4 6 2 2" xfId="17843"/>
    <cellStyle name="20% - Accent2 4 6 2 2 2" xfId="17844"/>
    <cellStyle name="20% - Accent2 4 6 2 2 3" xfId="17845"/>
    <cellStyle name="20% - Accent2 4 6 2 3" xfId="17846"/>
    <cellStyle name="20% - Accent2 4 6 2 3 2" xfId="17847"/>
    <cellStyle name="20% - Accent2 4 6 2 3 3" xfId="17848"/>
    <cellStyle name="20% - Accent2 4 6 2 4" xfId="17849"/>
    <cellStyle name="20% - Accent2 4 6 2 4 2" xfId="17850"/>
    <cellStyle name="20% - Accent2 4 6 2 5" xfId="17851"/>
    <cellStyle name="20% - Accent2 4 6 2 6" xfId="17852"/>
    <cellStyle name="20% - Accent2 4 6 3" xfId="17853"/>
    <cellStyle name="20% - Accent2 4 6 3 2" xfId="17854"/>
    <cellStyle name="20% - Accent2 4 6 3 2 2" xfId="17855"/>
    <cellStyle name="20% - Accent2 4 6 3 2 3" xfId="17856"/>
    <cellStyle name="20% - Accent2 4 6 3 3" xfId="17857"/>
    <cellStyle name="20% - Accent2 4 6 3 3 2" xfId="17858"/>
    <cellStyle name="20% - Accent2 4 6 3 3 3" xfId="17859"/>
    <cellStyle name="20% - Accent2 4 6 3 4" xfId="17860"/>
    <cellStyle name="20% - Accent2 4 6 3 4 2" xfId="17861"/>
    <cellStyle name="20% - Accent2 4 6 3 5" xfId="17862"/>
    <cellStyle name="20% - Accent2 4 6 3 6" xfId="17863"/>
    <cellStyle name="20% - Accent2 4 6 4" xfId="17864"/>
    <cellStyle name="20% - Accent2 4 6 4 2" xfId="17865"/>
    <cellStyle name="20% - Accent2 4 6 4 2 2" xfId="17866"/>
    <cellStyle name="20% - Accent2 4 6 4 2 3" xfId="17867"/>
    <cellStyle name="20% - Accent2 4 6 4 3" xfId="17868"/>
    <cellStyle name="20% - Accent2 4 6 4 3 2" xfId="17869"/>
    <cellStyle name="20% - Accent2 4 6 4 4" xfId="17870"/>
    <cellStyle name="20% - Accent2 4 6 4 5" xfId="17871"/>
    <cellStyle name="20% - Accent2 4 6 5" xfId="17872"/>
    <cellStyle name="20% - Accent2 4 6 5 2" xfId="17873"/>
    <cellStyle name="20% - Accent2 4 6 5 3" xfId="17874"/>
    <cellStyle name="20% - Accent2 4 6 6" xfId="17875"/>
    <cellStyle name="20% - Accent2 4 6 6 2" xfId="17876"/>
    <cellStyle name="20% - Accent2 4 6 6 3" xfId="17877"/>
    <cellStyle name="20% - Accent2 4 6 7" xfId="17878"/>
    <cellStyle name="20% - Accent2 4 6 7 2" xfId="17879"/>
    <cellStyle name="20% - Accent2 4 6 8" xfId="17880"/>
    <cellStyle name="20% - Accent2 4 6 9" xfId="17881"/>
    <cellStyle name="20% - Accent2 4 7" xfId="587"/>
    <cellStyle name="20% - Accent2 4 7 2" xfId="17882"/>
    <cellStyle name="20% - Accent2 4 7 2 2" xfId="17883"/>
    <cellStyle name="20% - Accent2 4 7 2 2 2" xfId="17884"/>
    <cellStyle name="20% - Accent2 4 7 2 2 3" xfId="17885"/>
    <cellStyle name="20% - Accent2 4 7 2 3" xfId="17886"/>
    <cellStyle name="20% - Accent2 4 7 2 3 2" xfId="17887"/>
    <cellStyle name="20% - Accent2 4 7 2 3 3" xfId="17888"/>
    <cellStyle name="20% - Accent2 4 7 2 4" xfId="17889"/>
    <cellStyle name="20% - Accent2 4 7 2 4 2" xfId="17890"/>
    <cellStyle name="20% - Accent2 4 7 2 5" xfId="17891"/>
    <cellStyle name="20% - Accent2 4 7 2 6" xfId="17892"/>
    <cellStyle name="20% - Accent2 4 7 3" xfId="17893"/>
    <cellStyle name="20% - Accent2 4 7 3 2" xfId="17894"/>
    <cellStyle name="20% - Accent2 4 7 3 2 2" xfId="17895"/>
    <cellStyle name="20% - Accent2 4 7 3 2 3" xfId="17896"/>
    <cellStyle name="20% - Accent2 4 7 3 3" xfId="17897"/>
    <cellStyle name="20% - Accent2 4 7 3 3 2" xfId="17898"/>
    <cellStyle name="20% - Accent2 4 7 3 3 3" xfId="17899"/>
    <cellStyle name="20% - Accent2 4 7 3 4" xfId="17900"/>
    <cellStyle name="20% - Accent2 4 7 3 4 2" xfId="17901"/>
    <cellStyle name="20% - Accent2 4 7 3 5" xfId="17902"/>
    <cellStyle name="20% - Accent2 4 7 3 6" xfId="17903"/>
    <cellStyle name="20% - Accent2 4 7 4" xfId="17904"/>
    <cellStyle name="20% - Accent2 4 7 4 2" xfId="17905"/>
    <cellStyle name="20% - Accent2 4 7 4 2 2" xfId="17906"/>
    <cellStyle name="20% - Accent2 4 7 4 2 3" xfId="17907"/>
    <cellStyle name="20% - Accent2 4 7 4 3" xfId="17908"/>
    <cellStyle name="20% - Accent2 4 7 4 3 2" xfId="17909"/>
    <cellStyle name="20% - Accent2 4 7 4 4" xfId="17910"/>
    <cellStyle name="20% - Accent2 4 7 4 5" xfId="17911"/>
    <cellStyle name="20% - Accent2 4 7 5" xfId="17912"/>
    <cellStyle name="20% - Accent2 4 7 5 2" xfId="17913"/>
    <cellStyle name="20% - Accent2 4 7 5 3" xfId="17914"/>
    <cellStyle name="20% - Accent2 4 7 6" xfId="17915"/>
    <cellStyle name="20% - Accent2 4 7 6 2" xfId="17916"/>
    <cellStyle name="20% - Accent2 4 7 6 3" xfId="17917"/>
    <cellStyle name="20% - Accent2 4 7 7" xfId="17918"/>
    <cellStyle name="20% - Accent2 4 7 7 2" xfId="17919"/>
    <cellStyle name="20% - Accent2 4 7 8" xfId="17920"/>
    <cellStyle name="20% - Accent2 4 7 9" xfId="17921"/>
    <cellStyle name="20% - Accent2 4 8" xfId="17922"/>
    <cellStyle name="20% - Accent2 4 8 2" xfId="17923"/>
    <cellStyle name="20% - Accent2 4 8 2 2" xfId="17924"/>
    <cellStyle name="20% - Accent2 4 8 2 3" xfId="17925"/>
    <cellStyle name="20% - Accent2 4 8 3" xfId="17926"/>
    <cellStyle name="20% - Accent2 4 8 3 2" xfId="17927"/>
    <cellStyle name="20% - Accent2 4 8 3 3" xfId="17928"/>
    <cellStyle name="20% - Accent2 4 8 4" xfId="17929"/>
    <cellStyle name="20% - Accent2 4 8 4 2" xfId="17930"/>
    <cellStyle name="20% - Accent2 4 8 5" xfId="17931"/>
    <cellStyle name="20% - Accent2 4 8 6" xfId="17932"/>
    <cellStyle name="20% - Accent2 4 9" xfId="17933"/>
    <cellStyle name="20% - Accent2 4 9 2" xfId="17934"/>
    <cellStyle name="20% - Accent2 4 9 2 2" xfId="17935"/>
    <cellStyle name="20% - Accent2 4 9 2 3" xfId="17936"/>
    <cellStyle name="20% - Accent2 4 9 3" xfId="17937"/>
    <cellStyle name="20% - Accent2 4 9 3 2" xfId="17938"/>
    <cellStyle name="20% - Accent2 4 9 3 3" xfId="17939"/>
    <cellStyle name="20% - Accent2 4 9 4" xfId="17940"/>
    <cellStyle name="20% - Accent2 4 9 4 2" xfId="17941"/>
    <cellStyle name="20% - Accent2 4 9 5" xfId="17942"/>
    <cellStyle name="20% - Accent2 4 9 6" xfId="17943"/>
    <cellStyle name="20% - Accent2 5" xfId="588"/>
    <cellStyle name="20% - Accent2 5 2" xfId="589"/>
    <cellStyle name="20% - Accent2 5 2 2" xfId="590"/>
    <cellStyle name="20% - Accent2 5 2 2 2" xfId="591"/>
    <cellStyle name="20% - Accent2 5 2 2 2 2" xfId="592"/>
    <cellStyle name="20% - Accent2 5 2 2 3" xfId="593"/>
    <cellStyle name="20% - Accent2 5 2 3" xfId="594"/>
    <cellStyle name="20% - Accent2 5 2 3 2" xfId="595"/>
    <cellStyle name="20% - Accent2 5 2 4" xfId="596"/>
    <cellStyle name="20% - Accent2 5 2 5" xfId="597"/>
    <cellStyle name="20% - Accent2 5 3" xfId="598"/>
    <cellStyle name="20% - Accent2 5 3 2" xfId="599"/>
    <cellStyle name="20% - Accent2 5 3 2 2" xfId="600"/>
    <cellStyle name="20% - Accent2 5 3 3" xfId="601"/>
    <cellStyle name="20% - Accent2 5 4" xfId="602"/>
    <cellStyle name="20% - Accent2 5 4 2" xfId="603"/>
    <cellStyle name="20% - Accent2 5 5" xfId="604"/>
    <cellStyle name="20% - Accent2 5 6" xfId="605"/>
    <cellStyle name="20% - Accent2 6" xfId="606"/>
    <cellStyle name="20% - Accent2 6 2" xfId="607"/>
    <cellStyle name="20% - Accent2 6 2 2" xfId="608"/>
    <cellStyle name="20% - Accent2 6 2 2 2" xfId="609"/>
    <cellStyle name="20% - Accent2 6 2 3" xfId="610"/>
    <cellStyle name="20% - Accent2 6 2 4" xfId="611"/>
    <cellStyle name="20% - Accent2 6 2 5" xfId="612"/>
    <cellStyle name="20% - Accent2 6 3" xfId="613"/>
    <cellStyle name="20% - Accent2 6 3 2" xfId="614"/>
    <cellStyle name="20% - Accent2 6 4" xfId="615"/>
    <cellStyle name="20% - Accent2 6 5" xfId="616"/>
    <cellStyle name="20% - Accent2 7" xfId="617"/>
    <cellStyle name="20% - Accent2 7 2" xfId="618"/>
    <cellStyle name="20% - Accent2 7 2 2" xfId="619"/>
    <cellStyle name="20% - Accent2 7 2 2 2" xfId="620"/>
    <cellStyle name="20% - Accent2 7 2 3" xfId="621"/>
    <cellStyle name="20% - Accent2 7 3" xfId="622"/>
    <cellStyle name="20% - Accent2 7 3 2" xfId="623"/>
    <cellStyle name="20% - Accent2 7 4" xfId="624"/>
    <cellStyle name="20% - Accent2 7 5" xfId="625"/>
    <cellStyle name="20% - Accent2 8" xfId="626"/>
    <cellStyle name="20% - Accent2 8 2" xfId="627"/>
    <cellStyle name="20% - Accent2 8 2 2" xfId="628"/>
    <cellStyle name="20% - Accent2 8 2 2 2" xfId="629"/>
    <cellStyle name="20% - Accent2 8 2 3" xfId="630"/>
    <cellStyle name="20% - Accent2 8 3" xfId="631"/>
    <cellStyle name="20% - Accent2 8 3 2" xfId="632"/>
    <cellStyle name="20% - Accent2 8 4" xfId="633"/>
    <cellStyle name="20% - Accent2 8 5" xfId="634"/>
    <cellStyle name="20% - Accent2 9" xfId="635"/>
    <cellStyle name="20% - Accent2 9 2" xfId="636"/>
    <cellStyle name="20% - Accent2 9 2 2" xfId="637"/>
    <cellStyle name="20% - Accent2 9 3" xfId="638"/>
    <cellStyle name="20% - Accent2 9 4" xfId="639"/>
    <cellStyle name="20% - Accent3" xfId="101" builtinId="38" customBuiltin="1"/>
    <cellStyle name="20% - Accent3 10" xfId="640"/>
    <cellStyle name="20% - Accent3 10 2" xfId="641"/>
    <cellStyle name="20% - Accent3 10 2 2" xfId="642"/>
    <cellStyle name="20% - Accent3 10 3" xfId="643"/>
    <cellStyle name="20% - Accent3 10 4" xfId="644"/>
    <cellStyle name="20% - Accent3 11" xfId="645"/>
    <cellStyle name="20% - Accent3 11 2" xfId="646"/>
    <cellStyle name="20% - Accent3 11 2 2" xfId="647"/>
    <cellStyle name="20% - Accent3 11 3" xfId="648"/>
    <cellStyle name="20% - Accent3 11 4" xfId="649"/>
    <cellStyle name="20% - Accent3 12" xfId="650"/>
    <cellStyle name="20% - Accent3 12 2" xfId="651"/>
    <cellStyle name="20% - Accent3 12 3" xfId="652"/>
    <cellStyle name="20% - Accent3 13" xfId="653"/>
    <cellStyle name="20% - Accent3 13 2" xfId="654"/>
    <cellStyle name="20% - Accent3 14" xfId="655"/>
    <cellStyle name="20% - Accent3 15" xfId="656"/>
    <cellStyle name="20% - Accent3 16" xfId="657"/>
    <cellStyle name="20% - Accent3 17" xfId="658"/>
    <cellStyle name="20% - Accent3 17 2" xfId="659"/>
    <cellStyle name="20% - Accent3 18" xfId="660"/>
    <cellStyle name="20% - Accent3 19" xfId="661"/>
    <cellStyle name="20% - Accent3 2" xfId="662"/>
    <cellStyle name="20% - Accent3 2 2" xfId="663"/>
    <cellStyle name="20% - Accent3 2 2 2" xfId="664"/>
    <cellStyle name="20% - Accent3 2 2 2 2" xfId="665"/>
    <cellStyle name="20% - Accent3 2 2 2 2 2" xfId="666"/>
    <cellStyle name="20% - Accent3 2 2 2 2 2 2" xfId="667"/>
    <cellStyle name="20% - Accent3 2 2 2 2 2 2 2" xfId="668"/>
    <cellStyle name="20% - Accent3 2 2 2 2 2 3" xfId="669"/>
    <cellStyle name="20% - Accent3 2 2 2 2 3" xfId="670"/>
    <cellStyle name="20% - Accent3 2 2 2 2 3 2" xfId="671"/>
    <cellStyle name="20% - Accent3 2 2 2 2 4" xfId="672"/>
    <cellStyle name="20% - Accent3 2 2 2 2 5" xfId="673"/>
    <cellStyle name="20% - Accent3 2 2 2 3" xfId="674"/>
    <cellStyle name="20% - Accent3 2 2 2 3 2" xfId="675"/>
    <cellStyle name="20% - Accent3 2 2 2 3 2 2" xfId="676"/>
    <cellStyle name="20% - Accent3 2 2 2 3 3" xfId="677"/>
    <cellStyle name="20% - Accent3 2 2 2 4" xfId="678"/>
    <cellStyle name="20% - Accent3 2 2 2 4 2" xfId="679"/>
    <cellStyle name="20% - Accent3 2 2 2 5" xfId="680"/>
    <cellStyle name="20% - Accent3 2 2 2 6" xfId="681"/>
    <cellStyle name="20% - Accent3 2 2 3" xfId="682"/>
    <cellStyle name="20% - Accent3 2 2 3 2" xfId="683"/>
    <cellStyle name="20% - Accent3 2 2 3 2 2" xfId="684"/>
    <cellStyle name="20% - Accent3 2 2 3 2 2 2" xfId="685"/>
    <cellStyle name="20% - Accent3 2 2 3 2 3" xfId="686"/>
    <cellStyle name="20% - Accent3 2 2 3 3" xfId="687"/>
    <cellStyle name="20% - Accent3 2 2 3 3 2" xfId="688"/>
    <cellStyle name="20% - Accent3 2 2 3 4" xfId="689"/>
    <cellStyle name="20% - Accent3 2 2 3 5" xfId="690"/>
    <cellStyle name="20% - Accent3 2 2 4" xfId="691"/>
    <cellStyle name="20% - Accent3 2 2 4 2" xfId="692"/>
    <cellStyle name="20% - Accent3 2 2 4 2 2" xfId="693"/>
    <cellStyle name="20% - Accent3 2 2 4 3" xfId="694"/>
    <cellStyle name="20% - Accent3 2 2 5" xfId="695"/>
    <cellStyle name="20% - Accent3 2 2 5 2" xfId="696"/>
    <cellStyle name="20% - Accent3 2 2 6" xfId="697"/>
    <cellStyle name="20% - Accent3 2 2 7" xfId="698"/>
    <cellStyle name="20% - Accent3 2 3" xfId="699"/>
    <cellStyle name="20% - Accent3 2 3 2" xfId="700"/>
    <cellStyle name="20% - Accent3 2 3 2 2" xfId="701"/>
    <cellStyle name="20% - Accent3 2 3 2 2 2" xfId="702"/>
    <cellStyle name="20% - Accent3 2 3 2 2 2 2" xfId="703"/>
    <cellStyle name="20% - Accent3 2 3 2 2 3" xfId="704"/>
    <cellStyle name="20% - Accent3 2 3 2 3" xfId="705"/>
    <cellStyle name="20% - Accent3 2 3 2 3 2" xfId="706"/>
    <cellStyle name="20% - Accent3 2 3 2 4" xfId="707"/>
    <cellStyle name="20% - Accent3 2 3 3" xfId="708"/>
    <cellStyle name="20% - Accent3 2 3 3 2" xfId="709"/>
    <cellStyle name="20% - Accent3 2 3 3 2 2" xfId="710"/>
    <cellStyle name="20% - Accent3 2 3 3 3" xfId="711"/>
    <cellStyle name="20% - Accent3 2 3 4" xfId="712"/>
    <cellStyle name="20% - Accent3 2 3 4 2" xfId="713"/>
    <cellStyle name="20% - Accent3 2 3 5" xfId="714"/>
    <cellStyle name="20% - Accent3 2 3 6" xfId="715"/>
    <cellStyle name="20% - Accent3 2 4" xfId="716"/>
    <cellStyle name="20% - Accent3 2 4 2" xfId="717"/>
    <cellStyle name="20% - Accent3 2 4 2 2" xfId="718"/>
    <cellStyle name="20% - Accent3 2 4 2 2 2" xfId="719"/>
    <cellStyle name="20% - Accent3 2 4 2 3" xfId="720"/>
    <cellStyle name="20% - Accent3 2 4 3" xfId="721"/>
    <cellStyle name="20% - Accent3 2 4 3 2" xfId="722"/>
    <cellStyle name="20% - Accent3 2 4 4" xfId="723"/>
    <cellStyle name="20% - Accent3 2 4 5" xfId="724"/>
    <cellStyle name="20% - Accent3 2 5" xfId="725"/>
    <cellStyle name="20% - Accent3 2 5 2" xfId="726"/>
    <cellStyle name="20% - Accent3 2 5 2 2" xfId="727"/>
    <cellStyle name="20% - Accent3 2 5 3" xfId="728"/>
    <cellStyle name="20% - Accent3 2 5 4" xfId="729"/>
    <cellStyle name="20% - Accent3 2 6" xfId="730"/>
    <cellStyle name="20% - Accent3 2 6 2" xfId="731"/>
    <cellStyle name="20% - Accent3 2 6 3" xfId="732"/>
    <cellStyle name="20% - Accent3 2 7" xfId="733"/>
    <cellStyle name="20% - Accent3 2 8" xfId="734"/>
    <cellStyle name="20% - Accent3 2 9" xfId="735"/>
    <cellStyle name="20% - Accent3 20" xfId="736"/>
    <cellStyle name="20% - Accent3 21" xfId="737"/>
    <cellStyle name="20% - Accent3 3" xfId="738"/>
    <cellStyle name="20% - Accent3 3 2" xfId="739"/>
    <cellStyle name="20% - Accent3 3 2 2" xfId="740"/>
    <cellStyle name="20% - Accent3 3 2 2 2" xfId="741"/>
    <cellStyle name="20% - Accent3 3 2 2 2 2" xfId="742"/>
    <cellStyle name="20% - Accent3 3 2 2 2 2 2" xfId="743"/>
    <cellStyle name="20% - Accent3 3 2 2 2 2 2 2" xfId="744"/>
    <cellStyle name="20% - Accent3 3 2 2 2 2 3" xfId="745"/>
    <cellStyle name="20% - Accent3 3 2 2 2 3" xfId="746"/>
    <cellStyle name="20% - Accent3 3 2 2 2 3 2" xfId="747"/>
    <cellStyle name="20% - Accent3 3 2 2 2 4" xfId="748"/>
    <cellStyle name="20% - Accent3 3 2 2 2 5" xfId="14502"/>
    <cellStyle name="20% - Accent3 3 2 2 3" xfId="749"/>
    <cellStyle name="20% - Accent3 3 2 2 3 2" xfId="750"/>
    <cellStyle name="20% - Accent3 3 2 2 3 2 2" xfId="751"/>
    <cellStyle name="20% - Accent3 3 2 2 3 3" xfId="752"/>
    <cellStyle name="20% - Accent3 3 2 2 4" xfId="753"/>
    <cellStyle name="20% - Accent3 3 2 2 4 2" xfId="754"/>
    <cellStyle name="20% - Accent3 3 2 2 5" xfId="755"/>
    <cellStyle name="20% - Accent3 3 2 2 6" xfId="756"/>
    <cellStyle name="20% - Accent3 3 2 3" xfId="757"/>
    <cellStyle name="20% - Accent3 3 2 3 2" xfId="758"/>
    <cellStyle name="20% - Accent3 3 2 3 2 2" xfId="759"/>
    <cellStyle name="20% - Accent3 3 2 3 2 2 2" xfId="760"/>
    <cellStyle name="20% - Accent3 3 2 3 2 3" xfId="761"/>
    <cellStyle name="20% - Accent3 3 2 3 3" xfId="762"/>
    <cellStyle name="20% - Accent3 3 2 3 3 2" xfId="763"/>
    <cellStyle name="20% - Accent3 3 2 3 4" xfId="764"/>
    <cellStyle name="20% - Accent3 3 2 3 5" xfId="14503"/>
    <cellStyle name="20% - Accent3 3 2 4" xfId="765"/>
    <cellStyle name="20% - Accent3 3 2 4 2" xfId="766"/>
    <cellStyle name="20% - Accent3 3 2 4 2 2" xfId="767"/>
    <cellStyle name="20% - Accent3 3 2 4 3" xfId="768"/>
    <cellStyle name="20% - Accent3 3 2 5" xfId="769"/>
    <cellStyle name="20% - Accent3 3 2 5 2" xfId="770"/>
    <cellStyle name="20% - Accent3 3 2 6" xfId="771"/>
    <cellStyle name="20% - Accent3 3 2 7" xfId="772"/>
    <cellStyle name="20% - Accent3 3 3" xfId="773"/>
    <cellStyle name="20% - Accent3 3 3 2" xfId="774"/>
    <cellStyle name="20% - Accent3 3 3 2 2" xfId="775"/>
    <cellStyle name="20% - Accent3 3 3 2 2 2" xfId="776"/>
    <cellStyle name="20% - Accent3 3 3 2 2 2 2" xfId="777"/>
    <cellStyle name="20% - Accent3 3 3 2 2 3" xfId="778"/>
    <cellStyle name="20% - Accent3 3 3 2 3" xfId="779"/>
    <cellStyle name="20% - Accent3 3 3 2 3 2" xfId="780"/>
    <cellStyle name="20% - Accent3 3 3 2 4" xfId="781"/>
    <cellStyle name="20% - Accent3 3 3 2 5" xfId="14504"/>
    <cellStyle name="20% - Accent3 3 3 3" xfId="782"/>
    <cellStyle name="20% - Accent3 3 3 3 2" xfId="783"/>
    <cellStyle name="20% - Accent3 3 3 3 2 2" xfId="784"/>
    <cellStyle name="20% - Accent3 3 3 3 3" xfId="785"/>
    <cellStyle name="20% - Accent3 3 3 4" xfId="786"/>
    <cellStyle name="20% - Accent3 3 3 4 2" xfId="787"/>
    <cellStyle name="20% - Accent3 3 3 5" xfId="788"/>
    <cellStyle name="20% - Accent3 3 3 6" xfId="789"/>
    <cellStyle name="20% - Accent3 3 4" xfId="790"/>
    <cellStyle name="20% - Accent3 3 4 2" xfId="791"/>
    <cellStyle name="20% - Accent3 3 4 2 2" xfId="792"/>
    <cellStyle name="20% - Accent3 3 4 2 2 2" xfId="793"/>
    <cellStyle name="20% - Accent3 3 4 2 3" xfId="794"/>
    <cellStyle name="20% - Accent3 3 4 3" xfId="795"/>
    <cellStyle name="20% - Accent3 3 4 3 2" xfId="796"/>
    <cellStyle name="20% - Accent3 3 4 4" xfId="797"/>
    <cellStyle name="20% - Accent3 3 4 5" xfId="798"/>
    <cellStyle name="20% - Accent3 3 5" xfId="799"/>
    <cellStyle name="20% - Accent3 3 5 2" xfId="800"/>
    <cellStyle name="20% - Accent3 3 5 2 2" xfId="801"/>
    <cellStyle name="20% - Accent3 3 5 3" xfId="802"/>
    <cellStyle name="20% - Accent3 3 6" xfId="803"/>
    <cellStyle name="20% - Accent3 3 6 2" xfId="804"/>
    <cellStyle name="20% - Accent3 3 7" xfId="805"/>
    <cellStyle name="20% - Accent3 3 8" xfId="806"/>
    <cellStyle name="20% - Accent3 3 9" xfId="807"/>
    <cellStyle name="20% - Accent3 4" xfId="808"/>
    <cellStyle name="20% - Accent3 4 10" xfId="17944"/>
    <cellStyle name="20% - Accent3 4 10 2" xfId="17945"/>
    <cellStyle name="20% - Accent3 4 10 2 2" xfId="17946"/>
    <cellStyle name="20% - Accent3 4 10 2 3" xfId="17947"/>
    <cellStyle name="20% - Accent3 4 10 3" xfId="17948"/>
    <cellStyle name="20% - Accent3 4 10 3 2" xfId="17949"/>
    <cellStyle name="20% - Accent3 4 10 4" xfId="17950"/>
    <cellStyle name="20% - Accent3 4 10 5" xfId="17951"/>
    <cellStyle name="20% - Accent3 4 11" xfId="17952"/>
    <cellStyle name="20% - Accent3 4 11 2" xfId="17953"/>
    <cellStyle name="20% - Accent3 4 11 3" xfId="17954"/>
    <cellStyle name="20% - Accent3 4 12" xfId="17955"/>
    <cellStyle name="20% - Accent3 4 12 2" xfId="17956"/>
    <cellStyle name="20% - Accent3 4 12 3" xfId="17957"/>
    <cellStyle name="20% - Accent3 4 13" xfId="17958"/>
    <cellStyle name="20% - Accent3 4 13 2" xfId="17959"/>
    <cellStyle name="20% - Accent3 4 14" xfId="17960"/>
    <cellStyle name="20% - Accent3 4 15" xfId="17961"/>
    <cellStyle name="20% - Accent3 4 16" xfId="17962"/>
    <cellStyle name="20% - Accent3 4 2" xfId="809"/>
    <cellStyle name="20% - Accent3 4 2 10" xfId="17963"/>
    <cellStyle name="20% - Accent3 4 2 10 2" xfId="17964"/>
    <cellStyle name="20% - Accent3 4 2 10 3" xfId="17965"/>
    <cellStyle name="20% - Accent3 4 2 11" xfId="17966"/>
    <cellStyle name="20% - Accent3 4 2 11 2" xfId="17967"/>
    <cellStyle name="20% - Accent3 4 2 11 3" xfId="17968"/>
    <cellStyle name="20% - Accent3 4 2 12" xfId="17969"/>
    <cellStyle name="20% - Accent3 4 2 12 2" xfId="17970"/>
    <cellStyle name="20% - Accent3 4 2 13" xfId="17971"/>
    <cellStyle name="20% - Accent3 4 2 14" xfId="17972"/>
    <cellStyle name="20% - Accent3 4 2 15" xfId="17973"/>
    <cellStyle name="20% - Accent3 4 2 2" xfId="810"/>
    <cellStyle name="20% - Accent3 4 2 2 10" xfId="17974"/>
    <cellStyle name="20% - Accent3 4 2 2 10 2" xfId="17975"/>
    <cellStyle name="20% - Accent3 4 2 2 10 3" xfId="17976"/>
    <cellStyle name="20% - Accent3 4 2 2 11" xfId="17977"/>
    <cellStyle name="20% - Accent3 4 2 2 11 2" xfId="17978"/>
    <cellStyle name="20% - Accent3 4 2 2 12" xfId="17979"/>
    <cellStyle name="20% - Accent3 4 2 2 13" xfId="17980"/>
    <cellStyle name="20% - Accent3 4 2 2 2" xfId="811"/>
    <cellStyle name="20% - Accent3 4 2 2 2 10" xfId="17981"/>
    <cellStyle name="20% - Accent3 4 2 2 2 10 2" xfId="17982"/>
    <cellStyle name="20% - Accent3 4 2 2 2 11" xfId="17983"/>
    <cellStyle name="20% - Accent3 4 2 2 2 12" xfId="17984"/>
    <cellStyle name="20% - Accent3 4 2 2 2 2" xfId="812"/>
    <cellStyle name="20% - Accent3 4 2 2 2 2 10" xfId="17985"/>
    <cellStyle name="20% - Accent3 4 2 2 2 2 2" xfId="813"/>
    <cellStyle name="20% - Accent3 4 2 2 2 2 2 2" xfId="17986"/>
    <cellStyle name="20% - Accent3 4 2 2 2 2 2 2 2" xfId="17987"/>
    <cellStyle name="20% - Accent3 4 2 2 2 2 2 2 2 2" xfId="17988"/>
    <cellStyle name="20% - Accent3 4 2 2 2 2 2 2 2 3" xfId="17989"/>
    <cellStyle name="20% - Accent3 4 2 2 2 2 2 2 3" xfId="17990"/>
    <cellStyle name="20% - Accent3 4 2 2 2 2 2 2 3 2" xfId="17991"/>
    <cellStyle name="20% - Accent3 4 2 2 2 2 2 2 3 3" xfId="17992"/>
    <cellStyle name="20% - Accent3 4 2 2 2 2 2 2 4" xfId="17993"/>
    <cellStyle name="20% - Accent3 4 2 2 2 2 2 2 4 2" xfId="17994"/>
    <cellStyle name="20% - Accent3 4 2 2 2 2 2 2 5" xfId="17995"/>
    <cellStyle name="20% - Accent3 4 2 2 2 2 2 2 6" xfId="17996"/>
    <cellStyle name="20% - Accent3 4 2 2 2 2 2 3" xfId="17997"/>
    <cellStyle name="20% - Accent3 4 2 2 2 2 2 3 2" xfId="17998"/>
    <cellStyle name="20% - Accent3 4 2 2 2 2 2 3 2 2" xfId="17999"/>
    <cellStyle name="20% - Accent3 4 2 2 2 2 2 3 2 3" xfId="18000"/>
    <cellStyle name="20% - Accent3 4 2 2 2 2 2 3 3" xfId="18001"/>
    <cellStyle name="20% - Accent3 4 2 2 2 2 2 3 3 2" xfId="18002"/>
    <cellStyle name="20% - Accent3 4 2 2 2 2 2 3 3 3" xfId="18003"/>
    <cellStyle name="20% - Accent3 4 2 2 2 2 2 3 4" xfId="18004"/>
    <cellStyle name="20% - Accent3 4 2 2 2 2 2 3 4 2" xfId="18005"/>
    <cellStyle name="20% - Accent3 4 2 2 2 2 2 3 5" xfId="18006"/>
    <cellStyle name="20% - Accent3 4 2 2 2 2 2 3 6" xfId="18007"/>
    <cellStyle name="20% - Accent3 4 2 2 2 2 2 4" xfId="18008"/>
    <cellStyle name="20% - Accent3 4 2 2 2 2 2 4 2" xfId="18009"/>
    <cellStyle name="20% - Accent3 4 2 2 2 2 2 4 2 2" xfId="18010"/>
    <cellStyle name="20% - Accent3 4 2 2 2 2 2 4 2 3" xfId="18011"/>
    <cellStyle name="20% - Accent3 4 2 2 2 2 2 4 3" xfId="18012"/>
    <cellStyle name="20% - Accent3 4 2 2 2 2 2 4 3 2" xfId="18013"/>
    <cellStyle name="20% - Accent3 4 2 2 2 2 2 4 4" xfId="18014"/>
    <cellStyle name="20% - Accent3 4 2 2 2 2 2 4 5" xfId="18015"/>
    <cellStyle name="20% - Accent3 4 2 2 2 2 2 5" xfId="18016"/>
    <cellStyle name="20% - Accent3 4 2 2 2 2 2 5 2" xfId="18017"/>
    <cellStyle name="20% - Accent3 4 2 2 2 2 2 5 3" xfId="18018"/>
    <cellStyle name="20% - Accent3 4 2 2 2 2 2 6" xfId="18019"/>
    <cellStyle name="20% - Accent3 4 2 2 2 2 2 6 2" xfId="18020"/>
    <cellStyle name="20% - Accent3 4 2 2 2 2 2 6 3" xfId="18021"/>
    <cellStyle name="20% - Accent3 4 2 2 2 2 2 7" xfId="18022"/>
    <cellStyle name="20% - Accent3 4 2 2 2 2 2 7 2" xfId="18023"/>
    <cellStyle name="20% - Accent3 4 2 2 2 2 2 8" xfId="18024"/>
    <cellStyle name="20% - Accent3 4 2 2 2 2 2 9" xfId="18025"/>
    <cellStyle name="20% - Accent3 4 2 2 2 2 3" xfId="18026"/>
    <cellStyle name="20% - Accent3 4 2 2 2 2 3 2" xfId="18027"/>
    <cellStyle name="20% - Accent3 4 2 2 2 2 3 2 2" xfId="18028"/>
    <cellStyle name="20% - Accent3 4 2 2 2 2 3 2 3" xfId="18029"/>
    <cellStyle name="20% - Accent3 4 2 2 2 2 3 3" xfId="18030"/>
    <cellStyle name="20% - Accent3 4 2 2 2 2 3 3 2" xfId="18031"/>
    <cellStyle name="20% - Accent3 4 2 2 2 2 3 3 3" xfId="18032"/>
    <cellStyle name="20% - Accent3 4 2 2 2 2 3 4" xfId="18033"/>
    <cellStyle name="20% - Accent3 4 2 2 2 2 3 4 2" xfId="18034"/>
    <cellStyle name="20% - Accent3 4 2 2 2 2 3 5" xfId="18035"/>
    <cellStyle name="20% - Accent3 4 2 2 2 2 3 6" xfId="18036"/>
    <cellStyle name="20% - Accent3 4 2 2 2 2 4" xfId="18037"/>
    <cellStyle name="20% - Accent3 4 2 2 2 2 4 2" xfId="18038"/>
    <cellStyle name="20% - Accent3 4 2 2 2 2 4 2 2" xfId="18039"/>
    <cellStyle name="20% - Accent3 4 2 2 2 2 4 2 3" xfId="18040"/>
    <cellStyle name="20% - Accent3 4 2 2 2 2 4 3" xfId="18041"/>
    <cellStyle name="20% - Accent3 4 2 2 2 2 4 3 2" xfId="18042"/>
    <cellStyle name="20% - Accent3 4 2 2 2 2 4 3 3" xfId="18043"/>
    <cellStyle name="20% - Accent3 4 2 2 2 2 4 4" xfId="18044"/>
    <cellStyle name="20% - Accent3 4 2 2 2 2 4 4 2" xfId="18045"/>
    <cellStyle name="20% - Accent3 4 2 2 2 2 4 5" xfId="18046"/>
    <cellStyle name="20% - Accent3 4 2 2 2 2 4 6" xfId="18047"/>
    <cellStyle name="20% - Accent3 4 2 2 2 2 5" xfId="18048"/>
    <cellStyle name="20% - Accent3 4 2 2 2 2 5 2" xfId="18049"/>
    <cellStyle name="20% - Accent3 4 2 2 2 2 5 2 2" xfId="18050"/>
    <cellStyle name="20% - Accent3 4 2 2 2 2 5 2 3" xfId="18051"/>
    <cellStyle name="20% - Accent3 4 2 2 2 2 5 3" xfId="18052"/>
    <cellStyle name="20% - Accent3 4 2 2 2 2 5 3 2" xfId="18053"/>
    <cellStyle name="20% - Accent3 4 2 2 2 2 5 4" xfId="18054"/>
    <cellStyle name="20% - Accent3 4 2 2 2 2 5 5" xfId="18055"/>
    <cellStyle name="20% - Accent3 4 2 2 2 2 6" xfId="18056"/>
    <cellStyle name="20% - Accent3 4 2 2 2 2 6 2" xfId="18057"/>
    <cellStyle name="20% - Accent3 4 2 2 2 2 6 3" xfId="18058"/>
    <cellStyle name="20% - Accent3 4 2 2 2 2 7" xfId="18059"/>
    <cellStyle name="20% - Accent3 4 2 2 2 2 7 2" xfId="18060"/>
    <cellStyle name="20% - Accent3 4 2 2 2 2 7 3" xfId="18061"/>
    <cellStyle name="20% - Accent3 4 2 2 2 2 8" xfId="18062"/>
    <cellStyle name="20% - Accent3 4 2 2 2 2 8 2" xfId="18063"/>
    <cellStyle name="20% - Accent3 4 2 2 2 2 9" xfId="18064"/>
    <cellStyle name="20% - Accent3 4 2 2 2 3" xfId="814"/>
    <cellStyle name="20% - Accent3 4 2 2 2 3 2" xfId="18065"/>
    <cellStyle name="20% - Accent3 4 2 2 2 3 2 2" xfId="18066"/>
    <cellStyle name="20% - Accent3 4 2 2 2 3 2 2 2" xfId="18067"/>
    <cellStyle name="20% - Accent3 4 2 2 2 3 2 2 3" xfId="18068"/>
    <cellStyle name="20% - Accent3 4 2 2 2 3 2 3" xfId="18069"/>
    <cellStyle name="20% - Accent3 4 2 2 2 3 2 3 2" xfId="18070"/>
    <cellStyle name="20% - Accent3 4 2 2 2 3 2 3 3" xfId="18071"/>
    <cellStyle name="20% - Accent3 4 2 2 2 3 2 4" xfId="18072"/>
    <cellStyle name="20% - Accent3 4 2 2 2 3 2 4 2" xfId="18073"/>
    <cellStyle name="20% - Accent3 4 2 2 2 3 2 5" xfId="18074"/>
    <cellStyle name="20% - Accent3 4 2 2 2 3 2 6" xfId="18075"/>
    <cellStyle name="20% - Accent3 4 2 2 2 3 3" xfId="18076"/>
    <cellStyle name="20% - Accent3 4 2 2 2 3 3 2" xfId="18077"/>
    <cellStyle name="20% - Accent3 4 2 2 2 3 3 2 2" xfId="18078"/>
    <cellStyle name="20% - Accent3 4 2 2 2 3 3 2 3" xfId="18079"/>
    <cellStyle name="20% - Accent3 4 2 2 2 3 3 3" xfId="18080"/>
    <cellStyle name="20% - Accent3 4 2 2 2 3 3 3 2" xfId="18081"/>
    <cellStyle name="20% - Accent3 4 2 2 2 3 3 3 3" xfId="18082"/>
    <cellStyle name="20% - Accent3 4 2 2 2 3 3 4" xfId="18083"/>
    <cellStyle name="20% - Accent3 4 2 2 2 3 3 4 2" xfId="18084"/>
    <cellStyle name="20% - Accent3 4 2 2 2 3 3 5" xfId="18085"/>
    <cellStyle name="20% - Accent3 4 2 2 2 3 3 6" xfId="18086"/>
    <cellStyle name="20% - Accent3 4 2 2 2 3 4" xfId="18087"/>
    <cellStyle name="20% - Accent3 4 2 2 2 3 4 2" xfId="18088"/>
    <cellStyle name="20% - Accent3 4 2 2 2 3 4 2 2" xfId="18089"/>
    <cellStyle name="20% - Accent3 4 2 2 2 3 4 2 3" xfId="18090"/>
    <cellStyle name="20% - Accent3 4 2 2 2 3 4 3" xfId="18091"/>
    <cellStyle name="20% - Accent3 4 2 2 2 3 4 3 2" xfId="18092"/>
    <cellStyle name="20% - Accent3 4 2 2 2 3 4 4" xfId="18093"/>
    <cellStyle name="20% - Accent3 4 2 2 2 3 4 5" xfId="18094"/>
    <cellStyle name="20% - Accent3 4 2 2 2 3 5" xfId="18095"/>
    <cellStyle name="20% - Accent3 4 2 2 2 3 5 2" xfId="18096"/>
    <cellStyle name="20% - Accent3 4 2 2 2 3 5 3" xfId="18097"/>
    <cellStyle name="20% - Accent3 4 2 2 2 3 6" xfId="18098"/>
    <cellStyle name="20% - Accent3 4 2 2 2 3 6 2" xfId="18099"/>
    <cellStyle name="20% - Accent3 4 2 2 2 3 6 3" xfId="18100"/>
    <cellStyle name="20% - Accent3 4 2 2 2 3 7" xfId="18101"/>
    <cellStyle name="20% - Accent3 4 2 2 2 3 7 2" xfId="18102"/>
    <cellStyle name="20% - Accent3 4 2 2 2 3 8" xfId="18103"/>
    <cellStyle name="20% - Accent3 4 2 2 2 3 9" xfId="18104"/>
    <cellStyle name="20% - Accent3 4 2 2 2 4" xfId="18105"/>
    <cellStyle name="20% - Accent3 4 2 2 2 4 2" xfId="18106"/>
    <cellStyle name="20% - Accent3 4 2 2 2 4 2 2" xfId="18107"/>
    <cellStyle name="20% - Accent3 4 2 2 2 4 2 2 2" xfId="18108"/>
    <cellStyle name="20% - Accent3 4 2 2 2 4 2 2 3" xfId="18109"/>
    <cellStyle name="20% - Accent3 4 2 2 2 4 2 3" xfId="18110"/>
    <cellStyle name="20% - Accent3 4 2 2 2 4 2 3 2" xfId="18111"/>
    <cellStyle name="20% - Accent3 4 2 2 2 4 2 3 3" xfId="18112"/>
    <cellStyle name="20% - Accent3 4 2 2 2 4 2 4" xfId="18113"/>
    <cellStyle name="20% - Accent3 4 2 2 2 4 2 4 2" xfId="18114"/>
    <cellStyle name="20% - Accent3 4 2 2 2 4 2 5" xfId="18115"/>
    <cellStyle name="20% - Accent3 4 2 2 2 4 2 6" xfId="18116"/>
    <cellStyle name="20% - Accent3 4 2 2 2 4 3" xfId="18117"/>
    <cellStyle name="20% - Accent3 4 2 2 2 4 3 2" xfId="18118"/>
    <cellStyle name="20% - Accent3 4 2 2 2 4 3 2 2" xfId="18119"/>
    <cellStyle name="20% - Accent3 4 2 2 2 4 3 2 3" xfId="18120"/>
    <cellStyle name="20% - Accent3 4 2 2 2 4 3 3" xfId="18121"/>
    <cellStyle name="20% - Accent3 4 2 2 2 4 3 3 2" xfId="18122"/>
    <cellStyle name="20% - Accent3 4 2 2 2 4 3 3 3" xfId="18123"/>
    <cellStyle name="20% - Accent3 4 2 2 2 4 3 4" xfId="18124"/>
    <cellStyle name="20% - Accent3 4 2 2 2 4 3 4 2" xfId="18125"/>
    <cellStyle name="20% - Accent3 4 2 2 2 4 3 5" xfId="18126"/>
    <cellStyle name="20% - Accent3 4 2 2 2 4 3 6" xfId="18127"/>
    <cellStyle name="20% - Accent3 4 2 2 2 4 4" xfId="18128"/>
    <cellStyle name="20% - Accent3 4 2 2 2 4 4 2" xfId="18129"/>
    <cellStyle name="20% - Accent3 4 2 2 2 4 4 2 2" xfId="18130"/>
    <cellStyle name="20% - Accent3 4 2 2 2 4 4 2 3" xfId="18131"/>
    <cellStyle name="20% - Accent3 4 2 2 2 4 4 3" xfId="18132"/>
    <cellStyle name="20% - Accent3 4 2 2 2 4 4 3 2" xfId="18133"/>
    <cellStyle name="20% - Accent3 4 2 2 2 4 4 4" xfId="18134"/>
    <cellStyle name="20% - Accent3 4 2 2 2 4 4 5" xfId="18135"/>
    <cellStyle name="20% - Accent3 4 2 2 2 4 5" xfId="18136"/>
    <cellStyle name="20% - Accent3 4 2 2 2 4 5 2" xfId="18137"/>
    <cellStyle name="20% - Accent3 4 2 2 2 4 5 3" xfId="18138"/>
    <cellStyle name="20% - Accent3 4 2 2 2 4 6" xfId="18139"/>
    <cellStyle name="20% - Accent3 4 2 2 2 4 6 2" xfId="18140"/>
    <cellStyle name="20% - Accent3 4 2 2 2 4 6 3" xfId="18141"/>
    <cellStyle name="20% - Accent3 4 2 2 2 4 7" xfId="18142"/>
    <cellStyle name="20% - Accent3 4 2 2 2 4 7 2" xfId="18143"/>
    <cellStyle name="20% - Accent3 4 2 2 2 4 8" xfId="18144"/>
    <cellStyle name="20% - Accent3 4 2 2 2 4 9" xfId="18145"/>
    <cellStyle name="20% - Accent3 4 2 2 2 5" xfId="18146"/>
    <cellStyle name="20% - Accent3 4 2 2 2 5 2" xfId="18147"/>
    <cellStyle name="20% - Accent3 4 2 2 2 5 2 2" xfId="18148"/>
    <cellStyle name="20% - Accent3 4 2 2 2 5 2 3" xfId="18149"/>
    <cellStyle name="20% - Accent3 4 2 2 2 5 3" xfId="18150"/>
    <cellStyle name="20% - Accent3 4 2 2 2 5 3 2" xfId="18151"/>
    <cellStyle name="20% - Accent3 4 2 2 2 5 3 3" xfId="18152"/>
    <cellStyle name="20% - Accent3 4 2 2 2 5 4" xfId="18153"/>
    <cellStyle name="20% - Accent3 4 2 2 2 5 4 2" xfId="18154"/>
    <cellStyle name="20% - Accent3 4 2 2 2 5 5" xfId="18155"/>
    <cellStyle name="20% - Accent3 4 2 2 2 5 6" xfId="18156"/>
    <cellStyle name="20% - Accent3 4 2 2 2 6" xfId="18157"/>
    <cellStyle name="20% - Accent3 4 2 2 2 6 2" xfId="18158"/>
    <cellStyle name="20% - Accent3 4 2 2 2 6 2 2" xfId="18159"/>
    <cellStyle name="20% - Accent3 4 2 2 2 6 2 3" xfId="18160"/>
    <cellStyle name="20% - Accent3 4 2 2 2 6 3" xfId="18161"/>
    <cellStyle name="20% - Accent3 4 2 2 2 6 3 2" xfId="18162"/>
    <cellStyle name="20% - Accent3 4 2 2 2 6 3 3" xfId="18163"/>
    <cellStyle name="20% - Accent3 4 2 2 2 6 4" xfId="18164"/>
    <cellStyle name="20% - Accent3 4 2 2 2 6 4 2" xfId="18165"/>
    <cellStyle name="20% - Accent3 4 2 2 2 6 5" xfId="18166"/>
    <cellStyle name="20% - Accent3 4 2 2 2 6 6" xfId="18167"/>
    <cellStyle name="20% - Accent3 4 2 2 2 7" xfId="18168"/>
    <cellStyle name="20% - Accent3 4 2 2 2 7 2" xfId="18169"/>
    <cellStyle name="20% - Accent3 4 2 2 2 7 2 2" xfId="18170"/>
    <cellStyle name="20% - Accent3 4 2 2 2 7 2 3" xfId="18171"/>
    <cellStyle name="20% - Accent3 4 2 2 2 7 3" xfId="18172"/>
    <cellStyle name="20% - Accent3 4 2 2 2 7 3 2" xfId="18173"/>
    <cellStyle name="20% - Accent3 4 2 2 2 7 4" xfId="18174"/>
    <cellStyle name="20% - Accent3 4 2 2 2 7 5" xfId="18175"/>
    <cellStyle name="20% - Accent3 4 2 2 2 8" xfId="18176"/>
    <cellStyle name="20% - Accent3 4 2 2 2 8 2" xfId="18177"/>
    <cellStyle name="20% - Accent3 4 2 2 2 8 3" xfId="18178"/>
    <cellStyle name="20% - Accent3 4 2 2 2 9" xfId="18179"/>
    <cellStyle name="20% - Accent3 4 2 2 2 9 2" xfId="18180"/>
    <cellStyle name="20% - Accent3 4 2 2 2 9 3" xfId="18181"/>
    <cellStyle name="20% - Accent3 4 2 2 3" xfId="815"/>
    <cellStyle name="20% - Accent3 4 2 2 3 10" xfId="18182"/>
    <cellStyle name="20% - Accent3 4 2 2 3 2" xfId="816"/>
    <cellStyle name="20% - Accent3 4 2 2 3 2 2" xfId="18183"/>
    <cellStyle name="20% - Accent3 4 2 2 3 2 2 2" xfId="18184"/>
    <cellStyle name="20% - Accent3 4 2 2 3 2 2 2 2" xfId="18185"/>
    <cellStyle name="20% - Accent3 4 2 2 3 2 2 2 3" xfId="18186"/>
    <cellStyle name="20% - Accent3 4 2 2 3 2 2 3" xfId="18187"/>
    <cellStyle name="20% - Accent3 4 2 2 3 2 2 3 2" xfId="18188"/>
    <cellStyle name="20% - Accent3 4 2 2 3 2 2 3 3" xfId="18189"/>
    <cellStyle name="20% - Accent3 4 2 2 3 2 2 4" xfId="18190"/>
    <cellStyle name="20% - Accent3 4 2 2 3 2 2 4 2" xfId="18191"/>
    <cellStyle name="20% - Accent3 4 2 2 3 2 2 5" xfId="18192"/>
    <cellStyle name="20% - Accent3 4 2 2 3 2 2 6" xfId="18193"/>
    <cellStyle name="20% - Accent3 4 2 2 3 2 3" xfId="18194"/>
    <cellStyle name="20% - Accent3 4 2 2 3 2 3 2" xfId="18195"/>
    <cellStyle name="20% - Accent3 4 2 2 3 2 3 2 2" xfId="18196"/>
    <cellStyle name="20% - Accent3 4 2 2 3 2 3 2 3" xfId="18197"/>
    <cellStyle name="20% - Accent3 4 2 2 3 2 3 3" xfId="18198"/>
    <cellStyle name="20% - Accent3 4 2 2 3 2 3 3 2" xfId="18199"/>
    <cellStyle name="20% - Accent3 4 2 2 3 2 3 3 3" xfId="18200"/>
    <cellStyle name="20% - Accent3 4 2 2 3 2 3 4" xfId="18201"/>
    <cellStyle name="20% - Accent3 4 2 2 3 2 3 4 2" xfId="18202"/>
    <cellStyle name="20% - Accent3 4 2 2 3 2 3 5" xfId="18203"/>
    <cellStyle name="20% - Accent3 4 2 2 3 2 3 6" xfId="18204"/>
    <cellStyle name="20% - Accent3 4 2 2 3 2 4" xfId="18205"/>
    <cellStyle name="20% - Accent3 4 2 2 3 2 4 2" xfId="18206"/>
    <cellStyle name="20% - Accent3 4 2 2 3 2 4 2 2" xfId="18207"/>
    <cellStyle name="20% - Accent3 4 2 2 3 2 4 2 3" xfId="18208"/>
    <cellStyle name="20% - Accent3 4 2 2 3 2 4 3" xfId="18209"/>
    <cellStyle name="20% - Accent3 4 2 2 3 2 4 3 2" xfId="18210"/>
    <cellStyle name="20% - Accent3 4 2 2 3 2 4 4" xfId="18211"/>
    <cellStyle name="20% - Accent3 4 2 2 3 2 4 5" xfId="18212"/>
    <cellStyle name="20% - Accent3 4 2 2 3 2 5" xfId="18213"/>
    <cellStyle name="20% - Accent3 4 2 2 3 2 5 2" xfId="18214"/>
    <cellStyle name="20% - Accent3 4 2 2 3 2 5 3" xfId="18215"/>
    <cellStyle name="20% - Accent3 4 2 2 3 2 6" xfId="18216"/>
    <cellStyle name="20% - Accent3 4 2 2 3 2 6 2" xfId="18217"/>
    <cellStyle name="20% - Accent3 4 2 2 3 2 6 3" xfId="18218"/>
    <cellStyle name="20% - Accent3 4 2 2 3 2 7" xfId="18219"/>
    <cellStyle name="20% - Accent3 4 2 2 3 2 7 2" xfId="18220"/>
    <cellStyle name="20% - Accent3 4 2 2 3 2 8" xfId="18221"/>
    <cellStyle name="20% - Accent3 4 2 2 3 2 9" xfId="18222"/>
    <cellStyle name="20% - Accent3 4 2 2 3 3" xfId="18223"/>
    <cellStyle name="20% - Accent3 4 2 2 3 3 2" xfId="18224"/>
    <cellStyle name="20% - Accent3 4 2 2 3 3 2 2" xfId="18225"/>
    <cellStyle name="20% - Accent3 4 2 2 3 3 2 3" xfId="18226"/>
    <cellStyle name="20% - Accent3 4 2 2 3 3 3" xfId="18227"/>
    <cellStyle name="20% - Accent3 4 2 2 3 3 3 2" xfId="18228"/>
    <cellStyle name="20% - Accent3 4 2 2 3 3 3 3" xfId="18229"/>
    <cellStyle name="20% - Accent3 4 2 2 3 3 4" xfId="18230"/>
    <cellStyle name="20% - Accent3 4 2 2 3 3 4 2" xfId="18231"/>
    <cellStyle name="20% - Accent3 4 2 2 3 3 5" xfId="18232"/>
    <cellStyle name="20% - Accent3 4 2 2 3 3 6" xfId="18233"/>
    <cellStyle name="20% - Accent3 4 2 2 3 4" xfId="18234"/>
    <cellStyle name="20% - Accent3 4 2 2 3 4 2" xfId="18235"/>
    <cellStyle name="20% - Accent3 4 2 2 3 4 2 2" xfId="18236"/>
    <cellStyle name="20% - Accent3 4 2 2 3 4 2 3" xfId="18237"/>
    <cellStyle name="20% - Accent3 4 2 2 3 4 3" xfId="18238"/>
    <cellStyle name="20% - Accent3 4 2 2 3 4 3 2" xfId="18239"/>
    <cellStyle name="20% - Accent3 4 2 2 3 4 3 3" xfId="18240"/>
    <cellStyle name="20% - Accent3 4 2 2 3 4 4" xfId="18241"/>
    <cellStyle name="20% - Accent3 4 2 2 3 4 4 2" xfId="18242"/>
    <cellStyle name="20% - Accent3 4 2 2 3 4 5" xfId="18243"/>
    <cellStyle name="20% - Accent3 4 2 2 3 4 6" xfId="18244"/>
    <cellStyle name="20% - Accent3 4 2 2 3 5" xfId="18245"/>
    <cellStyle name="20% - Accent3 4 2 2 3 5 2" xfId="18246"/>
    <cellStyle name="20% - Accent3 4 2 2 3 5 2 2" xfId="18247"/>
    <cellStyle name="20% - Accent3 4 2 2 3 5 2 3" xfId="18248"/>
    <cellStyle name="20% - Accent3 4 2 2 3 5 3" xfId="18249"/>
    <cellStyle name="20% - Accent3 4 2 2 3 5 3 2" xfId="18250"/>
    <cellStyle name="20% - Accent3 4 2 2 3 5 4" xfId="18251"/>
    <cellStyle name="20% - Accent3 4 2 2 3 5 5" xfId="18252"/>
    <cellStyle name="20% - Accent3 4 2 2 3 6" xfId="18253"/>
    <cellStyle name="20% - Accent3 4 2 2 3 6 2" xfId="18254"/>
    <cellStyle name="20% - Accent3 4 2 2 3 6 3" xfId="18255"/>
    <cellStyle name="20% - Accent3 4 2 2 3 7" xfId="18256"/>
    <cellStyle name="20% - Accent3 4 2 2 3 7 2" xfId="18257"/>
    <cellStyle name="20% - Accent3 4 2 2 3 7 3" xfId="18258"/>
    <cellStyle name="20% - Accent3 4 2 2 3 8" xfId="18259"/>
    <cellStyle name="20% - Accent3 4 2 2 3 8 2" xfId="18260"/>
    <cellStyle name="20% - Accent3 4 2 2 3 9" xfId="18261"/>
    <cellStyle name="20% - Accent3 4 2 2 4" xfId="817"/>
    <cellStyle name="20% - Accent3 4 2 2 4 2" xfId="18262"/>
    <cellStyle name="20% - Accent3 4 2 2 4 2 2" xfId="18263"/>
    <cellStyle name="20% - Accent3 4 2 2 4 2 2 2" xfId="18264"/>
    <cellStyle name="20% - Accent3 4 2 2 4 2 2 3" xfId="18265"/>
    <cellStyle name="20% - Accent3 4 2 2 4 2 3" xfId="18266"/>
    <cellStyle name="20% - Accent3 4 2 2 4 2 3 2" xfId="18267"/>
    <cellStyle name="20% - Accent3 4 2 2 4 2 3 3" xfId="18268"/>
    <cellStyle name="20% - Accent3 4 2 2 4 2 4" xfId="18269"/>
    <cellStyle name="20% - Accent3 4 2 2 4 2 4 2" xfId="18270"/>
    <cellStyle name="20% - Accent3 4 2 2 4 2 5" xfId="18271"/>
    <cellStyle name="20% - Accent3 4 2 2 4 2 6" xfId="18272"/>
    <cellStyle name="20% - Accent3 4 2 2 4 3" xfId="18273"/>
    <cellStyle name="20% - Accent3 4 2 2 4 3 2" xfId="18274"/>
    <cellStyle name="20% - Accent3 4 2 2 4 3 2 2" xfId="18275"/>
    <cellStyle name="20% - Accent3 4 2 2 4 3 2 3" xfId="18276"/>
    <cellStyle name="20% - Accent3 4 2 2 4 3 3" xfId="18277"/>
    <cellStyle name="20% - Accent3 4 2 2 4 3 3 2" xfId="18278"/>
    <cellStyle name="20% - Accent3 4 2 2 4 3 3 3" xfId="18279"/>
    <cellStyle name="20% - Accent3 4 2 2 4 3 4" xfId="18280"/>
    <cellStyle name="20% - Accent3 4 2 2 4 3 4 2" xfId="18281"/>
    <cellStyle name="20% - Accent3 4 2 2 4 3 5" xfId="18282"/>
    <cellStyle name="20% - Accent3 4 2 2 4 3 6" xfId="18283"/>
    <cellStyle name="20% - Accent3 4 2 2 4 4" xfId="18284"/>
    <cellStyle name="20% - Accent3 4 2 2 4 4 2" xfId="18285"/>
    <cellStyle name="20% - Accent3 4 2 2 4 4 2 2" xfId="18286"/>
    <cellStyle name="20% - Accent3 4 2 2 4 4 2 3" xfId="18287"/>
    <cellStyle name="20% - Accent3 4 2 2 4 4 3" xfId="18288"/>
    <cellStyle name="20% - Accent3 4 2 2 4 4 3 2" xfId="18289"/>
    <cellStyle name="20% - Accent3 4 2 2 4 4 4" xfId="18290"/>
    <cellStyle name="20% - Accent3 4 2 2 4 4 5" xfId="18291"/>
    <cellStyle name="20% - Accent3 4 2 2 4 5" xfId="18292"/>
    <cellStyle name="20% - Accent3 4 2 2 4 5 2" xfId="18293"/>
    <cellStyle name="20% - Accent3 4 2 2 4 5 3" xfId="18294"/>
    <cellStyle name="20% - Accent3 4 2 2 4 6" xfId="18295"/>
    <cellStyle name="20% - Accent3 4 2 2 4 6 2" xfId="18296"/>
    <cellStyle name="20% - Accent3 4 2 2 4 6 3" xfId="18297"/>
    <cellStyle name="20% - Accent3 4 2 2 4 7" xfId="18298"/>
    <cellStyle name="20% - Accent3 4 2 2 4 7 2" xfId="18299"/>
    <cellStyle name="20% - Accent3 4 2 2 4 8" xfId="18300"/>
    <cellStyle name="20% - Accent3 4 2 2 4 9" xfId="18301"/>
    <cellStyle name="20% - Accent3 4 2 2 5" xfId="18302"/>
    <cellStyle name="20% - Accent3 4 2 2 5 2" xfId="18303"/>
    <cellStyle name="20% - Accent3 4 2 2 5 2 2" xfId="18304"/>
    <cellStyle name="20% - Accent3 4 2 2 5 2 2 2" xfId="18305"/>
    <cellStyle name="20% - Accent3 4 2 2 5 2 2 3" xfId="18306"/>
    <cellStyle name="20% - Accent3 4 2 2 5 2 3" xfId="18307"/>
    <cellStyle name="20% - Accent3 4 2 2 5 2 3 2" xfId="18308"/>
    <cellStyle name="20% - Accent3 4 2 2 5 2 3 3" xfId="18309"/>
    <cellStyle name="20% - Accent3 4 2 2 5 2 4" xfId="18310"/>
    <cellStyle name="20% - Accent3 4 2 2 5 2 4 2" xfId="18311"/>
    <cellStyle name="20% - Accent3 4 2 2 5 2 5" xfId="18312"/>
    <cellStyle name="20% - Accent3 4 2 2 5 2 6" xfId="18313"/>
    <cellStyle name="20% - Accent3 4 2 2 5 3" xfId="18314"/>
    <cellStyle name="20% - Accent3 4 2 2 5 3 2" xfId="18315"/>
    <cellStyle name="20% - Accent3 4 2 2 5 3 2 2" xfId="18316"/>
    <cellStyle name="20% - Accent3 4 2 2 5 3 2 3" xfId="18317"/>
    <cellStyle name="20% - Accent3 4 2 2 5 3 3" xfId="18318"/>
    <cellStyle name="20% - Accent3 4 2 2 5 3 3 2" xfId="18319"/>
    <cellStyle name="20% - Accent3 4 2 2 5 3 3 3" xfId="18320"/>
    <cellStyle name="20% - Accent3 4 2 2 5 3 4" xfId="18321"/>
    <cellStyle name="20% - Accent3 4 2 2 5 3 4 2" xfId="18322"/>
    <cellStyle name="20% - Accent3 4 2 2 5 3 5" xfId="18323"/>
    <cellStyle name="20% - Accent3 4 2 2 5 3 6" xfId="18324"/>
    <cellStyle name="20% - Accent3 4 2 2 5 4" xfId="18325"/>
    <cellStyle name="20% - Accent3 4 2 2 5 4 2" xfId="18326"/>
    <cellStyle name="20% - Accent3 4 2 2 5 4 2 2" xfId="18327"/>
    <cellStyle name="20% - Accent3 4 2 2 5 4 2 3" xfId="18328"/>
    <cellStyle name="20% - Accent3 4 2 2 5 4 3" xfId="18329"/>
    <cellStyle name="20% - Accent3 4 2 2 5 4 3 2" xfId="18330"/>
    <cellStyle name="20% - Accent3 4 2 2 5 4 4" xfId="18331"/>
    <cellStyle name="20% - Accent3 4 2 2 5 4 5" xfId="18332"/>
    <cellStyle name="20% - Accent3 4 2 2 5 5" xfId="18333"/>
    <cellStyle name="20% - Accent3 4 2 2 5 5 2" xfId="18334"/>
    <cellStyle name="20% - Accent3 4 2 2 5 5 3" xfId="18335"/>
    <cellStyle name="20% - Accent3 4 2 2 5 6" xfId="18336"/>
    <cellStyle name="20% - Accent3 4 2 2 5 6 2" xfId="18337"/>
    <cellStyle name="20% - Accent3 4 2 2 5 6 3" xfId="18338"/>
    <cellStyle name="20% - Accent3 4 2 2 5 7" xfId="18339"/>
    <cellStyle name="20% - Accent3 4 2 2 5 7 2" xfId="18340"/>
    <cellStyle name="20% - Accent3 4 2 2 5 8" xfId="18341"/>
    <cellStyle name="20% - Accent3 4 2 2 5 9" xfId="18342"/>
    <cellStyle name="20% - Accent3 4 2 2 6" xfId="18343"/>
    <cellStyle name="20% - Accent3 4 2 2 6 2" xfId="18344"/>
    <cellStyle name="20% - Accent3 4 2 2 6 2 2" xfId="18345"/>
    <cellStyle name="20% - Accent3 4 2 2 6 2 3" xfId="18346"/>
    <cellStyle name="20% - Accent3 4 2 2 6 3" xfId="18347"/>
    <cellStyle name="20% - Accent3 4 2 2 6 3 2" xfId="18348"/>
    <cellStyle name="20% - Accent3 4 2 2 6 3 3" xfId="18349"/>
    <cellStyle name="20% - Accent3 4 2 2 6 4" xfId="18350"/>
    <cellStyle name="20% - Accent3 4 2 2 6 4 2" xfId="18351"/>
    <cellStyle name="20% - Accent3 4 2 2 6 5" xfId="18352"/>
    <cellStyle name="20% - Accent3 4 2 2 6 6" xfId="18353"/>
    <cellStyle name="20% - Accent3 4 2 2 7" xfId="18354"/>
    <cellStyle name="20% - Accent3 4 2 2 7 2" xfId="18355"/>
    <cellStyle name="20% - Accent3 4 2 2 7 2 2" xfId="18356"/>
    <cellStyle name="20% - Accent3 4 2 2 7 2 3" xfId="18357"/>
    <cellStyle name="20% - Accent3 4 2 2 7 3" xfId="18358"/>
    <cellStyle name="20% - Accent3 4 2 2 7 3 2" xfId="18359"/>
    <cellStyle name="20% - Accent3 4 2 2 7 3 3" xfId="18360"/>
    <cellStyle name="20% - Accent3 4 2 2 7 4" xfId="18361"/>
    <cellStyle name="20% - Accent3 4 2 2 7 4 2" xfId="18362"/>
    <cellStyle name="20% - Accent3 4 2 2 7 5" xfId="18363"/>
    <cellStyle name="20% - Accent3 4 2 2 7 6" xfId="18364"/>
    <cellStyle name="20% - Accent3 4 2 2 8" xfId="18365"/>
    <cellStyle name="20% - Accent3 4 2 2 8 2" xfId="18366"/>
    <cellStyle name="20% - Accent3 4 2 2 8 2 2" xfId="18367"/>
    <cellStyle name="20% - Accent3 4 2 2 8 2 3" xfId="18368"/>
    <cellStyle name="20% - Accent3 4 2 2 8 3" xfId="18369"/>
    <cellStyle name="20% - Accent3 4 2 2 8 3 2" xfId="18370"/>
    <cellStyle name="20% - Accent3 4 2 2 8 4" xfId="18371"/>
    <cellStyle name="20% - Accent3 4 2 2 8 5" xfId="18372"/>
    <cellStyle name="20% - Accent3 4 2 2 9" xfId="18373"/>
    <cellStyle name="20% - Accent3 4 2 2 9 2" xfId="18374"/>
    <cellStyle name="20% - Accent3 4 2 2 9 3" xfId="18375"/>
    <cellStyle name="20% - Accent3 4 2 3" xfId="818"/>
    <cellStyle name="20% - Accent3 4 2 3 10" xfId="18376"/>
    <cellStyle name="20% - Accent3 4 2 3 10 2" xfId="18377"/>
    <cellStyle name="20% - Accent3 4 2 3 11" xfId="18378"/>
    <cellStyle name="20% - Accent3 4 2 3 12" xfId="18379"/>
    <cellStyle name="20% - Accent3 4 2 3 2" xfId="819"/>
    <cellStyle name="20% - Accent3 4 2 3 2 10" xfId="18380"/>
    <cellStyle name="20% - Accent3 4 2 3 2 2" xfId="820"/>
    <cellStyle name="20% - Accent3 4 2 3 2 2 2" xfId="18381"/>
    <cellStyle name="20% - Accent3 4 2 3 2 2 2 2" xfId="18382"/>
    <cellStyle name="20% - Accent3 4 2 3 2 2 2 2 2" xfId="18383"/>
    <cellStyle name="20% - Accent3 4 2 3 2 2 2 2 3" xfId="18384"/>
    <cellStyle name="20% - Accent3 4 2 3 2 2 2 3" xfId="18385"/>
    <cellStyle name="20% - Accent3 4 2 3 2 2 2 3 2" xfId="18386"/>
    <cellStyle name="20% - Accent3 4 2 3 2 2 2 3 3" xfId="18387"/>
    <cellStyle name="20% - Accent3 4 2 3 2 2 2 4" xfId="18388"/>
    <cellStyle name="20% - Accent3 4 2 3 2 2 2 4 2" xfId="18389"/>
    <cellStyle name="20% - Accent3 4 2 3 2 2 2 5" xfId="18390"/>
    <cellStyle name="20% - Accent3 4 2 3 2 2 2 6" xfId="18391"/>
    <cellStyle name="20% - Accent3 4 2 3 2 2 3" xfId="18392"/>
    <cellStyle name="20% - Accent3 4 2 3 2 2 3 2" xfId="18393"/>
    <cellStyle name="20% - Accent3 4 2 3 2 2 3 2 2" xfId="18394"/>
    <cellStyle name="20% - Accent3 4 2 3 2 2 3 2 3" xfId="18395"/>
    <cellStyle name="20% - Accent3 4 2 3 2 2 3 3" xfId="18396"/>
    <cellStyle name="20% - Accent3 4 2 3 2 2 3 3 2" xfId="18397"/>
    <cellStyle name="20% - Accent3 4 2 3 2 2 3 3 3" xfId="18398"/>
    <cellStyle name="20% - Accent3 4 2 3 2 2 3 4" xfId="18399"/>
    <cellStyle name="20% - Accent3 4 2 3 2 2 3 4 2" xfId="18400"/>
    <cellStyle name="20% - Accent3 4 2 3 2 2 3 5" xfId="18401"/>
    <cellStyle name="20% - Accent3 4 2 3 2 2 3 6" xfId="18402"/>
    <cellStyle name="20% - Accent3 4 2 3 2 2 4" xfId="18403"/>
    <cellStyle name="20% - Accent3 4 2 3 2 2 4 2" xfId="18404"/>
    <cellStyle name="20% - Accent3 4 2 3 2 2 4 2 2" xfId="18405"/>
    <cellStyle name="20% - Accent3 4 2 3 2 2 4 2 3" xfId="18406"/>
    <cellStyle name="20% - Accent3 4 2 3 2 2 4 3" xfId="18407"/>
    <cellStyle name="20% - Accent3 4 2 3 2 2 4 3 2" xfId="18408"/>
    <cellStyle name="20% - Accent3 4 2 3 2 2 4 4" xfId="18409"/>
    <cellStyle name="20% - Accent3 4 2 3 2 2 4 5" xfId="18410"/>
    <cellStyle name="20% - Accent3 4 2 3 2 2 5" xfId="18411"/>
    <cellStyle name="20% - Accent3 4 2 3 2 2 5 2" xfId="18412"/>
    <cellStyle name="20% - Accent3 4 2 3 2 2 5 3" xfId="18413"/>
    <cellStyle name="20% - Accent3 4 2 3 2 2 6" xfId="18414"/>
    <cellStyle name="20% - Accent3 4 2 3 2 2 6 2" xfId="18415"/>
    <cellStyle name="20% - Accent3 4 2 3 2 2 6 3" xfId="18416"/>
    <cellStyle name="20% - Accent3 4 2 3 2 2 7" xfId="18417"/>
    <cellStyle name="20% - Accent3 4 2 3 2 2 7 2" xfId="18418"/>
    <cellStyle name="20% - Accent3 4 2 3 2 2 8" xfId="18419"/>
    <cellStyle name="20% - Accent3 4 2 3 2 2 9" xfId="18420"/>
    <cellStyle name="20% - Accent3 4 2 3 2 3" xfId="18421"/>
    <cellStyle name="20% - Accent3 4 2 3 2 3 2" xfId="18422"/>
    <cellStyle name="20% - Accent3 4 2 3 2 3 2 2" xfId="18423"/>
    <cellStyle name="20% - Accent3 4 2 3 2 3 2 3" xfId="18424"/>
    <cellStyle name="20% - Accent3 4 2 3 2 3 3" xfId="18425"/>
    <cellStyle name="20% - Accent3 4 2 3 2 3 3 2" xfId="18426"/>
    <cellStyle name="20% - Accent3 4 2 3 2 3 3 3" xfId="18427"/>
    <cellStyle name="20% - Accent3 4 2 3 2 3 4" xfId="18428"/>
    <cellStyle name="20% - Accent3 4 2 3 2 3 4 2" xfId="18429"/>
    <cellStyle name="20% - Accent3 4 2 3 2 3 5" xfId="18430"/>
    <cellStyle name="20% - Accent3 4 2 3 2 3 6" xfId="18431"/>
    <cellStyle name="20% - Accent3 4 2 3 2 4" xfId="18432"/>
    <cellStyle name="20% - Accent3 4 2 3 2 4 2" xfId="18433"/>
    <cellStyle name="20% - Accent3 4 2 3 2 4 2 2" xfId="18434"/>
    <cellStyle name="20% - Accent3 4 2 3 2 4 2 3" xfId="18435"/>
    <cellStyle name="20% - Accent3 4 2 3 2 4 3" xfId="18436"/>
    <cellStyle name="20% - Accent3 4 2 3 2 4 3 2" xfId="18437"/>
    <cellStyle name="20% - Accent3 4 2 3 2 4 3 3" xfId="18438"/>
    <cellStyle name="20% - Accent3 4 2 3 2 4 4" xfId="18439"/>
    <cellStyle name="20% - Accent3 4 2 3 2 4 4 2" xfId="18440"/>
    <cellStyle name="20% - Accent3 4 2 3 2 4 5" xfId="18441"/>
    <cellStyle name="20% - Accent3 4 2 3 2 4 6" xfId="18442"/>
    <cellStyle name="20% - Accent3 4 2 3 2 5" xfId="18443"/>
    <cellStyle name="20% - Accent3 4 2 3 2 5 2" xfId="18444"/>
    <cellStyle name="20% - Accent3 4 2 3 2 5 2 2" xfId="18445"/>
    <cellStyle name="20% - Accent3 4 2 3 2 5 2 3" xfId="18446"/>
    <cellStyle name="20% - Accent3 4 2 3 2 5 3" xfId="18447"/>
    <cellStyle name="20% - Accent3 4 2 3 2 5 3 2" xfId="18448"/>
    <cellStyle name="20% - Accent3 4 2 3 2 5 4" xfId="18449"/>
    <cellStyle name="20% - Accent3 4 2 3 2 5 5" xfId="18450"/>
    <cellStyle name="20% - Accent3 4 2 3 2 6" xfId="18451"/>
    <cellStyle name="20% - Accent3 4 2 3 2 6 2" xfId="18452"/>
    <cellStyle name="20% - Accent3 4 2 3 2 6 3" xfId="18453"/>
    <cellStyle name="20% - Accent3 4 2 3 2 7" xfId="18454"/>
    <cellStyle name="20% - Accent3 4 2 3 2 7 2" xfId="18455"/>
    <cellStyle name="20% - Accent3 4 2 3 2 7 3" xfId="18456"/>
    <cellStyle name="20% - Accent3 4 2 3 2 8" xfId="18457"/>
    <cellStyle name="20% - Accent3 4 2 3 2 8 2" xfId="18458"/>
    <cellStyle name="20% - Accent3 4 2 3 2 9" xfId="18459"/>
    <cellStyle name="20% - Accent3 4 2 3 3" xfId="821"/>
    <cellStyle name="20% - Accent3 4 2 3 3 2" xfId="18460"/>
    <cellStyle name="20% - Accent3 4 2 3 3 2 2" xfId="18461"/>
    <cellStyle name="20% - Accent3 4 2 3 3 2 2 2" xfId="18462"/>
    <cellStyle name="20% - Accent3 4 2 3 3 2 2 3" xfId="18463"/>
    <cellStyle name="20% - Accent3 4 2 3 3 2 3" xfId="18464"/>
    <cellStyle name="20% - Accent3 4 2 3 3 2 3 2" xfId="18465"/>
    <cellStyle name="20% - Accent3 4 2 3 3 2 3 3" xfId="18466"/>
    <cellStyle name="20% - Accent3 4 2 3 3 2 4" xfId="18467"/>
    <cellStyle name="20% - Accent3 4 2 3 3 2 4 2" xfId="18468"/>
    <cellStyle name="20% - Accent3 4 2 3 3 2 5" xfId="18469"/>
    <cellStyle name="20% - Accent3 4 2 3 3 2 6" xfId="18470"/>
    <cellStyle name="20% - Accent3 4 2 3 3 3" xfId="18471"/>
    <cellStyle name="20% - Accent3 4 2 3 3 3 2" xfId="18472"/>
    <cellStyle name="20% - Accent3 4 2 3 3 3 2 2" xfId="18473"/>
    <cellStyle name="20% - Accent3 4 2 3 3 3 2 3" xfId="18474"/>
    <cellStyle name="20% - Accent3 4 2 3 3 3 3" xfId="18475"/>
    <cellStyle name="20% - Accent3 4 2 3 3 3 3 2" xfId="18476"/>
    <cellStyle name="20% - Accent3 4 2 3 3 3 3 3" xfId="18477"/>
    <cellStyle name="20% - Accent3 4 2 3 3 3 4" xfId="18478"/>
    <cellStyle name="20% - Accent3 4 2 3 3 3 4 2" xfId="18479"/>
    <cellStyle name="20% - Accent3 4 2 3 3 3 5" xfId="18480"/>
    <cellStyle name="20% - Accent3 4 2 3 3 3 6" xfId="18481"/>
    <cellStyle name="20% - Accent3 4 2 3 3 4" xfId="18482"/>
    <cellStyle name="20% - Accent3 4 2 3 3 4 2" xfId="18483"/>
    <cellStyle name="20% - Accent3 4 2 3 3 4 2 2" xfId="18484"/>
    <cellStyle name="20% - Accent3 4 2 3 3 4 2 3" xfId="18485"/>
    <cellStyle name="20% - Accent3 4 2 3 3 4 3" xfId="18486"/>
    <cellStyle name="20% - Accent3 4 2 3 3 4 3 2" xfId="18487"/>
    <cellStyle name="20% - Accent3 4 2 3 3 4 4" xfId="18488"/>
    <cellStyle name="20% - Accent3 4 2 3 3 4 5" xfId="18489"/>
    <cellStyle name="20% - Accent3 4 2 3 3 5" xfId="18490"/>
    <cellStyle name="20% - Accent3 4 2 3 3 5 2" xfId="18491"/>
    <cellStyle name="20% - Accent3 4 2 3 3 5 3" xfId="18492"/>
    <cellStyle name="20% - Accent3 4 2 3 3 6" xfId="18493"/>
    <cellStyle name="20% - Accent3 4 2 3 3 6 2" xfId="18494"/>
    <cellStyle name="20% - Accent3 4 2 3 3 6 3" xfId="18495"/>
    <cellStyle name="20% - Accent3 4 2 3 3 7" xfId="18496"/>
    <cellStyle name="20% - Accent3 4 2 3 3 7 2" xfId="18497"/>
    <cellStyle name="20% - Accent3 4 2 3 3 8" xfId="18498"/>
    <cellStyle name="20% - Accent3 4 2 3 3 9" xfId="18499"/>
    <cellStyle name="20% - Accent3 4 2 3 4" xfId="18500"/>
    <cellStyle name="20% - Accent3 4 2 3 4 2" xfId="18501"/>
    <cellStyle name="20% - Accent3 4 2 3 4 2 2" xfId="18502"/>
    <cellStyle name="20% - Accent3 4 2 3 4 2 2 2" xfId="18503"/>
    <cellStyle name="20% - Accent3 4 2 3 4 2 2 3" xfId="18504"/>
    <cellStyle name="20% - Accent3 4 2 3 4 2 3" xfId="18505"/>
    <cellStyle name="20% - Accent3 4 2 3 4 2 3 2" xfId="18506"/>
    <cellStyle name="20% - Accent3 4 2 3 4 2 3 3" xfId="18507"/>
    <cellStyle name="20% - Accent3 4 2 3 4 2 4" xfId="18508"/>
    <cellStyle name="20% - Accent3 4 2 3 4 2 4 2" xfId="18509"/>
    <cellStyle name="20% - Accent3 4 2 3 4 2 5" xfId="18510"/>
    <cellStyle name="20% - Accent3 4 2 3 4 2 6" xfId="18511"/>
    <cellStyle name="20% - Accent3 4 2 3 4 3" xfId="18512"/>
    <cellStyle name="20% - Accent3 4 2 3 4 3 2" xfId="18513"/>
    <cellStyle name="20% - Accent3 4 2 3 4 3 2 2" xfId="18514"/>
    <cellStyle name="20% - Accent3 4 2 3 4 3 2 3" xfId="18515"/>
    <cellStyle name="20% - Accent3 4 2 3 4 3 3" xfId="18516"/>
    <cellStyle name="20% - Accent3 4 2 3 4 3 3 2" xfId="18517"/>
    <cellStyle name="20% - Accent3 4 2 3 4 3 3 3" xfId="18518"/>
    <cellStyle name="20% - Accent3 4 2 3 4 3 4" xfId="18519"/>
    <cellStyle name="20% - Accent3 4 2 3 4 3 4 2" xfId="18520"/>
    <cellStyle name="20% - Accent3 4 2 3 4 3 5" xfId="18521"/>
    <cellStyle name="20% - Accent3 4 2 3 4 3 6" xfId="18522"/>
    <cellStyle name="20% - Accent3 4 2 3 4 4" xfId="18523"/>
    <cellStyle name="20% - Accent3 4 2 3 4 4 2" xfId="18524"/>
    <cellStyle name="20% - Accent3 4 2 3 4 4 2 2" xfId="18525"/>
    <cellStyle name="20% - Accent3 4 2 3 4 4 2 3" xfId="18526"/>
    <cellStyle name="20% - Accent3 4 2 3 4 4 3" xfId="18527"/>
    <cellStyle name="20% - Accent3 4 2 3 4 4 3 2" xfId="18528"/>
    <cellStyle name="20% - Accent3 4 2 3 4 4 4" xfId="18529"/>
    <cellStyle name="20% - Accent3 4 2 3 4 4 5" xfId="18530"/>
    <cellStyle name="20% - Accent3 4 2 3 4 5" xfId="18531"/>
    <cellStyle name="20% - Accent3 4 2 3 4 5 2" xfId="18532"/>
    <cellStyle name="20% - Accent3 4 2 3 4 5 3" xfId="18533"/>
    <cellStyle name="20% - Accent3 4 2 3 4 6" xfId="18534"/>
    <cellStyle name="20% - Accent3 4 2 3 4 6 2" xfId="18535"/>
    <cellStyle name="20% - Accent3 4 2 3 4 6 3" xfId="18536"/>
    <cellStyle name="20% - Accent3 4 2 3 4 7" xfId="18537"/>
    <cellStyle name="20% - Accent3 4 2 3 4 7 2" xfId="18538"/>
    <cellStyle name="20% - Accent3 4 2 3 4 8" xfId="18539"/>
    <cellStyle name="20% - Accent3 4 2 3 4 9" xfId="18540"/>
    <cellStyle name="20% - Accent3 4 2 3 5" xfId="18541"/>
    <cellStyle name="20% - Accent3 4 2 3 5 2" xfId="18542"/>
    <cellStyle name="20% - Accent3 4 2 3 5 2 2" xfId="18543"/>
    <cellStyle name="20% - Accent3 4 2 3 5 2 3" xfId="18544"/>
    <cellStyle name="20% - Accent3 4 2 3 5 3" xfId="18545"/>
    <cellStyle name="20% - Accent3 4 2 3 5 3 2" xfId="18546"/>
    <cellStyle name="20% - Accent3 4 2 3 5 3 3" xfId="18547"/>
    <cellStyle name="20% - Accent3 4 2 3 5 4" xfId="18548"/>
    <cellStyle name="20% - Accent3 4 2 3 5 4 2" xfId="18549"/>
    <cellStyle name="20% - Accent3 4 2 3 5 5" xfId="18550"/>
    <cellStyle name="20% - Accent3 4 2 3 5 6" xfId="18551"/>
    <cellStyle name="20% - Accent3 4 2 3 6" xfId="18552"/>
    <cellStyle name="20% - Accent3 4 2 3 6 2" xfId="18553"/>
    <cellStyle name="20% - Accent3 4 2 3 6 2 2" xfId="18554"/>
    <cellStyle name="20% - Accent3 4 2 3 6 2 3" xfId="18555"/>
    <cellStyle name="20% - Accent3 4 2 3 6 3" xfId="18556"/>
    <cellStyle name="20% - Accent3 4 2 3 6 3 2" xfId="18557"/>
    <cellStyle name="20% - Accent3 4 2 3 6 3 3" xfId="18558"/>
    <cellStyle name="20% - Accent3 4 2 3 6 4" xfId="18559"/>
    <cellStyle name="20% - Accent3 4 2 3 6 4 2" xfId="18560"/>
    <cellStyle name="20% - Accent3 4 2 3 6 5" xfId="18561"/>
    <cellStyle name="20% - Accent3 4 2 3 6 6" xfId="18562"/>
    <cellStyle name="20% - Accent3 4 2 3 7" xfId="18563"/>
    <cellStyle name="20% - Accent3 4 2 3 7 2" xfId="18564"/>
    <cellStyle name="20% - Accent3 4 2 3 7 2 2" xfId="18565"/>
    <cellStyle name="20% - Accent3 4 2 3 7 2 3" xfId="18566"/>
    <cellStyle name="20% - Accent3 4 2 3 7 3" xfId="18567"/>
    <cellStyle name="20% - Accent3 4 2 3 7 3 2" xfId="18568"/>
    <cellStyle name="20% - Accent3 4 2 3 7 4" xfId="18569"/>
    <cellStyle name="20% - Accent3 4 2 3 7 5" xfId="18570"/>
    <cellStyle name="20% - Accent3 4 2 3 8" xfId="18571"/>
    <cellStyle name="20% - Accent3 4 2 3 8 2" xfId="18572"/>
    <cellStyle name="20% - Accent3 4 2 3 8 3" xfId="18573"/>
    <cellStyle name="20% - Accent3 4 2 3 9" xfId="18574"/>
    <cellStyle name="20% - Accent3 4 2 3 9 2" xfId="18575"/>
    <cellStyle name="20% - Accent3 4 2 3 9 3" xfId="18576"/>
    <cellStyle name="20% - Accent3 4 2 4" xfId="822"/>
    <cellStyle name="20% - Accent3 4 2 4 10" xfId="18577"/>
    <cellStyle name="20% - Accent3 4 2 4 2" xfId="823"/>
    <cellStyle name="20% - Accent3 4 2 4 2 2" xfId="18578"/>
    <cellStyle name="20% - Accent3 4 2 4 2 2 2" xfId="18579"/>
    <cellStyle name="20% - Accent3 4 2 4 2 2 2 2" xfId="18580"/>
    <cellStyle name="20% - Accent3 4 2 4 2 2 2 3" xfId="18581"/>
    <cellStyle name="20% - Accent3 4 2 4 2 2 3" xfId="18582"/>
    <cellStyle name="20% - Accent3 4 2 4 2 2 3 2" xfId="18583"/>
    <cellStyle name="20% - Accent3 4 2 4 2 2 3 3" xfId="18584"/>
    <cellStyle name="20% - Accent3 4 2 4 2 2 4" xfId="18585"/>
    <cellStyle name="20% - Accent3 4 2 4 2 2 4 2" xfId="18586"/>
    <cellStyle name="20% - Accent3 4 2 4 2 2 5" xfId="18587"/>
    <cellStyle name="20% - Accent3 4 2 4 2 2 6" xfId="18588"/>
    <cellStyle name="20% - Accent3 4 2 4 2 3" xfId="18589"/>
    <cellStyle name="20% - Accent3 4 2 4 2 3 2" xfId="18590"/>
    <cellStyle name="20% - Accent3 4 2 4 2 3 2 2" xfId="18591"/>
    <cellStyle name="20% - Accent3 4 2 4 2 3 2 3" xfId="18592"/>
    <cellStyle name="20% - Accent3 4 2 4 2 3 3" xfId="18593"/>
    <cellStyle name="20% - Accent3 4 2 4 2 3 3 2" xfId="18594"/>
    <cellStyle name="20% - Accent3 4 2 4 2 3 3 3" xfId="18595"/>
    <cellStyle name="20% - Accent3 4 2 4 2 3 4" xfId="18596"/>
    <cellStyle name="20% - Accent3 4 2 4 2 3 4 2" xfId="18597"/>
    <cellStyle name="20% - Accent3 4 2 4 2 3 5" xfId="18598"/>
    <cellStyle name="20% - Accent3 4 2 4 2 3 6" xfId="18599"/>
    <cellStyle name="20% - Accent3 4 2 4 2 4" xfId="18600"/>
    <cellStyle name="20% - Accent3 4 2 4 2 4 2" xfId="18601"/>
    <cellStyle name="20% - Accent3 4 2 4 2 4 2 2" xfId="18602"/>
    <cellStyle name="20% - Accent3 4 2 4 2 4 2 3" xfId="18603"/>
    <cellStyle name="20% - Accent3 4 2 4 2 4 3" xfId="18604"/>
    <cellStyle name="20% - Accent3 4 2 4 2 4 3 2" xfId="18605"/>
    <cellStyle name="20% - Accent3 4 2 4 2 4 4" xfId="18606"/>
    <cellStyle name="20% - Accent3 4 2 4 2 4 5" xfId="18607"/>
    <cellStyle name="20% - Accent3 4 2 4 2 5" xfId="18608"/>
    <cellStyle name="20% - Accent3 4 2 4 2 5 2" xfId="18609"/>
    <cellStyle name="20% - Accent3 4 2 4 2 5 3" xfId="18610"/>
    <cellStyle name="20% - Accent3 4 2 4 2 6" xfId="18611"/>
    <cellStyle name="20% - Accent3 4 2 4 2 6 2" xfId="18612"/>
    <cellStyle name="20% - Accent3 4 2 4 2 6 3" xfId="18613"/>
    <cellStyle name="20% - Accent3 4 2 4 2 7" xfId="18614"/>
    <cellStyle name="20% - Accent3 4 2 4 2 7 2" xfId="18615"/>
    <cellStyle name="20% - Accent3 4 2 4 2 8" xfId="18616"/>
    <cellStyle name="20% - Accent3 4 2 4 2 9" xfId="18617"/>
    <cellStyle name="20% - Accent3 4 2 4 3" xfId="18618"/>
    <cellStyle name="20% - Accent3 4 2 4 3 2" xfId="18619"/>
    <cellStyle name="20% - Accent3 4 2 4 3 2 2" xfId="18620"/>
    <cellStyle name="20% - Accent3 4 2 4 3 2 3" xfId="18621"/>
    <cellStyle name="20% - Accent3 4 2 4 3 3" xfId="18622"/>
    <cellStyle name="20% - Accent3 4 2 4 3 3 2" xfId="18623"/>
    <cellStyle name="20% - Accent3 4 2 4 3 3 3" xfId="18624"/>
    <cellStyle name="20% - Accent3 4 2 4 3 4" xfId="18625"/>
    <cellStyle name="20% - Accent3 4 2 4 3 4 2" xfId="18626"/>
    <cellStyle name="20% - Accent3 4 2 4 3 5" xfId="18627"/>
    <cellStyle name="20% - Accent3 4 2 4 3 6" xfId="18628"/>
    <cellStyle name="20% - Accent3 4 2 4 4" xfId="18629"/>
    <cellStyle name="20% - Accent3 4 2 4 4 2" xfId="18630"/>
    <cellStyle name="20% - Accent3 4 2 4 4 2 2" xfId="18631"/>
    <cellStyle name="20% - Accent3 4 2 4 4 2 3" xfId="18632"/>
    <cellStyle name="20% - Accent3 4 2 4 4 3" xfId="18633"/>
    <cellStyle name="20% - Accent3 4 2 4 4 3 2" xfId="18634"/>
    <cellStyle name="20% - Accent3 4 2 4 4 3 3" xfId="18635"/>
    <cellStyle name="20% - Accent3 4 2 4 4 4" xfId="18636"/>
    <cellStyle name="20% - Accent3 4 2 4 4 4 2" xfId="18637"/>
    <cellStyle name="20% - Accent3 4 2 4 4 5" xfId="18638"/>
    <cellStyle name="20% - Accent3 4 2 4 4 6" xfId="18639"/>
    <cellStyle name="20% - Accent3 4 2 4 5" xfId="18640"/>
    <cellStyle name="20% - Accent3 4 2 4 5 2" xfId="18641"/>
    <cellStyle name="20% - Accent3 4 2 4 5 2 2" xfId="18642"/>
    <cellStyle name="20% - Accent3 4 2 4 5 2 3" xfId="18643"/>
    <cellStyle name="20% - Accent3 4 2 4 5 3" xfId="18644"/>
    <cellStyle name="20% - Accent3 4 2 4 5 3 2" xfId="18645"/>
    <cellStyle name="20% - Accent3 4 2 4 5 4" xfId="18646"/>
    <cellStyle name="20% - Accent3 4 2 4 5 5" xfId="18647"/>
    <cellStyle name="20% - Accent3 4 2 4 6" xfId="18648"/>
    <cellStyle name="20% - Accent3 4 2 4 6 2" xfId="18649"/>
    <cellStyle name="20% - Accent3 4 2 4 6 3" xfId="18650"/>
    <cellStyle name="20% - Accent3 4 2 4 7" xfId="18651"/>
    <cellStyle name="20% - Accent3 4 2 4 7 2" xfId="18652"/>
    <cellStyle name="20% - Accent3 4 2 4 7 3" xfId="18653"/>
    <cellStyle name="20% - Accent3 4 2 4 8" xfId="18654"/>
    <cellStyle name="20% - Accent3 4 2 4 8 2" xfId="18655"/>
    <cellStyle name="20% - Accent3 4 2 4 9" xfId="18656"/>
    <cellStyle name="20% - Accent3 4 2 5" xfId="824"/>
    <cellStyle name="20% - Accent3 4 2 5 2" xfId="18657"/>
    <cellStyle name="20% - Accent3 4 2 5 2 2" xfId="18658"/>
    <cellStyle name="20% - Accent3 4 2 5 2 2 2" xfId="18659"/>
    <cellStyle name="20% - Accent3 4 2 5 2 2 3" xfId="18660"/>
    <cellStyle name="20% - Accent3 4 2 5 2 3" xfId="18661"/>
    <cellStyle name="20% - Accent3 4 2 5 2 3 2" xfId="18662"/>
    <cellStyle name="20% - Accent3 4 2 5 2 3 3" xfId="18663"/>
    <cellStyle name="20% - Accent3 4 2 5 2 4" xfId="18664"/>
    <cellStyle name="20% - Accent3 4 2 5 2 4 2" xfId="18665"/>
    <cellStyle name="20% - Accent3 4 2 5 2 5" xfId="18666"/>
    <cellStyle name="20% - Accent3 4 2 5 2 6" xfId="18667"/>
    <cellStyle name="20% - Accent3 4 2 5 3" xfId="18668"/>
    <cellStyle name="20% - Accent3 4 2 5 3 2" xfId="18669"/>
    <cellStyle name="20% - Accent3 4 2 5 3 2 2" xfId="18670"/>
    <cellStyle name="20% - Accent3 4 2 5 3 2 3" xfId="18671"/>
    <cellStyle name="20% - Accent3 4 2 5 3 3" xfId="18672"/>
    <cellStyle name="20% - Accent3 4 2 5 3 3 2" xfId="18673"/>
    <cellStyle name="20% - Accent3 4 2 5 3 3 3" xfId="18674"/>
    <cellStyle name="20% - Accent3 4 2 5 3 4" xfId="18675"/>
    <cellStyle name="20% - Accent3 4 2 5 3 4 2" xfId="18676"/>
    <cellStyle name="20% - Accent3 4 2 5 3 5" xfId="18677"/>
    <cellStyle name="20% - Accent3 4 2 5 3 6" xfId="18678"/>
    <cellStyle name="20% - Accent3 4 2 5 4" xfId="18679"/>
    <cellStyle name="20% - Accent3 4 2 5 4 2" xfId="18680"/>
    <cellStyle name="20% - Accent3 4 2 5 4 2 2" xfId="18681"/>
    <cellStyle name="20% - Accent3 4 2 5 4 2 3" xfId="18682"/>
    <cellStyle name="20% - Accent3 4 2 5 4 3" xfId="18683"/>
    <cellStyle name="20% - Accent3 4 2 5 4 3 2" xfId="18684"/>
    <cellStyle name="20% - Accent3 4 2 5 4 4" xfId="18685"/>
    <cellStyle name="20% - Accent3 4 2 5 4 5" xfId="18686"/>
    <cellStyle name="20% - Accent3 4 2 5 5" xfId="18687"/>
    <cellStyle name="20% - Accent3 4 2 5 5 2" xfId="18688"/>
    <cellStyle name="20% - Accent3 4 2 5 5 3" xfId="18689"/>
    <cellStyle name="20% - Accent3 4 2 5 6" xfId="18690"/>
    <cellStyle name="20% - Accent3 4 2 5 6 2" xfId="18691"/>
    <cellStyle name="20% - Accent3 4 2 5 6 3" xfId="18692"/>
    <cellStyle name="20% - Accent3 4 2 5 7" xfId="18693"/>
    <cellStyle name="20% - Accent3 4 2 5 7 2" xfId="18694"/>
    <cellStyle name="20% - Accent3 4 2 5 8" xfId="18695"/>
    <cellStyle name="20% - Accent3 4 2 5 9" xfId="18696"/>
    <cellStyle name="20% - Accent3 4 2 6" xfId="825"/>
    <cellStyle name="20% - Accent3 4 2 6 2" xfId="18697"/>
    <cellStyle name="20% - Accent3 4 2 6 2 2" xfId="18698"/>
    <cellStyle name="20% - Accent3 4 2 6 2 2 2" xfId="18699"/>
    <cellStyle name="20% - Accent3 4 2 6 2 2 3" xfId="18700"/>
    <cellStyle name="20% - Accent3 4 2 6 2 3" xfId="18701"/>
    <cellStyle name="20% - Accent3 4 2 6 2 3 2" xfId="18702"/>
    <cellStyle name="20% - Accent3 4 2 6 2 3 3" xfId="18703"/>
    <cellStyle name="20% - Accent3 4 2 6 2 4" xfId="18704"/>
    <cellStyle name="20% - Accent3 4 2 6 2 4 2" xfId="18705"/>
    <cellStyle name="20% - Accent3 4 2 6 2 5" xfId="18706"/>
    <cellStyle name="20% - Accent3 4 2 6 2 6" xfId="18707"/>
    <cellStyle name="20% - Accent3 4 2 6 3" xfId="18708"/>
    <cellStyle name="20% - Accent3 4 2 6 3 2" xfId="18709"/>
    <cellStyle name="20% - Accent3 4 2 6 3 2 2" xfId="18710"/>
    <cellStyle name="20% - Accent3 4 2 6 3 2 3" xfId="18711"/>
    <cellStyle name="20% - Accent3 4 2 6 3 3" xfId="18712"/>
    <cellStyle name="20% - Accent3 4 2 6 3 3 2" xfId="18713"/>
    <cellStyle name="20% - Accent3 4 2 6 3 3 3" xfId="18714"/>
    <cellStyle name="20% - Accent3 4 2 6 3 4" xfId="18715"/>
    <cellStyle name="20% - Accent3 4 2 6 3 4 2" xfId="18716"/>
    <cellStyle name="20% - Accent3 4 2 6 3 5" xfId="18717"/>
    <cellStyle name="20% - Accent3 4 2 6 3 6" xfId="18718"/>
    <cellStyle name="20% - Accent3 4 2 6 4" xfId="18719"/>
    <cellStyle name="20% - Accent3 4 2 6 4 2" xfId="18720"/>
    <cellStyle name="20% - Accent3 4 2 6 4 2 2" xfId="18721"/>
    <cellStyle name="20% - Accent3 4 2 6 4 2 3" xfId="18722"/>
    <cellStyle name="20% - Accent3 4 2 6 4 3" xfId="18723"/>
    <cellStyle name="20% - Accent3 4 2 6 4 3 2" xfId="18724"/>
    <cellStyle name="20% - Accent3 4 2 6 4 4" xfId="18725"/>
    <cellStyle name="20% - Accent3 4 2 6 4 5" xfId="18726"/>
    <cellStyle name="20% - Accent3 4 2 6 5" xfId="18727"/>
    <cellStyle name="20% - Accent3 4 2 6 5 2" xfId="18728"/>
    <cellStyle name="20% - Accent3 4 2 6 5 3" xfId="18729"/>
    <cellStyle name="20% - Accent3 4 2 6 6" xfId="18730"/>
    <cellStyle name="20% - Accent3 4 2 6 6 2" xfId="18731"/>
    <cellStyle name="20% - Accent3 4 2 6 6 3" xfId="18732"/>
    <cellStyle name="20% - Accent3 4 2 6 7" xfId="18733"/>
    <cellStyle name="20% - Accent3 4 2 6 7 2" xfId="18734"/>
    <cellStyle name="20% - Accent3 4 2 6 8" xfId="18735"/>
    <cellStyle name="20% - Accent3 4 2 6 9" xfId="18736"/>
    <cellStyle name="20% - Accent3 4 2 7" xfId="18737"/>
    <cellStyle name="20% - Accent3 4 2 7 2" xfId="18738"/>
    <cellStyle name="20% - Accent3 4 2 7 2 2" xfId="18739"/>
    <cellStyle name="20% - Accent3 4 2 7 2 3" xfId="18740"/>
    <cellStyle name="20% - Accent3 4 2 7 3" xfId="18741"/>
    <cellStyle name="20% - Accent3 4 2 7 3 2" xfId="18742"/>
    <cellStyle name="20% - Accent3 4 2 7 3 3" xfId="18743"/>
    <cellStyle name="20% - Accent3 4 2 7 4" xfId="18744"/>
    <cellStyle name="20% - Accent3 4 2 7 4 2" xfId="18745"/>
    <cellStyle name="20% - Accent3 4 2 7 5" xfId="18746"/>
    <cellStyle name="20% - Accent3 4 2 7 6" xfId="18747"/>
    <cellStyle name="20% - Accent3 4 2 8" xfId="18748"/>
    <cellStyle name="20% - Accent3 4 2 8 2" xfId="18749"/>
    <cellStyle name="20% - Accent3 4 2 8 2 2" xfId="18750"/>
    <cellStyle name="20% - Accent3 4 2 8 2 3" xfId="18751"/>
    <cellStyle name="20% - Accent3 4 2 8 3" xfId="18752"/>
    <cellStyle name="20% - Accent3 4 2 8 3 2" xfId="18753"/>
    <cellStyle name="20% - Accent3 4 2 8 3 3" xfId="18754"/>
    <cellStyle name="20% - Accent3 4 2 8 4" xfId="18755"/>
    <cellStyle name="20% - Accent3 4 2 8 4 2" xfId="18756"/>
    <cellStyle name="20% - Accent3 4 2 8 5" xfId="18757"/>
    <cellStyle name="20% - Accent3 4 2 8 6" xfId="18758"/>
    <cellStyle name="20% - Accent3 4 2 9" xfId="18759"/>
    <cellStyle name="20% - Accent3 4 2 9 2" xfId="18760"/>
    <cellStyle name="20% - Accent3 4 2 9 2 2" xfId="18761"/>
    <cellStyle name="20% - Accent3 4 2 9 2 3" xfId="18762"/>
    <cellStyle name="20% - Accent3 4 2 9 3" xfId="18763"/>
    <cellStyle name="20% - Accent3 4 2 9 3 2" xfId="18764"/>
    <cellStyle name="20% - Accent3 4 2 9 4" xfId="18765"/>
    <cellStyle name="20% - Accent3 4 2 9 5" xfId="18766"/>
    <cellStyle name="20% - Accent3 4 3" xfId="826"/>
    <cellStyle name="20% - Accent3 4 3 10" xfId="18767"/>
    <cellStyle name="20% - Accent3 4 3 10 2" xfId="18768"/>
    <cellStyle name="20% - Accent3 4 3 10 3" xfId="18769"/>
    <cellStyle name="20% - Accent3 4 3 11" xfId="18770"/>
    <cellStyle name="20% - Accent3 4 3 11 2" xfId="18771"/>
    <cellStyle name="20% - Accent3 4 3 12" xfId="18772"/>
    <cellStyle name="20% - Accent3 4 3 13" xfId="18773"/>
    <cellStyle name="20% - Accent3 4 3 14" xfId="18774"/>
    <cellStyle name="20% - Accent3 4 3 2" xfId="827"/>
    <cellStyle name="20% - Accent3 4 3 2 10" xfId="18775"/>
    <cellStyle name="20% - Accent3 4 3 2 10 2" xfId="18776"/>
    <cellStyle name="20% - Accent3 4 3 2 11" xfId="18777"/>
    <cellStyle name="20% - Accent3 4 3 2 12" xfId="18778"/>
    <cellStyle name="20% - Accent3 4 3 2 2" xfId="828"/>
    <cellStyle name="20% - Accent3 4 3 2 2 10" xfId="18779"/>
    <cellStyle name="20% - Accent3 4 3 2 2 2" xfId="829"/>
    <cellStyle name="20% - Accent3 4 3 2 2 2 2" xfId="18780"/>
    <cellStyle name="20% - Accent3 4 3 2 2 2 2 2" xfId="18781"/>
    <cellStyle name="20% - Accent3 4 3 2 2 2 2 2 2" xfId="18782"/>
    <cellStyle name="20% - Accent3 4 3 2 2 2 2 2 3" xfId="18783"/>
    <cellStyle name="20% - Accent3 4 3 2 2 2 2 3" xfId="18784"/>
    <cellStyle name="20% - Accent3 4 3 2 2 2 2 3 2" xfId="18785"/>
    <cellStyle name="20% - Accent3 4 3 2 2 2 2 3 3" xfId="18786"/>
    <cellStyle name="20% - Accent3 4 3 2 2 2 2 4" xfId="18787"/>
    <cellStyle name="20% - Accent3 4 3 2 2 2 2 4 2" xfId="18788"/>
    <cellStyle name="20% - Accent3 4 3 2 2 2 2 5" xfId="18789"/>
    <cellStyle name="20% - Accent3 4 3 2 2 2 2 6" xfId="18790"/>
    <cellStyle name="20% - Accent3 4 3 2 2 2 3" xfId="18791"/>
    <cellStyle name="20% - Accent3 4 3 2 2 2 3 2" xfId="18792"/>
    <cellStyle name="20% - Accent3 4 3 2 2 2 3 2 2" xfId="18793"/>
    <cellStyle name="20% - Accent3 4 3 2 2 2 3 2 3" xfId="18794"/>
    <cellStyle name="20% - Accent3 4 3 2 2 2 3 3" xfId="18795"/>
    <cellStyle name="20% - Accent3 4 3 2 2 2 3 3 2" xfId="18796"/>
    <cellStyle name="20% - Accent3 4 3 2 2 2 3 3 3" xfId="18797"/>
    <cellStyle name="20% - Accent3 4 3 2 2 2 3 4" xfId="18798"/>
    <cellStyle name="20% - Accent3 4 3 2 2 2 3 4 2" xfId="18799"/>
    <cellStyle name="20% - Accent3 4 3 2 2 2 3 5" xfId="18800"/>
    <cellStyle name="20% - Accent3 4 3 2 2 2 3 6" xfId="18801"/>
    <cellStyle name="20% - Accent3 4 3 2 2 2 4" xfId="18802"/>
    <cellStyle name="20% - Accent3 4 3 2 2 2 4 2" xfId="18803"/>
    <cellStyle name="20% - Accent3 4 3 2 2 2 4 2 2" xfId="18804"/>
    <cellStyle name="20% - Accent3 4 3 2 2 2 4 2 3" xfId="18805"/>
    <cellStyle name="20% - Accent3 4 3 2 2 2 4 3" xfId="18806"/>
    <cellStyle name="20% - Accent3 4 3 2 2 2 4 3 2" xfId="18807"/>
    <cellStyle name="20% - Accent3 4 3 2 2 2 4 4" xfId="18808"/>
    <cellStyle name="20% - Accent3 4 3 2 2 2 4 5" xfId="18809"/>
    <cellStyle name="20% - Accent3 4 3 2 2 2 5" xfId="18810"/>
    <cellStyle name="20% - Accent3 4 3 2 2 2 5 2" xfId="18811"/>
    <cellStyle name="20% - Accent3 4 3 2 2 2 5 3" xfId="18812"/>
    <cellStyle name="20% - Accent3 4 3 2 2 2 6" xfId="18813"/>
    <cellStyle name="20% - Accent3 4 3 2 2 2 6 2" xfId="18814"/>
    <cellStyle name="20% - Accent3 4 3 2 2 2 6 3" xfId="18815"/>
    <cellStyle name="20% - Accent3 4 3 2 2 2 7" xfId="18816"/>
    <cellStyle name="20% - Accent3 4 3 2 2 2 7 2" xfId="18817"/>
    <cellStyle name="20% - Accent3 4 3 2 2 2 8" xfId="18818"/>
    <cellStyle name="20% - Accent3 4 3 2 2 2 9" xfId="18819"/>
    <cellStyle name="20% - Accent3 4 3 2 2 3" xfId="18820"/>
    <cellStyle name="20% - Accent3 4 3 2 2 3 2" xfId="18821"/>
    <cellStyle name="20% - Accent3 4 3 2 2 3 2 2" xfId="18822"/>
    <cellStyle name="20% - Accent3 4 3 2 2 3 2 3" xfId="18823"/>
    <cellStyle name="20% - Accent3 4 3 2 2 3 3" xfId="18824"/>
    <cellStyle name="20% - Accent3 4 3 2 2 3 3 2" xfId="18825"/>
    <cellStyle name="20% - Accent3 4 3 2 2 3 3 3" xfId="18826"/>
    <cellStyle name="20% - Accent3 4 3 2 2 3 4" xfId="18827"/>
    <cellStyle name="20% - Accent3 4 3 2 2 3 4 2" xfId="18828"/>
    <cellStyle name="20% - Accent3 4 3 2 2 3 5" xfId="18829"/>
    <cellStyle name="20% - Accent3 4 3 2 2 3 6" xfId="18830"/>
    <cellStyle name="20% - Accent3 4 3 2 2 4" xfId="18831"/>
    <cellStyle name="20% - Accent3 4 3 2 2 4 2" xfId="18832"/>
    <cellStyle name="20% - Accent3 4 3 2 2 4 2 2" xfId="18833"/>
    <cellStyle name="20% - Accent3 4 3 2 2 4 2 3" xfId="18834"/>
    <cellStyle name="20% - Accent3 4 3 2 2 4 3" xfId="18835"/>
    <cellStyle name="20% - Accent3 4 3 2 2 4 3 2" xfId="18836"/>
    <cellStyle name="20% - Accent3 4 3 2 2 4 3 3" xfId="18837"/>
    <cellStyle name="20% - Accent3 4 3 2 2 4 4" xfId="18838"/>
    <cellStyle name="20% - Accent3 4 3 2 2 4 4 2" xfId="18839"/>
    <cellStyle name="20% - Accent3 4 3 2 2 4 5" xfId="18840"/>
    <cellStyle name="20% - Accent3 4 3 2 2 4 6" xfId="18841"/>
    <cellStyle name="20% - Accent3 4 3 2 2 5" xfId="18842"/>
    <cellStyle name="20% - Accent3 4 3 2 2 5 2" xfId="18843"/>
    <cellStyle name="20% - Accent3 4 3 2 2 5 2 2" xfId="18844"/>
    <cellStyle name="20% - Accent3 4 3 2 2 5 2 3" xfId="18845"/>
    <cellStyle name="20% - Accent3 4 3 2 2 5 3" xfId="18846"/>
    <cellStyle name="20% - Accent3 4 3 2 2 5 3 2" xfId="18847"/>
    <cellStyle name="20% - Accent3 4 3 2 2 5 4" xfId="18848"/>
    <cellStyle name="20% - Accent3 4 3 2 2 5 5" xfId="18849"/>
    <cellStyle name="20% - Accent3 4 3 2 2 6" xfId="18850"/>
    <cellStyle name="20% - Accent3 4 3 2 2 6 2" xfId="18851"/>
    <cellStyle name="20% - Accent3 4 3 2 2 6 3" xfId="18852"/>
    <cellStyle name="20% - Accent3 4 3 2 2 7" xfId="18853"/>
    <cellStyle name="20% - Accent3 4 3 2 2 7 2" xfId="18854"/>
    <cellStyle name="20% - Accent3 4 3 2 2 7 3" xfId="18855"/>
    <cellStyle name="20% - Accent3 4 3 2 2 8" xfId="18856"/>
    <cellStyle name="20% - Accent3 4 3 2 2 8 2" xfId="18857"/>
    <cellStyle name="20% - Accent3 4 3 2 2 9" xfId="18858"/>
    <cellStyle name="20% - Accent3 4 3 2 3" xfId="830"/>
    <cellStyle name="20% - Accent3 4 3 2 3 2" xfId="18859"/>
    <cellStyle name="20% - Accent3 4 3 2 3 2 2" xfId="18860"/>
    <cellStyle name="20% - Accent3 4 3 2 3 2 2 2" xfId="18861"/>
    <cellStyle name="20% - Accent3 4 3 2 3 2 2 3" xfId="18862"/>
    <cellStyle name="20% - Accent3 4 3 2 3 2 3" xfId="18863"/>
    <cellStyle name="20% - Accent3 4 3 2 3 2 3 2" xfId="18864"/>
    <cellStyle name="20% - Accent3 4 3 2 3 2 3 3" xfId="18865"/>
    <cellStyle name="20% - Accent3 4 3 2 3 2 4" xfId="18866"/>
    <cellStyle name="20% - Accent3 4 3 2 3 2 4 2" xfId="18867"/>
    <cellStyle name="20% - Accent3 4 3 2 3 2 5" xfId="18868"/>
    <cellStyle name="20% - Accent3 4 3 2 3 2 6" xfId="18869"/>
    <cellStyle name="20% - Accent3 4 3 2 3 3" xfId="18870"/>
    <cellStyle name="20% - Accent3 4 3 2 3 3 2" xfId="18871"/>
    <cellStyle name="20% - Accent3 4 3 2 3 3 2 2" xfId="18872"/>
    <cellStyle name="20% - Accent3 4 3 2 3 3 2 3" xfId="18873"/>
    <cellStyle name="20% - Accent3 4 3 2 3 3 3" xfId="18874"/>
    <cellStyle name="20% - Accent3 4 3 2 3 3 3 2" xfId="18875"/>
    <cellStyle name="20% - Accent3 4 3 2 3 3 3 3" xfId="18876"/>
    <cellStyle name="20% - Accent3 4 3 2 3 3 4" xfId="18877"/>
    <cellStyle name="20% - Accent3 4 3 2 3 3 4 2" xfId="18878"/>
    <cellStyle name="20% - Accent3 4 3 2 3 3 5" xfId="18879"/>
    <cellStyle name="20% - Accent3 4 3 2 3 3 6" xfId="18880"/>
    <cellStyle name="20% - Accent3 4 3 2 3 4" xfId="18881"/>
    <cellStyle name="20% - Accent3 4 3 2 3 4 2" xfId="18882"/>
    <cellStyle name="20% - Accent3 4 3 2 3 4 2 2" xfId="18883"/>
    <cellStyle name="20% - Accent3 4 3 2 3 4 2 3" xfId="18884"/>
    <cellStyle name="20% - Accent3 4 3 2 3 4 3" xfId="18885"/>
    <cellStyle name="20% - Accent3 4 3 2 3 4 3 2" xfId="18886"/>
    <cellStyle name="20% - Accent3 4 3 2 3 4 4" xfId="18887"/>
    <cellStyle name="20% - Accent3 4 3 2 3 4 5" xfId="18888"/>
    <cellStyle name="20% - Accent3 4 3 2 3 5" xfId="18889"/>
    <cellStyle name="20% - Accent3 4 3 2 3 5 2" xfId="18890"/>
    <cellStyle name="20% - Accent3 4 3 2 3 5 3" xfId="18891"/>
    <cellStyle name="20% - Accent3 4 3 2 3 6" xfId="18892"/>
    <cellStyle name="20% - Accent3 4 3 2 3 6 2" xfId="18893"/>
    <cellStyle name="20% - Accent3 4 3 2 3 6 3" xfId="18894"/>
    <cellStyle name="20% - Accent3 4 3 2 3 7" xfId="18895"/>
    <cellStyle name="20% - Accent3 4 3 2 3 7 2" xfId="18896"/>
    <cellStyle name="20% - Accent3 4 3 2 3 8" xfId="18897"/>
    <cellStyle name="20% - Accent3 4 3 2 3 9" xfId="18898"/>
    <cellStyle name="20% - Accent3 4 3 2 4" xfId="18899"/>
    <cellStyle name="20% - Accent3 4 3 2 4 2" xfId="18900"/>
    <cellStyle name="20% - Accent3 4 3 2 4 2 2" xfId="18901"/>
    <cellStyle name="20% - Accent3 4 3 2 4 2 2 2" xfId="18902"/>
    <cellStyle name="20% - Accent3 4 3 2 4 2 2 3" xfId="18903"/>
    <cellStyle name="20% - Accent3 4 3 2 4 2 3" xfId="18904"/>
    <cellStyle name="20% - Accent3 4 3 2 4 2 3 2" xfId="18905"/>
    <cellStyle name="20% - Accent3 4 3 2 4 2 3 3" xfId="18906"/>
    <cellStyle name="20% - Accent3 4 3 2 4 2 4" xfId="18907"/>
    <cellStyle name="20% - Accent3 4 3 2 4 2 4 2" xfId="18908"/>
    <cellStyle name="20% - Accent3 4 3 2 4 2 5" xfId="18909"/>
    <cellStyle name="20% - Accent3 4 3 2 4 2 6" xfId="18910"/>
    <cellStyle name="20% - Accent3 4 3 2 4 3" xfId="18911"/>
    <cellStyle name="20% - Accent3 4 3 2 4 3 2" xfId="18912"/>
    <cellStyle name="20% - Accent3 4 3 2 4 3 2 2" xfId="18913"/>
    <cellStyle name="20% - Accent3 4 3 2 4 3 2 3" xfId="18914"/>
    <cellStyle name="20% - Accent3 4 3 2 4 3 3" xfId="18915"/>
    <cellStyle name="20% - Accent3 4 3 2 4 3 3 2" xfId="18916"/>
    <cellStyle name="20% - Accent3 4 3 2 4 3 3 3" xfId="18917"/>
    <cellStyle name="20% - Accent3 4 3 2 4 3 4" xfId="18918"/>
    <cellStyle name="20% - Accent3 4 3 2 4 3 4 2" xfId="18919"/>
    <cellStyle name="20% - Accent3 4 3 2 4 3 5" xfId="18920"/>
    <cellStyle name="20% - Accent3 4 3 2 4 3 6" xfId="18921"/>
    <cellStyle name="20% - Accent3 4 3 2 4 4" xfId="18922"/>
    <cellStyle name="20% - Accent3 4 3 2 4 4 2" xfId="18923"/>
    <cellStyle name="20% - Accent3 4 3 2 4 4 2 2" xfId="18924"/>
    <cellStyle name="20% - Accent3 4 3 2 4 4 2 3" xfId="18925"/>
    <cellStyle name="20% - Accent3 4 3 2 4 4 3" xfId="18926"/>
    <cellStyle name="20% - Accent3 4 3 2 4 4 3 2" xfId="18927"/>
    <cellStyle name="20% - Accent3 4 3 2 4 4 4" xfId="18928"/>
    <cellStyle name="20% - Accent3 4 3 2 4 4 5" xfId="18929"/>
    <cellStyle name="20% - Accent3 4 3 2 4 5" xfId="18930"/>
    <cellStyle name="20% - Accent3 4 3 2 4 5 2" xfId="18931"/>
    <cellStyle name="20% - Accent3 4 3 2 4 5 3" xfId="18932"/>
    <cellStyle name="20% - Accent3 4 3 2 4 6" xfId="18933"/>
    <cellStyle name="20% - Accent3 4 3 2 4 6 2" xfId="18934"/>
    <cellStyle name="20% - Accent3 4 3 2 4 6 3" xfId="18935"/>
    <cellStyle name="20% - Accent3 4 3 2 4 7" xfId="18936"/>
    <cellStyle name="20% - Accent3 4 3 2 4 7 2" xfId="18937"/>
    <cellStyle name="20% - Accent3 4 3 2 4 8" xfId="18938"/>
    <cellStyle name="20% - Accent3 4 3 2 4 9" xfId="18939"/>
    <cellStyle name="20% - Accent3 4 3 2 5" xfId="18940"/>
    <cellStyle name="20% - Accent3 4 3 2 5 2" xfId="18941"/>
    <cellStyle name="20% - Accent3 4 3 2 5 2 2" xfId="18942"/>
    <cellStyle name="20% - Accent3 4 3 2 5 2 3" xfId="18943"/>
    <cellStyle name="20% - Accent3 4 3 2 5 3" xfId="18944"/>
    <cellStyle name="20% - Accent3 4 3 2 5 3 2" xfId="18945"/>
    <cellStyle name="20% - Accent3 4 3 2 5 3 3" xfId="18946"/>
    <cellStyle name="20% - Accent3 4 3 2 5 4" xfId="18947"/>
    <cellStyle name="20% - Accent3 4 3 2 5 4 2" xfId="18948"/>
    <cellStyle name="20% - Accent3 4 3 2 5 5" xfId="18949"/>
    <cellStyle name="20% - Accent3 4 3 2 5 6" xfId="18950"/>
    <cellStyle name="20% - Accent3 4 3 2 6" xfId="18951"/>
    <cellStyle name="20% - Accent3 4 3 2 6 2" xfId="18952"/>
    <cellStyle name="20% - Accent3 4 3 2 6 2 2" xfId="18953"/>
    <cellStyle name="20% - Accent3 4 3 2 6 2 3" xfId="18954"/>
    <cellStyle name="20% - Accent3 4 3 2 6 3" xfId="18955"/>
    <cellStyle name="20% - Accent3 4 3 2 6 3 2" xfId="18956"/>
    <cellStyle name="20% - Accent3 4 3 2 6 3 3" xfId="18957"/>
    <cellStyle name="20% - Accent3 4 3 2 6 4" xfId="18958"/>
    <cellStyle name="20% - Accent3 4 3 2 6 4 2" xfId="18959"/>
    <cellStyle name="20% - Accent3 4 3 2 6 5" xfId="18960"/>
    <cellStyle name="20% - Accent3 4 3 2 6 6" xfId="18961"/>
    <cellStyle name="20% - Accent3 4 3 2 7" xfId="18962"/>
    <cellStyle name="20% - Accent3 4 3 2 7 2" xfId="18963"/>
    <cellStyle name="20% - Accent3 4 3 2 7 2 2" xfId="18964"/>
    <cellStyle name="20% - Accent3 4 3 2 7 2 3" xfId="18965"/>
    <cellStyle name="20% - Accent3 4 3 2 7 3" xfId="18966"/>
    <cellStyle name="20% - Accent3 4 3 2 7 3 2" xfId="18967"/>
    <cellStyle name="20% - Accent3 4 3 2 7 4" xfId="18968"/>
    <cellStyle name="20% - Accent3 4 3 2 7 5" xfId="18969"/>
    <cellStyle name="20% - Accent3 4 3 2 8" xfId="18970"/>
    <cellStyle name="20% - Accent3 4 3 2 8 2" xfId="18971"/>
    <cellStyle name="20% - Accent3 4 3 2 8 3" xfId="18972"/>
    <cellStyle name="20% - Accent3 4 3 2 9" xfId="18973"/>
    <cellStyle name="20% - Accent3 4 3 2 9 2" xfId="18974"/>
    <cellStyle name="20% - Accent3 4 3 2 9 3" xfId="18975"/>
    <cellStyle name="20% - Accent3 4 3 3" xfId="831"/>
    <cellStyle name="20% - Accent3 4 3 3 10" xfId="18976"/>
    <cellStyle name="20% - Accent3 4 3 3 2" xfId="832"/>
    <cellStyle name="20% - Accent3 4 3 3 2 2" xfId="18977"/>
    <cellStyle name="20% - Accent3 4 3 3 2 2 2" xfId="18978"/>
    <cellStyle name="20% - Accent3 4 3 3 2 2 2 2" xfId="18979"/>
    <cellStyle name="20% - Accent3 4 3 3 2 2 2 3" xfId="18980"/>
    <cellStyle name="20% - Accent3 4 3 3 2 2 3" xfId="18981"/>
    <cellStyle name="20% - Accent3 4 3 3 2 2 3 2" xfId="18982"/>
    <cellStyle name="20% - Accent3 4 3 3 2 2 3 3" xfId="18983"/>
    <cellStyle name="20% - Accent3 4 3 3 2 2 4" xfId="18984"/>
    <cellStyle name="20% - Accent3 4 3 3 2 2 4 2" xfId="18985"/>
    <cellStyle name="20% - Accent3 4 3 3 2 2 5" xfId="18986"/>
    <cellStyle name="20% - Accent3 4 3 3 2 2 6" xfId="18987"/>
    <cellStyle name="20% - Accent3 4 3 3 2 3" xfId="18988"/>
    <cellStyle name="20% - Accent3 4 3 3 2 3 2" xfId="18989"/>
    <cellStyle name="20% - Accent3 4 3 3 2 3 2 2" xfId="18990"/>
    <cellStyle name="20% - Accent3 4 3 3 2 3 2 3" xfId="18991"/>
    <cellStyle name="20% - Accent3 4 3 3 2 3 3" xfId="18992"/>
    <cellStyle name="20% - Accent3 4 3 3 2 3 3 2" xfId="18993"/>
    <cellStyle name="20% - Accent3 4 3 3 2 3 3 3" xfId="18994"/>
    <cellStyle name="20% - Accent3 4 3 3 2 3 4" xfId="18995"/>
    <cellStyle name="20% - Accent3 4 3 3 2 3 4 2" xfId="18996"/>
    <cellStyle name="20% - Accent3 4 3 3 2 3 5" xfId="18997"/>
    <cellStyle name="20% - Accent3 4 3 3 2 3 6" xfId="18998"/>
    <cellStyle name="20% - Accent3 4 3 3 2 4" xfId="18999"/>
    <cellStyle name="20% - Accent3 4 3 3 2 4 2" xfId="19000"/>
    <cellStyle name="20% - Accent3 4 3 3 2 4 2 2" xfId="19001"/>
    <cellStyle name="20% - Accent3 4 3 3 2 4 2 3" xfId="19002"/>
    <cellStyle name="20% - Accent3 4 3 3 2 4 3" xfId="19003"/>
    <cellStyle name="20% - Accent3 4 3 3 2 4 3 2" xfId="19004"/>
    <cellStyle name="20% - Accent3 4 3 3 2 4 4" xfId="19005"/>
    <cellStyle name="20% - Accent3 4 3 3 2 4 5" xfId="19006"/>
    <cellStyle name="20% - Accent3 4 3 3 2 5" xfId="19007"/>
    <cellStyle name="20% - Accent3 4 3 3 2 5 2" xfId="19008"/>
    <cellStyle name="20% - Accent3 4 3 3 2 5 3" xfId="19009"/>
    <cellStyle name="20% - Accent3 4 3 3 2 6" xfId="19010"/>
    <cellStyle name="20% - Accent3 4 3 3 2 6 2" xfId="19011"/>
    <cellStyle name="20% - Accent3 4 3 3 2 6 3" xfId="19012"/>
    <cellStyle name="20% - Accent3 4 3 3 2 7" xfId="19013"/>
    <cellStyle name="20% - Accent3 4 3 3 2 7 2" xfId="19014"/>
    <cellStyle name="20% - Accent3 4 3 3 2 8" xfId="19015"/>
    <cellStyle name="20% - Accent3 4 3 3 2 9" xfId="19016"/>
    <cellStyle name="20% - Accent3 4 3 3 3" xfId="19017"/>
    <cellStyle name="20% - Accent3 4 3 3 3 2" xfId="19018"/>
    <cellStyle name="20% - Accent3 4 3 3 3 2 2" xfId="19019"/>
    <cellStyle name="20% - Accent3 4 3 3 3 2 3" xfId="19020"/>
    <cellStyle name="20% - Accent3 4 3 3 3 3" xfId="19021"/>
    <cellStyle name="20% - Accent3 4 3 3 3 3 2" xfId="19022"/>
    <cellStyle name="20% - Accent3 4 3 3 3 3 3" xfId="19023"/>
    <cellStyle name="20% - Accent3 4 3 3 3 4" xfId="19024"/>
    <cellStyle name="20% - Accent3 4 3 3 3 4 2" xfId="19025"/>
    <cellStyle name="20% - Accent3 4 3 3 3 5" xfId="19026"/>
    <cellStyle name="20% - Accent3 4 3 3 3 6" xfId="19027"/>
    <cellStyle name="20% - Accent3 4 3 3 4" xfId="19028"/>
    <cellStyle name="20% - Accent3 4 3 3 4 2" xfId="19029"/>
    <cellStyle name="20% - Accent3 4 3 3 4 2 2" xfId="19030"/>
    <cellStyle name="20% - Accent3 4 3 3 4 2 3" xfId="19031"/>
    <cellStyle name="20% - Accent3 4 3 3 4 3" xfId="19032"/>
    <cellStyle name="20% - Accent3 4 3 3 4 3 2" xfId="19033"/>
    <cellStyle name="20% - Accent3 4 3 3 4 3 3" xfId="19034"/>
    <cellStyle name="20% - Accent3 4 3 3 4 4" xfId="19035"/>
    <cellStyle name="20% - Accent3 4 3 3 4 4 2" xfId="19036"/>
    <cellStyle name="20% - Accent3 4 3 3 4 5" xfId="19037"/>
    <cellStyle name="20% - Accent3 4 3 3 4 6" xfId="19038"/>
    <cellStyle name="20% - Accent3 4 3 3 5" xfId="19039"/>
    <cellStyle name="20% - Accent3 4 3 3 5 2" xfId="19040"/>
    <cellStyle name="20% - Accent3 4 3 3 5 2 2" xfId="19041"/>
    <cellStyle name="20% - Accent3 4 3 3 5 2 3" xfId="19042"/>
    <cellStyle name="20% - Accent3 4 3 3 5 3" xfId="19043"/>
    <cellStyle name="20% - Accent3 4 3 3 5 3 2" xfId="19044"/>
    <cellStyle name="20% - Accent3 4 3 3 5 4" xfId="19045"/>
    <cellStyle name="20% - Accent3 4 3 3 5 5" xfId="19046"/>
    <cellStyle name="20% - Accent3 4 3 3 6" xfId="19047"/>
    <cellStyle name="20% - Accent3 4 3 3 6 2" xfId="19048"/>
    <cellStyle name="20% - Accent3 4 3 3 6 3" xfId="19049"/>
    <cellStyle name="20% - Accent3 4 3 3 7" xfId="19050"/>
    <cellStyle name="20% - Accent3 4 3 3 7 2" xfId="19051"/>
    <cellStyle name="20% - Accent3 4 3 3 7 3" xfId="19052"/>
    <cellStyle name="20% - Accent3 4 3 3 8" xfId="19053"/>
    <cellStyle name="20% - Accent3 4 3 3 8 2" xfId="19054"/>
    <cellStyle name="20% - Accent3 4 3 3 9" xfId="19055"/>
    <cellStyle name="20% - Accent3 4 3 4" xfId="833"/>
    <cellStyle name="20% - Accent3 4 3 4 2" xfId="19056"/>
    <cellStyle name="20% - Accent3 4 3 4 2 2" xfId="19057"/>
    <cellStyle name="20% - Accent3 4 3 4 2 2 2" xfId="19058"/>
    <cellStyle name="20% - Accent3 4 3 4 2 2 3" xfId="19059"/>
    <cellStyle name="20% - Accent3 4 3 4 2 3" xfId="19060"/>
    <cellStyle name="20% - Accent3 4 3 4 2 3 2" xfId="19061"/>
    <cellStyle name="20% - Accent3 4 3 4 2 3 3" xfId="19062"/>
    <cellStyle name="20% - Accent3 4 3 4 2 4" xfId="19063"/>
    <cellStyle name="20% - Accent3 4 3 4 2 4 2" xfId="19064"/>
    <cellStyle name="20% - Accent3 4 3 4 2 5" xfId="19065"/>
    <cellStyle name="20% - Accent3 4 3 4 2 6" xfId="19066"/>
    <cellStyle name="20% - Accent3 4 3 4 3" xfId="19067"/>
    <cellStyle name="20% - Accent3 4 3 4 3 2" xfId="19068"/>
    <cellStyle name="20% - Accent3 4 3 4 3 2 2" xfId="19069"/>
    <cellStyle name="20% - Accent3 4 3 4 3 2 3" xfId="19070"/>
    <cellStyle name="20% - Accent3 4 3 4 3 3" xfId="19071"/>
    <cellStyle name="20% - Accent3 4 3 4 3 3 2" xfId="19072"/>
    <cellStyle name="20% - Accent3 4 3 4 3 3 3" xfId="19073"/>
    <cellStyle name="20% - Accent3 4 3 4 3 4" xfId="19074"/>
    <cellStyle name="20% - Accent3 4 3 4 3 4 2" xfId="19075"/>
    <cellStyle name="20% - Accent3 4 3 4 3 5" xfId="19076"/>
    <cellStyle name="20% - Accent3 4 3 4 3 6" xfId="19077"/>
    <cellStyle name="20% - Accent3 4 3 4 4" xfId="19078"/>
    <cellStyle name="20% - Accent3 4 3 4 4 2" xfId="19079"/>
    <cellStyle name="20% - Accent3 4 3 4 4 2 2" xfId="19080"/>
    <cellStyle name="20% - Accent3 4 3 4 4 2 3" xfId="19081"/>
    <cellStyle name="20% - Accent3 4 3 4 4 3" xfId="19082"/>
    <cellStyle name="20% - Accent3 4 3 4 4 3 2" xfId="19083"/>
    <cellStyle name="20% - Accent3 4 3 4 4 4" xfId="19084"/>
    <cellStyle name="20% - Accent3 4 3 4 4 5" xfId="19085"/>
    <cellStyle name="20% - Accent3 4 3 4 5" xfId="19086"/>
    <cellStyle name="20% - Accent3 4 3 4 5 2" xfId="19087"/>
    <cellStyle name="20% - Accent3 4 3 4 5 3" xfId="19088"/>
    <cellStyle name="20% - Accent3 4 3 4 6" xfId="19089"/>
    <cellStyle name="20% - Accent3 4 3 4 6 2" xfId="19090"/>
    <cellStyle name="20% - Accent3 4 3 4 6 3" xfId="19091"/>
    <cellStyle name="20% - Accent3 4 3 4 7" xfId="19092"/>
    <cellStyle name="20% - Accent3 4 3 4 7 2" xfId="19093"/>
    <cellStyle name="20% - Accent3 4 3 4 8" xfId="19094"/>
    <cellStyle name="20% - Accent3 4 3 4 9" xfId="19095"/>
    <cellStyle name="20% - Accent3 4 3 5" xfId="834"/>
    <cellStyle name="20% - Accent3 4 3 5 2" xfId="19096"/>
    <cellStyle name="20% - Accent3 4 3 5 2 2" xfId="19097"/>
    <cellStyle name="20% - Accent3 4 3 5 2 2 2" xfId="19098"/>
    <cellStyle name="20% - Accent3 4 3 5 2 2 3" xfId="19099"/>
    <cellStyle name="20% - Accent3 4 3 5 2 3" xfId="19100"/>
    <cellStyle name="20% - Accent3 4 3 5 2 3 2" xfId="19101"/>
    <cellStyle name="20% - Accent3 4 3 5 2 3 3" xfId="19102"/>
    <cellStyle name="20% - Accent3 4 3 5 2 4" xfId="19103"/>
    <cellStyle name="20% - Accent3 4 3 5 2 4 2" xfId="19104"/>
    <cellStyle name="20% - Accent3 4 3 5 2 5" xfId="19105"/>
    <cellStyle name="20% - Accent3 4 3 5 2 6" xfId="19106"/>
    <cellStyle name="20% - Accent3 4 3 5 3" xfId="19107"/>
    <cellStyle name="20% - Accent3 4 3 5 3 2" xfId="19108"/>
    <cellStyle name="20% - Accent3 4 3 5 3 2 2" xfId="19109"/>
    <cellStyle name="20% - Accent3 4 3 5 3 2 3" xfId="19110"/>
    <cellStyle name="20% - Accent3 4 3 5 3 3" xfId="19111"/>
    <cellStyle name="20% - Accent3 4 3 5 3 3 2" xfId="19112"/>
    <cellStyle name="20% - Accent3 4 3 5 3 3 3" xfId="19113"/>
    <cellStyle name="20% - Accent3 4 3 5 3 4" xfId="19114"/>
    <cellStyle name="20% - Accent3 4 3 5 3 4 2" xfId="19115"/>
    <cellStyle name="20% - Accent3 4 3 5 3 5" xfId="19116"/>
    <cellStyle name="20% - Accent3 4 3 5 3 6" xfId="19117"/>
    <cellStyle name="20% - Accent3 4 3 5 4" xfId="19118"/>
    <cellStyle name="20% - Accent3 4 3 5 4 2" xfId="19119"/>
    <cellStyle name="20% - Accent3 4 3 5 4 2 2" xfId="19120"/>
    <cellStyle name="20% - Accent3 4 3 5 4 2 3" xfId="19121"/>
    <cellStyle name="20% - Accent3 4 3 5 4 3" xfId="19122"/>
    <cellStyle name="20% - Accent3 4 3 5 4 3 2" xfId="19123"/>
    <cellStyle name="20% - Accent3 4 3 5 4 4" xfId="19124"/>
    <cellStyle name="20% - Accent3 4 3 5 4 5" xfId="19125"/>
    <cellStyle name="20% - Accent3 4 3 5 5" xfId="19126"/>
    <cellStyle name="20% - Accent3 4 3 5 5 2" xfId="19127"/>
    <cellStyle name="20% - Accent3 4 3 5 5 3" xfId="19128"/>
    <cellStyle name="20% - Accent3 4 3 5 6" xfId="19129"/>
    <cellStyle name="20% - Accent3 4 3 5 6 2" xfId="19130"/>
    <cellStyle name="20% - Accent3 4 3 5 6 3" xfId="19131"/>
    <cellStyle name="20% - Accent3 4 3 5 7" xfId="19132"/>
    <cellStyle name="20% - Accent3 4 3 5 7 2" xfId="19133"/>
    <cellStyle name="20% - Accent3 4 3 5 8" xfId="19134"/>
    <cellStyle name="20% - Accent3 4 3 5 9" xfId="19135"/>
    <cellStyle name="20% - Accent3 4 3 6" xfId="19136"/>
    <cellStyle name="20% - Accent3 4 3 6 2" xfId="19137"/>
    <cellStyle name="20% - Accent3 4 3 6 2 2" xfId="19138"/>
    <cellStyle name="20% - Accent3 4 3 6 2 3" xfId="19139"/>
    <cellStyle name="20% - Accent3 4 3 6 3" xfId="19140"/>
    <cellStyle name="20% - Accent3 4 3 6 3 2" xfId="19141"/>
    <cellStyle name="20% - Accent3 4 3 6 3 3" xfId="19142"/>
    <cellStyle name="20% - Accent3 4 3 6 4" xfId="19143"/>
    <cellStyle name="20% - Accent3 4 3 6 4 2" xfId="19144"/>
    <cellStyle name="20% - Accent3 4 3 6 5" xfId="19145"/>
    <cellStyle name="20% - Accent3 4 3 6 6" xfId="19146"/>
    <cellStyle name="20% - Accent3 4 3 7" xfId="19147"/>
    <cellStyle name="20% - Accent3 4 3 7 2" xfId="19148"/>
    <cellStyle name="20% - Accent3 4 3 7 2 2" xfId="19149"/>
    <cellStyle name="20% - Accent3 4 3 7 2 3" xfId="19150"/>
    <cellStyle name="20% - Accent3 4 3 7 3" xfId="19151"/>
    <cellStyle name="20% - Accent3 4 3 7 3 2" xfId="19152"/>
    <cellStyle name="20% - Accent3 4 3 7 3 3" xfId="19153"/>
    <cellStyle name="20% - Accent3 4 3 7 4" xfId="19154"/>
    <cellStyle name="20% - Accent3 4 3 7 4 2" xfId="19155"/>
    <cellStyle name="20% - Accent3 4 3 7 5" xfId="19156"/>
    <cellStyle name="20% - Accent3 4 3 7 6" xfId="19157"/>
    <cellStyle name="20% - Accent3 4 3 8" xfId="19158"/>
    <cellStyle name="20% - Accent3 4 3 8 2" xfId="19159"/>
    <cellStyle name="20% - Accent3 4 3 8 2 2" xfId="19160"/>
    <cellStyle name="20% - Accent3 4 3 8 2 3" xfId="19161"/>
    <cellStyle name="20% - Accent3 4 3 8 3" xfId="19162"/>
    <cellStyle name="20% - Accent3 4 3 8 3 2" xfId="19163"/>
    <cellStyle name="20% - Accent3 4 3 8 4" xfId="19164"/>
    <cellStyle name="20% - Accent3 4 3 8 5" xfId="19165"/>
    <cellStyle name="20% - Accent3 4 3 9" xfId="19166"/>
    <cellStyle name="20% - Accent3 4 3 9 2" xfId="19167"/>
    <cellStyle name="20% - Accent3 4 3 9 3" xfId="19168"/>
    <cellStyle name="20% - Accent3 4 4" xfId="835"/>
    <cellStyle name="20% - Accent3 4 4 10" xfId="19169"/>
    <cellStyle name="20% - Accent3 4 4 10 2" xfId="19170"/>
    <cellStyle name="20% - Accent3 4 4 11" xfId="19171"/>
    <cellStyle name="20% - Accent3 4 4 12" xfId="19172"/>
    <cellStyle name="20% - Accent3 4 4 2" xfId="836"/>
    <cellStyle name="20% - Accent3 4 4 2 10" xfId="19173"/>
    <cellStyle name="20% - Accent3 4 4 2 2" xfId="837"/>
    <cellStyle name="20% - Accent3 4 4 2 2 2" xfId="19174"/>
    <cellStyle name="20% - Accent3 4 4 2 2 2 2" xfId="19175"/>
    <cellStyle name="20% - Accent3 4 4 2 2 2 2 2" xfId="19176"/>
    <cellStyle name="20% - Accent3 4 4 2 2 2 2 3" xfId="19177"/>
    <cellStyle name="20% - Accent3 4 4 2 2 2 3" xfId="19178"/>
    <cellStyle name="20% - Accent3 4 4 2 2 2 3 2" xfId="19179"/>
    <cellStyle name="20% - Accent3 4 4 2 2 2 3 3" xfId="19180"/>
    <cellStyle name="20% - Accent3 4 4 2 2 2 4" xfId="19181"/>
    <cellStyle name="20% - Accent3 4 4 2 2 2 4 2" xfId="19182"/>
    <cellStyle name="20% - Accent3 4 4 2 2 2 5" xfId="19183"/>
    <cellStyle name="20% - Accent3 4 4 2 2 2 6" xfId="19184"/>
    <cellStyle name="20% - Accent3 4 4 2 2 3" xfId="19185"/>
    <cellStyle name="20% - Accent3 4 4 2 2 3 2" xfId="19186"/>
    <cellStyle name="20% - Accent3 4 4 2 2 3 2 2" xfId="19187"/>
    <cellStyle name="20% - Accent3 4 4 2 2 3 2 3" xfId="19188"/>
    <cellStyle name="20% - Accent3 4 4 2 2 3 3" xfId="19189"/>
    <cellStyle name="20% - Accent3 4 4 2 2 3 3 2" xfId="19190"/>
    <cellStyle name="20% - Accent3 4 4 2 2 3 3 3" xfId="19191"/>
    <cellStyle name="20% - Accent3 4 4 2 2 3 4" xfId="19192"/>
    <cellStyle name="20% - Accent3 4 4 2 2 3 4 2" xfId="19193"/>
    <cellStyle name="20% - Accent3 4 4 2 2 3 5" xfId="19194"/>
    <cellStyle name="20% - Accent3 4 4 2 2 3 6" xfId="19195"/>
    <cellStyle name="20% - Accent3 4 4 2 2 4" xfId="19196"/>
    <cellStyle name="20% - Accent3 4 4 2 2 4 2" xfId="19197"/>
    <cellStyle name="20% - Accent3 4 4 2 2 4 2 2" xfId="19198"/>
    <cellStyle name="20% - Accent3 4 4 2 2 4 2 3" xfId="19199"/>
    <cellStyle name="20% - Accent3 4 4 2 2 4 3" xfId="19200"/>
    <cellStyle name="20% - Accent3 4 4 2 2 4 3 2" xfId="19201"/>
    <cellStyle name="20% - Accent3 4 4 2 2 4 4" xfId="19202"/>
    <cellStyle name="20% - Accent3 4 4 2 2 4 5" xfId="19203"/>
    <cellStyle name="20% - Accent3 4 4 2 2 5" xfId="19204"/>
    <cellStyle name="20% - Accent3 4 4 2 2 5 2" xfId="19205"/>
    <cellStyle name="20% - Accent3 4 4 2 2 5 3" xfId="19206"/>
    <cellStyle name="20% - Accent3 4 4 2 2 6" xfId="19207"/>
    <cellStyle name="20% - Accent3 4 4 2 2 6 2" xfId="19208"/>
    <cellStyle name="20% - Accent3 4 4 2 2 6 3" xfId="19209"/>
    <cellStyle name="20% - Accent3 4 4 2 2 7" xfId="19210"/>
    <cellStyle name="20% - Accent3 4 4 2 2 7 2" xfId="19211"/>
    <cellStyle name="20% - Accent3 4 4 2 2 8" xfId="19212"/>
    <cellStyle name="20% - Accent3 4 4 2 2 9" xfId="19213"/>
    <cellStyle name="20% - Accent3 4 4 2 3" xfId="19214"/>
    <cellStyle name="20% - Accent3 4 4 2 3 2" xfId="19215"/>
    <cellStyle name="20% - Accent3 4 4 2 3 2 2" xfId="19216"/>
    <cellStyle name="20% - Accent3 4 4 2 3 2 3" xfId="19217"/>
    <cellStyle name="20% - Accent3 4 4 2 3 3" xfId="19218"/>
    <cellStyle name="20% - Accent3 4 4 2 3 3 2" xfId="19219"/>
    <cellStyle name="20% - Accent3 4 4 2 3 3 3" xfId="19220"/>
    <cellStyle name="20% - Accent3 4 4 2 3 4" xfId="19221"/>
    <cellStyle name="20% - Accent3 4 4 2 3 4 2" xfId="19222"/>
    <cellStyle name="20% - Accent3 4 4 2 3 5" xfId="19223"/>
    <cellStyle name="20% - Accent3 4 4 2 3 6" xfId="19224"/>
    <cellStyle name="20% - Accent3 4 4 2 4" xfId="19225"/>
    <cellStyle name="20% - Accent3 4 4 2 4 2" xfId="19226"/>
    <cellStyle name="20% - Accent3 4 4 2 4 2 2" xfId="19227"/>
    <cellStyle name="20% - Accent3 4 4 2 4 2 3" xfId="19228"/>
    <cellStyle name="20% - Accent3 4 4 2 4 3" xfId="19229"/>
    <cellStyle name="20% - Accent3 4 4 2 4 3 2" xfId="19230"/>
    <cellStyle name="20% - Accent3 4 4 2 4 3 3" xfId="19231"/>
    <cellStyle name="20% - Accent3 4 4 2 4 4" xfId="19232"/>
    <cellStyle name="20% - Accent3 4 4 2 4 4 2" xfId="19233"/>
    <cellStyle name="20% - Accent3 4 4 2 4 5" xfId="19234"/>
    <cellStyle name="20% - Accent3 4 4 2 4 6" xfId="19235"/>
    <cellStyle name="20% - Accent3 4 4 2 5" xfId="19236"/>
    <cellStyle name="20% - Accent3 4 4 2 5 2" xfId="19237"/>
    <cellStyle name="20% - Accent3 4 4 2 5 2 2" xfId="19238"/>
    <cellStyle name="20% - Accent3 4 4 2 5 2 3" xfId="19239"/>
    <cellStyle name="20% - Accent3 4 4 2 5 3" xfId="19240"/>
    <cellStyle name="20% - Accent3 4 4 2 5 3 2" xfId="19241"/>
    <cellStyle name="20% - Accent3 4 4 2 5 4" xfId="19242"/>
    <cellStyle name="20% - Accent3 4 4 2 5 5" xfId="19243"/>
    <cellStyle name="20% - Accent3 4 4 2 6" xfId="19244"/>
    <cellStyle name="20% - Accent3 4 4 2 6 2" xfId="19245"/>
    <cellStyle name="20% - Accent3 4 4 2 6 3" xfId="19246"/>
    <cellStyle name="20% - Accent3 4 4 2 7" xfId="19247"/>
    <cellStyle name="20% - Accent3 4 4 2 7 2" xfId="19248"/>
    <cellStyle name="20% - Accent3 4 4 2 7 3" xfId="19249"/>
    <cellStyle name="20% - Accent3 4 4 2 8" xfId="19250"/>
    <cellStyle name="20% - Accent3 4 4 2 8 2" xfId="19251"/>
    <cellStyle name="20% - Accent3 4 4 2 9" xfId="19252"/>
    <cellStyle name="20% - Accent3 4 4 3" xfId="838"/>
    <cellStyle name="20% - Accent3 4 4 3 2" xfId="19253"/>
    <cellStyle name="20% - Accent3 4 4 3 2 2" xfId="19254"/>
    <cellStyle name="20% - Accent3 4 4 3 2 2 2" xfId="19255"/>
    <cellStyle name="20% - Accent3 4 4 3 2 2 3" xfId="19256"/>
    <cellStyle name="20% - Accent3 4 4 3 2 3" xfId="19257"/>
    <cellStyle name="20% - Accent3 4 4 3 2 3 2" xfId="19258"/>
    <cellStyle name="20% - Accent3 4 4 3 2 3 3" xfId="19259"/>
    <cellStyle name="20% - Accent3 4 4 3 2 4" xfId="19260"/>
    <cellStyle name="20% - Accent3 4 4 3 2 4 2" xfId="19261"/>
    <cellStyle name="20% - Accent3 4 4 3 2 5" xfId="19262"/>
    <cellStyle name="20% - Accent3 4 4 3 2 6" xfId="19263"/>
    <cellStyle name="20% - Accent3 4 4 3 3" xfId="19264"/>
    <cellStyle name="20% - Accent3 4 4 3 3 2" xfId="19265"/>
    <cellStyle name="20% - Accent3 4 4 3 3 2 2" xfId="19266"/>
    <cellStyle name="20% - Accent3 4 4 3 3 2 3" xfId="19267"/>
    <cellStyle name="20% - Accent3 4 4 3 3 3" xfId="19268"/>
    <cellStyle name="20% - Accent3 4 4 3 3 3 2" xfId="19269"/>
    <cellStyle name="20% - Accent3 4 4 3 3 3 3" xfId="19270"/>
    <cellStyle name="20% - Accent3 4 4 3 3 4" xfId="19271"/>
    <cellStyle name="20% - Accent3 4 4 3 3 4 2" xfId="19272"/>
    <cellStyle name="20% - Accent3 4 4 3 3 5" xfId="19273"/>
    <cellStyle name="20% - Accent3 4 4 3 3 6" xfId="19274"/>
    <cellStyle name="20% - Accent3 4 4 3 4" xfId="19275"/>
    <cellStyle name="20% - Accent3 4 4 3 4 2" xfId="19276"/>
    <cellStyle name="20% - Accent3 4 4 3 4 2 2" xfId="19277"/>
    <cellStyle name="20% - Accent3 4 4 3 4 2 3" xfId="19278"/>
    <cellStyle name="20% - Accent3 4 4 3 4 3" xfId="19279"/>
    <cellStyle name="20% - Accent3 4 4 3 4 3 2" xfId="19280"/>
    <cellStyle name="20% - Accent3 4 4 3 4 4" xfId="19281"/>
    <cellStyle name="20% - Accent3 4 4 3 4 5" xfId="19282"/>
    <cellStyle name="20% - Accent3 4 4 3 5" xfId="19283"/>
    <cellStyle name="20% - Accent3 4 4 3 5 2" xfId="19284"/>
    <cellStyle name="20% - Accent3 4 4 3 5 3" xfId="19285"/>
    <cellStyle name="20% - Accent3 4 4 3 6" xfId="19286"/>
    <cellStyle name="20% - Accent3 4 4 3 6 2" xfId="19287"/>
    <cellStyle name="20% - Accent3 4 4 3 6 3" xfId="19288"/>
    <cellStyle name="20% - Accent3 4 4 3 7" xfId="19289"/>
    <cellStyle name="20% - Accent3 4 4 3 7 2" xfId="19290"/>
    <cellStyle name="20% - Accent3 4 4 3 8" xfId="19291"/>
    <cellStyle name="20% - Accent3 4 4 3 9" xfId="19292"/>
    <cellStyle name="20% - Accent3 4 4 4" xfId="19293"/>
    <cellStyle name="20% - Accent3 4 4 4 2" xfId="19294"/>
    <cellStyle name="20% - Accent3 4 4 4 2 2" xfId="19295"/>
    <cellStyle name="20% - Accent3 4 4 4 2 2 2" xfId="19296"/>
    <cellStyle name="20% - Accent3 4 4 4 2 2 3" xfId="19297"/>
    <cellStyle name="20% - Accent3 4 4 4 2 3" xfId="19298"/>
    <cellStyle name="20% - Accent3 4 4 4 2 3 2" xfId="19299"/>
    <cellStyle name="20% - Accent3 4 4 4 2 3 3" xfId="19300"/>
    <cellStyle name="20% - Accent3 4 4 4 2 4" xfId="19301"/>
    <cellStyle name="20% - Accent3 4 4 4 2 4 2" xfId="19302"/>
    <cellStyle name="20% - Accent3 4 4 4 2 5" xfId="19303"/>
    <cellStyle name="20% - Accent3 4 4 4 2 6" xfId="19304"/>
    <cellStyle name="20% - Accent3 4 4 4 3" xfId="19305"/>
    <cellStyle name="20% - Accent3 4 4 4 3 2" xfId="19306"/>
    <cellStyle name="20% - Accent3 4 4 4 3 2 2" xfId="19307"/>
    <cellStyle name="20% - Accent3 4 4 4 3 2 3" xfId="19308"/>
    <cellStyle name="20% - Accent3 4 4 4 3 3" xfId="19309"/>
    <cellStyle name="20% - Accent3 4 4 4 3 3 2" xfId="19310"/>
    <cellStyle name="20% - Accent3 4 4 4 3 3 3" xfId="19311"/>
    <cellStyle name="20% - Accent3 4 4 4 3 4" xfId="19312"/>
    <cellStyle name="20% - Accent3 4 4 4 3 4 2" xfId="19313"/>
    <cellStyle name="20% - Accent3 4 4 4 3 5" xfId="19314"/>
    <cellStyle name="20% - Accent3 4 4 4 3 6" xfId="19315"/>
    <cellStyle name="20% - Accent3 4 4 4 4" xfId="19316"/>
    <cellStyle name="20% - Accent3 4 4 4 4 2" xfId="19317"/>
    <cellStyle name="20% - Accent3 4 4 4 4 2 2" xfId="19318"/>
    <cellStyle name="20% - Accent3 4 4 4 4 2 3" xfId="19319"/>
    <cellStyle name="20% - Accent3 4 4 4 4 3" xfId="19320"/>
    <cellStyle name="20% - Accent3 4 4 4 4 3 2" xfId="19321"/>
    <cellStyle name="20% - Accent3 4 4 4 4 4" xfId="19322"/>
    <cellStyle name="20% - Accent3 4 4 4 4 5" xfId="19323"/>
    <cellStyle name="20% - Accent3 4 4 4 5" xfId="19324"/>
    <cellStyle name="20% - Accent3 4 4 4 5 2" xfId="19325"/>
    <cellStyle name="20% - Accent3 4 4 4 5 3" xfId="19326"/>
    <cellStyle name="20% - Accent3 4 4 4 6" xfId="19327"/>
    <cellStyle name="20% - Accent3 4 4 4 6 2" xfId="19328"/>
    <cellStyle name="20% - Accent3 4 4 4 6 3" xfId="19329"/>
    <cellStyle name="20% - Accent3 4 4 4 7" xfId="19330"/>
    <cellStyle name="20% - Accent3 4 4 4 7 2" xfId="19331"/>
    <cellStyle name="20% - Accent3 4 4 4 8" xfId="19332"/>
    <cellStyle name="20% - Accent3 4 4 4 9" xfId="19333"/>
    <cellStyle name="20% - Accent3 4 4 5" xfId="19334"/>
    <cellStyle name="20% - Accent3 4 4 5 2" xfId="19335"/>
    <cellStyle name="20% - Accent3 4 4 5 2 2" xfId="19336"/>
    <cellStyle name="20% - Accent3 4 4 5 2 3" xfId="19337"/>
    <cellStyle name="20% - Accent3 4 4 5 3" xfId="19338"/>
    <cellStyle name="20% - Accent3 4 4 5 3 2" xfId="19339"/>
    <cellStyle name="20% - Accent3 4 4 5 3 3" xfId="19340"/>
    <cellStyle name="20% - Accent3 4 4 5 4" xfId="19341"/>
    <cellStyle name="20% - Accent3 4 4 5 4 2" xfId="19342"/>
    <cellStyle name="20% - Accent3 4 4 5 5" xfId="19343"/>
    <cellStyle name="20% - Accent3 4 4 5 6" xfId="19344"/>
    <cellStyle name="20% - Accent3 4 4 6" xfId="19345"/>
    <cellStyle name="20% - Accent3 4 4 6 2" xfId="19346"/>
    <cellStyle name="20% - Accent3 4 4 6 2 2" xfId="19347"/>
    <cellStyle name="20% - Accent3 4 4 6 2 3" xfId="19348"/>
    <cellStyle name="20% - Accent3 4 4 6 3" xfId="19349"/>
    <cellStyle name="20% - Accent3 4 4 6 3 2" xfId="19350"/>
    <cellStyle name="20% - Accent3 4 4 6 3 3" xfId="19351"/>
    <cellStyle name="20% - Accent3 4 4 6 4" xfId="19352"/>
    <cellStyle name="20% - Accent3 4 4 6 4 2" xfId="19353"/>
    <cellStyle name="20% - Accent3 4 4 6 5" xfId="19354"/>
    <cellStyle name="20% - Accent3 4 4 6 6" xfId="19355"/>
    <cellStyle name="20% - Accent3 4 4 7" xfId="19356"/>
    <cellStyle name="20% - Accent3 4 4 7 2" xfId="19357"/>
    <cellStyle name="20% - Accent3 4 4 7 2 2" xfId="19358"/>
    <cellStyle name="20% - Accent3 4 4 7 2 3" xfId="19359"/>
    <cellStyle name="20% - Accent3 4 4 7 3" xfId="19360"/>
    <cellStyle name="20% - Accent3 4 4 7 3 2" xfId="19361"/>
    <cellStyle name="20% - Accent3 4 4 7 4" xfId="19362"/>
    <cellStyle name="20% - Accent3 4 4 7 5" xfId="19363"/>
    <cellStyle name="20% - Accent3 4 4 8" xfId="19364"/>
    <cellStyle name="20% - Accent3 4 4 8 2" xfId="19365"/>
    <cellStyle name="20% - Accent3 4 4 8 3" xfId="19366"/>
    <cellStyle name="20% - Accent3 4 4 9" xfId="19367"/>
    <cellStyle name="20% - Accent3 4 4 9 2" xfId="19368"/>
    <cellStyle name="20% - Accent3 4 4 9 3" xfId="19369"/>
    <cellStyle name="20% - Accent3 4 5" xfId="839"/>
    <cellStyle name="20% - Accent3 4 5 10" xfId="19370"/>
    <cellStyle name="20% - Accent3 4 5 2" xfId="840"/>
    <cellStyle name="20% - Accent3 4 5 2 2" xfId="19371"/>
    <cellStyle name="20% - Accent3 4 5 2 2 2" xfId="19372"/>
    <cellStyle name="20% - Accent3 4 5 2 2 2 2" xfId="19373"/>
    <cellStyle name="20% - Accent3 4 5 2 2 2 3" xfId="19374"/>
    <cellStyle name="20% - Accent3 4 5 2 2 3" xfId="19375"/>
    <cellStyle name="20% - Accent3 4 5 2 2 3 2" xfId="19376"/>
    <cellStyle name="20% - Accent3 4 5 2 2 3 3" xfId="19377"/>
    <cellStyle name="20% - Accent3 4 5 2 2 4" xfId="19378"/>
    <cellStyle name="20% - Accent3 4 5 2 2 4 2" xfId="19379"/>
    <cellStyle name="20% - Accent3 4 5 2 2 5" xfId="19380"/>
    <cellStyle name="20% - Accent3 4 5 2 2 6" xfId="19381"/>
    <cellStyle name="20% - Accent3 4 5 2 3" xfId="19382"/>
    <cellStyle name="20% - Accent3 4 5 2 3 2" xfId="19383"/>
    <cellStyle name="20% - Accent3 4 5 2 3 2 2" xfId="19384"/>
    <cellStyle name="20% - Accent3 4 5 2 3 2 3" xfId="19385"/>
    <cellStyle name="20% - Accent3 4 5 2 3 3" xfId="19386"/>
    <cellStyle name="20% - Accent3 4 5 2 3 3 2" xfId="19387"/>
    <cellStyle name="20% - Accent3 4 5 2 3 3 3" xfId="19388"/>
    <cellStyle name="20% - Accent3 4 5 2 3 4" xfId="19389"/>
    <cellStyle name="20% - Accent3 4 5 2 3 4 2" xfId="19390"/>
    <cellStyle name="20% - Accent3 4 5 2 3 5" xfId="19391"/>
    <cellStyle name="20% - Accent3 4 5 2 3 6" xfId="19392"/>
    <cellStyle name="20% - Accent3 4 5 2 4" xfId="19393"/>
    <cellStyle name="20% - Accent3 4 5 2 4 2" xfId="19394"/>
    <cellStyle name="20% - Accent3 4 5 2 4 2 2" xfId="19395"/>
    <cellStyle name="20% - Accent3 4 5 2 4 2 3" xfId="19396"/>
    <cellStyle name="20% - Accent3 4 5 2 4 3" xfId="19397"/>
    <cellStyle name="20% - Accent3 4 5 2 4 3 2" xfId="19398"/>
    <cellStyle name="20% - Accent3 4 5 2 4 4" xfId="19399"/>
    <cellStyle name="20% - Accent3 4 5 2 4 5" xfId="19400"/>
    <cellStyle name="20% - Accent3 4 5 2 5" xfId="19401"/>
    <cellStyle name="20% - Accent3 4 5 2 5 2" xfId="19402"/>
    <cellStyle name="20% - Accent3 4 5 2 5 3" xfId="19403"/>
    <cellStyle name="20% - Accent3 4 5 2 6" xfId="19404"/>
    <cellStyle name="20% - Accent3 4 5 2 6 2" xfId="19405"/>
    <cellStyle name="20% - Accent3 4 5 2 6 3" xfId="19406"/>
    <cellStyle name="20% - Accent3 4 5 2 7" xfId="19407"/>
    <cellStyle name="20% - Accent3 4 5 2 7 2" xfId="19408"/>
    <cellStyle name="20% - Accent3 4 5 2 8" xfId="19409"/>
    <cellStyle name="20% - Accent3 4 5 2 9" xfId="19410"/>
    <cellStyle name="20% - Accent3 4 5 3" xfId="19411"/>
    <cellStyle name="20% - Accent3 4 5 3 2" xfId="19412"/>
    <cellStyle name="20% - Accent3 4 5 3 2 2" xfId="19413"/>
    <cellStyle name="20% - Accent3 4 5 3 2 3" xfId="19414"/>
    <cellStyle name="20% - Accent3 4 5 3 3" xfId="19415"/>
    <cellStyle name="20% - Accent3 4 5 3 3 2" xfId="19416"/>
    <cellStyle name="20% - Accent3 4 5 3 3 3" xfId="19417"/>
    <cellStyle name="20% - Accent3 4 5 3 4" xfId="19418"/>
    <cellStyle name="20% - Accent3 4 5 3 4 2" xfId="19419"/>
    <cellStyle name="20% - Accent3 4 5 3 5" xfId="19420"/>
    <cellStyle name="20% - Accent3 4 5 3 6" xfId="19421"/>
    <cellStyle name="20% - Accent3 4 5 4" xfId="19422"/>
    <cellStyle name="20% - Accent3 4 5 4 2" xfId="19423"/>
    <cellStyle name="20% - Accent3 4 5 4 2 2" xfId="19424"/>
    <cellStyle name="20% - Accent3 4 5 4 2 3" xfId="19425"/>
    <cellStyle name="20% - Accent3 4 5 4 3" xfId="19426"/>
    <cellStyle name="20% - Accent3 4 5 4 3 2" xfId="19427"/>
    <cellStyle name="20% - Accent3 4 5 4 3 3" xfId="19428"/>
    <cellStyle name="20% - Accent3 4 5 4 4" xfId="19429"/>
    <cellStyle name="20% - Accent3 4 5 4 4 2" xfId="19430"/>
    <cellStyle name="20% - Accent3 4 5 4 5" xfId="19431"/>
    <cellStyle name="20% - Accent3 4 5 4 6" xfId="19432"/>
    <cellStyle name="20% - Accent3 4 5 5" xfId="19433"/>
    <cellStyle name="20% - Accent3 4 5 5 2" xfId="19434"/>
    <cellStyle name="20% - Accent3 4 5 5 2 2" xfId="19435"/>
    <cellStyle name="20% - Accent3 4 5 5 2 3" xfId="19436"/>
    <cellStyle name="20% - Accent3 4 5 5 3" xfId="19437"/>
    <cellStyle name="20% - Accent3 4 5 5 3 2" xfId="19438"/>
    <cellStyle name="20% - Accent3 4 5 5 4" xfId="19439"/>
    <cellStyle name="20% - Accent3 4 5 5 5" xfId="19440"/>
    <cellStyle name="20% - Accent3 4 5 6" xfId="19441"/>
    <cellStyle name="20% - Accent3 4 5 6 2" xfId="19442"/>
    <cellStyle name="20% - Accent3 4 5 6 3" xfId="19443"/>
    <cellStyle name="20% - Accent3 4 5 7" xfId="19444"/>
    <cellStyle name="20% - Accent3 4 5 7 2" xfId="19445"/>
    <cellStyle name="20% - Accent3 4 5 7 3" xfId="19446"/>
    <cellStyle name="20% - Accent3 4 5 8" xfId="19447"/>
    <cellStyle name="20% - Accent3 4 5 8 2" xfId="19448"/>
    <cellStyle name="20% - Accent3 4 5 9" xfId="19449"/>
    <cellStyle name="20% - Accent3 4 6" xfId="841"/>
    <cellStyle name="20% - Accent3 4 6 2" xfId="19450"/>
    <cellStyle name="20% - Accent3 4 6 2 2" xfId="19451"/>
    <cellStyle name="20% - Accent3 4 6 2 2 2" xfId="19452"/>
    <cellStyle name="20% - Accent3 4 6 2 2 3" xfId="19453"/>
    <cellStyle name="20% - Accent3 4 6 2 3" xfId="19454"/>
    <cellStyle name="20% - Accent3 4 6 2 3 2" xfId="19455"/>
    <cellStyle name="20% - Accent3 4 6 2 3 3" xfId="19456"/>
    <cellStyle name="20% - Accent3 4 6 2 4" xfId="19457"/>
    <cellStyle name="20% - Accent3 4 6 2 4 2" xfId="19458"/>
    <cellStyle name="20% - Accent3 4 6 2 5" xfId="19459"/>
    <cellStyle name="20% - Accent3 4 6 2 6" xfId="19460"/>
    <cellStyle name="20% - Accent3 4 6 3" xfId="19461"/>
    <cellStyle name="20% - Accent3 4 6 3 2" xfId="19462"/>
    <cellStyle name="20% - Accent3 4 6 3 2 2" xfId="19463"/>
    <cellStyle name="20% - Accent3 4 6 3 2 3" xfId="19464"/>
    <cellStyle name="20% - Accent3 4 6 3 3" xfId="19465"/>
    <cellStyle name="20% - Accent3 4 6 3 3 2" xfId="19466"/>
    <cellStyle name="20% - Accent3 4 6 3 3 3" xfId="19467"/>
    <cellStyle name="20% - Accent3 4 6 3 4" xfId="19468"/>
    <cellStyle name="20% - Accent3 4 6 3 4 2" xfId="19469"/>
    <cellStyle name="20% - Accent3 4 6 3 5" xfId="19470"/>
    <cellStyle name="20% - Accent3 4 6 3 6" xfId="19471"/>
    <cellStyle name="20% - Accent3 4 6 4" xfId="19472"/>
    <cellStyle name="20% - Accent3 4 6 4 2" xfId="19473"/>
    <cellStyle name="20% - Accent3 4 6 4 2 2" xfId="19474"/>
    <cellStyle name="20% - Accent3 4 6 4 2 3" xfId="19475"/>
    <cellStyle name="20% - Accent3 4 6 4 3" xfId="19476"/>
    <cellStyle name="20% - Accent3 4 6 4 3 2" xfId="19477"/>
    <cellStyle name="20% - Accent3 4 6 4 4" xfId="19478"/>
    <cellStyle name="20% - Accent3 4 6 4 5" xfId="19479"/>
    <cellStyle name="20% - Accent3 4 6 5" xfId="19480"/>
    <cellStyle name="20% - Accent3 4 6 5 2" xfId="19481"/>
    <cellStyle name="20% - Accent3 4 6 5 3" xfId="19482"/>
    <cellStyle name="20% - Accent3 4 6 6" xfId="19483"/>
    <cellStyle name="20% - Accent3 4 6 6 2" xfId="19484"/>
    <cellStyle name="20% - Accent3 4 6 6 3" xfId="19485"/>
    <cellStyle name="20% - Accent3 4 6 7" xfId="19486"/>
    <cellStyle name="20% - Accent3 4 6 7 2" xfId="19487"/>
    <cellStyle name="20% - Accent3 4 6 8" xfId="19488"/>
    <cellStyle name="20% - Accent3 4 6 9" xfId="19489"/>
    <cellStyle name="20% - Accent3 4 7" xfId="842"/>
    <cellStyle name="20% - Accent3 4 7 2" xfId="19490"/>
    <cellStyle name="20% - Accent3 4 7 2 2" xfId="19491"/>
    <cellStyle name="20% - Accent3 4 7 2 2 2" xfId="19492"/>
    <cellStyle name="20% - Accent3 4 7 2 2 3" xfId="19493"/>
    <cellStyle name="20% - Accent3 4 7 2 3" xfId="19494"/>
    <cellStyle name="20% - Accent3 4 7 2 3 2" xfId="19495"/>
    <cellStyle name="20% - Accent3 4 7 2 3 3" xfId="19496"/>
    <cellStyle name="20% - Accent3 4 7 2 4" xfId="19497"/>
    <cellStyle name="20% - Accent3 4 7 2 4 2" xfId="19498"/>
    <cellStyle name="20% - Accent3 4 7 2 5" xfId="19499"/>
    <cellStyle name="20% - Accent3 4 7 2 6" xfId="19500"/>
    <cellStyle name="20% - Accent3 4 7 3" xfId="19501"/>
    <cellStyle name="20% - Accent3 4 7 3 2" xfId="19502"/>
    <cellStyle name="20% - Accent3 4 7 3 2 2" xfId="19503"/>
    <cellStyle name="20% - Accent3 4 7 3 2 3" xfId="19504"/>
    <cellStyle name="20% - Accent3 4 7 3 3" xfId="19505"/>
    <cellStyle name="20% - Accent3 4 7 3 3 2" xfId="19506"/>
    <cellStyle name="20% - Accent3 4 7 3 3 3" xfId="19507"/>
    <cellStyle name="20% - Accent3 4 7 3 4" xfId="19508"/>
    <cellStyle name="20% - Accent3 4 7 3 4 2" xfId="19509"/>
    <cellStyle name="20% - Accent3 4 7 3 5" xfId="19510"/>
    <cellStyle name="20% - Accent3 4 7 3 6" xfId="19511"/>
    <cellStyle name="20% - Accent3 4 7 4" xfId="19512"/>
    <cellStyle name="20% - Accent3 4 7 4 2" xfId="19513"/>
    <cellStyle name="20% - Accent3 4 7 4 2 2" xfId="19514"/>
    <cellStyle name="20% - Accent3 4 7 4 2 3" xfId="19515"/>
    <cellStyle name="20% - Accent3 4 7 4 3" xfId="19516"/>
    <cellStyle name="20% - Accent3 4 7 4 3 2" xfId="19517"/>
    <cellStyle name="20% - Accent3 4 7 4 4" xfId="19518"/>
    <cellStyle name="20% - Accent3 4 7 4 5" xfId="19519"/>
    <cellStyle name="20% - Accent3 4 7 5" xfId="19520"/>
    <cellStyle name="20% - Accent3 4 7 5 2" xfId="19521"/>
    <cellStyle name="20% - Accent3 4 7 5 3" xfId="19522"/>
    <cellStyle name="20% - Accent3 4 7 6" xfId="19523"/>
    <cellStyle name="20% - Accent3 4 7 6 2" xfId="19524"/>
    <cellStyle name="20% - Accent3 4 7 6 3" xfId="19525"/>
    <cellStyle name="20% - Accent3 4 7 7" xfId="19526"/>
    <cellStyle name="20% - Accent3 4 7 7 2" xfId="19527"/>
    <cellStyle name="20% - Accent3 4 7 8" xfId="19528"/>
    <cellStyle name="20% - Accent3 4 7 9" xfId="19529"/>
    <cellStyle name="20% - Accent3 4 8" xfId="19530"/>
    <cellStyle name="20% - Accent3 4 8 2" xfId="19531"/>
    <cellStyle name="20% - Accent3 4 8 2 2" xfId="19532"/>
    <cellStyle name="20% - Accent3 4 8 2 3" xfId="19533"/>
    <cellStyle name="20% - Accent3 4 8 3" xfId="19534"/>
    <cellStyle name="20% - Accent3 4 8 3 2" xfId="19535"/>
    <cellStyle name="20% - Accent3 4 8 3 3" xfId="19536"/>
    <cellStyle name="20% - Accent3 4 8 4" xfId="19537"/>
    <cellStyle name="20% - Accent3 4 8 4 2" xfId="19538"/>
    <cellStyle name="20% - Accent3 4 8 5" xfId="19539"/>
    <cellStyle name="20% - Accent3 4 8 6" xfId="19540"/>
    <cellStyle name="20% - Accent3 4 9" xfId="19541"/>
    <cellStyle name="20% - Accent3 4 9 2" xfId="19542"/>
    <cellStyle name="20% - Accent3 4 9 2 2" xfId="19543"/>
    <cellStyle name="20% - Accent3 4 9 2 3" xfId="19544"/>
    <cellStyle name="20% - Accent3 4 9 3" xfId="19545"/>
    <cellStyle name="20% - Accent3 4 9 3 2" xfId="19546"/>
    <cellStyle name="20% - Accent3 4 9 3 3" xfId="19547"/>
    <cellStyle name="20% - Accent3 4 9 4" xfId="19548"/>
    <cellStyle name="20% - Accent3 4 9 4 2" xfId="19549"/>
    <cellStyle name="20% - Accent3 4 9 5" xfId="19550"/>
    <cellStyle name="20% - Accent3 4 9 6" xfId="19551"/>
    <cellStyle name="20% - Accent3 5" xfId="843"/>
    <cellStyle name="20% - Accent3 5 2" xfId="844"/>
    <cellStyle name="20% - Accent3 5 2 2" xfId="845"/>
    <cellStyle name="20% - Accent3 5 2 2 2" xfId="846"/>
    <cellStyle name="20% - Accent3 5 2 2 2 2" xfId="847"/>
    <cellStyle name="20% - Accent3 5 2 2 3" xfId="848"/>
    <cellStyle name="20% - Accent3 5 2 3" xfId="849"/>
    <cellStyle name="20% - Accent3 5 2 3 2" xfId="850"/>
    <cellStyle name="20% - Accent3 5 2 4" xfId="851"/>
    <cellStyle name="20% - Accent3 5 2 5" xfId="852"/>
    <cellStyle name="20% - Accent3 5 3" xfId="853"/>
    <cellStyle name="20% - Accent3 5 3 2" xfId="854"/>
    <cellStyle name="20% - Accent3 5 3 2 2" xfId="855"/>
    <cellStyle name="20% - Accent3 5 3 3" xfId="856"/>
    <cellStyle name="20% - Accent3 5 4" xfId="857"/>
    <cellStyle name="20% - Accent3 5 4 2" xfId="858"/>
    <cellStyle name="20% - Accent3 5 5" xfId="859"/>
    <cellStyle name="20% - Accent3 5 6" xfId="860"/>
    <cellStyle name="20% - Accent3 6" xfId="861"/>
    <cellStyle name="20% - Accent3 6 2" xfId="862"/>
    <cellStyle name="20% - Accent3 6 2 2" xfId="863"/>
    <cellStyle name="20% - Accent3 6 2 2 2" xfId="864"/>
    <cellStyle name="20% - Accent3 6 2 3" xfId="865"/>
    <cellStyle name="20% - Accent3 6 2 4" xfId="866"/>
    <cellStyle name="20% - Accent3 6 2 5" xfId="867"/>
    <cellStyle name="20% - Accent3 6 3" xfId="868"/>
    <cellStyle name="20% - Accent3 6 3 2" xfId="869"/>
    <cellStyle name="20% - Accent3 6 4" xfId="870"/>
    <cellStyle name="20% - Accent3 6 5" xfId="871"/>
    <cellStyle name="20% - Accent3 7" xfId="872"/>
    <cellStyle name="20% - Accent3 7 2" xfId="873"/>
    <cellStyle name="20% - Accent3 7 2 2" xfId="874"/>
    <cellStyle name="20% - Accent3 7 2 2 2" xfId="875"/>
    <cellStyle name="20% - Accent3 7 2 3" xfId="876"/>
    <cellStyle name="20% - Accent3 7 3" xfId="877"/>
    <cellStyle name="20% - Accent3 7 3 2" xfId="878"/>
    <cellStyle name="20% - Accent3 7 4" xfId="879"/>
    <cellStyle name="20% - Accent3 7 5" xfId="880"/>
    <cellStyle name="20% - Accent3 8" xfId="881"/>
    <cellStyle name="20% - Accent3 8 2" xfId="882"/>
    <cellStyle name="20% - Accent3 8 2 2" xfId="883"/>
    <cellStyle name="20% - Accent3 8 2 2 2" xfId="884"/>
    <cellStyle name="20% - Accent3 8 2 3" xfId="885"/>
    <cellStyle name="20% - Accent3 8 3" xfId="886"/>
    <cellStyle name="20% - Accent3 8 3 2" xfId="887"/>
    <cellStyle name="20% - Accent3 8 4" xfId="888"/>
    <cellStyle name="20% - Accent3 8 5" xfId="889"/>
    <cellStyle name="20% - Accent3 9" xfId="890"/>
    <cellStyle name="20% - Accent3 9 2" xfId="891"/>
    <cellStyle name="20% - Accent3 9 2 2" xfId="892"/>
    <cellStyle name="20% - Accent3 9 3" xfId="893"/>
    <cellStyle name="20% - Accent3 9 4" xfId="894"/>
    <cellStyle name="20% - Accent4" xfId="104" builtinId="42" customBuiltin="1"/>
    <cellStyle name="20% - Accent4 10" xfId="895"/>
    <cellStyle name="20% - Accent4 10 2" xfId="896"/>
    <cellStyle name="20% - Accent4 10 2 2" xfId="897"/>
    <cellStyle name="20% - Accent4 10 3" xfId="898"/>
    <cellStyle name="20% - Accent4 10 4" xfId="899"/>
    <cellStyle name="20% - Accent4 11" xfId="900"/>
    <cellStyle name="20% - Accent4 11 2" xfId="901"/>
    <cellStyle name="20% - Accent4 11 2 2" xfId="902"/>
    <cellStyle name="20% - Accent4 11 3" xfId="903"/>
    <cellStyle name="20% - Accent4 11 4" xfId="904"/>
    <cellStyle name="20% - Accent4 12" xfId="905"/>
    <cellStyle name="20% - Accent4 12 2" xfId="906"/>
    <cellStyle name="20% - Accent4 12 2 2" xfId="907"/>
    <cellStyle name="20% - Accent4 12 3" xfId="908"/>
    <cellStyle name="20% - Accent4 12 4" xfId="909"/>
    <cellStyle name="20% - Accent4 13" xfId="910"/>
    <cellStyle name="20% - Accent4 13 2" xfId="911"/>
    <cellStyle name="20% - Accent4 13 3" xfId="912"/>
    <cellStyle name="20% - Accent4 14" xfId="913"/>
    <cellStyle name="20% - Accent4 14 2" xfId="914"/>
    <cellStyle name="20% - Accent4 15" xfId="915"/>
    <cellStyle name="20% - Accent4 16" xfId="916"/>
    <cellStyle name="20% - Accent4 17" xfId="917"/>
    <cellStyle name="20% - Accent4 17 2" xfId="918"/>
    <cellStyle name="20% - Accent4 18" xfId="919"/>
    <cellStyle name="20% - Accent4 19" xfId="920"/>
    <cellStyle name="20% - Accent4 2" xfId="921"/>
    <cellStyle name="20% - Accent4 2 10" xfId="922"/>
    <cellStyle name="20% - Accent4 2 11" xfId="923"/>
    <cellStyle name="20% - Accent4 2 12" xfId="924"/>
    <cellStyle name="20% - Accent4 2 13" xfId="925"/>
    <cellStyle name="20% - Accent4 2 2" xfId="926"/>
    <cellStyle name="20% - Accent4 2 2 10" xfId="927"/>
    <cellStyle name="20% - Accent4 2 2 2" xfId="928"/>
    <cellStyle name="20% - Accent4 2 2 2 2" xfId="929"/>
    <cellStyle name="20% - Accent4 2 2 2 2 2" xfId="930"/>
    <cellStyle name="20% - Accent4 2 2 2 2 2 2" xfId="931"/>
    <cellStyle name="20% - Accent4 2 2 2 2 2 2 2" xfId="932"/>
    <cellStyle name="20% - Accent4 2 2 2 2 2 3" xfId="933"/>
    <cellStyle name="20% - Accent4 2 2 2 2 2 4" xfId="14505"/>
    <cellStyle name="20% - Accent4 2 2 2 2 3" xfId="934"/>
    <cellStyle name="20% - Accent4 2 2 2 2 3 2" xfId="935"/>
    <cellStyle name="20% - Accent4 2 2 2 2 4" xfId="936"/>
    <cellStyle name="20% - Accent4 2 2 2 2 5" xfId="937"/>
    <cellStyle name="20% - Accent4 2 2 2 2 6" xfId="938"/>
    <cellStyle name="20% - Accent4 2 2 2 3" xfId="939"/>
    <cellStyle name="20% - Accent4 2 2 2 3 2" xfId="940"/>
    <cellStyle name="20% - Accent4 2 2 2 3 2 2" xfId="941"/>
    <cellStyle name="20% - Accent4 2 2 2 3 3" xfId="942"/>
    <cellStyle name="20% - Accent4 2 2 2 3 4" xfId="14506"/>
    <cellStyle name="20% - Accent4 2 2 2 4" xfId="943"/>
    <cellStyle name="20% - Accent4 2 2 2 4 2" xfId="944"/>
    <cellStyle name="20% - Accent4 2 2 2 5" xfId="945"/>
    <cellStyle name="20% - Accent4 2 2 2 6" xfId="946"/>
    <cellStyle name="20% - Accent4 2 2 2 7" xfId="947"/>
    <cellStyle name="20% - Accent4 2 2 3" xfId="948"/>
    <cellStyle name="20% - Accent4 2 2 3 2" xfId="949"/>
    <cellStyle name="20% - Accent4 2 2 3 2 2" xfId="950"/>
    <cellStyle name="20% - Accent4 2 2 3 2 2 2" xfId="951"/>
    <cellStyle name="20% - Accent4 2 2 3 2 3" xfId="952"/>
    <cellStyle name="20% - Accent4 2 2 3 2 4" xfId="14507"/>
    <cellStyle name="20% - Accent4 2 2 3 3" xfId="953"/>
    <cellStyle name="20% - Accent4 2 2 3 3 2" xfId="954"/>
    <cellStyle name="20% - Accent4 2 2 3 4" xfId="955"/>
    <cellStyle name="20% - Accent4 2 2 3 5" xfId="956"/>
    <cellStyle name="20% - Accent4 2 2 3 6" xfId="957"/>
    <cellStyle name="20% - Accent4 2 2 4" xfId="958"/>
    <cellStyle name="20% - Accent4 2 2 4 2" xfId="959"/>
    <cellStyle name="20% - Accent4 2 2 4 2 2" xfId="960"/>
    <cellStyle name="20% - Accent4 2 2 4 3" xfId="961"/>
    <cellStyle name="20% - Accent4 2 2 4 4" xfId="962"/>
    <cellStyle name="20% - Accent4 2 2 5" xfId="963"/>
    <cellStyle name="20% - Accent4 2 2 5 2" xfId="964"/>
    <cellStyle name="20% - Accent4 2 2 5 3" xfId="965"/>
    <cellStyle name="20% - Accent4 2 2 6" xfId="966"/>
    <cellStyle name="20% - Accent4 2 2 6 2" xfId="967"/>
    <cellStyle name="20% - Accent4 2 2 7" xfId="968"/>
    <cellStyle name="20% - Accent4 2 2 8" xfId="969"/>
    <cellStyle name="20% - Accent4 2 2 9" xfId="970"/>
    <cellStyle name="20% - Accent4 2 3" xfId="971"/>
    <cellStyle name="20% - Accent4 2 3 2" xfId="972"/>
    <cellStyle name="20% - Accent4 2 3 2 2" xfId="973"/>
    <cellStyle name="20% - Accent4 2 3 2 2 2" xfId="974"/>
    <cellStyle name="20% - Accent4 2 3 2 2 2 2" xfId="975"/>
    <cellStyle name="20% - Accent4 2 3 2 2 2 3" xfId="14508"/>
    <cellStyle name="20% - Accent4 2 3 2 2 3" xfId="976"/>
    <cellStyle name="20% - Accent4 2 3 2 2 4" xfId="977"/>
    <cellStyle name="20% - Accent4 2 3 2 2 5" xfId="14509"/>
    <cellStyle name="20% - Accent4 2 3 2 3" xfId="978"/>
    <cellStyle name="20% - Accent4 2 3 2 3 2" xfId="979"/>
    <cellStyle name="20% - Accent4 2 3 2 3 3" xfId="14510"/>
    <cellStyle name="20% - Accent4 2 3 2 4" xfId="980"/>
    <cellStyle name="20% - Accent4 2 3 2 5" xfId="981"/>
    <cellStyle name="20% - Accent4 2 3 2 6" xfId="14511"/>
    <cellStyle name="20% - Accent4 2 3 3" xfId="982"/>
    <cellStyle name="20% - Accent4 2 3 3 2" xfId="983"/>
    <cellStyle name="20% - Accent4 2 3 3 2 2" xfId="984"/>
    <cellStyle name="20% - Accent4 2 3 3 2 3" xfId="14512"/>
    <cellStyle name="20% - Accent4 2 3 3 3" xfId="985"/>
    <cellStyle name="20% - Accent4 2 3 3 4" xfId="986"/>
    <cellStyle name="20% - Accent4 2 3 3 5" xfId="14513"/>
    <cellStyle name="20% - Accent4 2 3 4" xfId="987"/>
    <cellStyle name="20% - Accent4 2 3 4 2" xfId="988"/>
    <cellStyle name="20% - Accent4 2 3 4 3" xfId="14514"/>
    <cellStyle name="20% - Accent4 2 3 5" xfId="989"/>
    <cellStyle name="20% - Accent4 2 3 6" xfId="990"/>
    <cellStyle name="20% - Accent4 2 3 7" xfId="991"/>
    <cellStyle name="20% - Accent4 2 4" xfId="992"/>
    <cellStyle name="20% - Accent4 2 4 2" xfId="993"/>
    <cellStyle name="20% - Accent4 2 4 2 2" xfId="994"/>
    <cellStyle name="20% - Accent4 2 4 2 2 2" xfId="995"/>
    <cellStyle name="20% - Accent4 2 4 2 2 2 2" xfId="996"/>
    <cellStyle name="20% - Accent4 2 4 2 2 3" xfId="997"/>
    <cellStyle name="20% - Accent4 2 4 2 2 4" xfId="998"/>
    <cellStyle name="20% - Accent4 2 4 2 3" xfId="999"/>
    <cellStyle name="20% - Accent4 2 4 2 3 2" xfId="1000"/>
    <cellStyle name="20% - Accent4 2 4 2 4" xfId="1001"/>
    <cellStyle name="20% - Accent4 2 4 2 5" xfId="1002"/>
    <cellStyle name="20% - Accent4 2 4 3" xfId="1003"/>
    <cellStyle name="20% - Accent4 2 4 3 2" xfId="1004"/>
    <cellStyle name="20% - Accent4 2 4 3 2 2" xfId="1005"/>
    <cellStyle name="20% - Accent4 2 4 3 3" xfId="1006"/>
    <cellStyle name="20% - Accent4 2 4 3 4" xfId="1007"/>
    <cellStyle name="20% - Accent4 2 4 4" xfId="1008"/>
    <cellStyle name="20% - Accent4 2 4 4 2" xfId="1009"/>
    <cellStyle name="20% - Accent4 2 4 5" xfId="1010"/>
    <cellStyle name="20% - Accent4 2 4 6" xfId="1011"/>
    <cellStyle name="20% - Accent4 2 4 7" xfId="1012"/>
    <cellStyle name="20% - Accent4 2 5" xfId="1013"/>
    <cellStyle name="20% - Accent4 2 5 2" xfId="1014"/>
    <cellStyle name="20% - Accent4 2 5 2 2" xfId="1015"/>
    <cellStyle name="20% - Accent4 2 5 2 2 2" xfId="1016"/>
    <cellStyle name="20% - Accent4 2 5 2 3" xfId="1017"/>
    <cellStyle name="20% - Accent4 2 5 2 4" xfId="1018"/>
    <cellStyle name="20% - Accent4 2 5 3" xfId="1019"/>
    <cellStyle name="20% - Accent4 2 5 3 2" xfId="1020"/>
    <cellStyle name="20% - Accent4 2 5 4" xfId="1021"/>
    <cellStyle name="20% - Accent4 2 5 5" xfId="1022"/>
    <cellStyle name="20% - Accent4 2 5 6" xfId="1023"/>
    <cellStyle name="20% - Accent4 2 6" xfId="1024"/>
    <cellStyle name="20% - Accent4 2 6 2" xfId="1025"/>
    <cellStyle name="20% - Accent4 2 6 2 2" xfId="1026"/>
    <cellStyle name="20% - Accent4 2 6 3" xfId="1027"/>
    <cellStyle name="20% - Accent4 2 6 4" xfId="1028"/>
    <cellStyle name="20% - Accent4 2 6 5" xfId="1029"/>
    <cellStyle name="20% - Accent4 2 7" xfId="1030"/>
    <cellStyle name="20% - Accent4 2 7 2" xfId="1031"/>
    <cellStyle name="20% - Accent4 2 7 3" xfId="1032"/>
    <cellStyle name="20% - Accent4 2 7 4" xfId="1033"/>
    <cellStyle name="20% - Accent4 2 8" xfId="1034"/>
    <cellStyle name="20% - Accent4 2 8 2" xfId="1035"/>
    <cellStyle name="20% - Accent4 2 8 3" xfId="1036"/>
    <cellStyle name="20% - Accent4 2 9" xfId="1037"/>
    <cellStyle name="20% - Accent4 2 9 2" xfId="1038"/>
    <cellStyle name="20% - Accent4 20" xfId="1039"/>
    <cellStyle name="20% - Accent4 21" xfId="1040"/>
    <cellStyle name="20% - Accent4 3" xfId="1041"/>
    <cellStyle name="20% - Accent4 3 2" xfId="1042"/>
    <cellStyle name="20% - Accent4 3 2 2" xfId="1043"/>
    <cellStyle name="20% - Accent4 3 2 2 2" xfId="1044"/>
    <cellStyle name="20% - Accent4 3 2 2 2 2" xfId="1045"/>
    <cellStyle name="20% - Accent4 3 2 2 2 2 2" xfId="1046"/>
    <cellStyle name="20% - Accent4 3 2 2 2 2 2 2" xfId="1047"/>
    <cellStyle name="20% - Accent4 3 2 2 2 2 3" xfId="1048"/>
    <cellStyle name="20% - Accent4 3 2 2 2 2 4" xfId="14515"/>
    <cellStyle name="20% - Accent4 3 2 2 2 3" xfId="1049"/>
    <cellStyle name="20% - Accent4 3 2 2 2 3 2" xfId="1050"/>
    <cellStyle name="20% - Accent4 3 2 2 2 4" xfId="1051"/>
    <cellStyle name="20% - Accent4 3 2 2 2 5" xfId="1052"/>
    <cellStyle name="20% - Accent4 3 2 2 2 6" xfId="14516"/>
    <cellStyle name="20% - Accent4 3 2 2 3" xfId="1053"/>
    <cellStyle name="20% - Accent4 3 2 2 3 2" xfId="1054"/>
    <cellStyle name="20% - Accent4 3 2 2 3 2 2" xfId="1055"/>
    <cellStyle name="20% - Accent4 3 2 2 3 3" xfId="1056"/>
    <cellStyle name="20% - Accent4 3 2 2 3 4" xfId="14517"/>
    <cellStyle name="20% - Accent4 3 2 2 4" xfId="1057"/>
    <cellStyle name="20% - Accent4 3 2 2 4 2" xfId="1058"/>
    <cellStyle name="20% - Accent4 3 2 2 5" xfId="1059"/>
    <cellStyle name="20% - Accent4 3 2 2 6" xfId="1060"/>
    <cellStyle name="20% - Accent4 3 2 2 7" xfId="1061"/>
    <cellStyle name="20% - Accent4 3 2 3" xfId="1062"/>
    <cellStyle name="20% - Accent4 3 2 3 2" xfId="1063"/>
    <cellStyle name="20% - Accent4 3 2 3 2 2" xfId="1064"/>
    <cellStyle name="20% - Accent4 3 2 3 2 2 2" xfId="1065"/>
    <cellStyle name="20% - Accent4 3 2 3 2 3" xfId="1066"/>
    <cellStyle name="20% - Accent4 3 2 3 2 4" xfId="14518"/>
    <cellStyle name="20% - Accent4 3 2 3 3" xfId="1067"/>
    <cellStyle name="20% - Accent4 3 2 3 3 2" xfId="1068"/>
    <cellStyle name="20% - Accent4 3 2 3 4" xfId="1069"/>
    <cellStyle name="20% - Accent4 3 2 3 5" xfId="1070"/>
    <cellStyle name="20% - Accent4 3 2 3 6" xfId="14519"/>
    <cellStyle name="20% - Accent4 3 2 4" xfId="1071"/>
    <cellStyle name="20% - Accent4 3 2 4 2" xfId="1072"/>
    <cellStyle name="20% - Accent4 3 2 4 2 2" xfId="1073"/>
    <cellStyle name="20% - Accent4 3 2 4 3" xfId="1074"/>
    <cellStyle name="20% - Accent4 3 2 4 4" xfId="1075"/>
    <cellStyle name="20% - Accent4 3 2 5" xfId="1076"/>
    <cellStyle name="20% - Accent4 3 2 5 2" xfId="1077"/>
    <cellStyle name="20% - Accent4 3 2 6" xfId="1078"/>
    <cellStyle name="20% - Accent4 3 2 7" xfId="1079"/>
    <cellStyle name="20% - Accent4 3 2 8" xfId="1080"/>
    <cellStyle name="20% - Accent4 3 2 9" xfId="1081"/>
    <cellStyle name="20% - Accent4 3 3" xfId="1082"/>
    <cellStyle name="20% - Accent4 3 3 2" xfId="1083"/>
    <cellStyle name="20% - Accent4 3 3 2 2" xfId="1084"/>
    <cellStyle name="20% - Accent4 3 3 2 2 2" xfId="1085"/>
    <cellStyle name="20% - Accent4 3 3 2 2 2 2" xfId="1086"/>
    <cellStyle name="20% - Accent4 3 3 2 2 2 3" xfId="14520"/>
    <cellStyle name="20% - Accent4 3 3 2 2 3" xfId="1087"/>
    <cellStyle name="20% - Accent4 3 3 2 2 4" xfId="1088"/>
    <cellStyle name="20% - Accent4 3 3 2 2 5" xfId="14521"/>
    <cellStyle name="20% - Accent4 3 3 2 3" xfId="1089"/>
    <cellStyle name="20% - Accent4 3 3 2 3 2" xfId="1090"/>
    <cellStyle name="20% - Accent4 3 3 2 3 3" xfId="14522"/>
    <cellStyle name="20% - Accent4 3 3 2 4" xfId="1091"/>
    <cellStyle name="20% - Accent4 3 3 2 5" xfId="1092"/>
    <cellStyle name="20% - Accent4 3 3 2 6" xfId="14523"/>
    <cellStyle name="20% - Accent4 3 3 3" xfId="1093"/>
    <cellStyle name="20% - Accent4 3 3 3 2" xfId="1094"/>
    <cellStyle name="20% - Accent4 3 3 3 2 2" xfId="1095"/>
    <cellStyle name="20% - Accent4 3 3 3 2 3" xfId="14524"/>
    <cellStyle name="20% - Accent4 3 3 3 3" xfId="1096"/>
    <cellStyle name="20% - Accent4 3 3 3 4" xfId="1097"/>
    <cellStyle name="20% - Accent4 3 3 3 5" xfId="14525"/>
    <cellStyle name="20% - Accent4 3 3 4" xfId="1098"/>
    <cellStyle name="20% - Accent4 3 3 4 2" xfId="1099"/>
    <cellStyle name="20% - Accent4 3 3 4 3" xfId="1100"/>
    <cellStyle name="20% - Accent4 3 3 4 4" xfId="1101"/>
    <cellStyle name="20% - Accent4 3 3 5" xfId="1102"/>
    <cellStyle name="20% - Accent4 3 3 5 2" xfId="1103"/>
    <cellStyle name="20% - Accent4 3 3 6" xfId="1104"/>
    <cellStyle name="20% - Accent4 3 3 7" xfId="1105"/>
    <cellStyle name="20% - Accent4 3 3 8" xfId="1106"/>
    <cellStyle name="20% - Accent4 3 3 9" xfId="1107"/>
    <cellStyle name="20% - Accent4 3 4" xfId="1108"/>
    <cellStyle name="20% - Accent4 3 4 2" xfId="1109"/>
    <cellStyle name="20% - Accent4 3 4 2 2" xfId="1110"/>
    <cellStyle name="20% - Accent4 3 4 2 2 2" xfId="1111"/>
    <cellStyle name="20% - Accent4 3 4 2 2 2 2" xfId="1112"/>
    <cellStyle name="20% - Accent4 3 4 2 2 3" xfId="1113"/>
    <cellStyle name="20% - Accent4 3 4 2 2 4" xfId="1114"/>
    <cellStyle name="20% - Accent4 3 4 2 3" xfId="1115"/>
    <cellStyle name="20% - Accent4 3 4 2 3 2" xfId="1116"/>
    <cellStyle name="20% - Accent4 3 4 2 4" xfId="1117"/>
    <cellStyle name="20% - Accent4 3 4 2 5" xfId="1118"/>
    <cellStyle name="20% - Accent4 3 4 3" xfId="1119"/>
    <cellStyle name="20% - Accent4 3 4 3 2" xfId="1120"/>
    <cellStyle name="20% - Accent4 3 4 3 2 2" xfId="1121"/>
    <cellStyle name="20% - Accent4 3 4 3 3" xfId="1122"/>
    <cellStyle name="20% - Accent4 3 4 3 4" xfId="1123"/>
    <cellStyle name="20% - Accent4 3 4 4" xfId="1124"/>
    <cellStyle name="20% - Accent4 3 4 4 2" xfId="1125"/>
    <cellStyle name="20% - Accent4 3 4 4 3" xfId="1126"/>
    <cellStyle name="20% - Accent4 3 4 4 4" xfId="1127"/>
    <cellStyle name="20% - Accent4 3 4 5" xfId="1128"/>
    <cellStyle name="20% - Accent4 3 4 5 2" xfId="1129"/>
    <cellStyle name="20% - Accent4 3 4 6" xfId="1130"/>
    <cellStyle name="20% - Accent4 3 4 7" xfId="1131"/>
    <cellStyle name="20% - Accent4 3 4 8" xfId="1132"/>
    <cellStyle name="20% - Accent4 3 4 9" xfId="1133"/>
    <cellStyle name="20% - Accent4 3 5" xfId="1134"/>
    <cellStyle name="20% - Accent4 3 5 2" xfId="1135"/>
    <cellStyle name="20% - Accent4 3 5 2 2" xfId="1136"/>
    <cellStyle name="20% - Accent4 3 5 2 2 2" xfId="1137"/>
    <cellStyle name="20% - Accent4 3 5 2 3" xfId="1138"/>
    <cellStyle name="20% - Accent4 3 5 2 4" xfId="1139"/>
    <cellStyle name="20% - Accent4 3 5 3" xfId="1140"/>
    <cellStyle name="20% - Accent4 3 5 3 2" xfId="1141"/>
    <cellStyle name="20% - Accent4 3 5 4" xfId="1142"/>
    <cellStyle name="20% - Accent4 3 5 5" xfId="1143"/>
    <cellStyle name="20% - Accent4 3 6" xfId="1144"/>
    <cellStyle name="20% - Accent4 3 6 2" xfId="1145"/>
    <cellStyle name="20% - Accent4 3 6 2 2" xfId="1146"/>
    <cellStyle name="20% - Accent4 3 6 3" xfId="1147"/>
    <cellStyle name="20% - Accent4 3 6 4" xfId="1148"/>
    <cellStyle name="20% - Accent4 3 7" xfId="1149"/>
    <cellStyle name="20% - Accent4 3 7 2" xfId="1150"/>
    <cellStyle name="20% - Accent4 3 7 3" xfId="1151"/>
    <cellStyle name="20% - Accent4 3 7 4" xfId="1152"/>
    <cellStyle name="20% - Accent4 3 8" xfId="1153"/>
    <cellStyle name="20% - Accent4 3 9" xfId="1154"/>
    <cellStyle name="20% - Accent4 4" xfId="1155"/>
    <cellStyle name="20% - Accent4 4 10" xfId="19552"/>
    <cellStyle name="20% - Accent4 4 10 2" xfId="19553"/>
    <cellStyle name="20% - Accent4 4 10 2 2" xfId="19554"/>
    <cellStyle name="20% - Accent4 4 10 2 3" xfId="19555"/>
    <cellStyle name="20% - Accent4 4 10 3" xfId="19556"/>
    <cellStyle name="20% - Accent4 4 10 3 2" xfId="19557"/>
    <cellStyle name="20% - Accent4 4 10 4" xfId="19558"/>
    <cellStyle name="20% - Accent4 4 10 5" xfId="19559"/>
    <cellStyle name="20% - Accent4 4 11" xfId="19560"/>
    <cellStyle name="20% - Accent4 4 11 2" xfId="19561"/>
    <cellStyle name="20% - Accent4 4 11 3" xfId="19562"/>
    <cellStyle name="20% - Accent4 4 12" xfId="19563"/>
    <cellStyle name="20% - Accent4 4 12 2" xfId="19564"/>
    <cellStyle name="20% - Accent4 4 12 3" xfId="19565"/>
    <cellStyle name="20% - Accent4 4 13" xfId="19566"/>
    <cellStyle name="20% - Accent4 4 13 2" xfId="19567"/>
    <cellStyle name="20% - Accent4 4 14" xfId="19568"/>
    <cellStyle name="20% - Accent4 4 15" xfId="19569"/>
    <cellStyle name="20% - Accent4 4 16" xfId="19570"/>
    <cellStyle name="20% - Accent4 4 2" xfId="1156"/>
    <cellStyle name="20% - Accent4 4 2 10" xfId="19571"/>
    <cellStyle name="20% - Accent4 4 2 10 2" xfId="19572"/>
    <cellStyle name="20% - Accent4 4 2 10 3" xfId="19573"/>
    <cellStyle name="20% - Accent4 4 2 11" xfId="19574"/>
    <cellStyle name="20% - Accent4 4 2 11 2" xfId="19575"/>
    <cellStyle name="20% - Accent4 4 2 11 3" xfId="19576"/>
    <cellStyle name="20% - Accent4 4 2 12" xfId="19577"/>
    <cellStyle name="20% - Accent4 4 2 12 2" xfId="19578"/>
    <cellStyle name="20% - Accent4 4 2 13" xfId="19579"/>
    <cellStyle name="20% - Accent4 4 2 14" xfId="19580"/>
    <cellStyle name="20% - Accent4 4 2 15" xfId="19581"/>
    <cellStyle name="20% - Accent4 4 2 2" xfId="1157"/>
    <cellStyle name="20% - Accent4 4 2 2 10" xfId="19582"/>
    <cellStyle name="20% - Accent4 4 2 2 10 2" xfId="19583"/>
    <cellStyle name="20% - Accent4 4 2 2 10 3" xfId="19584"/>
    <cellStyle name="20% - Accent4 4 2 2 11" xfId="19585"/>
    <cellStyle name="20% - Accent4 4 2 2 11 2" xfId="19586"/>
    <cellStyle name="20% - Accent4 4 2 2 12" xfId="19587"/>
    <cellStyle name="20% - Accent4 4 2 2 13" xfId="19588"/>
    <cellStyle name="20% - Accent4 4 2 2 2" xfId="1158"/>
    <cellStyle name="20% - Accent4 4 2 2 2 10" xfId="19589"/>
    <cellStyle name="20% - Accent4 4 2 2 2 10 2" xfId="19590"/>
    <cellStyle name="20% - Accent4 4 2 2 2 11" xfId="19591"/>
    <cellStyle name="20% - Accent4 4 2 2 2 12" xfId="19592"/>
    <cellStyle name="20% - Accent4 4 2 2 2 2" xfId="1159"/>
    <cellStyle name="20% - Accent4 4 2 2 2 2 10" xfId="19593"/>
    <cellStyle name="20% - Accent4 4 2 2 2 2 2" xfId="1160"/>
    <cellStyle name="20% - Accent4 4 2 2 2 2 2 2" xfId="1161"/>
    <cellStyle name="20% - Accent4 4 2 2 2 2 2 2 2" xfId="19594"/>
    <cellStyle name="20% - Accent4 4 2 2 2 2 2 2 2 2" xfId="19595"/>
    <cellStyle name="20% - Accent4 4 2 2 2 2 2 2 2 3" xfId="19596"/>
    <cellStyle name="20% - Accent4 4 2 2 2 2 2 2 3" xfId="19597"/>
    <cellStyle name="20% - Accent4 4 2 2 2 2 2 2 3 2" xfId="19598"/>
    <cellStyle name="20% - Accent4 4 2 2 2 2 2 2 3 3" xfId="19599"/>
    <cellStyle name="20% - Accent4 4 2 2 2 2 2 2 4" xfId="19600"/>
    <cellStyle name="20% - Accent4 4 2 2 2 2 2 2 4 2" xfId="19601"/>
    <cellStyle name="20% - Accent4 4 2 2 2 2 2 2 5" xfId="19602"/>
    <cellStyle name="20% - Accent4 4 2 2 2 2 2 2 6" xfId="19603"/>
    <cellStyle name="20% - Accent4 4 2 2 2 2 2 3" xfId="19604"/>
    <cellStyle name="20% - Accent4 4 2 2 2 2 2 3 2" xfId="19605"/>
    <cellStyle name="20% - Accent4 4 2 2 2 2 2 3 2 2" xfId="19606"/>
    <cellStyle name="20% - Accent4 4 2 2 2 2 2 3 2 3" xfId="19607"/>
    <cellStyle name="20% - Accent4 4 2 2 2 2 2 3 3" xfId="19608"/>
    <cellStyle name="20% - Accent4 4 2 2 2 2 2 3 3 2" xfId="19609"/>
    <cellStyle name="20% - Accent4 4 2 2 2 2 2 3 3 3" xfId="19610"/>
    <cellStyle name="20% - Accent4 4 2 2 2 2 2 3 4" xfId="19611"/>
    <cellStyle name="20% - Accent4 4 2 2 2 2 2 3 4 2" xfId="19612"/>
    <cellStyle name="20% - Accent4 4 2 2 2 2 2 3 5" xfId="19613"/>
    <cellStyle name="20% - Accent4 4 2 2 2 2 2 3 6" xfId="19614"/>
    <cellStyle name="20% - Accent4 4 2 2 2 2 2 4" xfId="19615"/>
    <cellStyle name="20% - Accent4 4 2 2 2 2 2 4 2" xfId="19616"/>
    <cellStyle name="20% - Accent4 4 2 2 2 2 2 4 2 2" xfId="19617"/>
    <cellStyle name="20% - Accent4 4 2 2 2 2 2 4 2 3" xfId="19618"/>
    <cellStyle name="20% - Accent4 4 2 2 2 2 2 4 3" xfId="19619"/>
    <cellStyle name="20% - Accent4 4 2 2 2 2 2 4 3 2" xfId="19620"/>
    <cellStyle name="20% - Accent4 4 2 2 2 2 2 4 4" xfId="19621"/>
    <cellStyle name="20% - Accent4 4 2 2 2 2 2 4 5" xfId="19622"/>
    <cellStyle name="20% - Accent4 4 2 2 2 2 2 5" xfId="19623"/>
    <cellStyle name="20% - Accent4 4 2 2 2 2 2 5 2" xfId="19624"/>
    <cellStyle name="20% - Accent4 4 2 2 2 2 2 5 3" xfId="19625"/>
    <cellStyle name="20% - Accent4 4 2 2 2 2 2 6" xfId="19626"/>
    <cellStyle name="20% - Accent4 4 2 2 2 2 2 6 2" xfId="19627"/>
    <cellStyle name="20% - Accent4 4 2 2 2 2 2 6 3" xfId="19628"/>
    <cellStyle name="20% - Accent4 4 2 2 2 2 2 7" xfId="19629"/>
    <cellStyle name="20% - Accent4 4 2 2 2 2 2 7 2" xfId="19630"/>
    <cellStyle name="20% - Accent4 4 2 2 2 2 2 8" xfId="19631"/>
    <cellStyle name="20% - Accent4 4 2 2 2 2 2 9" xfId="19632"/>
    <cellStyle name="20% - Accent4 4 2 2 2 2 3" xfId="1162"/>
    <cellStyle name="20% - Accent4 4 2 2 2 2 3 2" xfId="19633"/>
    <cellStyle name="20% - Accent4 4 2 2 2 2 3 2 2" xfId="19634"/>
    <cellStyle name="20% - Accent4 4 2 2 2 2 3 2 3" xfId="19635"/>
    <cellStyle name="20% - Accent4 4 2 2 2 2 3 3" xfId="19636"/>
    <cellStyle name="20% - Accent4 4 2 2 2 2 3 3 2" xfId="19637"/>
    <cellStyle name="20% - Accent4 4 2 2 2 2 3 3 3" xfId="19638"/>
    <cellStyle name="20% - Accent4 4 2 2 2 2 3 4" xfId="19639"/>
    <cellStyle name="20% - Accent4 4 2 2 2 2 3 4 2" xfId="19640"/>
    <cellStyle name="20% - Accent4 4 2 2 2 2 3 5" xfId="19641"/>
    <cellStyle name="20% - Accent4 4 2 2 2 2 3 6" xfId="19642"/>
    <cellStyle name="20% - Accent4 4 2 2 2 2 4" xfId="14526"/>
    <cellStyle name="20% - Accent4 4 2 2 2 2 4 2" xfId="19643"/>
    <cellStyle name="20% - Accent4 4 2 2 2 2 4 2 2" xfId="19644"/>
    <cellStyle name="20% - Accent4 4 2 2 2 2 4 2 3" xfId="19645"/>
    <cellStyle name="20% - Accent4 4 2 2 2 2 4 3" xfId="19646"/>
    <cellStyle name="20% - Accent4 4 2 2 2 2 4 3 2" xfId="19647"/>
    <cellStyle name="20% - Accent4 4 2 2 2 2 4 3 3" xfId="19648"/>
    <cellStyle name="20% - Accent4 4 2 2 2 2 4 4" xfId="19649"/>
    <cellStyle name="20% - Accent4 4 2 2 2 2 4 4 2" xfId="19650"/>
    <cellStyle name="20% - Accent4 4 2 2 2 2 4 5" xfId="19651"/>
    <cellStyle name="20% - Accent4 4 2 2 2 2 4 6" xfId="19652"/>
    <cellStyle name="20% - Accent4 4 2 2 2 2 5" xfId="19653"/>
    <cellStyle name="20% - Accent4 4 2 2 2 2 5 2" xfId="19654"/>
    <cellStyle name="20% - Accent4 4 2 2 2 2 5 2 2" xfId="19655"/>
    <cellStyle name="20% - Accent4 4 2 2 2 2 5 2 3" xfId="19656"/>
    <cellStyle name="20% - Accent4 4 2 2 2 2 5 3" xfId="19657"/>
    <cellStyle name="20% - Accent4 4 2 2 2 2 5 3 2" xfId="19658"/>
    <cellStyle name="20% - Accent4 4 2 2 2 2 5 4" xfId="19659"/>
    <cellStyle name="20% - Accent4 4 2 2 2 2 5 5" xfId="19660"/>
    <cellStyle name="20% - Accent4 4 2 2 2 2 6" xfId="19661"/>
    <cellStyle name="20% - Accent4 4 2 2 2 2 6 2" xfId="19662"/>
    <cellStyle name="20% - Accent4 4 2 2 2 2 6 3" xfId="19663"/>
    <cellStyle name="20% - Accent4 4 2 2 2 2 7" xfId="19664"/>
    <cellStyle name="20% - Accent4 4 2 2 2 2 7 2" xfId="19665"/>
    <cellStyle name="20% - Accent4 4 2 2 2 2 7 3" xfId="19666"/>
    <cellStyle name="20% - Accent4 4 2 2 2 2 8" xfId="19667"/>
    <cellStyle name="20% - Accent4 4 2 2 2 2 8 2" xfId="19668"/>
    <cellStyle name="20% - Accent4 4 2 2 2 2 9" xfId="19669"/>
    <cellStyle name="20% - Accent4 4 2 2 2 3" xfId="1163"/>
    <cellStyle name="20% - Accent4 4 2 2 2 3 2" xfId="1164"/>
    <cellStyle name="20% - Accent4 4 2 2 2 3 2 2" xfId="19670"/>
    <cellStyle name="20% - Accent4 4 2 2 2 3 2 2 2" xfId="19671"/>
    <cellStyle name="20% - Accent4 4 2 2 2 3 2 2 3" xfId="19672"/>
    <cellStyle name="20% - Accent4 4 2 2 2 3 2 3" xfId="19673"/>
    <cellStyle name="20% - Accent4 4 2 2 2 3 2 3 2" xfId="19674"/>
    <cellStyle name="20% - Accent4 4 2 2 2 3 2 3 3" xfId="19675"/>
    <cellStyle name="20% - Accent4 4 2 2 2 3 2 4" xfId="19676"/>
    <cellStyle name="20% - Accent4 4 2 2 2 3 2 4 2" xfId="19677"/>
    <cellStyle name="20% - Accent4 4 2 2 2 3 2 5" xfId="19678"/>
    <cellStyle name="20% - Accent4 4 2 2 2 3 2 6" xfId="19679"/>
    <cellStyle name="20% - Accent4 4 2 2 2 3 3" xfId="19680"/>
    <cellStyle name="20% - Accent4 4 2 2 2 3 3 2" xfId="19681"/>
    <cellStyle name="20% - Accent4 4 2 2 2 3 3 2 2" xfId="19682"/>
    <cellStyle name="20% - Accent4 4 2 2 2 3 3 2 3" xfId="19683"/>
    <cellStyle name="20% - Accent4 4 2 2 2 3 3 3" xfId="19684"/>
    <cellStyle name="20% - Accent4 4 2 2 2 3 3 3 2" xfId="19685"/>
    <cellStyle name="20% - Accent4 4 2 2 2 3 3 3 3" xfId="19686"/>
    <cellStyle name="20% - Accent4 4 2 2 2 3 3 4" xfId="19687"/>
    <cellStyle name="20% - Accent4 4 2 2 2 3 3 4 2" xfId="19688"/>
    <cellStyle name="20% - Accent4 4 2 2 2 3 3 5" xfId="19689"/>
    <cellStyle name="20% - Accent4 4 2 2 2 3 3 6" xfId="19690"/>
    <cellStyle name="20% - Accent4 4 2 2 2 3 4" xfId="19691"/>
    <cellStyle name="20% - Accent4 4 2 2 2 3 4 2" xfId="19692"/>
    <cellStyle name="20% - Accent4 4 2 2 2 3 4 2 2" xfId="19693"/>
    <cellStyle name="20% - Accent4 4 2 2 2 3 4 2 3" xfId="19694"/>
    <cellStyle name="20% - Accent4 4 2 2 2 3 4 3" xfId="19695"/>
    <cellStyle name="20% - Accent4 4 2 2 2 3 4 3 2" xfId="19696"/>
    <cellStyle name="20% - Accent4 4 2 2 2 3 4 4" xfId="19697"/>
    <cellStyle name="20% - Accent4 4 2 2 2 3 4 5" xfId="19698"/>
    <cellStyle name="20% - Accent4 4 2 2 2 3 5" xfId="19699"/>
    <cellStyle name="20% - Accent4 4 2 2 2 3 5 2" xfId="19700"/>
    <cellStyle name="20% - Accent4 4 2 2 2 3 5 3" xfId="19701"/>
    <cellStyle name="20% - Accent4 4 2 2 2 3 6" xfId="19702"/>
    <cellStyle name="20% - Accent4 4 2 2 2 3 6 2" xfId="19703"/>
    <cellStyle name="20% - Accent4 4 2 2 2 3 6 3" xfId="19704"/>
    <cellStyle name="20% - Accent4 4 2 2 2 3 7" xfId="19705"/>
    <cellStyle name="20% - Accent4 4 2 2 2 3 7 2" xfId="19706"/>
    <cellStyle name="20% - Accent4 4 2 2 2 3 8" xfId="19707"/>
    <cellStyle name="20% - Accent4 4 2 2 2 3 9" xfId="19708"/>
    <cellStyle name="20% - Accent4 4 2 2 2 4" xfId="1165"/>
    <cellStyle name="20% - Accent4 4 2 2 2 4 2" xfId="19709"/>
    <cellStyle name="20% - Accent4 4 2 2 2 4 2 2" xfId="19710"/>
    <cellStyle name="20% - Accent4 4 2 2 2 4 2 2 2" xfId="19711"/>
    <cellStyle name="20% - Accent4 4 2 2 2 4 2 2 3" xfId="19712"/>
    <cellStyle name="20% - Accent4 4 2 2 2 4 2 3" xfId="19713"/>
    <cellStyle name="20% - Accent4 4 2 2 2 4 2 3 2" xfId="19714"/>
    <cellStyle name="20% - Accent4 4 2 2 2 4 2 3 3" xfId="19715"/>
    <cellStyle name="20% - Accent4 4 2 2 2 4 2 4" xfId="19716"/>
    <cellStyle name="20% - Accent4 4 2 2 2 4 2 4 2" xfId="19717"/>
    <cellStyle name="20% - Accent4 4 2 2 2 4 2 5" xfId="19718"/>
    <cellStyle name="20% - Accent4 4 2 2 2 4 2 6" xfId="19719"/>
    <cellStyle name="20% - Accent4 4 2 2 2 4 3" xfId="19720"/>
    <cellStyle name="20% - Accent4 4 2 2 2 4 3 2" xfId="19721"/>
    <cellStyle name="20% - Accent4 4 2 2 2 4 3 2 2" xfId="19722"/>
    <cellStyle name="20% - Accent4 4 2 2 2 4 3 2 3" xfId="19723"/>
    <cellStyle name="20% - Accent4 4 2 2 2 4 3 3" xfId="19724"/>
    <cellStyle name="20% - Accent4 4 2 2 2 4 3 3 2" xfId="19725"/>
    <cellStyle name="20% - Accent4 4 2 2 2 4 3 3 3" xfId="19726"/>
    <cellStyle name="20% - Accent4 4 2 2 2 4 3 4" xfId="19727"/>
    <cellStyle name="20% - Accent4 4 2 2 2 4 3 4 2" xfId="19728"/>
    <cellStyle name="20% - Accent4 4 2 2 2 4 3 5" xfId="19729"/>
    <cellStyle name="20% - Accent4 4 2 2 2 4 3 6" xfId="19730"/>
    <cellStyle name="20% - Accent4 4 2 2 2 4 4" xfId="19731"/>
    <cellStyle name="20% - Accent4 4 2 2 2 4 4 2" xfId="19732"/>
    <cellStyle name="20% - Accent4 4 2 2 2 4 4 2 2" xfId="19733"/>
    <cellStyle name="20% - Accent4 4 2 2 2 4 4 2 3" xfId="19734"/>
    <cellStyle name="20% - Accent4 4 2 2 2 4 4 3" xfId="19735"/>
    <cellStyle name="20% - Accent4 4 2 2 2 4 4 3 2" xfId="19736"/>
    <cellStyle name="20% - Accent4 4 2 2 2 4 4 4" xfId="19737"/>
    <cellStyle name="20% - Accent4 4 2 2 2 4 4 5" xfId="19738"/>
    <cellStyle name="20% - Accent4 4 2 2 2 4 5" xfId="19739"/>
    <cellStyle name="20% - Accent4 4 2 2 2 4 5 2" xfId="19740"/>
    <cellStyle name="20% - Accent4 4 2 2 2 4 5 3" xfId="19741"/>
    <cellStyle name="20% - Accent4 4 2 2 2 4 6" xfId="19742"/>
    <cellStyle name="20% - Accent4 4 2 2 2 4 6 2" xfId="19743"/>
    <cellStyle name="20% - Accent4 4 2 2 2 4 6 3" xfId="19744"/>
    <cellStyle name="20% - Accent4 4 2 2 2 4 7" xfId="19745"/>
    <cellStyle name="20% - Accent4 4 2 2 2 4 7 2" xfId="19746"/>
    <cellStyle name="20% - Accent4 4 2 2 2 4 8" xfId="19747"/>
    <cellStyle name="20% - Accent4 4 2 2 2 4 9" xfId="19748"/>
    <cellStyle name="20% - Accent4 4 2 2 2 5" xfId="1166"/>
    <cellStyle name="20% - Accent4 4 2 2 2 5 2" xfId="19749"/>
    <cellStyle name="20% - Accent4 4 2 2 2 5 2 2" xfId="19750"/>
    <cellStyle name="20% - Accent4 4 2 2 2 5 2 3" xfId="19751"/>
    <cellStyle name="20% - Accent4 4 2 2 2 5 3" xfId="19752"/>
    <cellStyle name="20% - Accent4 4 2 2 2 5 3 2" xfId="19753"/>
    <cellStyle name="20% - Accent4 4 2 2 2 5 3 3" xfId="19754"/>
    <cellStyle name="20% - Accent4 4 2 2 2 5 4" xfId="19755"/>
    <cellStyle name="20% - Accent4 4 2 2 2 5 4 2" xfId="19756"/>
    <cellStyle name="20% - Accent4 4 2 2 2 5 5" xfId="19757"/>
    <cellStyle name="20% - Accent4 4 2 2 2 5 6" xfId="19758"/>
    <cellStyle name="20% - Accent4 4 2 2 2 6" xfId="14527"/>
    <cellStyle name="20% - Accent4 4 2 2 2 6 2" xfId="19759"/>
    <cellStyle name="20% - Accent4 4 2 2 2 6 2 2" xfId="19760"/>
    <cellStyle name="20% - Accent4 4 2 2 2 6 2 3" xfId="19761"/>
    <cellStyle name="20% - Accent4 4 2 2 2 6 3" xfId="19762"/>
    <cellStyle name="20% - Accent4 4 2 2 2 6 3 2" xfId="19763"/>
    <cellStyle name="20% - Accent4 4 2 2 2 6 3 3" xfId="19764"/>
    <cellStyle name="20% - Accent4 4 2 2 2 6 4" xfId="19765"/>
    <cellStyle name="20% - Accent4 4 2 2 2 6 4 2" xfId="19766"/>
    <cellStyle name="20% - Accent4 4 2 2 2 6 5" xfId="19767"/>
    <cellStyle name="20% - Accent4 4 2 2 2 6 6" xfId="19768"/>
    <cellStyle name="20% - Accent4 4 2 2 2 7" xfId="19769"/>
    <cellStyle name="20% - Accent4 4 2 2 2 7 2" xfId="19770"/>
    <cellStyle name="20% - Accent4 4 2 2 2 7 2 2" xfId="19771"/>
    <cellStyle name="20% - Accent4 4 2 2 2 7 2 3" xfId="19772"/>
    <cellStyle name="20% - Accent4 4 2 2 2 7 3" xfId="19773"/>
    <cellStyle name="20% - Accent4 4 2 2 2 7 3 2" xfId="19774"/>
    <cellStyle name="20% - Accent4 4 2 2 2 7 4" xfId="19775"/>
    <cellStyle name="20% - Accent4 4 2 2 2 7 5" xfId="19776"/>
    <cellStyle name="20% - Accent4 4 2 2 2 8" xfId="19777"/>
    <cellStyle name="20% - Accent4 4 2 2 2 8 2" xfId="19778"/>
    <cellStyle name="20% - Accent4 4 2 2 2 8 3" xfId="19779"/>
    <cellStyle name="20% - Accent4 4 2 2 2 9" xfId="19780"/>
    <cellStyle name="20% - Accent4 4 2 2 2 9 2" xfId="19781"/>
    <cellStyle name="20% - Accent4 4 2 2 2 9 3" xfId="19782"/>
    <cellStyle name="20% - Accent4 4 2 2 3" xfId="1167"/>
    <cellStyle name="20% - Accent4 4 2 2 3 10" xfId="19783"/>
    <cellStyle name="20% - Accent4 4 2 2 3 2" xfId="1168"/>
    <cellStyle name="20% - Accent4 4 2 2 3 2 2" xfId="1169"/>
    <cellStyle name="20% - Accent4 4 2 2 3 2 2 2" xfId="19784"/>
    <cellStyle name="20% - Accent4 4 2 2 3 2 2 2 2" xfId="19785"/>
    <cellStyle name="20% - Accent4 4 2 2 3 2 2 2 3" xfId="19786"/>
    <cellStyle name="20% - Accent4 4 2 2 3 2 2 3" xfId="19787"/>
    <cellStyle name="20% - Accent4 4 2 2 3 2 2 3 2" xfId="19788"/>
    <cellStyle name="20% - Accent4 4 2 2 3 2 2 3 3" xfId="19789"/>
    <cellStyle name="20% - Accent4 4 2 2 3 2 2 4" xfId="19790"/>
    <cellStyle name="20% - Accent4 4 2 2 3 2 2 4 2" xfId="19791"/>
    <cellStyle name="20% - Accent4 4 2 2 3 2 2 5" xfId="19792"/>
    <cellStyle name="20% - Accent4 4 2 2 3 2 2 6" xfId="19793"/>
    <cellStyle name="20% - Accent4 4 2 2 3 2 3" xfId="19794"/>
    <cellStyle name="20% - Accent4 4 2 2 3 2 3 2" xfId="19795"/>
    <cellStyle name="20% - Accent4 4 2 2 3 2 3 2 2" xfId="19796"/>
    <cellStyle name="20% - Accent4 4 2 2 3 2 3 2 3" xfId="19797"/>
    <cellStyle name="20% - Accent4 4 2 2 3 2 3 3" xfId="19798"/>
    <cellStyle name="20% - Accent4 4 2 2 3 2 3 3 2" xfId="19799"/>
    <cellStyle name="20% - Accent4 4 2 2 3 2 3 3 3" xfId="19800"/>
    <cellStyle name="20% - Accent4 4 2 2 3 2 3 4" xfId="19801"/>
    <cellStyle name="20% - Accent4 4 2 2 3 2 3 4 2" xfId="19802"/>
    <cellStyle name="20% - Accent4 4 2 2 3 2 3 5" xfId="19803"/>
    <cellStyle name="20% - Accent4 4 2 2 3 2 3 6" xfId="19804"/>
    <cellStyle name="20% - Accent4 4 2 2 3 2 4" xfId="19805"/>
    <cellStyle name="20% - Accent4 4 2 2 3 2 4 2" xfId="19806"/>
    <cellStyle name="20% - Accent4 4 2 2 3 2 4 2 2" xfId="19807"/>
    <cellStyle name="20% - Accent4 4 2 2 3 2 4 2 3" xfId="19808"/>
    <cellStyle name="20% - Accent4 4 2 2 3 2 4 3" xfId="19809"/>
    <cellStyle name="20% - Accent4 4 2 2 3 2 4 3 2" xfId="19810"/>
    <cellStyle name="20% - Accent4 4 2 2 3 2 4 4" xfId="19811"/>
    <cellStyle name="20% - Accent4 4 2 2 3 2 4 5" xfId="19812"/>
    <cellStyle name="20% - Accent4 4 2 2 3 2 5" xfId="19813"/>
    <cellStyle name="20% - Accent4 4 2 2 3 2 5 2" xfId="19814"/>
    <cellStyle name="20% - Accent4 4 2 2 3 2 5 3" xfId="19815"/>
    <cellStyle name="20% - Accent4 4 2 2 3 2 6" xfId="19816"/>
    <cellStyle name="20% - Accent4 4 2 2 3 2 6 2" xfId="19817"/>
    <cellStyle name="20% - Accent4 4 2 2 3 2 6 3" xfId="19818"/>
    <cellStyle name="20% - Accent4 4 2 2 3 2 7" xfId="19819"/>
    <cellStyle name="20% - Accent4 4 2 2 3 2 7 2" xfId="19820"/>
    <cellStyle name="20% - Accent4 4 2 2 3 2 8" xfId="19821"/>
    <cellStyle name="20% - Accent4 4 2 2 3 2 9" xfId="19822"/>
    <cellStyle name="20% - Accent4 4 2 2 3 3" xfId="1170"/>
    <cellStyle name="20% - Accent4 4 2 2 3 3 2" xfId="19823"/>
    <cellStyle name="20% - Accent4 4 2 2 3 3 2 2" xfId="19824"/>
    <cellStyle name="20% - Accent4 4 2 2 3 3 2 3" xfId="19825"/>
    <cellStyle name="20% - Accent4 4 2 2 3 3 3" xfId="19826"/>
    <cellStyle name="20% - Accent4 4 2 2 3 3 3 2" xfId="19827"/>
    <cellStyle name="20% - Accent4 4 2 2 3 3 3 3" xfId="19828"/>
    <cellStyle name="20% - Accent4 4 2 2 3 3 4" xfId="19829"/>
    <cellStyle name="20% - Accent4 4 2 2 3 3 4 2" xfId="19830"/>
    <cellStyle name="20% - Accent4 4 2 2 3 3 5" xfId="19831"/>
    <cellStyle name="20% - Accent4 4 2 2 3 3 6" xfId="19832"/>
    <cellStyle name="20% - Accent4 4 2 2 3 4" xfId="14528"/>
    <cellStyle name="20% - Accent4 4 2 2 3 4 2" xfId="19833"/>
    <cellStyle name="20% - Accent4 4 2 2 3 4 2 2" xfId="19834"/>
    <cellStyle name="20% - Accent4 4 2 2 3 4 2 3" xfId="19835"/>
    <cellStyle name="20% - Accent4 4 2 2 3 4 3" xfId="19836"/>
    <cellStyle name="20% - Accent4 4 2 2 3 4 3 2" xfId="19837"/>
    <cellStyle name="20% - Accent4 4 2 2 3 4 3 3" xfId="19838"/>
    <cellStyle name="20% - Accent4 4 2 2 3 4 4" xfId="19839"/>
    <cellStyle name="20% - Accent4 4 2 2 3 4 4 2" xfId="19840"/>
    <cellStyle name="20% - Accent4 4 2 2 3 4 5" xfId="19841"/>
    <cellStyle name="20% - Accent4 4 2 2 3 4 6" xfId="19842"/>
    <cellStyle name="20% - Accent4 4 2 2 3 5" xfId="19843"/>
    <cellStyle name="20% - Accent4 4 2 2 3 5 2" xfId="19844"/>
    <cellStyle name="20% - Accent4 4 2 2 3 5 2 2" xfId="19845"/>
    <cellStyle name="20% - Accent4 4 2 2 3 5 2 3" xfId="19846"/>
    <cellStyle name="20% - Accent4 4 2 2 3 5 3" xfId="19847"/>
    <cellStyle name="20% - Accent4 4 2 2 3 5 3 2" xfId="19848"/>
    <cellStyle name="20% - Accent4 4 2 2 3 5 4" xfId="19849"/>
    <cellStyle name="20% - Accent4 4 2 2 3 5 5" xfId="19850"/>
    <cellStyle name="20% - Accent4 4 2 2 3 6" xfId="19851"/>
    <cellStyle name="20% - Accent4 4 2 2 3 6 2" xfId="19852"/>
    <cellStyle name="20% - Accent4 4 2 2 3 6 3" xfId="19853"/>
    <cellStyle name="20% - Accent4 4 2 2 3 7" xfId="19854"/>
    <cellStyle name="20% - Accent4 4 2 2 3 7 2" xfId="19855"/>
    <cellStyle name="20% - Accent4 4 2 2 3 7 3" xfId="19856"/>
    <cellStyle name="20% - Accent4 4 2 2 3 8" xfId="19857"/>
    <cellStyle name="20% - Accent4 4 2 2 3 8 2" xfId="19858"/>
    <cellStyle name="20% - Accent4 4 2 2 3 9" xfId="19859"/>
    <cellStyle name="20% - Accent4 4 2 2 4" xfId="1171"/>
    <cellStyle name="20% - Accent4 4 2 2 4 2" xfId="1172"/>
    <cellStyle name="20% - Accent4 4 2 2 4 2 2" xfId="19860"/>
    <cellStyle name="20% - Accent4 4 2 2 4 2 2 2" xfId="19861"/>
    <cellStyle name="20% - Accent4 4 2 2 4 2 2 3" xfId="19862"/>
    <cellStyle name="20% - Accent4 4 2 2 4 2 3" xfId="19863"/>
    <cellStyle name="20% - Accent4 4 2 2 4 2 3 2" xfId="19864"/>
    <cellStyle name="20% - Accent4 4 2 2 4 2 3 3" xfId="19865"/>
    <cellStyle name="20% - Accent4 4 2 2 4 2 4" xfId="19866"/>
    <cellStyle name="20% - Accent4 4 2 2 4 2 4 2" xfId="19867"/>
    <cellStyle name="20% - Accent4 4 2 2 4 2 5" xfId="19868"/>
    <cellStyle name="20% - Accent4 4 2 2 4 2 6" xfId="19869"/>
    <cellStyle name="20% - Accent4 4 2 2 4 3" xfId="19870"/>
    <cellStyle name="20% - Accent4 4 2 2 4 3 2" xfId="19871"/>
    <cellStyle name="20% - Accent4 4 2 2 4 3 2 2" xfId="19872"/>
    <cellStyle name="20% - Accent4 4 2 2 4 3 2 3" xfId="19873"/>
    <cellStyle name="20% - Accent4 4 2 2 4 3 3" xfId="19874"/>
    <cellStyle name="20% - Accent4 4 2 2 4 3 3 2" xfId="19875"/>
    <cellStyle name="20% - Accent4 4 2 2 4 3 3 3" xfId="19876"/>
    <cellStyle name="20% - Accent4 4 2 2 4 3 4" xfId="19877"/>
    <cellStyle name="20% - Accent4 4 2 2 4 3 4 2" xfId="19878"/>
    <cellStyle name="20% - Accent4 4 2 2 4 3 5" xfId="19879"/>
    <cellStyle name="20% - Accent4 4 2 2 4 3 6" xfId="19880"/>
    <cellStyle name="20% - Accent4 4 2 2 4 4" xfId="19881"/>
    <cellStyle name="20% - Accent4 4 2 2 4 4 2" xfId="19882"/>
    <cellStyle name="20% - Accent4 4 2 2 4 4 2 2" xfId="19883"/>
    <cellStyle name="20% - Accent4 4 2 2 4 4 2 3" xfId="19884"/>
    <cellStyle name="20% - Accent4 4 2 2 4 4 3" xfId="19885"/>
    <cellStyle name="20% - Accent4 4 2 2 4 4 3 2" xfId="19886"/>
    <cellStyle name="20% - Accent4 4 2 2 4 4 4" xfId="19887"/>
    <cellStyle name="20% - Accent4 4 2 2 4 4 5" xfId="19888"/>
    <cellStyle name="20% - Accent4 4 2 2 4 5" xfId="19889"/>
    <cellStyle name="20% - Accent4 4 2 2 4 5 2" xfId="19890"/>
    <cellStyle name="20% - Accent4 4 2 2 4 5 3" xfId="19891"/>
    <cellStyle name="20% - Accent4 4 2 2 4 6" xfId="19892"/>
    <cellStyle name="20% - Accent4 4 2 2 4 6 2" xfId="19893"/>
    <cellStyle name="20% - Accent4 4 2 2 4 6 3" xfId="19894"/>
    <cellStyle name="20% - Accent4 4 2 2 4 7" xfId="19895"/>
    <cellStyle name="20% - Accent4 4 2 2 4 7 2" xfId="19896"/>
    <cellStyle name="20% - Accent4 4 2 2 4 8" xfId="19897"/>
    <cellStyle name="20% - Accent4 4 2 2 4 9" xfId="19898"/>
    <cellStyle name="20% - Accent4 4 2 2 5" xfId="1173"/>
    <cellStyle name="20% - Accent4 4 2 2 5 2" xfId="19899"/>
    <cellStyle name="20% - Accent4 4 2 2 5 2 2" xfId="19900"/>
    <cellStyle name="20% - Accent4 4 2 2 5 2 2 2" xfId="19901"/>
    <cellStyle name="20% - Accent4 4 2 2 5 2 2 3" xfId="19902"/>
    <cellStyle name="20% - Accent4 4 2 2 5 2 3" xfId="19903"/>
    <cellStyle name="20% - Accent4 4 2 2 5 2 3 2" xfId="19904"/>
    <cellStyle name="20% - Accent4 4 2 2 5 2 3 3" xfId="19905"/>
    <cellStyle name="20% - Accent4 4 2 2 5 2 4" xfId="19906"/>
    <cellStyle name="20% - Accent4 4 2 2 5 2 4 2" xfId="19907"/>
    <cellStyle name="20% - Accent4 4 2 2 5 2 5" xfId="19908"/>
    <cellStyle name="20% - Accent4 4 2 2 5 2 6" xfId="19909"/>
    <cellStyle name="20% - Accent4 4 2 2 5 3" xfId="19910"/>
    <cellStyle name="20% - Accent4 4 2 2 5 3 2" xfId="19911"/>
    <cellStyle name="20% - Accent4 4 2 2 5 3 2 2" xfId="19912"/>
    <cellStyle name="20% - Accent4 4 2 2 5 3 2 3" xfId="19913"/>
    <cellStyle name="20% - Accent4 4 2 2 5 3 3" xfId="19914"/>
    <cellStyle name="20% - Accent4 4 2 2 5 3 3 2" xfId="19915"/>
    <cellStyle name="20% - Accent4 4 2 2 5 3 3 3" xfId="19916"/>
    <cellStyle name="20% - Accent4 4 2 2 5 3 4" xfId="19917"/>
    <cellStyle name="20% - Accent4 4 2 2 5 3 4 2" xfId="19918"/>
    <cellStyle name="20% - Accent4 4 2 2 5 3 5" xfId="19919"/>
    <cellStyle name="20% - Accent4 4 2 2 5 3 6" xfId="19920"/>
    <cellStyle name="20% - Accent4 4 2 2 5 4" xfId="19921"/>
    <cellStyle name="20% - Accent4 4 2 2 5 4 2" xfId="19922"/>
    <cellStyle name="20% - Accent4 4 2 2 5 4 2 2" xfId="19923"/>
    <cellStyle name="20% - Accent4 4 2 2 5 4 2 3" xfId="19924"/>
    <cellStyle name="20% - Accent4 4 2 2 5 4 3" xfId="19925"/>
    <cellStyle name="20% - Accent4 4 2 2 5 4 3 2" xfId="19926"/>
    <cellStyle name="20% - Accent4 4 2 2 5 4 4" xfId="19927"/>
    <cellStyle name="20% - Accent4 4 2 2 5 4 5" xfId="19928"/>
    <cellStyle name="20% - Accent4 4 2 2 5 5" xfId="19929"/>
    <cellStyle name="20% - Accent4 4 2 2 5 5 2" xfId="19930"/>
    <cellStyle name="20% - Accent4 4 2 2 5 5 3" xfId="19931"/>
    <cellStyle name="20% - Accent4 4 2 2 5 6" xfId="19932"/>
    <cellStyle name="20% - Accent4 4 2 2 5 6 2" xfId="19933"/>
    <cellStyle name="20% - Accent4 4 2 2 5 6 3" xfId="19934"/>
    <cellStyle name="20% - Accent4 4 2 2 5 7" xfId="19935"/>
    <cellStyle name="20% - Accent4 4 2 2 5 7 2" xfId="19936"/>
    <cellStyle name="20% - Accent4 4 2 2 5 8" xfId="19937"/>
    <cellStyle name="20% - Accent4 4 2 2 5 9" xfId="19938"/>
    <cellStyle name="20% - Accent4 4 2 2 6" xfId="1174"/>
    <cellStyle name="20% - Accent4 4 2 2 6 2" xfId="19939"/>
    <cellStyle name="20% - Accent4 4 2 2 6 2 2" xfId="19940"/>
    <cellStyle name="20% - Accent4 4 2 2 6 2 3" xfId="19941"/>
    <cellStyle name="20% - Accent4 4 2 2 6 3" xfId="19942"/>
    <cellStyle name="20% - Accent4 4 2 2 6 3 2" xfId="19943"/>
    <cellStyle name="20% - Accent4 4 2 2 6 3 3" xfId="19944"/>
    <cellStyle name="20% - Accent4 4 2 2 6 4" xfId="19945"/>
    <cellStyle name="20% - Accent4 4 2 2 6 4 2" xfId="19946"/>
    <cellStyle name="20% - Accent4 4 2 2 6 5" xfId="19947"/>
    <cellStyle name="20% - Accent4 4 2 2 6 6" xfId="19948"/>
    <cellStyle name="20% - Accent4 4 2 2 7" xfId="14529"/>
    <cellStyle name="20% - Accent4 4 2 2 7 2" xfId="19949"/>
    <cellStyle name="20% - Accent4 4 2 2 7 2 2" xfId="19950"/>
    <cellStyle name="20% - Accent4 4 2 2 7 2 3" xfId="19951"/>
    <cellStyle name="20% - Accent4 4 2 2 7 3" xfId="19952"/>
    <cellStyle name="20% - Accent4 4 2 2 7 3 2" xfId="19953"/>
    <cellStyle name="20% - Accent4 4 2 2 7 3 3" xfId="19954"/>
    <cellStyle name="20% - Accent4 4 2 2 7 4" xfId="19955"/>
    <cellStyle name="20% - Accent4 4 2 2 7 4 2" xfId="19956"/>
    <cellStyle name="20% - Accent4 4 2 2 7 5" xfId="19957"/>
    <cellStyle name="20% - Accent4 4 2 2 7 6" xfId="19958"/>
    <cellStyle name="20% - Accent4 4 2 2 8" xfId="19959"/>
    <cellStyle name="20% - Accent4 4 2 2 8 2" xfId="19960"/>
    <cellStyle name="20% - Accent4 4 2 2 8 2 2" xfId="19961"/>
    <cellStyle name="20% - Accent4 4 2 2 8 2 3" xfId="19962"/>
    <cellStyle name="20% - Accent4 4 2 2 8 3" xfId="19963"/>
    <cellStyle name="20% - Accent4 4 2 2 8 3 2" xfId="19964"/>
    <cellStyle name="20% - Accent4 4 2 2 8 4" xfId="19965"/>
    <cellStyle name="20% - Accent4 4 2 2 8 5" xfId="19966"/>
    <cellStyle name="20% - Accent4 4 2 2 9" xfId="19967"/>
    <cellStyle name="20% - Accent4 4 2 2 9 2" xfId="19968"/>
    <cellStyle name="20% - Accent4 4 2 2 9 3" xfId="19969"/>
    <cellStyle name="20% - Accent4 4 2 3" xfId="1175"/>
    <cellStyle name="20% - Accent4 4 2 3 10" xfId="19970"/>
    <cellStyle name="20% - Accent4 4 2 3 10 2" xfId="19971"/>
    <cellStyle name="20% - Accent4 4 2 3 11" xfId="19972"/>
    <cellStyle name="20% - Accent4 4 2 3 12" xfId="19973"/>
    <cellStyle name="20% - Accent4 4 2 3 2" xfId="1176"/>
    <cellStyle name="20% - Accent4 4 2 3 2 10" xfId="19974"/>
    <cellStyle name="20% - Accent4 4 2 3 2 2" xfId="1177"/>
    <cellStyle name="20% - Accent4 4 2 3 2 2 2" xfId="1178"/>
    <cellStyle name="20% - Accent4 4 2 3 2 2 2 2" xfId="19975"/>
    <cellStyle name="20% - Accent4 4 2 3 2 2 2 2 2" xfId="19976"/>
    <cellStyle name="20% - Accent4 4 2 3 2 2 2 2 3" xfId="19977"/>
    <cellStyle name="20% - Accent4 4 2 3 2 2 2 3" xfId="19978"/>
    <cellStyle name="20% - Accent4 4 2 3 2 2 2 3 2" xfId="19979"/>
    <cellStyle name="20% - Accent4 4 2 3 2 2 2 3 3" xfId="19980"/>
    <cellStyle name="20% - Accent4 4 2 3 2 2 2 4" xfId="19981"/>
    <cellStyle name="20% - Accent4 4 2 3 2 2 2 4 2" xfId="19982"/>
    <cellStyle name="20% - Accent4 4 2 3 2 2 2 5" xfId="19983"/>
    <cellStyle name="20% - Accent4 4 2 3 2 2 2 6" xfId="19984"/>
    <cellStyle name="20% - Accent4 4 2 3 2 2 3" xfId="19985"/>
    <cellStyle name="20% - Accent4 4 2 3 2 2 3 2" xfId="19986"/>
    <cellStyle name="20% - Accent4 4 2 3 2 2 3 2 2" xfId="19987"/>
    <cellStyle name="20% - Accent4 4 2 3 2 2 3 2 3" xfId="19988"/>
    <cellStyle name="20% - Accent4 4 2 3 2 2 3 3" xfId="19989"/>
    <cellStyle name="20% - Accent4 4 2 3 2 2 3 3 2" xfId="19990"/>
    <cellStyle name="20% - Accent4 4 2 3 2 2 3 3 3" xfId="19991"/>
    <cellStyle name="20% - Accent4 4 2 3 2 2 3 4" xfId="19992"/>
    <cellStyle name="20% - Accent4 4 2 3 2 2 3 4 2" xfId="19993"/>
    <cellStyle name="20% - Accent4 4 2 3 2 2 3 5" xfId="19994"/>
    <cellStyle name="20% - Accent4 4 2 3 2 2 3 6" xfId="19995"/>
    <cellStyle name="20% - Accent4 4 2 3 2 2 4" xfId="19996"/>
    <cellStyle name="20% - Accent4 4 2 3 2 2 4 2" xfId="19997"/>
    <cellStyle name="20% - Accent4 4 2 3 2 2 4 2 2" xfId="19998"/>
    <cellStyle name="20% - Accent4 4 2 3 2 2 4 2 3" xfId="19999"/>
    <cellStyle name="20% - Accent4 4 2 3 2 2 4 3" xfId="20000"/>
    <cellStyle name="20% - Accent4 4 2 3 2 2 4 3 2" xfId="20001"/>
    <cellStyle name="20% - Accent4 4 2 3 2 2 4 4" xfId="20002"/>
    <cellStyle name="20% - Accent4 4 2 3 2 2 4 5" xfId="20003"/>
    <cellStyle name="20% - Accent4 4 2 3 2 2 5" xfId="20004"/>
    <cellStyle name="20% - Accent4 4 2 3 2 2 5 2" xfId="20005"/>
    <cellStyle name="20% - Accent4 4 2 3 2 2 5 3" xfId="20006"/>
    <cellStyle name="20% - Accent4 4 2 3 2 2 6" xfId="20007"/>
    <cellStyle name="20% - Accent4 4 2 3 2 2 6 2" xfId="20008"/>
    <cellStyle name="20% - Accent4 4 2 3 2 2 6 3" xfId="20009"/>
    <cellStyle name="20% - Accent4 4 2 3 2 2 7" xfId="20010"/>
    <cellStyle name="20% - Accent4 4 2 3 2 2 7 2" xfId="20011"/>
    <cellStyle name="20% - Accent4 4 2 3 2 2 8" xfId="20012"/>
    <cellStyle name="20% - Accent4 4 2 3 2 2 9" xfId="20013"/>
    <cellStyle name="20% - Accent4 4 2 3 2 3" xfId="1179"/>
    <cellStyle name="20% - Accent4 4 2 3 2 3 2" xfId="20014"/>
    <cellStyle name="20% - Accent4 4 2 3 2 3 2 2" xfId="20015"/>
    <cellStyle name="20% - Accent4 4 2 3 2 3 2 3" xfId="20016"/>
    <cellStyle name="20% - Accent4 4 2 3 2 3 3" xfId="20017"/>
    <cellStyle name="20% - Accent4 4 2 3 2 3 3 2" xfId="20018"/>
    <cellStyle name="20% - Accent4 4 2 3 2 3 3 3" xfId="20019"/>
    <cellStyle name="20% - Accent4 4 2 3 2 3 4" xfId="20020"/>
    <cellStyle name="20% - Accent4 4 2 3 2 3 4 2" xfId="20021"/>
    <cellStyle name="20% - Accent4 4 2 3 2 3 5" xfId="20022"/>
    <cellStyle name="20% - Accent4 4 2 3 2 3 6" xfId="20023"/>
    <cellStyle name="20% - Accent4 4 2 3 2 4" xfId="14530"/>
    <cellStyle name="20% - Accent4 4 2 3 2 4 2" xfId="20024"/>
    <cellStyle name="20% - Accent4 4 2 3 2 4 2 2" xfId="20025"/>
    <cellStyle name="20% - Accent4 4 2 3 2 4 2 3" xfId="20026"/>
    <cellStyle name="20% - Accent4 4 2 3 2 4 3" xfId="20027"/>
    <cellStyle name="20% - Accent4 4 2 3 2 4 3 2" xfId="20028"/>
    <cellStyle name="20% - Accent4 4 2 3 2 4 3 3" xfId="20029"/>
    <cellStyle name="20% - Accent4 4 2 3 2 4 4" xfId="20030"/>
    <cellStyle name="20% - Accent4 4 2 3 2 4 4 2" xfId="20031"/>
    <cellStyle name="20% - Accent4 4 2 3 2 4 5" xfId="20032"/>
    <cellStyle name="20% - Accent4 4 2 3 2 4 6" xfId="20033"/>
    <cellStyle name="20% - Accent4 4 2 3 2 5" xfId="20034"/>
    <cellStyle name="20% - Accent4 4 2 3 2 5 2" xfId="20035"/>
    <cellStyle name="20% - Accent4 4 2 3 2 5 2 2" xfId="20036"/>
    <cellStyle name="20% - Accent4 4 2 3 2 5 2 3" xfId="20037"/>
    <cellStyle name="20% - Accent4 4 2 3 2 5 3" xfId="20038"/>
    <cellStyle name="20% - Accent4 4 2 3 2 5 3 2" xfId="20039"/>
    <cellStyle name="20% - Accent4 4 2 3 2 5 4" xfId="20040"/>
    <cellStyle name="20% - Accent4 4 2 3 2 5 5" xfId="20041"/>
    <cellStyle name="20% - Accent4 4 2 3 2 6" xfId="20042"/>
    <cellStyle name="20% - Accent4 4 2 3 2 6 2" xfId="20043"/>
    <cellStyle name="20% - Accent4 4 2 3 2 6 3" xfId="20044"/>
    <cellStyle name="20% - Accent4 4 2 3 2 7" xfId="20045"/>
    <cellStyle name="20% - Accent4 4 2 3 2 7 2" xfId="20046"/>
    <cellStyle name="20% - Accent4 4 2 3 2 7 3" xfId="20047"/>
    <cellStyle name="20% - Accent4 4 2 3 2 8" xfId="20048"/>
    <cellStyle name="20% - Accent4 4 2 3 2 8 2" xfId="20049"/>
    <cellStyle name="20% - Accent4 4 2 3 2 9" xfId="20050"/>
    <cellStyle name="20% - Accent4 4 2 3 3" xfId="1180"/>
    <cellStyle name="20% - Accent4 4 2 3 3 2" xfId="1181"/>
    <cellStyle name="20% - Accent4 4 2 3 3 2 2" xfId="20051"/>
    <cellStyle name="20% - Accent4 4 2 3 3 2 2 2" xfId="20052"/>
    <cellStyle name="20% - Accent4 4 2 3 3 2 2 3" xfId="20053"/>
    <cellStyle name="20% - Accent4 4 2 3 3 2 3" xfId="20054"/>
    <cellStyle name="20% - Accent4 4 2 3 3 2 3 2" xfId="20055"/>
    <cellStyle name="20% - Accent4 4 2 3 3 2 3 3" xfId="20056"/>
    <cellStyle name="20% - Accent4 4 2 3 3 2 4" xfId="20057"/>
    <cellStyle name="20% - Accent4 4 2 3 3 2 4 2" xfId="20058"/>
    <cellStyle name="20% - Accent4 4 2 3 3 2 5" xfId="20059"/>
    <cellStyle name="20% - Accent4 4 2 3 3 2 6" xfId="20060"/>
    <cellStyle name="20% - Accent4 4 2 3 3 3" xfId="20061"/>
    <cellStyle name="20% - Accent4 4 2 3 3 3 2" xfId="20062"/>
    <cellStyle name="20% - Accent4 4 2 3 3 3 2 2" xfId="20063"/>
    <cellStyle name="20% - Accent4 4 2 3 3 3 2 3" xfId="20064"/>
    <cellStyle name="20% - Accent4 4 2 3 3 3 3" xfId="20065"/>
    <cellStyle name="20% - Accent4 4 2 3 3 3 3 2" xfId="20066"/>
    <cellStyle name="20% - Accent4 4 2 3 3 3 3 3" xfId="20067"/>
    <cellStyle name="20% - Accent4 4 2 3 3 3 4" xfId="20068"/>
    <cellStyle name="20% - Accent4 4 2 3 3 3 4 2" xfId="20069"/>
    <cellStyle name="20% - Accent4 4 2 3 3 3 5" xfId="20070"/>
    <cellStyle name="20% - Accent4 4 2 3 3 3 6" xfId="20071"/>
    <cellStyle name="20% - Accent4 4 2 3 3 4" xfId="20072"/>
    <cellStyle name="20% - Accent4 4 2 3 3 4 2" xfId="20073"/>
    <cellStyle name="20% - Accent4 4 2 3 3 4 2 2" xfId="20074"/>
    <cellStyle name="20% - Accent4 4 2 3 3 4 2 3" xfId="20075"/>
    <cellStyle name="20% - Accent4 4 2 3 3 4 3" xfId="20076"/>
    <cellStyle name="20% - Accent4 4 2 3 3 4 3 2" xfId="20077"/>
    <cellStyle name="20% - Accent4 4 2 3 3 4 4" xfId="20078"/>
    <cellStyle name="20% - Accent4 4 2 3 3 4 5" xfId="20079"/>
    <cellStyle name="20% - Accent4 4 2 3 3 5" xfId="20080"/>
    <cellStyle name="20% - Accent4 4 2 3 3 5 2" xfId="20081"/>
    <cellStyle name="20% - Accent4 4 2 3 3 5 3" xfId="20082"/>
    <cellStyle name="20% - Accent4 4 2 3 3 6" xfId="20083"/>
    <cellStyle name="20% - Accent4 4 2 3 3 6 2" xfId="20084"/>
    <cellStyle name="20% - Accent4 4 2 3 3 6 3" xfId="20085"/>
    <cellStyle name="20% - Accent4 4 2 3 3 7" xfId="20086"/>
    <cellStyle name="20% - Accent4 4 2 3 3 7 2" xfId="20087"/>
    <cellStyle name="20% - Accent4 4 2 3 3 8" xfId="20088"/>
    <cellStyle name="20% - Accent4 4 2 3 3 9" xfId="20089"/>
    <cellStyle name="20% - Accent4 4 2 3 4" xfId="1182"/>
    <cellStyle name="20% - Accent4 4 2 3 4 2" xfId="20090"/>
    <cellStyle name="20% - Accent4 4 2 3 4 2 2" xfId="20091"/>
    <cellStyle name="20% - Accent4 4 2 3 4 2 2 2" xfId="20092"/>
    <cellStyle name="20% - Accent4 4 2 3 4 2 2 3" xfId="20093"/>
    <cellStyle name="20% - Accent4 4 2 3 4 2 3" xfId="20094"/>
    <cellStyle name="20% - Accent4 4 2 3 4 2 3 2" xfId="20095"/>
    <cellStyle name="20% - Accent4 4 2 3 4 2 3 3" xfId="20096"/>
    <cellStyle name="20% - Accent4 4 2 3 4 2 4" xfId="20097"/>
    <cellStyle name="20% - Accent4 4 2 3 4 2 4 2" xfId="20098"/>
    <cellStyle name="20% - Accent4 4 2 3 4 2 5" xfId="20099"/>
    <cellStyle name="20% - Accent4 4 2 3 4 2 6" xfId="20100"/>
    <cellStyle name="20% - Accent4 4 2 3 4 3" xfId="20101"/>
    <cellStyle name="20% - Accent4 4 2 3 4 3 2" xfId="20102"/>
    <cellStyle name="20% - Accent4 4 2 3 4 3 2 2" xfId="20103"/>
    <cellStyle name="20% - Accent4 4 2 3 4 3 2 3" xfId="20104"/>
    <cellStyle name="20% - Accent4 4 2 3 4 3 3" xfId="20105"/>
    <cellStyle name="20% - Accent4 4 2 3 4 3 3 2" xfId="20106"/>
    <cellStyle name="20% - Accent4 4 2 3 4 3 3 3" xfId="20107"/>
    <cellStyle name="20% - Accent4 4 2 3 4 3 4" xfId="20108"/>
    <cellStyle name="20% - Accent4 4 2 3 4 3 4 2" xfId="20109"/>
    <cellStyle name="20% - Accent4 4 2 3 4 3 5" xfId="20110"/>
    <cellStyle name="20% - Accent4 4 2 3 4 3 6" xfId="20111"/>
    <cellStyle name="20% - Accent4 4 2 3 4 4" xfId="20112"/>
    <cellStyle name="20% - Accent4 4 2 3 4 4 2" xfId="20113"/>
    <cellStyle name="20% - Accent4 4 2 3 4 4 2 2" xfId="20114"/>
    <cellStyle name="20% - Accent4 4 2 3 4 4 2 3" xfId="20115"/>
    <cellStyle name="20% - Accent4 4 2 3 4 4 3" xfId="20116"/>
    <cellStyle name="20% - Accent4 4 2 3 4 4 3 2" xfId="20117"/>
    <cellStyle name="20% - Accent4 4 2 3 4 4 4" xfId="20118"/>
    <cellStyle name="20% - Accent4 4 2 3 4 4 5" xfId="20119"/>
    <cellStyle name="20% - Accent4 4 2 3 4 5" xfId="20120"/>
    <cellStyle name="20% - Accent4 4 2 3 4 5 2" xfId="20121"/>
    <cellStyle name="20% - Accent4 4 2 3 4 5 3" xfId="20122"/>
    <cellStyle name="20% - Accent4 4 2 3 4 6" xfId="20123"/>
    <cellStyle name="20% - Accent4 4 2 3 4 6 2" xfId="20124"/>
    <cellStyle name="20% - Accent4 4 2 3 4 6 3" xfId="20125"/>
    <cellStyle name="20% - Accent4 4 2 3 4 7" xfId="20126"/>
    <cellStyle name="20% - Accent4 4 2 3 4 7 2" xfId="20127"/>
    <cellStyle name="20% - Accent4 4 2 3 4 8" xfId="20128"/>
    <cellStyle name="20% - Accent4 4 2 3 4 9" xfId="20129"/>
    <cellStyle name="20% - Accent4 4 2 3 5" xfId="1183"/>
    <cellStyle name="20% - Accent4 4 2 3 5 2" xfId="20130"/>
    <cellStyle name="20% - Accent4 4 2 3 5 2 2" xfId="20131"/>
    <cellStyle name="20% - Accent4 4 2 3 5 2 3" xfId="20132"/>
    <cellStyle name="20% - Accent4 4 2 3 5 3" xfId="20133"/>
    <cellStyle name="20% - Accent4 4 2 3 5 3 2" xfId="20134"/>
    <cellStyle name="20% - Accent4 4 2 3 5 3 3" xfId="20135"/>
    <cellStyle name="20% - Accent4 4 2 3 5 4" xfId="20136"/>
    <cellStyle name="20% - Accent4 4 2 3 5 4 2" xfId="20137"/>
    <cellStyle name="20% - Accent4 4 2 3 5 5" xfId="20138"/>
    <cellStyle name="20% - Accent4 4 2 3 5 6" xfId="20139"/>
    <cellStyle name="20% - Accent4 4 2 3 6" xfId="14531"/>
    <cellStyle name="20% - Accent4 4 2 3 6 2" xfId="20140"/>
    <cellStyle name="20% - Accent4 4 2 3 6 2 2" xfId="20141"/>
    <cellStyle name="20% - Accent4 4 2 3 6 2 3" xfId="20142"/>
    <cellStyle name="20% - Accent4 4 2 3 6 3" xfId="20143"/>
    <cellStyle name="20% - Accent4 4 2 3 6 3 2" xfId="20144"/>
    <cellStyle name="20% - Accent4 4 2 3 6 3 3" xfId="20145"/>
    <cellStyle name="20% - Accent4 4 2 3 6 4" xfId="20146"/>
    <cellStyle name="20% - Accent4 4 2 3 6 4 2" xfId="20147"/>
    <cellStyle name="20% - Accent4 4 2 3 6 5" xfId="20148"/>
    <cellStyle name="20% - Accent4 4 2 3 6 6" xfId="20149"/>
    <cellStyle name="20% - Accent4 4 2 3 7" xfId="20150"/>
    <cellStyle name="20% - Accent4 4 2 3 7 2" xfId="20151"/>
    <cellStyle name="20% - Accent4 4 2 3 7 2 2" xfId="20152"/>
    <cellStyle name="20% - Accent4 4 2 3 7 2 3" xfId="20153"/>
    <cellStyle name="20% - Accent4 4 2 3 7 3" xfId="20154"/>
    <cellStyle name="20% - Accent4 4 2 3 7 3 2" xfId="20155"/>
    <cellStyle name="20% - Accent4 4 2 3 7 4" xfId="20156"/>
    <cellStyle name="20% - Accent4 4 2 3 7 5" xfId="20157"/>
    <cellStyle name="20% - Accent4 4 2 3 8" xfId="20158"/>
    <cellStyle name="20% - Accent4 4 2 3 8 2" xfId="20159"/>
    <cellStyle name="20% - Accent4 4 2 3 8 3" xfId="20160"/>
    <cellStyle name="20% - Accent4 4 2 3 9" xfId="20161"/>
    <cellStyle name="20% - Accent4 4 2 3 9 2" xfId="20162"/>
    <cellStyle name="20% - Accent4 4 2 3 9 3" xfId="20163"/>
    <cellStyle name="20% - Accent4 4 2 4" xfId="1184"/>
    <cellStyle name="20% - Accent4 4 2 4 10" xfId="20164"/>
    <cellStyle name="20% - Accent4 4 2 4 2" xfId="1185"/>
    <cellStyle name="20% - Accent4 4 2 4 2 2" xfId="1186"/>
    <cellStyle name="20% - Accent4 4 2 4 2 2 2" xfId="20165"/>
    <cellStyle name="20% - Accent4 4 2 4 2 2 2 2" xfId="20166"/>
    <cellStyle name="20% - Accent4 4 2 4 2 2 2 3" xfId="20167"/>
    <cellStyle name="20% - Accent4 4 2 4 2 2 3" xfId="20168"/>
    <cellStyle name="20% - Accent4 4 2 4 2 2 3 2" xfId="20169"/>
    <cellStyle name="20% - Accent4 4 2 4 2 2 3 3" xfId="20170"/>
    <cellStyle name="20% - Accent4 4 2 4 2 2 4" xfId="20171"/>
    <cellStyle name="20% - Accent4 4 2 4 2 2 4 2" xfId="20172"/>
    <cellStyle name="20% - Accent4 4 2 4 2 2 5" xfId="20173"/>
    <cellStyle name="20% - Accent4 4 2 4 2 2 6" xfId="20174"/>
    <cellStyle name="20% - Accent4 4 2 4 2 3" xfId="20175"/>
    <cellStyle name="20% - Accent4 4 2 4 2 3 2" xfId="20176"/>
    <cellStyle name="20% - Accent4 4 2 4 2 3 2 2" xfId="20177"/>
    <cellStyle name="20% - Accent4 4 2 4 2 3 2 3" xfId="20178"/>
    <cellStyle name="20% - Accent4 4 2 4 2 3 3" xfId="20179"/>
    <cellStyle name="20% - Accent4 4 2 4 2 3 3 2" xfId="20180"/>
    <cellStyle name="20% - Accent4 4 2 4 2 3 3 3" xfId="20181"/>
    <cellStyle name="20% - Accent4 4 2 4 2 3 4" xfId="20182"/>
    <cellStyle name="20% - Accent4 4 2 4 2 3 4 2" xfId="20183"/>
    <cellStyle name="20% - Accent4 4 2 4 2 3 5" xfId="20184"/>
    <cellStyle name="20% - Accent4 4 2 4 2 3 6" xfId="20185"/>
    <cellStyle name="20% - Accent4 4 2 4 2 4" xfId="20186"/>
    <cellStyle name="20% - Accent4 4 2 4 2 4 2" xfId="20187"/>
    <cellStyle name="20% - Accent4 4 2 4 2 4 2 2" xfId="20188"/>
    <cellStyle name="20% - Accent4 4 2 4 2 4 2 3" xfId="20189"/>
    <cellStyle name="20% - Accent4 4 2 4 2 4 3" xfId="20190"/>
    <cellStyle name="20% - Accent4 4 2 4 2 4 3 2" xfId="20191"/>
    <cellStyle name="20% - Accent4 4 2 4 2 4 4" xfId="20192"/>
    <cellStyle name="20% - Accent4 4 2 4 2 4 5" xfId="20193"/>
    <cellStyle name="20% - Accent4 4 2 4 2 5" xfId="20194"/>
    <cellStyle name="20% - Accent4 4 2 4 2 5 2" xfId="20195"/>
    <cellStyle name="20% - Accent4 4 2 4 2 5 3" xfId="20196"/>
    <cellStyle name="20% - Accent4 4 2 4 2 6" xfId="20197"/>
    <cellStyle name="20% - Accent4 4 2 4 2 6 2" xfId="20198"/>
    <cellStyle name="20% - Accent4 4 2 4 2 6 3" xfId="20199"/>
    <cellStyle name="20% - Accent4 4 2 4 2 7" xfId="20200"/>
    <cellStyle name="20% - Accent4 4 2 4 2 7 2" xfId="20201"/>
    <cellStyle name="20% - Accent4 4 2 4 2 8" xfId="20202"/>
    <cellStyle name="20% - Accent4 4 2 4 2 9" xfId="20203"/>
    <cellStyle name="20% - Accent4 4 2 4 3" xfId="1187"/>
    <cellStyle name="20% - Accent4 4 2 4 3 2" xfId="20204"/>
    <cellStyle name="20% - Accent4 4 2 4 3 2 2" xfId="20205"/>
    <cellStyle name="20% - Accent4 4 2 4 3 2 3" xfId="20206"/>
    <cellStyle name="20% - Accent4 4 2 4 3 3" xfId="20207"/>
    <cellStyle name="20% - Accent4 4 2 4 3 3 2" xfId="20208"/>
    <cellStyle name="20% - Accent4 4 2 4 3 3 3" xfId="20209"/>
    <cellStyle name="20% - Accent4 4 2 4 3 4" xfId="20210"/>
    <cellStyle name="20% - Accent4 4 2 4 3 4 2" xfId="20211"/>
    <cellStyle name="20% - Accent4 4 2 4 3 5" xfId="20212"/>
    <cellStyle name="20% - Accent4 4 2 4 3 6" xfId="20213"/>
    <cellStyle name="20% - Accent4 4 2 4 4" xfId="1188"/>
    <cellStyle name="20% - Accent4 4 2 4 4 2" xfId="20214"/>
    <cellStyle name="20% - Accent4 4 2 4 4 2 2" xfId="20215"/>
    <cellStyle name="20% - Accent4 4 2 4 4 2 3" xfId="20216"/>
    <cellStyle name="20% - Accent4 4 2 4 4 3" xfId="20217"/>
    <cellStyle name="20% - Accent4 4 2 4 4 3 2" xfId="20218"/>
    <cellStyle name="20% - Accent4 4 2 4 4 3 3" xfId="20219"/>
    <cellStyle name="20% - Accent4 4 2 4 4 4" xfId="20220"/>
    <cellStyle name="20% - Accent4 4 2 4 4 4 2" xfId="20221"/>
    <cellStyle name="20% - Accent4 4 2 4 4 5" xfId="20222"/>
    <cellStyle name="20% - Accent4 4 2 4 4 6" xfId="20223"/>
    <cellStyle name="20% - Accent4 4 2 4 5" xfId="20224"/>
    <cellStyle name="20% - Accent4 4 2 4 5 2" xfId="20225"/>
    <cellStyle name="20% - Accent4 4 2 4 5 2 2" xfId="20226"/>
    <cellStyle name="20% - Accent4 4 2 4 5 2 3" xfId="20227"/>
    <cellStyle name="20% - Accent4 4 2 4 5 3" xfId="20228"/>
    <cellStyle name="20% - Accent4 4 2 4 5 3 2" xfId="20229"/>
    <cellStyle name="20% - Accent4 4 2 4 5 4" xfId="20230"/>
    <cellStyle name="20% - Accent4 4 2 4 5 5" xfId="20231"/>
    <cellStyle name="20% - Accent4 4 2 4 6" xfId="20232"/>
    <cellStyle name="20% - Accent4 4 2 4 6 2" xfId="20233"/>
    <cellStyle name="20% - Accent4 4 2 4 6 3" xfId="20234"/>
    <cellStyle name="20% - Accent4 4 2 4 7" xfId="20235"/>
    <cellStyle name="20% - Accent4 4 2 4 7 2" xfId="20236"/>
    <cellStyle name="20% - Accent4 4 2 4 7 3" xfId="20237"/>
    <cellStyle name="20% - Accent4 4 2 4 8" xfId="20238"/>
    <cellStyle name="20% - Accent4 4 2 4 8 2" xfId="20239"/>
    <cellStyle name="20% - Accent4 4 2 4 9" xfId="20240"/>
    <cellStyle name="20% - Accent4 4 2 5" xfId="1189"/>
    <cellStyle name="20% - Accent4 4 2 5 2" xfId="1190"/>
    <cellStyle name="20% - Accent4 4 2 5 2 2" xfId="20241"/>
    <cellStyle name="20% - Accent4 4 2 5 2 2 2" xfId="20242"/>
    <cellStyle name="20% - Accent4 4 2 5 2 2 3" xfId="20243"/>
    <cellStyle name="20% - Accent4 4 2 5 2 3" xfId="20244"/>
    <cellStyle name="20% - Accent4 4 2 5 2 3 2" xfId="20245"/>
    <cellStyle name="20% - Accent4 4 2 5 2 3 3" xfId="20246"/>
    <cellStyle name="20% - Accent4 4 2 5 2 4" xfId="20247"/>
    <cellStyle name="20% - Accent4 4 2 5 2 4 2" xfId="20248"/>
    <cellStyle name="20% - Accent4 4 2 5 2 5" xfId="20249"/>
    <cellStyle name="20% - Accent4 4 2 5 2 6" xfId="20250"/>
    <cellStyle name="20% - Accent4 4 2 5 3" xfId="20251"/>
    <cellStyle name="20% - Accent4 4 2 5 3 2" xfId="20252"/>
    <cellStyle name="20% - Accent4 4 2 5 3 2 2" xfId="20253"/>
    <cellStyle name="20% - Accent4 4 2 5 3 2 3" xfId="20254"/>
    <cellStyle name="20% - Accent4 4 2 5 3 3" xfId="20255"/>
    <cellStyle name="20% - Accent4 4 2 5 3 3 2" xfId="20256"/>
    <cellStyle name="20% - Accent4 4 2 5 3 3 3" xfId="20257"/>
    <cellStyle name="20% - Accent4 4 2 5 3 4" xfId="20258"/>
    <cellStyle name="20% - Accent4 4 2 5 3 4 2" xfId="20259"/>
    <cellStyle name="20% - Accent4 4 2 5 3 5" xfId="20260"/>
    <cellStyle name="20% - Accent4 4 2 5 3 6" xfId="20261"/>
    <cellStyle name="20% - Accent4 4 2 5 4" xfId="20262"/>
    <cellStyle name="20% - Accent4 4 2 5 4 2" xfId="20263"/>
    <cellStyle name="20% - Accent4 4 2 5 4 2 2" xfId="20264"/>
    <cellStyle name="20% - Accent4 4 2 5 4 2 3" xfId="20265"/>
    <cellStyle name="20% - Accent4 4 2 5 4 3" xfId="20266"/>
    <cellStyle name="20% - Accent4 4 2 5 4 3 2" xfId="20267"/>
    <cellStyle name="20% - Accent4 4 2 5 4 4" xfId="20268"/>
    <cellStyle name="20% - Accent4 4 2 5 4 5" xfId="20269"/>
    <cellStyle name="20% - Accent4 4 2 5 5" xfId="20270"/>
    <cellStyle name="20% - Accent4 4 2 5 5 2" xfId="20271"/>
    <cellStyle name="20% - Accent4 4 2 5 5 3" xfId="20272"/>
    <cellStyle name="20% - Accent4 4 2 5 6" xfId="20273"/>
    <cellStyle name="20% - Accent4 4 2 5 6 2" xfId="20274"/>
    <cellStyle name="20% - Accent4 4 2 5 6 3" xfId="20275"/>
    <cellStyle name="20% - Accent4 4 2 5 7" xfId="20276"/>
    <cellStyle name="20% - Accent4 4 2 5 7 2" xfId="20277"/>
    <cellStyle name="20% - Accent4 4 2 5 8" xfId="20278"/>
    <cellStyle name="20% - Accent4 4 2 5 9" xfId="20279"/>
    <cellStyle name="20% - Accent4 4 2 6" xfId="1191"/>
    <cellStyle name="20% - Accent4 4 2 6 2" xfId="20280"/>
    <cellStyle name="20% - Accent4 4 2 6 2 2" xfId="20281"/>
    <cellStyle name="20% - Accent4 4 2 6 2 2 2" xfId="20282"/>
    <cellStyle name="20% - Accent4 4 2 6 2 2 3" xfId="20283"/>
    <cellStyle name="20% - Accent4 4 2 6 2 3" xfId="20284"/>
    <cellStyle name="20% - Accent4 4 2 6 2 3 2" xfId="20285"/>
    <cellStyle name="20% - Accent4 4 2 6 2 3 3" xfId="20286"/>
    <cellStyle name="20% - Accent4 4 2 6 2 4" xfId="20287"/>
    <cellStyle name="20% - Accent4 4 2 6 2 4 2" xfId="20288"/>
    <cellStyle name="20% - Accent4 4 2 6 2 5" xfId="20289"/>
    <cellStyle name="20% - Accent4 4 2 6 2 6" xfId="20290"/>
    <cellStyle name="20% - Accent4 4 2 6 3" xfId="20291"/>
    <cellStyle name="20% - Accent4 4 2 6 3 2" xfId="20292"/>
    <cellStyle name="20% - Accent4 4 2 6 3 2 2" xfId="20293"/>
    <cellStyle name="20% - Accent4 4 2 6 3 2 3" xfId="20294"/>
    <cellStyle name="20% - Accent4 4 2 6 3 3" xfId="20295"/>
    <cellStyle name="20% - Accent4 4 2 6 3 3 2" xfId="20296"/>
    <cellStyle name="20% - Accent4 4 2 6 3 3 3" xfId="20297"/>
    <cellStyle name="20% - Accent4 4 2 6 3 4" xfId="20298"/>
    <cellStyle name="20% - Accent4 4 2 6 3 4 2" xfId="20299"/>
    <cellStyle name="20% - Accent4 4 2 6 3 5" xfId="20300"/>
    <cellStyle name="20% - Accent4 4 2 6 3 6" xfId="20301"/>
    <cellStyle name="20% - Accent4 4 2 6 4" xfId="20302"/>
    <cellStyle name="20% - Accent4 4 2 6 4 2" xfId="20303"/>
    <cellStyle name="20% - Accent4 4 2 6 4 2 2" xfId="20304"/>
    <cellStyle name="20% - Accent4 4 2 6 4 2 3" xfId="20305"/>
    <cellStyle name="20% - Accent4 4 2 6 4 3" xfId="20306"/>
    <cellStyle name="20% - Accent4 4 2 6 4 3 2" xfId="20307"/>
    <cellStyle name="20% - Accent4 4 2 6 4 4" xfId="20308"/>
    <cellStyle name="20% - Accent4 4 2 6 4 5" xfId="20309"/>
    <cellStyle name="20% - Accent4 4 2 6 5" xfId="20310"/>
    <cellStyle name="20% - Accent4 4 2 6 5 2" xfId="20311"/>
    <cellStyle name="20% - Accent4 4 2 6 5 3" xfId="20312"/>
    <cellStyle name="20% - Accent4 4 2 6 6" xfId="20313"/>
    <cellStyle name="20% - Accent4 4 2 6 6 2" xfId="20314"/>
    <cellStyle name="20% - Accent4 4 2 6 6 3" xfId="20315"/>
    <cellStyle name="20% - Accent4 4 2 6 7" xfId="20316"/>
    <cellStyle name="20% - Accent4 4 2 6 7 2" xfId="20317"/>
    <cellStyle name="20% - Accent4 4 2 6 8" xfId="20318"/>
    <cellStyle name="20% - Accent4 4 2 6 9" xfId="20319"/>
    <cellStyle name="20% - Accent4 4 2 7" xfId="1192"/>
    <cellStyle name="20% - Accent4 4 2 7 2" xfId="20320"/>
    <cellStyle name="20% - Accent4 4 2 7 2 2" xfId="20321"/>
    <cellStyle name="20% - Accent4 4 2 7 2 3" xfId="20322"/>
    <cellStyle name="20% - Accent4 4 2 7 3" xfId="20323"/>
    <cellStyle name="20% - Accent4 4 2 7 3 2" xfId="20324"/>
    <cellStyle name="20% - Accent4 4 2 7 3 3" xfId="20325"/>
    <cellStyle name="20% - Accent4 4 2 7 4" xfId="20326"/>
    <cellStyle name="20% - Accent4 4 2 7 4 2" xfId="20327"/>
    <cellStyle name="20% - Accent4 4 2 7 5" xfId="20328"/>
    <cellStyle name="20% - Accent4 4 2 7 6" xfId="20329"/>
    <cellStyle name="20% - Accent4 4 2 8" xfId="1193"/>
    <cellStyle name="20% - Accent4 4 2 8 2" xfId="20330"/>
    <cellStyle name="20% - Accent4 4 2 8 2 2" xfId="20331"/>
    <cellStyle name="20% - Accent4 4 2 8 2 3" xfId="20332"/>
    <cellStyle name="20% - Accent4 4 2 8 3" xfId="20333"/>
    <cellStyle name="20% - Accent4 4 2 8 3 2" xfId="20334"/>
    <cellStyle name="20% - Accent4 4 2 8 3 3" xfId="20335"/>
    <cellStyle name="20% - Accent4 4 2 8 4" xfId="20336"/>
    <cellStyle name="20% - Accent4 4 2 8 4 2" xfId="20337"/>
    <cellStyle name="20% - Accent4 4 2 8 5" xfId="20338"/>
    <cellStyle name="20% - Accent4 4 2 8 6" xfId="20339"/>
    <cellStyle name="20% - Accent4 4 2 9" xfId="1194"/>
    <cellStyle name="20% - Accent4 4 2 9 2" xfId="20340"/>
    <cellStyle name="20% - Accent4 4 2 9 2 2" xfId="20341"/>
    <cellStyle name="20% - Accent4 4 2 9 2 3" xfId="20342"/>
    <cellStyle name="20% - Accent4 4 2 9 3" xfId="20343"/>
    <cellStyle name="20% - Accent4 4 2 9 3 2" xfId="20344"/>
    <cellStyle name="20% - Accent4 4 2 9 4" xfId="20345"/>
    <cellStyle name="20% - Accent4 4 2 9 5" xfId="20346"/>
    <cellStyle name="20% - Accent4 4 3" xfId="1195"/>
    <cellStyle name="20% - Accent4 4 3 10" xfId="20347"/>
    <cellStyle name="20% - Accent4 4 3 10 2" xfId="20348"/>
    <cellStyle name="20% - Accent4 4 3 10 3" xfId="20349"/>
    <cellStyle name="20% - Accent4 4 3 11" xfId="20350"/>
    <cellStyle name="20% - Accent4 4 3 11 2" xfId="20351"/>
    <cellStyle name="20% - Accent4 4 3 12" xfId="20352"/>
    <cellStyle name="20% - Accent4 4 3 13" xfId="20353"/>
    <cellStyle name="20% - Accent4 4 3 14" xfId="20354"/>
    <cellStyle name="20% - Accent4 4 3 2" xfId="1196"/>
    <cellStyle name="20% - Accent4 4 3 2 10" xfId="20355"/>
    <cellStyle name="20% - Accent4 4 3 2 10 2" xfId="20356"/>
    <cellStyle name="20% - Accent4 4 3 2 11" xfId="20357"/>
    <cellStyle name="20% - Accent4 4 3 2 12" xfId="20358"/>
    <cellStyle name="20% - Accent4 4 3 2 2" xfId="1197"/>
    <cellStyle name="20% - Accent4 4 3 2 2 10" xfId="20359"/>
    <cellStyle name="20% - Accent4 4 3 2 2 2" xfId="1198"/>
    <cellStyle name="20% - Accent4 4 3 2 2 2 2" xfId="1199"/>
    <cellStyle name="20% - Accent4 4 3 2 2 2 2 2" xfId="20360"/>
    <cellStyle name="20% - Accent4 4 3 2 2 2 2 2 2" xfId="20361"/>
    <cellStyle name="20% - Accent4 4 3 2 2 2 2 2 3" xfId="20362"/>
    <cellStyle name="20% - Accent4 4 3 2 2 2 2 3" xfId="20363"/>
    <cellStyle name="20% - Accent4 4 3 2 2 2 2 3 2" xfId="20364"/>
    <cellStyle name="20% - Accent4 4 3 2 2 2 2 3 3" xfId="20365"/>
    <cellStyle name="20% - Accent4 4 3 2 2 2 2 4" xfId="20366"/>
    <cellStyle name="20% - Accent4 4 3 2 2 2 2 4 2" xfId="20367"/>
    <cellStyle name="20% - Accent4 4 3 2 2 2 2 5" xfId="20368"/>
    <cellStyle name="20% - Accent4 4 3 2 2 2 2 6" xfId="20369"/>
    <cellStyle name="20% - Accent4 4 3 2 2 2 3" xfId="14532"/>
    <cellStyle name="20% - Accent4 4 3 2 2 2 3 2" xfId="20370"/>
    <cellStyle name="20% - Accent4 4 3 2 2 2 3 2 2" xfId="20371"/>
    <cellStyle name="20% - Accent4 4 3 2 2 2 3 2 3" xfId="20372"/>
    <cellStyle name="20% - Accent4 4 3 2 2 2 3 3" xfId="20373"/>
    <cellStyle name="20% - Accent4 4 3 2 2 2 3 3 2" xfId="20374"/>
    <cellStyle name="20% - Accent4 4 3 2 2 2 3 3 3" xfId="20375"/>
    <cellStyle name="20% - Accent4 4 3 2 2 2 3 4" xfId="20376"/>
    <cellStyle name="20% - Accent4 4 3 2 2 2 3 4 2" xfId="20377"/>
    <cellStyle name="20% - Accent4 4 3 2 2 2 3 5" xfId="20378"/>
    <cellStyle name="20% - Accent4 4 3 2 2 2 3 6" xfId="20379"/>
    <cellStyle name="20% - Accent4 4 3 2 2 2 4" xfId="20380"/>
    <cellStyle name="20% - Accent4 4 3 2 2 2 4 2" xfId="20381"/>
    <cellStyle name="20% - Accent4 4 3 2 2 2 4 2 2" xfId="20382"/>
    <cellStyle name="20% - Accent4 4 3 2 2 2 4 2 3" xfId="20383"/>
    <cellStyle name="20% - Accent4 4 3 2 2 2 4 3" xfId="20384"/>
    <cellStyle name="20% - Accent4 4 3 2 2 2 4 3 2" xfId="20385"/>
    <cellStyle name="20% - Accent4 4 3 2 2 2 4 4" xfId="20386"/>
    <cellStyle name="20% - Accent4 4 3 2 2 2 4 5" xfId="20387"/>
    <cellStyle name="20% - Accent4 4 3 2 2 2 5" xfId="20388"/>
    <cellStyle name="20% - Accent4 4 3 2 2 2 5 2" xfId="20389"/>
    <cellStyle name="20% - Accent4 4 3 2 2 2 5 3" xfId="20390"/>
    <cellStyle name="20% - Accent4 4 3 2 2 2 6" xfId="20391"/>
    <cellStyle name="20% - Accent4 4 3 2 2 2 6 2" xfId="20392"/>
    <cellStyle name="20% - Accent4 4 3 2 2 2 6 3" xfId="20393"/>
    <cellStyle name="20% - Accent4 4 3 2 2 2 7" xfId="20394"/>
    <cellStyle name="20% - Accent4 4 3 2 2 2 7 2" xfId="20395"/>
    <cellStyle name="20% - Accent4 4 3 2 2 2 8" xfId="20396"/>
    <cellStyle name="20% - Accent4 4 3 2 2 2 9" xfId="20397"/>
    <cellStyle name="20% - Accent4 4 3 2 2 3" xfId="1200"/>
    <cellStyle name="20% - Accent4 4 3 2 2 3 2" xfId="20398"/>
    <cellStyle name="20% - Accent4 4 3 2 2 3 2 2" xfId="20399"/>
    <cellStyle name="20% - Accent4 4 3 2 2 3 2 3" xfId="20400"/>
    <cellStyle name="20% - Accent4 4 3 2 2 3 3" xfId="20401"/>
    <cellStyle name="20% - Accent4 4 3 2 2 3 3 2" xfId="20402"/>
    <cellStyle name="20% - Accent4 4 3 2 2 3 3 3" xfId="20403"/>
    <cellStyle name="20% - Accent4 4 3 2 2 3 4" xfId="20404"/>
    <cellStyle name="20% - Accent4 4 3 2 2 3 4 2" xfId="20405"/>
    <cellStyle name="20% - Accent4 4 3 2 2 3 5" xfId="20406"/>
    <cellStyle name="20% - Accent4 4 3 2 2 3 6" xfId="20407"/>
    <cellStyle name="20% - Accent4 4 3 2 2 4" xfId="1201"/>
    <cellStyle name="20% - Accent4 4 3 2 2 4 2" xfId="20408"/>
    <cellStyle name="20% - Accent4 4 3 2 2 4 2 2" xfId="20409"/>
    <cellStyle name="20% - Accent4 4 3 2 2 4 2 3" xfId="20410"/>
    <cellStyle name="20% - Accent4 4 3 2 2 4 3" xfId="20411"/>
    <cellStyle name="20% - Accent4 4 3 2 2 4 3 2" xfId="20412"/>
    <cellStyle name="20% - Accent4 4 3 2 2 4 3 3" xfId="20413"/>
    <cellStyle name="20% - Accent4 4 3 2 2 4 4" xfId="20414"/>
    <cellStyle name="20% - Accent4 4 3 2 2 4 4 2" xfId="20415"/>
    <cellStyle name="20% - Accent4 4 3 2 2 4 5" xfId="20416"/>
    <cellStyle name="20% - Accent4 4 3 2 2 4 6" xfId="20417"/>
    <cellStyle name="20% - Accent4 4 3 2 2 5" xfId="14533"/>
    <cellStyle name="20% - Accent4 4 3 2 2 5 2" xfId="20418"/>
    <cellStyle name="20% - Accent4 4 3 2 2 5 2 2" xfId="20419"/>
    <cellStyle name="20% - Accent4 4 3 2 2 5 2 3" xfId="20420"/>
    <cellStyle name="20% - Accent4 4 3 2 2 5 3" xfId="20421"/>
    <cellStyle name="20% - Accent4 4 3 2 2 5 3 2" xfId="20422"/>
    <cellStyle name="20% - Accent4 4 3 2 2 5 4" xfId="20423"/>
    <cellStyle name="20% - Accent4 4 3 2 2 5 5" xfId="20424"/>
    <cellStyle name="20% - Accent4 4 3 2 2 6" xfId="20425"/>
    <cellStyle name="20% - Accent4 4 3 2 2 6 2" xfId="20426"/>
    <cellStyle name="20% - Accent4 4 3 2 2 6 3" xfId="20427"/>
    <cellStyle name="20% - Accent4 4 3 2 2 7" xfId="20428"/>
    <cellStyle name="20% - Accent4 4 3 2 2 7 2" xfId="20429"/>
    <cellStyle name="20% - Accent4 4 3 2 2 7 3" xfId="20430"/>
    <cellStyle name="20% - Accent4 4 3 2 2 8" xfId="20431"/>
    <cellStyle name="20% - Accent4 4 3 2 2 8 2" xfId="20432"/>
    <cellStyle name="20% - Accent4 4 3 2 2 9" xfId="20433"/>
    <cellStyle name="20% - Accent4 4 3 2 3" xfId="1202"/>
    <cellStyle name="20% - Accent4 4 3 2 3 2" xfId="1203"/>
    <cellStyle name="20% - Accent4 4 3 2 3 2 2" xfId="20434"/>
    <cellStyle name="20% - Accent4 4 3 2 3 2 2 2" xfId="20435"/>
    <cellStyle name="20% - Accent4 4 3 2 3 2 2 3" xfId="20436"/>
    <cellStyle name="20% - Accent4 4 3 2 3 2 3" xfId="20437"/>
    <cellStyle name="20% - Accent4 4 3 2 3 2 3 2" xfId="20438"/>
    <cellStyle name="20% - Accent4 4 3 2 3 2 3 3" xfId="20439"/>
    <cellStyle name="20% - Accent4 4 3 2 3 2 4" xfId="20440"/>
    <cellStyle name="20% - Accent4 4 3 2 3 2 4 2" xfId="20441"/>
    <cellStyle name="20% - Accent4 4 3 2 3 2 5" xfId="20442"/>
    <cellStyle name="20% - Accent4 4 3 2 3 2 6" xfId="20443"/>
    <cellStyle name="20% - Accent4 4 3 2 3 3" xfId="14534"/>
    <cellStyle name="20% - Accent4 4 3 2 3 3 2" xfId="20444"/>
    <cellStyle name="20% - Accent4 4 3 2 3 3 2 2" xfId="20445"/>
    <cellStyle name="20% - Accent4 4 3 2 3 3 2 3" xfId="20446"/>
    <cellStyle name="20% - Accent4 4 3 2 3 3 3" xfId="20447"/>
    <cellStyle name="20% - Accent4 4 3 2 3 3 3 2" xfId="20448"/>
    <cellStyle name="20% - Accent4 4 3 2 3 3 3 3" xfId="20449"/>
    <cellStyle name="20% - Accent4 4 3 2 3 3 4" xfId="20450"/>
    <cellStyle name="20% - Accent4 4 3 2 3 3 4 2" xfId="20451"/>
    <cellStyle name="20% - Accent4 4 3 2 3 3 5" xfId="20452"/>
    <cellStyle name="20% - Accent4 4 3 2 3 3 6" xfId="20453"/>
    <cellStyle name="20% - Accent4 4 3 2 3 4" xfId="20454"/>
    <cellStyle name="20% - Accent4 4 3 2 3 4 2" xfId="20455"/>
    <cellStyle name="20% - Accent4 4 3 2 3 4 2 2" xfId="20456"/>
    <cellStyle name="20% - Accent4 4 3 2 3 4 2 3" xfId="20457"/>
    <cellStyle name="20% - Accent4 4 3 2 3 4 3" xfId="20458"/>
    <cellStyle name="20% - Accent4 4 3 2 3 4 3 2" xfId="20459"/>
    <cellStyle name="20% - Accent4 4 3 2 3 4 4" xfId="20460"/>
    <cellStyle name="20% - Accent4 4 3 2 3 4 5" xfId="20461"/>
    <cellStyle name="20% - Accent4 4 3 2 3 5" xfId="20462"/>
    <cellStyle name="20% - Accent4 4 3 2 3 5 2" xfId="20463"/>
    <cellStyle name="20% - Accent4 4 3 2 3 5 3" xfId="20464"/>
    <cellStyle name="20% - Accent4 4 3 2 3 6" xfId="20465"/>
    <cellStyle name="20% - Accent4 4 3 2 3 6 2" xfId="20466"/>
    <cellStyle name="20% - Accent4 4 3 2 3 6 3" xfId="20467"/>
    <cellStyle name="20% - Accent4 4 3 2 3 7" xfId="20468"/>
    <cellStyle name="20% - Accent4 4 3 2 3 7 2" xfId="20469"/>
    <cellStyle name="20% - Accent4 4 3 2 3 8" xfId="20470"/>
    <cellStyle name="20% - Accent4 4 3 2 3 9" xfId="20471"/>
    <cellStyle name="20% - Accent4 4 3 2 4" xfId="1204"/>
    <cellStyle name="20% - Accent4 4 3 2 4 2" xfId="20472"/>
    <cellStyle name="20% - Accent4 4 3 2 4 2 2" xfId="20473"/>
    <cellStyle name="20% - Accent4 4 3 2 4 2 2 2" xfId="20474"/>
    <cellStyle name="20% - Accent4 4 3 2 4 2 2 3" xfId="20475"/>
    <cellStyle name="20% - Accent4 4 3 2 4 2 3" xfId="20476"/>
    <cellStyle name="20% - Accent4 4 3 2 4 2 3 2" xfId="20477"/>
    <cellStyle name="20% - Accent4 4 3 2 4 2 3 3" xfId="20478"/>
    <cellStyle name="20% - Accent4 4 3 2 4 2 4" xfId="20479"/>
    <cellStyle name="20% - Accent4 4 3 2 4 2 4 2" xfId="20480"/>
    <cellStyle name="20% - Accent4 4 3 2 4 2 5" xfId="20481"/>
    <cellStyle name="20% - Accent4 4 3 2 4 2 6" xfId="20482"/>
    <cellStyle name="20% - Accent4 4 3 2 4 3" xfId="20483"/>
    <cellStyle name="20% - Accent4 4 3 2 4 3 2" xfId="20484"/>
    <cellStyle name="20% - Accent4 4 3 2 4 3 2 2" xfId="20485"/>
    <cellStyle name="20% - Accent4 4 3 2 4 3 2 3" xfId="20486"/>
    <cellStyle name="20% - Accent4 4 3 2 4 3 3" xfId="20487"/>
    <cellStyle name="20% - Accent4 4 3 2 4 3 3 2" xfId="20488"/>
    <cellStyle name="20% - Accent4 4 3 2 4 3 3 3" xfId="20489"/>
    <cellStyle name="20% - Accent4 4 3 2 4 3 4" xfId="20490"/>
    <cellStyle name="20% - Accent4 4 3 2 4 3 4 2" xfId="20491"/>
    <cellStyle name="20% - Accent4 4 3 2 4 3 5" xfId="20492"/>
    <cellStyle name="20% - Accent4 4 3 2 4 3 6" xfId="20493"/>
    <cellStyle name="20% - Accent4 4 3 2 4 4" xfId="20494"/>
    <cellStyle name="20% - Accent4 4 3 2 4 4 2" xfId="20495"/>
    <cellStyle name="20% - Accent4 4 3 2 4 4 2 2" xfId="20496"/>
    <cellStyle name="20% - Accent4 4 3 2 4 4 2 3" xfId="20497"/>
    <cellStyle name="20% - Accent4 4 3 2 4 4 3" xfId="20498"/>
    <cellStyle name="20% - Accent4 4 3 2 4 4 3 2" xfId="20499"/>
    <cellStyle name="20% - Accent4 4 3 2 4 4 4" xfId="20500"/>
    <cellStyle name="20% - Accent4 4 3 2 4 4 5" xfId="20501"/>
    <cellStyle name="20% - Accent4 4 3 2 4 5" xfId="20502"/>
    <cellStyle name="20% - Accent4 4 3 2 4 5 2" xfId="20503"/>
    <cellStyle name="20% - Accent4 4 3 2 4 5 3" xfId="20504"/>
    <cellStyle name="20% - Accent4 4 3 2 4 6" xfId="20505"/>
    <cellStyle name="20% - Accent4 4 3 2 4 6 2" xfId="20506"/>
    <cellStyle name="20% - Accent4 4 3 2 4 6 3" xfId="20507"/>
    <cellStyle name="20% - Accent4 4 3 2 4 7" xfId="20508"/>
    <cellStyle name="20% - Accent4 4 3 2 4 7 2" xfId="20509"/>
    <cellStyle name="20% - Accent4 4 3 2 4 8" xfId="20510"/>
    <cellStyle name="20% - Accent4 4 3 2 4 9" xfId="20511"/>
    <cellStyle name="20% - Accent4 4 3 2 5" xfId="1205"/>
    <cellStyle name="20% - Accent4 4 3 2 5 2" xfId="20512"/>
    <cellStyle name="20% - Accent4 4 3 2 5 2 2" xfId="20513"/>
    <cellStyle name="20% - Accent4 4 3 2 5 2 3" xfId="20514"/>
    <cellStyle name="20% - Accent4 4 3 2 5 3" xfId="20515"/>
    <cellStyle name="20% - Accent4 4 3 2 5 3 2" xfId="20516"/>
    <cellStyle name="20% - Accent4 4 3 2 5 3 3" xfId="20517"/>
    <cellStyle name="20% - Accent4 4 3 2 5 4" xfId="20518"/>
    <cellStyle name="20% - Accent4 4 3 2 5 4 2" xfId="20519"/>
    <cellStyle name="20% - Accent4 4 3 2 5 5" xfId="20520"/>
    <cellStyle name="20% - Accent4 4 3 2 5 6" xfId="20521"/>
    <cellStyle name="20% - Accent4 4 3 2 6" xfId="14535"/>
    <cellStyle name="20% - Accent4 4 3 2 6 2" xfId="20522"/>
    <cellStyle name="20% - Accent4 4 3 2 6 2 2" xfId="20523"/>
    <cellStyle name="20% - Accent4 4 3 2 6 2 3" xfId="20524"/>
    <cellStyle name="20% - Accent4 4 3 2 6 3" xfId="20525"/>
    <cellStyle name="20% - Accent4 4 3 2 6 3 2" xfId="20526"/>
    <cellStyle name="20% - Accent4 4 3 2 6 3 3" xfId="20527"/>
    <cellStyle name="20% - Accent4 4 3 2 6 4" xfId="20528"/>
    <cellStyle name="20% - Accent4 4 3 2 6 4 2" xfId="20529"/>
    <cellStyle name="20% - Accent4 4 3 2 6 5" xfId="20530"/>
    <cellStyle name="20% - Accent4 4 3 2 6 6" xfId="20531"/>
    <cellStyle name="20% - Accent4 4 3 2 7" xfId="20532"/>
    <cellStyle name="20% - Accent4 4 3 2 7 2" xfId="20533"/>
    <cellStyle name="20% - Accent4 4 3 2 7 2 2" xfId="20534"/>
    <cellStyle name="20% - Accent4 4 3 2 7 2 3" xfId="20535"/>
    <cellStyle name="20% - Accent4 4 3 2 7 3" xfId="20536"/>
    <cellStyle name="20% - Accent4 4 3 2 7 3 2" xfId="20537"/>
    <cellStyle name="20% - Accent4 4 3 2 7 4" xfId="20538"/>
    <cellStyle name="20% - Accent4 4 3 2 7 5" xfId="20539"/>
    <cellStyle name="20% - Accent4 4 3 2 8" xfId="20540"/>
    <cellStyle name="20% - Accent4 4 3 2 8 2" xfId="20541"/>
    <cellStyle name="20% - Accent4 4 3 2 8 3" xfId="20542"/>
    <cellStyle name="20% - Accent4 4 3 2 9" xfId="20543"/>
    <cellStyle name="20% - Accent4 4 3 2 9 2" xfId="20544"/>
    <cellStyle name="20% - Accent4 4 3 2 9 3" xfId="20545"/>
    <cellStyle name="20% - Accent4 4 3 3" xfId="1206"/>
    <cellStyle name="20% - Accent4 4 3 3 10" xfId="20546"/>
    <cellStyle name="20% - Accent4 4 3 3 2" xfId="1207"/>
    <cellStyle name="20% - Accent4 4 3 3 2 2" xfId="1208"/>
    <cellStyle name="20% - Accent4 4 3 3 2 2 2" xfId="20547"/>
    <cellStyle name="20% - Accent4 4 3 3 2 2 2 2" xfId="20548"/>
    <cellStyle name="20% - Accent4 4 3 3 2 2 2 3" xfId="20549"/>
    <cellStyle name="20% - Accent4 4 3 3 2 2 3" xfId="20550"/>
    <cellStyle name="20% - Accent4 4 3 3 2 2 3 2" xfId="20551"/>
    <cellStyle name="20% - Accent4 4 3 3 2 2 3 3" xfId="20552"/>
    <cellStyle name="20% - Accent4 4 3 3 2 2 4" xfId="20553"/>
    <cellStyle name="20% - Accent4 4 3 3 2 2 4 2" xfId="20554"/>
    <cellStyle name="20% - Accent4 4 3 3 2 2 5" xfId="20555"/>
    <cellStyle name="20% - Accent4 4 3 3 2 2 6" xfId="20556"/>
    <cellStyle name="20% - Accent4 4 3 3 2 3" xfId="14536"/>
    <cellStyle name="20% - Accent4 4 3 3 2 3 2" xfId="20557"/>
    <cellStyle name="20% - Accent4 4 3 3 2 3 2 2" xfId="20558"/>
    <cellStyle name="20% - Accent4 4 3 3 2 3 2 3" xfId="20559"/>
    <cellStyle name="20% - Accent4 4 3 3 2 3 3" xfId="20560"/>
    <cellStyle name="20% - Accent4 4 3 3 2 3 3 2" xfId="20561"/>
    <cellStyle name="20% - Accent4 4 3 3 2 3 3 3" xfId="20562"/>
    <cellStyle name="20% - Accent4 4 3 3 2 3 4" xfId="20563"/>
    <cellStyle name="20% - Accent4 4 3 3 2 3 4 2" xfId="20564"/>
    <cellStyle name="20% - Accent4 4 3 3 2 3 5" xfId="20565"/>
    <cellStyle name="20% - Accent4 4 3 3 2 3 6" xfId="20566"/>
    <cellStyle name="20% - Accent4 4 3 3 2 4" xfId="20567"/>
    <cellStyle name="20% - Accent4 4 3 3 2 4 2" xfId="20568"/>
    <cellStyle name="20% - Accent4 4 3 3 2 4 2 2" xfId="20569"/>
    <cellStyle name="20% - Accent4 4 3 3 2 4 2 3" xfId="20570"/>
    <cellStyle name="20% - Accent4 4 3 3 2 4 3" xfId="20571"/>
    <cellStyle name="20% - Accent4 4 3 3 2 4 3 2" xfId="20572"/>
    <cellStyle name="20% - Accent4 4 3 3 2 4 4" xfId="20573"/>
    <cellStyle name="20% - Accent4 4 3 3 2 4 5" xfId="20574"/>
    <cellStyle name="20% - Accent4 4 3 3 2 5" xfId="20575"/>
    <cellStyle name="20% - Accent4 4 3 3 2 5 2" xfId="20576"/>
    <cellStyle name="20% - Accent4 4 3 3 2 5 3" xfId="20577"/>
    <cellStyle name="20% - Accent4 4 3 3 2 6" xfId="20578"/>
    <cellStyle name="20% - Accent4 4 3 3 2 6 2" xfId="20579"/>
    <cellStyle name="20% - Accent4 4 3 3 2 6 3" xfId="20580"/>
    <cellStyle name="20% - Accent4 4 3 3 2 7" xfId="20581"/>
    <cellStyle name="20% - Accent4 4 3 3 2 7 2" xfId="20582"/>
    <cellStyle name="20% - Accent4 4 3 3 2 8" xfId="20583"/>
    <cellStyle name="20% - Accent4 4 3 3 2 9" xfId="20584"/>
    <cellStyle name="20% - Accent4 4 3 3 3" xfId="1209"/>
    <cellStyle name="20% - Accent4 4 3 3 3 2" xfId="20585"/>
    <cellStyle name="20% - Accent4 4 3 3 3 2 2" xfId="20586"/>
    <cellStyle name="20% - Accent4 4 3 3 3 2 3" xfId="20587"/>
    <cellStyle name="20% - Accent4 4 3 3 3 3" xfId="20588"/>
    <cellStyle name="20% - Accent4 4 3 3 3 3 2" xfId="20589"/>
    <cellStyle name="20% - Accent4 4 3 3 3 3 3" xfId="20590"/>
    <cellStyle name="20% - Accent4 4 3 3 3 4" xfId="20591"/>
    <cellStyle name="20% - Accent4 4 3 3 3 4 2" xfId="20592"/>
    <cellStyle name="20% - Accent4 4 3 3 3 5" xfId="20593"/>
    <cellStyle name="20% - Accent4 4 3 3 3 6" xfId="20594"/>
    <cellStyle name="20% - Accent4 4 3 3 4" xfId="1210"/>
    <cellStyle name="20% - Accent4 4 3 3 4 2" xfId="20595"/>
    <cellStyle name="20% - Accent4 4 3 3 4 2 2" xfId="20596"/>
    <cellStyle name="20% - Accent4 4 3 3 4 2 3" xfId="20597"/>
    <cellStyle name="20% - Accent4 4 3 3 4 3" xfId="20598"/>
    <cellStyle name="20% - Accent4 4 3 3 4 3 2" xfId="20599"/>
    <cellStyle name="20% - Accent4 4 3 3 4 3 3" xfId="20600"/>
    <cellStyle name="20% - Accent4 4 3 3 4 4" xfId="20601"/>
    <cellStyle name="20% - Accent4 4 3 3 4 4 2" xfId="20602"/>
    <cellStyle name="20% - Accent4 4 3 3 4 5" xfId="20603"/>
    <cellStyle name="20% - Accent4 4 3 3 4 6" xfId="20604"/>
    <cellStyle name="20% - Accent4 4 3 3 5" xfId="14537"/>
    <cellStyle name="20% - Accent4 4 3 3 5 2" xfId="20605"/>
    <cellStyle name="20% - Accent4 4 3 3 5 2 2" xfId="20606"/>
    <cellStyle name="20% - Accent4 4 3 3 5 2 3" xfId="20607"/>
    <cellStyle name="20% - Accent4 4 3 3 5 3" xfId="20608"/>
    <cellStyle name="20% - Accent4 4 3 3 5 3 2" xfId="20609"/>
    <cellStyle name="20% - Accent4 4 3 3 5 4" xfId="20610"/>
    <cellStyle name="20% - Accent4 4 3 3 5 5" xfId="20611"/>
    <cellStyle name="20% - Accent4 4 3 3 6" xfId="20612"/>
    <cellStyle name="20% - Accent4 4 3 3 6 2" xfId="20613"/>
    <cellStyle name="20% - Accent4 4 3 3 6 3" xfId="20614"/>
    <cellStyle name="20% - Accent4 4 3 3 7" xfId="20615"/>
    <cellStyle name="20% - Accent4 4 3 3 7 2" xfId="20616"/>
    <cellStyle name="20% - Accent4 4 3 3 7 3" xfId="20617"/>
    <cellStyle name="20% - Accent4 4 3 3 8" xfId="20618"/>
    <cellStyle name="20% - Accent4 4 3 3 8 2" xfId="20619"/>
    <cellStyle name="20% - Accent4 4 3 3 9" xfId="20620"/>
    <cellStyle name="20% - Accent4 4 3 4" xfId="1211"/>
    <cellStyle name="20% - Accent4 4 3 4 2" xfId="1212"/>
    <cellStyle name="20% - Accent4 4 3 4 2 2" xfId="20621"/>
    <cellStyle name="20% - Accent4 4 3 4 2 2 2" xfId="20622"/>
    <cellStyle name="20% - Accent4 4 3 4 2 2 3" xfId="20623"/>
    <cellStyle name="20% - Accent4 4 3 4 2 3" xfId="20624"/>
    <cellStyle name="20% - Accent4 4 3 4 2 3 2" xfId="20625"/>
    <cellStyle name="20% - Accent4 4 3 4 2 3 3" xfId="20626"/>
    <cellStyle name="20% - Accent4 4 3 4 2 4" xfId="20627"/>
    <cellStyle name="20% - Accent4 4 3 4 2 4 2" xfId="20628"/>
    <cellStyle name="20% - Accent4 4 3 4 2 5" xfId="20629"/>
    <cellStyle name="20% - Accent4 4 3 4 2 6" xfId="20630"/>
    <cellStyle name="20% - Accent4 4 3 4 3" xfId="1213"/>
    <cellStyle name="20% - Accent4 4 3 4 3 2" xfId="20631"/>
    <cellStyle name="20% - Accent4 4 3 4 3 2 2" xfId="20632"/>
    <cellStyle name="20% - Accent4 4 3 4 3 2 3" xfId="20633"/>
    <cellStyle name="20% - Accent4 4 3 4 3 3" xfId="20634"/>
    <cellStyle name="20% - Accent4 4 3 4 3 3 2" xfId="20635"/>
    <cellStyle name="20% - Accent4 4 3 4 3 3 3" xfId="20636"/>
    <cellStyle name="20% - Accent4 4 3 4 3 4" xfId="20637"/>
    <cellStyle name="20% - Accent4 4 3 4 3 4 2" xfId="20638"/>
    <cellStyle name="20% - Accent4 4 3 4 3 5" xfId="20639"/>
    <cellStyle name="20% - Accent4 4 3 4 3 6" xfId="20640"/>
    <cellStyle name="20% - Accent4 4 3 4 4" xfId="1214"/>
    <cellStyle name="20% - Accent4 4 3 4 4 2" xfId="20641"/>
    <cellStyle name="20% - Accent4 4 3 4 4 2 2" xfId="20642"/>
    <cellStyle name="20% - Accent4 4 3 4 4 2 3" xfId="20643"/>
    <cellStyle name="20% - Accent4 4 3 4 4 3" xfId="20644"/>
    <cellStyle name="20% - Accent4 4 3 4 4 3 2" xfId="20645"/>
    <cellStyle name="20% - Accent4 4 3 4 4 4" xfId="20646"/>
    <cellStyle name="20% - Accent4 4 3 4 4 5" xfId="20647"/>
    <cellStyle name="20% - Accent4 4 3 4 5" xfId="20648"/>
    <cellStyle name="20% - Accent4 4 3 4 5 2" xfId="20649"/>
    <cellStyle name="20% - Accent4 4 3 4 5 3" xfId="20650"/>
    <cellStyle name="20% - Accent4 4 3 4 6" xfId="20651"/>
    <cellStyle name="20% - Accent4 4 3 4 6 2" xfId="20652"/>
    <cellStyle name="20% - Accent4 4 3 4 6 3" xfId="20653"/>
    <cellStyle name="20% - Accent4 4 3 4 7" xfId="20654"/>
    <cellStyle name="20% - Accent4 4 3 4 7 2" xfId="20655"/>
    <cellStyle name="20% - Accent4 4 3 4 8" xfId="20656"/>
    <cellStyle name="20% - Accent4 4 3 4 9" xfId="20657"/>
    <cellStyle name="20% - Accent4 4 3 5" xfId="1215"/>
    <cellStyle name="20% - Accent4 4 3 5 2" xfId="1216"/>
    <cellStyle name="20% - Accent4 4 3 5 2 2" xfId="20658"/>
    <cellStyle name="20% - Accent4 4 3 5 2 2 2" xfId="20659"/>
    <cellStyle name="20% - Accent4 4 3 5 2 2 3" xfId="20660"/>
    <cellStyle name="20% - Accent4 4 3 5 2 3" xfId="20661"/>
    <cellStyle name="20% - Accent4 4 3 5 2 3 2" xfId="20662"/>
    <cellStyle name="20% - Accent4 4 3 5 2 3 3" xfId="20663"/>
    <cellStyle name="20% - Accent4 4 3 5 2 4" xfId="20664"/>
    <cellStyle name="20% - Accent4 4 3 5 2 4 2" xfId="20665"/>
    <cellStyle name="20% - Accent4 4 3 5 2 5" xfId="20666"/>
    <cellStyle name="20% - Accent4 4 3 5 2 6" xfId="20667"/>
    <cellStyle name="20% - Accent4 4 3 5 3" xfId="20668"/>
    <cellStyle name="20% - Accent4 4 3 5 3 2" xfId="20669"/>
    <cellStyle name="20% - Accent4 4 3 5 3 2 2" xfId="20670"/>
    <cellStyle name="20% - Accent4 4 3 5 3 2 3" xfId="20671"/>
    <cellStyle name="20% - Accent4 4 3 5 3 3" xfId="20672"/>
    <cellStyle name="20% - Accent4 4 3 5 3 3 2" xfId="20673"/>
    <cellStyle name="20% - Accent4 4 3 5 3 3 3" xfId="20674"/>
    <cellStyle name="20% - Accent4 4 3 5 3 4" xfId="20675"/>
    <cellStyle name="20% - Accent4 4 3 5 3 4 2" xfId="20676"/>
    <cellStyle name="20% - Accent4 4 3 5 3 5" xfId="20677"/>
    <cellStyle name="20% - Accent4 4 3 5 3 6" xfId="20678"/>
    <cellStyle name="20% - Accent4 4 3 5 4" xfId="20679"/>
    <cellStyle name="20% - Accent4 4 3 5 4 2" xfId="20680"/>
    <cellStyle name="20% - Accent4 4 3 5 4 2 2" xfId="20681"/>
    <cellStyle name="20% - Accent4 4 3 5 4 2 3" xfId="20682"/>
    <cellStyle name="20% - Accent4 4 3 5 4 3" xfId="20683"/>
    <cellStyle name="20% - Accent4 4 3 5 4 3 2" xfId="20684"/>
    <cellStyle name="20% - Accent4 4 3 5 4 4" xfId="20685"/>
    <cellStyle name="20% - Accent4 4 3 5 4 5" xfId="20686"/>
    <cellStyle name="20% - Accent4 4 3 5 5" xfId="20687"/>
    <cellStyle name="20% - Accent4 4 3 5 5 2" xfId="20688"/>
    <cellStyle name="20% - Accent4 4 3 5 5 3" xfId="20689"/>
    <cellStyle name="20% - Accent4 4 3 5 6" xfId="20690"/>
    <cellStyle name="20% - Accent4 4 3 5 6 2" xfId="20691"/>
    <cellStyle name="20% - Accent4 4 3 5 6 3" xfId="20692"/>
    <cellStyle name="20% - Accent4 4 3 5 7" xfId="20693"/>
    <cellStyle name="20% - Accent4 4 3 5 7 2" xfId="20694"/>
    <cellStyle name="20% - Accent4 4 3 5 8" xfId="20695"/>
    <cellStyle name="20% - Accent4 4 3 5 9" xfId="20696"/>
    <cellStyle name="20% - Accent4 4 3 6" xfId="1217"/>
    <cellStyle name="20% - Accent4 4 3 6 2" xfId="20697"/>
    <cellStyle name="20% - Accent4 4 3 6 2 2" xfId="20698"/>
    <cellStyle name="20% - Accent4 4 3 6 2 3" xfId="20699"/>
    <cellStyle name="20% - Accent4 4 3 6 3" xfId="20700"/>
    <cellStyle name="20% - Accent4 4 3 6 3 2" xfId="20701"/>
    <cellStyle name="20% - Accent4 4 3 6 3 3" xfId="20702"/>
    <cellStyle name="20% - Accent4 4 3 6 4" xfId="20703"/>
    <cellStyle name="20% - Accent4 4 3 6 4 2" xfId="20704"/>
    <cellStyle name="20% - Accent4 4 3 6 5" xfId="20705"/>
    <cellStyle name="20% - Accent4 4 3 6 6" xfId="20706"/>
    <cellStyle name="20% - Accent4 4 3 7" xfId="1218"/>
    <cellStyle name="20% - Accent4 4 3 7 2" xfId="20707"/>
    <cellStyle name="20% - Accent4 4 3 7 2 2" xfId="20708"/>
    <cellStyle name="20% - Accent4 4 3 7 2 3" xfId="20709"/>
    <cellStyle name="20% - Accent4 4 3 7 3" xfId="20710"/>
    <cellStyle name="20% - Accent4 4 3 7 3 2" xfId="20711"/>
    <cellStyle name="20% - Accent4 4 3 7 3 3" xfId="20712"/>
    <cellStyle name="20% - Accent4 4 3 7 4" xfId="20713"/>
    <cellStyle name="20% - Accent4 4 3 7 4 2" xfId="20714"/>
    <cellStyle name="20% - Accent4 4 3 7 5" xfId="20715"/>
    <cellStyle name="20% - Accent4 4 3 7 6" xfId="20716"/>
    <cellStyle name="20% - Accent4 4 3 8" xfId="1219"/>
    <cellStyle name="20% - Accent4 4 3 8 2" xfId="20717"/>
    <cellStyle name="20% - Accent4 4 3 8 2 2" xfId="20718"/>
    <cellStyle name="20% - Accent4 4 3 8 2 3" xfId="20719"/>
    <cellStyle name="20% - Accent4 4 3 8 3" xfId="20720"/>
    <cellStyle name="20% - Accent4 4 3 8 3 2" xfId="20721"/>
    <cellStyle name="20% - Accent4 4 3 8 4" xfId="20722"/>
    <cellStyle name="20% - Accent4 4 3 8 5" xfId="20723"/>
    <cellStyle name="20% - Accent4 4 3 9" xfId="1220"/>
    <cellStyle name="20% - Accent4 4 3 9 2" xfId="20724"/>
    <cellStyle name="20% - Accent4 4 3 9 3" xfId="20725"/>
    <cellStyle name="20% - Accent4 4 4" xfId="1221"/>
    <cellStyle name="20% - Accent4 4 4 10" xfId="20726"/>
    <cellStyle name="20% - Accent4 4 4 10 2" xfId="20727"/>
    <cellStyle name="20% - Accent4 4 4 11" xfId="20728"/>
    <cellStyle name="20% - Accent4 4 4 12" xfId="20729"/>
    <cellStyle name="20% - Accent4 4 4 2" xfId="1222"/>
    <cellStyle name="20% - Accent4 4 4 2 10" xfId="20730"/>
    <cellStyle name="20% - Accent4 4 4 2 2" xfId="1223"/>
    <cellStyle name="20% - Accent4 4 4 2 2 2" xfId="1224"/>
    <cellStyle name="20% - Accent4 4 4 2 2 2 2" xfId="1225"/>
    <cellStyle name="20% - Accent4 4 4 2 2 2 2 2" xfId="20731"/>
    <cellStyle name="20% - Accent4 4 4 2 2 2 2 3" xfId="20732"/>
    <cellStyle name="20% - Accent4 4 4 2 2 2 3" xfId="20733"/>
    <cellStyle name="20% - Accent4 4 4 2 2 2 3 2" xfId="20734"/>
    <cellStyle name="20% - Accent4 4 4 2 2 2 3 3" xfId="20735"/>
    <cellStyle name="20% - Accent4 4 4 2 2 2 4" xfId="20736"/>
    <cellStyle name="20% - Accent4 4 4 2 2 2 4 2" xfId="20737"/>
    <cellStyle name="20% - Accent4 4 4 2 2 2 5" xfId="20738"/>
    <cellStyle name="20% - Accent4 4 4 2 2 2 6" xfId="20739"/>
    <cellStyle name="20% - Accent4 4 4 2 2 3" xfId="1226"/>
    <cellStyle name="20% - Accent4 4 4 2 2 3 2" xfId="20740"/>
    <cellStyle name="20% - Accent4 4 4 2 2 3 2 2" xfId="20741"/>
    <cellStyle name="20% - Accent4 4 4 2 2 3 2 3" xfId="20742"/>
    <cellStyle name="20% - Accent4 4 4 2 2 3 3" xfId="20743"/>
    <cellStyle name="20% - Accent4 4 4 2 2 3 3 2" xfId="20744"/>
    <cellStyle name="20% - Accent4 4 4 2 2 3 3 3" xfId="20745"/>
    <cellStyle name="20% - Accent4 4 4 2 2 3 4" xfId="20746"/>
    <cellStyle name="20% - Accent4 4 4 2 2 3 4 2" xfId="20747"/>
    <cellStyle name="20% - Accent4 4 4 2 2 3 5" xfId="20748"/>
    <cellStyle name="20% - Accent4 4 4 2 2 3 6" xfId="20749"/>
    <cellStyle name="20% - Accent4 4 4 2 2 4" xfId="1227"/>
    <cellStyle name="20% - Accent4 4 4 2 2 4 2" xfId="20750"/>
    <cellStyle name="20% - Accent4 4 4 2 2 4 2 2" xfId="20751"/>
    <cellStyle name="20% - Accent4 4 4 2 2 4 2 3" xfId="20752"/>
    <cellStyle name="20% - Accent4 4 4 2 2 4 3" xfId="20753"/>
    <cellStyle name="20% - Accent4 4 4 2 2 4 3 2" xfId="20754"/>
    <cellStyle name="20% - Accent4 4 4 2 2 4 4" xfId="20755"/>
    <cellStyle name="20% - Accent4 4 4 2 2 4 5" xfId="20756"/>
    <cellStyle name="20% - Accent4 4 4 2 2 5" xfId="20757"/>
    <cellStyle name="20% - Accent4 4 4 2 2 5 2" xfId="20758"/>
    <cellStyle name="20% - Accent4 4 4 2 2 5 3" xfId="20759"/>
    <cellStyle name="20% - Accent4 4 4 2 2 6" xfId="20760"/>
    <cellStyle name="20% - Accent4 4 4 2 2 6 2" xfId="20761"/>
    <cellStyle name="20% - Accent4 4 4 2 2 6 3" xfId="20762"/>
    <cellStyle name="20% - Accent4 4 4 2 2 7" xfId="20763"/>
    <cellStyle name="20% - Accent4 4 4 2 2 7 2" xfId="20764"/>
    <cellStyle name="20% - Accent4 4 4 2 2 8" xfId="20765"/>
    <cellStyle name="20% - Accent4 4 4 2 2 9" xfId="20766"/>
    <cellStyle name="20% - Accent4 4 4 2 3" xfId="1228"/>
    <cellStyle name="20% - Accent4 4 4 2 3 2" xfId="1229"/>
    <cellStyle name="20% - Accent4 4 4 2 3 2 2" xfId="20767"/>
    <cellStyle name="20% - Accent4 4 4 2 3 2 3" xfId="20768"/>
    <cellStyle name="20% - Accent4 4 4 2 3 3" xfId="20769"/>
    <cellStyle name="20% - Accent4 4 4 2 3 3 2" xfId="20770"/>
    <cellStyle name="20% - Accent4 4 4 2 3 3 3" xfId="20771"/>
    <cellStyle name="20% - Accent4 4 4 2 3 4" xfId="20772"/>
    <cellStyle name="20% - Accent4 4 4 2 3 4 2" xfId="20773"/>
    <cellStyle name="20% - Accent4 4 4 2 3 5" xfId="20774"/>
    <cellStyle name="20% - Accent4 4 4 2 3 6" xfId="20775"/>
    <cellStyle name="20% - Accent4 4 4 2 4" xfId="1230"/>
    <cellStyle name="20% - Accent4 4 4 2 4 2" xfId="20776"/>
    <cellStyle name="20% - Accent4 4 4 2 4 2 2" xfId="20777"/>
    <cellStyle name="20% - Accent4 4 4 2 4 2 3" xfId="20778"/>
    <cellStyle name="20% - Accent4 4 4 2 4 3" xfId="20779"/>
    <cellStyle name="20% - Accent4 4 4 2 4 3 2" xfId="20780"/>
    <cellStyle name="20% - Accent4 4 4 2 4 3 3" xfId="20781"/>
    <cellStyle name="20% - Accent4 4 4 2 4 4" xfId="20782"/>
    <cellStyle name="20% - Accent4 4 4 2 4 4 2" xfId="20783"/>
    <cellStyle name="20% - Accent4 4 4 2 4 5" xfId="20784"/>
    <cellStyle name="20% - Accent4 4 4 2 4 6" xfId="20785"/>
    <cellStyle name="20% - Accent4 4 4 2 5" xfId="1231"/>
    <cellStyle name="20% - Accent4 4 4 2 5 2" xfId="20786"/>
    <cellStyle name="20% - Accent4 4 4 2 5 2 2" xfId="20787"/>
    <cellStyle name="20% - Accent4 4 4 2 5 2 3" xfId="20788"/>
    <cellStyle name="20% - Accent4 4 4 2 5 3" xfId="20789"/>
    <cellStyle name="20% - Accent4 4 4 2 5 3 2" xfId="20790"/>
    <cellStyle name="20% - Accent4 4 4 2 5 4" xfId="20791"/>
    <cellStyle name="20% - Accent4 4 4 2 5 5" xfId="20792"/>
    <cellStyle name="20% - Accent4 4 4 2 6" xfId="20793"/>
    <cellStyle name="20% - Accent4 4 4 2 6 2" xfId="20794"/>
    <cellStyle name="20% - Accent4 4 4 2 6 3" xfId="20795"/>
    <cellStyle name="20% - Accent4 4 4 2 7" xfId="20796"/>
    <cellStyle name="20% - Accent4 4 4 2 7 2" xfId="20797"/>
    <cellStyle name="20% - Accent4 4 4 2 7 3" xfId="20798"/>
    <cellStyle name="20% - Accent4 4 4 2 8" xfId="20799"/>
    <cellStyle name="20% - Accent4 4 4 2 8 2" xfId="20800"/>
    <cellStyle name="20% - Accent4 4 4 2 9" xfId="20801"/>
    <cellStyle name="20% - Accent4 4 4 3" xfId="1232"/>
    <cellStyle name="20% - Accent4 4 4 3 2" xfId="1233"/>
    <cellStyle name="20% - Accent4 4 4 3 2 2" xfId="1234"/>
    <cellStyle name="20% - Accent4 4 4 3 2 2 2" xfId="20802"/>
    <cellStyle name="20% - Accent4 4 4 3 2 2 3" xfId="20803"/>
    <cellStyle name="20% - Accent4 4 4 3 2 3" xfId="20804"/>
    <cellStyle name="20% - Accent4 4 4 3 2 3 2" xfId="20805"/>
    <cellStyle name="20% - Accent4 4 4 3 2 3 3" xfId="20806"/>
    <cellStyle name="20% - Accent4 4 4 3 2 4" xfId="20807"/>
    <cellStyle name="20% - Accent4 4 4 3 2 4 2" xfId="20808"/>
    <cellStyle name="20% - Accent4 4 4 3 2 5" xfId="20809"/>
    <cellStyle name="20% - Accent4 4 4 3 2 6" xfId="20810"/>
    <cellStyle name="20% - Accent4 4 4 3 3" xfId="1235"/>
    <cellStyle name="20% - Accent4 4 4 3 3 2" xfId="20811"/>
    <cellStyle name="20% - Accent4 4 4 3 3 2 2" xfId="20812"/>
    <cellStyle name="20% - Accent4 4 4 3 3 2 3" xfId="20813"/>
    <cellStyle name="20% - Accent4 4 4 3 3 3" xfId="20814"/>
    <cellStyle name="20% - Accent4 4 4 3 3 3 2" xfId="20815"/>
    <cellStyle name="20% - Accent4 4 4 3 3 3 3" xfId="20816"/>
    <cellStyle name="20% - Accent4 4 4 3 3 4" xfId="20817"/>
    <cellStyle name="20% - Accent4 4 4 3 3 4 2" xfId="20818"/>
    <cellStyle name="20% - Accent4 4 4 3 3 5" xfId="20819"/>
    <cellStyle name="20% - Accent4 4 4 3 3 6" xfId="20820"/>
    <cellStyle name="20% - Accent4 4 4 3 4" xfId="1236"/>
    <cellStyle name="20% - Accent4 4 4 3 4 2" xfId="20821"/>
    <cellStyle name="20% - Accent4 4 4 3 4 2 2" xfId="20822"/>
    <cellStyle name="20% - Accent4 4 4 3 4 2 3" xfId="20823"/>
    <cellStyle name="20% - Accent4 4 4 3 4 3" xfId="20824"/>
    <cellStyle name="20% - Accent4 4 4 3 4 3 2" xfId="20825"/>
    <cellStyle name="20% - Accent4 4 4 3 4 4" xfId="20826"/>
    <cellStyle name="20% - Accent4 4 4 3 4 5" xfId="20827"/>
    <cellStyle name="20% - Accent4 4 4 3 5" xfId="20828"/>
    <cellStyle name="20% - Accent4 4 4 3 5 2" xfId="20829"/>
    <cellStyle name="20% - Accent4 4 4 3 5 3" xfId="20830"/>
    <cellStyle name="20% - Accent4 4 4 3 6" xfId="20831"/>
    <cellStyle name="20% - Accent4 4 4 3 6 2" xfId="20832"/>
    <cellStyle name="20% - Accent4 4 4 3 6 3" xfId="20833"/>
    <cellStyle name="20% - Accent4 4 4 3 7" xfId="20834"/>
    <cellStyle name="20% - Accent4 4 4 3 7 2" xfId="20835"/>
    <cellStyle name="20% - Accent4 4 4 3 8" xfId="20836"/>
    <cellStyle name="20% - Accent4 4 4 3 9" xfId="20837"/>
    <cellStyle name="20% - Accent4 4 4 4" xfId="1237"/>
    <cellStyle name="20% - Accent4 4 4 4 2" xfId="1238"/>
    <cellStyle name="20% - Accent4 4 4 4 2 2" xfId="20838"/>
    <cellStyle name="20% - Accent4 4 4 4 2 2 2" xfId="20839"/>
    <cellStyle name="20% - Accent4 4 4 4 2 2 3" xfId="20840"/>
    <cellStyle name="20% - Accent4 4 4 4 2 3" xfId="20841"/>
    <cellStyle name="20% - Accent4 4 4 4 2 3 2" xfId="20842"/>
    <cellStyle name="20% - Accent4 4 4 4 2 3 3" xfId="20843"/>
    <cellStyle name="20% - Accent4 4 4 4 2 4" xfId="20844"/>
    <cellStyle name="20% - Accent4 4 4 4 2 4 2" xfId="20845"/>
    <cellStyle name="20% - Accent4 4 4 4 2 5" xfId="20846"/>
    <cellStyle name="20% - Accent4 4 4 4 2 6" xfId="20847"/>
    <cellStyle name="20% - Accent4 4 4 4 3" xfId="20848"/>
    <cellStyle name="20% - Accent4 4 4 4 3 2" xfId="20849"/>
    <cellStyle name="20% - Accent4 4 4 4 3 2 2" xfId="20850"/>
    <cellStyle name="20% - Accent4 4 4 4 3 2 3" xfId="20851"/>
    <cellStyle name="20% - Accent4 4 4 4 3 3" xfId="20852"/>
    <cellStyle name="20% - Accent4 4 4 4 3 3 2" xfId="20853"/>
    <cellStyle name="20% - Accent4 4 4 4 3 3 3" xfId="20854"/>
    <cellStyle name="20% - Accent4 4 4 4 3 4" xfId="20855"/>
    <cellStyle name="20% - Accent4 4 4 4 3 4 2" xfId="20856"/>
    <cellStyle name="20% - Accent4 4 4 4 3 5" xfId="20857"/>
    <cellStyle name="20% - Accent4 4 4 4 3 6" xfId="20858"/>
    <cellStyle name="20% - Accent4 4 4 4 4" xfId="20859"/>
    <cellStyle name="20% - Accent4 4 4 4 4 2" xfId="20860"/>
    <cellStyle name="20% - Accent4 4 4 4 4 2 2" xfId="20861"/>
    <cellStyle name="20% - Accent4 4 4 4 4 2 3" xfId="20862"/>
    <cellStyle name="20% - Accent4 4 4 4 4 3" xfId="20863"/>
    <cellStyle name="20% - Accent4 4 4 4 4 3 2" xfId="20864"/>
    <cellStyle name="20% - Accent4 4 4 4 4 4" xfId="20865"/>
    <cellStyle name="20% - Accent4 4 4 4 4 5" xfId="20866"/>
    <cellStyle name="20% - Accent4 4 4 4 5" xfId="20867"/>
    <cellStyle name="20% - Accent4 4 4 4 5 2" xfId="20868"/>
    <cellStyle name="20% - Accent4 4 4 4 5 3" xfId="20869"/>
    <cellStyle name="20% - Accent4 4 4 4 6" xfId="20870"/>
    <cellStyle name="20% - Accent4 4 4 4 6 2" xfId="20871"/>
    <cellStyle name="20% - Accent4 4 4 4 6 3" xfId="20872"/>
    <cellStyle name="20% - Accent4 4 4 4 7" xfId="20873"/>
    <cellStyle name="20% - Accent4 4 4 4 7 2" xfId="20874"/>
    <cellStyle name="20% - Accent4 4 4 4 8" xfId="20875"/>
    <cellStyle name="20% - Accent4 4 4 4 9" xfId="20876"/>
    <cellStyle name="20% - Accent4 4 4 5" xfId="1239"/>
    <cellStyle name="20% - Accent4 4 4 5 2" xfId="20877"/>
    <cellStyle name="20% - Accent4 4 4 5 2 2" xfId="20878"/>
    <cellStyle name="20% - Accent4 4 4 5 2 3" xfId="20879"/>
    <cellStyle name="20% - Accent4 4 4 5 3" xfId="20880"/>
    <cellStyle name="20% - Accent4 4 4 5 3 2" xfId="20881"/>
    <cellStyle name="20% - Accent4 4 4 5 3 3" xfId="20882"/>
    <cellStyle name="20% - Accent4 4 4 5 4" xfId="20883"/>
    <cellStyle name="20% - Accent4 4 4 5 4 2" xfId="20884"/>
    <cellStyle name="20% - Accent4 4 4 5 5" xfId="20885"/>
    <cellStyle name="20% - Accent4 4 4 5 6" xfId="20886"/>
    <cellStyle name="20% - Accent4 4 4 6" xfId="1240"/>
    <cellStyle name="20% - Accent4 4 4 6 2" xfId="20887"/>
    <cellStyle name="20% - Accent4 4 4 6 2 2" xfId="20888"/>
    <cellStyle name="20% - Accent4 4 4 6 2 3" xfId="20889"/>
    <cellStyle name="20% - Accent4 4 4 6 3" xfId="20890"/>
    <cellStyle name="20% - Accent4 4 4 6 3 2" xfId="20891"/>
    <cellStyle name="20% - Accent4 4 4 6 3 3" xfId="20892"/>
    <cellStyle name="20% - Accent4 4 4 6 4" xfId="20893"/>
    <cellStyle name="20% - Accent4 4 4 6 4 2" xfId="20894"/>
    <cellStyle name="20% - Accent4 4 4 6 5" xfId="20895"/>
    <cellStyle name="20% - Accent4 4 4 6 6" xfId="20896"/>
    <cellStyle name="20% - Accent4 4 4 7" xfId="20897"/>
    <cellStyle name="20% - Accent4 4 4 7 2" xfId="20898"/>
    <cellStyle name="20% - Accent4 4 4 7 2 2" xfId="20899"/>
    <cellStyle name="20% - Accent4 4 4 7 2 3" xfId="20900"/>
    <cellStyle name="20% - Accent4 4 4 7 3" xfId="20901"/>
    <cellStyle name="20% - Accent4 4 4 7 3 2" xfId="20902"/>
    <cellStyle name="20% - Accent4 4 4 7 4" xfId="20903"/>
    <cellStyle name="20% - Accent4 4 4 7 5" xfId="20904"/>
    <cellStyle name="20% - Accent4 4 4 8" xfId="20905"/>
    <cellStyle name="20% - Accent4 4 4 8 2" xfId="20906"/>
    <cellStyle name="20% - Accent4 4 4 8 3" xfId="20907"/>
    <cellStyle name="20% - Accent4 4 4 9" xfId="20908"/>
    <cellStyle name="20% - Accent4 4 4 9 2" xfId="20909"/>
    <cellStyle name="20% - Accent4 4 4 9 3" xfId="20910"/>
    <cellStyle name="20% - Accent4 4 5" xfId="1241"/>
    <cellStyle name="20% - Accent4 4 5 10" xfId="20911"/>
    <cellStyle name="20% - Accent4 4 5 2" xfId="1242"/>
    <cellStyle name="20% - Accent4 4 5 2 2" xfId="1243"/>
    <cellStyle name="20% - Accent4 4 5 2 2 2" xfId="1244"/>
    <cellStyle name="20% - Accent4 4 5 2 2 2 2" xfId="20912"/>
    <cellStyle name="20% - Accent4 4 5 2 2 2 3" xfId="20913"/>
    <cellStyle name="20% - Accent4 4 5 2 2 3" xfId="20914"/>
    <cellStyle name="20% - Accent4 4 5 2 2 3 2" xfId="20915"/>
    <cellStyle name="20% - Accent4 4 5 2 2 3 3" xfId="20916"/>
    <cellStyle name="20% - Accent4 4 5 2 2 4" xfId="20917"/>
    <cellStyle name="20% - Accent4 4 5 2 2 4 2" xfId="20918"/>
    <cellStyle name="20% - Accent4 4 5 2 2 5" xfId="20919"/>
    <cellStyle name="20% - Accent4 4 5 2 2 6" xfId="20920"/>
    <cellStyle name="20% - Accent4 4 5 2 3" xfId="1245"/>
    <cellStyle name="20% - Accent4 4 5 2 3 2" xfId="20921"/>
    <cellStyle name="20% - Accent4 4 5 2 3 2 2" xfId="20922"/>
    <cellStyle name="20% - Accent4 4 5 2 3 2 3" xfId="20923"/>
    <cellStyle name="20% - Accent4 4 5 2 3 3" xfId="20924"/>
    <cellStyle name="20% - Accent4 4 5 2 3 3 2" xfId="20925"/>
    <cellStyle name="20% - Accent4 4 5 2 3 3 3" xfId="20926"/>
    <cellStyle name="20% - Accent4 4 5 2 3 4" xfId="20927"/>
    <cellStyle name="20% - Accent4 4 5 2 3 4 2" xfId="20928"/>
    <cellStyle name="20% - Accent4 4 5 2 3 5" xfId="20929"/>
    <cellStyle name="20% - Accent4 4 5 2 3 6" xfId="20930"/>
    <cellStyle name="20% - Accent4 4 5 2 4" xfId="1246"/>
    <cellStyle name="20% - Accent4 4 5 2 4 2" xfId="20931"/>
    <cellStyle name="20% - Accent4 4 5 2 4 2 2" xfId="20932"/>
    <cellStyle name="20% - Accent4 4 5 2 4 2 3" xfId="20933"/>
    <cellStyle name="20% - Accent4 4 5 2 4 3" xfId="20934"/>
    <cellStyle name="20% - Accent4 4 5 2 4 3 2" xfId="20935"/>
    <cellStyle name="20% - Accent4 4 5 2 4 4" xfId="20936"/>
    <cellStyle name="20% - Accent4 4 5 2 4 5" xfId="20937"/>
    <cellStyle name="20% - Accent4 4 5 2 5" xfId="20938"/>
    <cellStyle name="20% - Accent4 4 5 2 5 2" xfId="20939"/>
    <cellStyle name="20% - Accent4 4 5 2 5 3" xfId="20940"/>
    <cellStyle name="20% - Accent4 4 5 2 6" xfId="20941"/>
    <cellStyle name="20% - Accent4 4 5 2 6 2" xfId="20942"/>
    <cellStyle name="20% - Accent4 4 5 2 6 3" xfId="20943"/>
    <cellStyle name="20% - Accent4 4 5 2 7" xfId="20944"/>
    <cellStyle name="20% - Accent4 4 5 2 7 2" xfId="20945"/>
    <cellStyle name="20% - Accent4 4 5 2 8" xfId="20946"/>
    <cellStyle name="20% - Accent4 4 5 2 9" xfId="20947"/>
    <cellStyle name="20% - Accent4 4 5 3" xfId="1247"/>
    <cellStyle name="20% - Accent4 4 5 3 2" xfId="1248"/>
    <cellStyle name="20% - Accent4 4 5 3 2 2" xfId="20948"/>
    <cellStyle name="20% - Accent4 4 5 3 2 3" xfId="20949"/>
    <cellStyle name="20% - Accent4 4 5 3 3" xfId="20950"/>
    <cellStyle name="20% - Accent4 4 5 3 3 2" xfId="20951"/>
    <cellStyle name="20% - Accent4 4 5 3 3 3" xfId="20952"/>
    <cellStyle name="20% - Accent4 4 5 3 4" xfId="20953"/>
    <cellStyle name="20% - Accent4 4 5 3 4 2" xfId="20954"/>
    <cellStyle name="20% - Accent4 4 5 3 5" xfId="20955"/>
    <cellStyle name="20% - Accent4 4 5 3 6" xfId="20956"/>
    <cellStyle name="20% - Accent4 4 5 4" xfId="1249"/>
    <cellStyle name="20% - Accent4 4 5 4 2" xfId="20957"/>
    <cellStyle name="20% - Accent4 4 5 4 2 2" xfId="20958"/>
    <cellStyle name="20% - Accent4 4 5 4 2 3" xfId="20959"/>
    <cellStyle name="20% - Accent4 4 5 4 3" xfId="20960"/>
    <cellStyle name="20% - Accent4 4 5 4 3 2" xfId="20961"/>
    <cellStyle name="20% - Accent4 4 5 4 3 3" xfId="20962"/>
    <cellStyle name="20% - Accent4 4 5 4 4" xfId="20963"/>
    <cellStyle name="20% - Accent4 4 5 4 4 2" xfId="20964"/>
    <cellStyle name="20% - Accent4 4 5 4 5" xfId="20965"/>
    <cellStyle name="20% - Accent4 4 5 4 6" xfId="20966"/>
    <cellStyle name="20% - Accent4 4 5 5" xfId="1250"/>
    <cellStyle name="20% - Accent4 4 5 5 2" xfId="20967"/>
    <cellStyle name="20% - Accent4 4 5 5 2 2" xfId="20968"/>
    <cellStyle name="20% - Accent4 4 5 5 2 3" xfId="20969"/>
    <cellStyle name="20% - Accent4 4 5 5 3" xfId="20970"/>
    <cellStyle name="20% - Accent4 4 5 5 3 2" xfId="20971"/>
    <cellStyle name="20% - Accent4 4 5 5 4" xfId="20972"/>
    <cellStyle name="20% - Accent4 4 5 5 5" xfId="20973"/>
    <cellStyle name="20% - Accent4 4 5 6" xfId="20974"/>
    <cellStyle name="20% - Accent4 4 5 6 2" xfId="20975"/>
    <cellStyle name="20% - Accent4 4 5 6 3" xfId="20976"/>
    <cellStyle name="20% - Accent4 4 5 7" xfId="20977"/>
    <cellStyle name="20% - Accent4 4 5 7 2" xfId="20978"/>
    <cellStyle name="20% - Accent4 4 5 7 3" xfId="20979"/>
    <cellStyle name="20% - Accent4 4 5 8" xfId="20980"/>
    <cellStyle name="20% - Accent4 4 5 8 2" xfId="20981"/>
    <cellStyle name="20% - Accent4 4 5 9" xfId="20982"/>
    <cellStyle name="20% - Accent4 4 6" xfId="1251"/>
    <cellStyle name="20% - Accent4 4 6 2" xfId="1252"/>
    <cellStyle name="20% - Accent4 4 6 2 2" xfId="1253"/>
    <cellStyle name="20% - Accent4 4 6 2 2 2" xfId="20983"/>
    <cellStyle name="20% - Accent4 4 6 2 2 3" xfId="20984"/>
    <cellStyle name="20% - Accent4 4 6 2 3" xfId="20985"/>
    <cellStyle name="20% - Accent4 4 6 2 3 2" xfId="20986"/>
    <cellStyle name="20% - Accent4 4 6 2 3 3" xfId="20987"/>
    <cellStyle name="20% - Accent4 4 6 2 4" xfId="20988"/>
    <cellStyle name="20% - Accent4 4 6 2 4 2" xfId="20989"/>
    <cellStyle name="20% - Accent4 4 6 2 5" xfId="20990"/>
    <cellStyle name="20% - Accent4 4 6 2 6" xfId="20991"/>
    <cellStyle name="20% - Accent4 4 6 3" xfId="1254"/>
    <cellStyle name="20% - Accent4 4 6 3 2" xfId="20992"/>
    <cellStyle name="20% - Accent4 4 6 3 2 2" xfId="20993"/>
    <cellStyle name="20% - Accent4 4 6 3 2 3" xfId="20994"/>
    <cellStyle name="20% - Accent4 4 6 3 3" xfId="20995"/>
    <cellStyle name="20% - Accent4 4 6 3 3 2" xfId="20996"/>
    <cellStyle name="20% - Accent4 4 6 3 3 3" xfId="20997"/>
    <cellStyle name="20% - Accent4 4 6 3 4" xfId="20998"/>
    <cellStyle name="20% - Accent4 4 6 3 4 2" xfId="20999"/>
    <cellStyle name="20% - Accent4 4 6 3 5" xfId="21000"/>
    <cellStyle name="20% - Accent4 4 6 3 6" xfId="21001"/>
    <cellStyle name="20% - Accent4 4 6 4" xfId="1255"/>
    <cellStyle name="20% - Accent4 4 6 4 2" xfId="21002"/>
    <cellStyle name="20% - Accent4 4 6 4 2 2" xfId="21003"/>
    <cellStyle name="20% - Accent4 4 6 4 2 3" xfId="21004"/>
    <cellStyle name="20% - Accent4 4 6 4 3" xfId="21005"/>
    <cellStyle name="20% - Accent4 4 6 4 3 2" xfId="21006"/>
    <cellStyle name="20% - Accent4 4 6 4 4" xfId="21007"/>
    <cellStyle name="20% - Accent4 4 6 4 5" xfId="21008"/>
    <cellStyle name="20% - Accent4 4 6 5" xfId="21009"/>
    <cellStyle name="20% - Accent4 4 6 5 2" xfId="21010"/>
    <cellStyle name="20% - Accent4 4 6 5 3" xfId="21011"/>
    <cellStyle name="20% - Accent4 4 6 6" xfId="21012"/>
    <cellStyle name="20% - Accent4 4 6 6 2" xfId="21013"/>
    <cellStyle name="20% - Accent4 4 6 6 3" xfId="21014"/>
    <cellStyle name="20% - Accent4 4 6 7" xfId="21015"/>
    <cellStyle name="20% - Accent4 4 6 7 2" xfId="21016"/>
    <cellStyle name="20% - Accent4 4 6 8" xfId="21017"/>
    <cellStyle name="20% - Accent4 4 6 9" xfId="21018"/>
    <cellStyle name="20% - Accent4 4 7" xfId="1256"/>
    <cellStyle name="20% - Accent4 4 7 2" xfId="1257"/>
    <cellStyle name="20% - Accent4 4 7 2 2" xfId="21019"/>
    <cellStyle name="20% - Accent4 4 7 2 2 2" xfId="21020"/>
    <cellStyle name="20% - Accent4 4 7 2 2 3" xfId="21021"/>
    <cellStyle name="20% - Accent4 4 7 2 3" xfId="21022"/>
    <cellStyle name="20% - Accent4 4 7 2 3 2" xfId="21023"/>
    <cellStyle name="20% - Accent4 4 7 2 3 3" xfId="21024"/>
    <cellStyle name="20% - Accent4 4 7 2 4" xfId="21025"/>
    <cellStyle name="20% - Accent4 4 7 2 4 2" xfId="21026"/>
    <cellStyle name="20% - Accent4 4 7 2 5" xfId="21027"/>
    <cellStyle name="20% - Accent4 4 7 2 6" xfId="21028"/>
    <cellStyle name="20% - Accent4 4 7 3" xfId="1258"/>
    <cellStyle name="20% - Accent4 4 7 3 2" xfId="21029"/>
    <cellStyle name="20% - Accent4 4 7 3 2 2" xfId="21030"/>
    <cellStyle name="20% - Accent4 4 7 3 2 3" xfId="21031"/>
    <cellStyle name="20% - Accent4 4 7 3 3" xfId="21032"/>
    <cellStyle name="20% - Accent4 4 7 3 3 2" xfId="21033"/>
    <cellStyle name="20% - Accent4 4 7 3 3 3" xfId="21034"/>
    <cellStyle name="20% - Accent4 4 7 3 4" xfId="21035"/>
    <cellStyle name="20% - Accent4 4 7 3 4 2" xfId="21036"/>
    <cellStyle name="20% - Accent4 4 7 3 5" xfId="21037"/>
    <cellStyle name="20% - Accent4 4 7 3 6" xfId="21038"/>
    <cellStyle name="20% - Accent4 4 7 4" xfId="1259"/>
    <cellStyle name="20% - Accent4 4 7 4 2" xfId="21039"/>
    <cellStyle name="20% - Accent4 4 7 4 2 2" xfId="21040"/>
    <cellStyle name="20% - Accent4 4 7 4 2 3" xfId="21041"/>
    <cellStyle name="20% - Accent4 4 7 4 3" xfId="21042"/>
    <cellStyle name="20% - Accent4 4 7 4 3 2" xfId="21043"/>
    <cellStyle name="20% - Accent4 4 7 4 4" xfId="21044"/>
    <cellStyle name="20% - Accent4 4 7 4 5" xfId="21045"/>
    <cellStyle name="20% - Accent4 4 7 5" xfId="21046"/>
    <cellStyle name="20% - Accent4 4 7 5 2" xfId="21047"/>
    <cellStyle name="20% - Accent4 4 7 5 3" xfId="21048"/>
    <cellStyle name="20% - Accent4 4 7 6" xfId="21049"/>
    <cellStyle name="20% - Accent4 4 7 6 2" xfId="21050"/>
    <cellStyle name="20% - Accent4 4 7 6 3" xfId="21051"/>
    <cellStyle name="20% - Accent4 4 7 7" xfId="21052"/>
    <cellStyle name="20% - Accent4 4 7 7 2" xfId="21053"/>
    <cellStyle name="20% - Accent4 4 7 8" xfId="21054"/>
    <cellStyle name="20% - Accent4 4 7 9" xfId="21055"/>
    <cellStyle name="20% - Accent4 4 8" xfId="1260"/>
    <cellStyle name="20% - Accent4 4 8 2" xfId="21056"/>
    <cellStyle name="20% - Accent4 4 8 2 2" xfId="21057"/>
    <cellStyle name="20% - Accent4 4 8 2 3" xfId="21058"/>
    <cellStyle name="20% - Accent4 4 8 3" xfId="21059"/>
    <cellStyle name="20% - Accent4 4 8 3 2" xfId="21060"/>
    <cellStyle name="20% - Accent4 4 8 3 3" xfId="21061"/>
    <cellStyle name="20% - Accent4 4 8 4" xfId="21062"/>
    <cellStyle name="20% - Accent4 4 8 4 2" xfId="21063"/>
    <cellStyle name="20% - Accent4 4 8 5" xfId="21064"/>
    <cellStyle name="20% - Accent4 4 8 6" xfId="21065"/>
    <cellStyle name="20% - Accent4 4 9" xfId="1261"/>
    <cellStyle name="20% - Accent4 4 9 2" xfId="21066"/>
    <cellStyle name="20% - Accent4 4 9 2 2" xfId="21067"/>
    <cellStyle name="20% - Accent4 4 9 2 3" xfId="21068"/>
    <cellStyle name="20% - Accent4 4 9 3" xfId="21069"/>
    <cellStyle name="20% - Accent4 4 9 3 2" xfId="21070"/>
    <cellStyle name="20% - Accent4 4 9 3 3" xfId="21071"/>
    <cellStyle name="20% - Accent4 4 9 4" xfId="21072"/>
    <cellStyle name="20% - Accent4 4 9 4 2" xfId="21073"/>
    <cellStyle name="20% - Accent4 4 9 5" xfId="21074"/>
    <cellStyle name="20% - Accent4 4 9 6" xfId="21075"/>
    <cellStyle name="20% - Accent4 5" xfId="1262"/>
    <cellStyle name="20% - Accent4 5 2" xfId="1263"/>
    <cellStyle name="20% - Accent4 5 2 2" xfId="1264"/>
    <cellStyle name="20% - Accent4 5 2 2 2" xfId="1265"/>
    <cellStyle name="20% - Accent4 5 2 2 2 2" xfId="1266"/>
    <cellStyle name="20% - Accent4 5 2 2 2 2 2" xfId="1267"/>
    <cellStyle name="20% - Accent4 5 2 2 2 3" xfId="1268"/>
    <cellStyle name="20% - Accent4 5 2 2 3" xfId="1269"/>
    <cellStyle name="20% - Accent4 5 2 2 3 2" xfId="1270"/>
    <cellStyle name="20% - Accent4 5 2 2 4" xfId="1271"/>
    <cellStyle name="20% - Accent4 5 2 3" xfId="1272"/>
    <cellStyle name="20% - Accent4 5 2 3 2" xfId="1273"/>
    <cellStyle name="20% - Accent4 5 2 3 2 2" xfId="1274"/>
    <cellStyle name="20% - Accent4 5 2 3 3" xfId="1275"/>
    <cellStyle name="20% - Accent4 5 2 4" xfId="1276"/>
    <cellStyle name="20% - Accent4 5 2 4 2" xfId="1277"/>
    <cellStyle name="20% - Accent4 5 2 5" xfId="1278"/>
    <cellStyle name="20% - Accent4 5 2 6" xfId="1279"/>
    <cellStyle name="20% - Accent4 5 3" xfId="1280"/>
    <cellStyle name="20% - Accent4 5 3 2" xfId="1281"/>
    <cellStyle name="20% - Accent4 5 3 2 2" xfId="1282"/>
    <cellStyle name="20% - Accent4 5 3 2 2 2" xfId="1283"/>
    <cellStyle name="20% - Accent4 5 3 2 3" xfId="1284"/>
    <cellStyle name="20% - Accent4 5 3 3" xfId="1285"/>
    <cellStyle name="20% - Accent4 5 3 3 2" xfId="1286"/>
    <cellStyle name="20% - Accent4 5 3 4" xfId="1287"/>
    <cellStyle name="20% - Accent4 5 4" xfId="1288"/>
    <cellStyle name="20% - Accent4 5 4 2" xfId="1289"/>
    <cellStyle name="20% - Accent4 5 4 2 2" xfId="1290"/>
    <cellStyle name="20% - Accent4 5 4 3" xfId="1291"/>
    <cellStyle name="20% - Accent4 5 5" xfId="1292"/>
    <cellStyle name="20% - Accent4 5 5 2" xfId="1293"/>
    <cellStyle name="20% - Accent4 5 6" xfId="1294"/>
    <cellStyle name="20% - Accent4 5 7" xfId="1295"/>
    <cellStyle name="20% - Accent4 5 8" xfId="1296"/>
    <cellStyle name="20% - Accent4 6" xfId="1297"/>
    <cellStyle name="20% - Accent4 6 2" xfId="1298"/>
    <cellStyle name="20% - Accent4 6 2 2" xfId="1299"/>
    <cellStyle name="20% - Accent4 6 2 2 2" xfId="1300"/>
    <cellStyle name="20% - Accent4 6 2 2 2 2" xfId="1301"/>
    <cellStyle name="20% - Accent4 6 2 2 2 3" xfId="14538"/>
    <cellStyle name="20% - Accent4 6 2 2 3" xfId="1302"/>
    <cellStyle name="20% - Accent4 6 2 2 4" xfId="14539"/>
    <cellStyle name="20% - Accent4 6 2 3" xfId="1303"/>
    <cellStyle name="20% - Accent4 6 2 3 2" xfId="1304"/>
    <cellStyle name="20% - Accent4 6 2 3 3" xfId="14540"/>
    <cellStyle name="20% - Accent4 6 2 4" xfId="1305"/>
    <cellStyle name="20% - Accent4 6 2 5" xfId="1306"/>
    <cellStyle name="20% - Accent4 6 3" xfId="1307"/>
    <cellStyle name="20% - Accent4 6 3 2" xfId="1308"/>
    <cellStyle name="20% - Accent4 6 3 2 2" xfId="1309"/>
    <cellStyle name="20% - Accent4 6 3 2 3" xfId="14541"/>
    <cellStyle name="20% - Accent4 6 3 3" xfId="1310"/>
    <cellStyle name="20% - Accent4 6 3 4" xfId="14542"/>
    <cellStyle name="20% - Accent4 6 4" xfId="1311"/>
    <cellStyle name="20% - Accent4 6 4 2" xfId="1312"/>
    <cellStyle name="20% - Accent4 6 4 3" xfId="14543"/>
    <cellStyle name="20% - Accent4 6 5" xfId="1313"/>
    <cellStyle name="20% - Accent4 6 6" xfId="1314"/>
    <cellStyle name="20% - Accent4 7" xfId="1315"/>
    <cellStyle name="20% - Accent4 7 2" xfId="1316"/>
    <cellStyle name="20% - Accent4 7 2 2" xfId="1317"/>
    <cellStyle name="20% - Accent4 7 2 2 2" xfId="1318"/>
    <cellStyle name="20% - Accent4 7 2 3" xfId="1319"/>
    <cellStyle name="20% - Accent4 7 3" xfId="1320"/>
    <cellStyle name="20% - Accent4 7 3 2" xfId="1321"/>
    <cellStyle name="20% - Accent4 7 4" xfId="1322"/>
    <cellStyle name="20% - Accent4 7 5" xfId="1323"/>
    <cellStyle name="20% - Accent4 8" xfId="1324"/>
    <cellStyle name="20% - Accent4 8 2" xfId="1325"/>
    <cellStyle name="20% - Accent4 8 2 2" xfId="1326"/>
    <cellStyle name="20% - Accent4 8 2 2 2" xfId="1327"/>
    <cellStyle name="20% - Accent4 8 2 3" xfId="1328"/>
    <cellStyle name="20% - Accent4 8 3" xfId="1329"/>
    <cellStyle name="20% - Accent4 8 3 2" xfId="1330"/>
    <cellStyle name="20% - Accent4 8 4" xfId="1331"/>
    <cellStyle name="20% - Accent4 8 5" xfId="1332"/>
    <cellStyle name="20% - Accent4 9" xfId="1333"/>
    <cellStyle name="20% - Accent4 9 2" xfId="1334"/>
    <cellStyle name="20% - Accent4 9 2 2" xfId="1335"/>
    <cellStyle name="20% - Accent4 9 2 2 2" xfId="1336"/>
    <cellStyle name="20% - Accent4 9 2 3" xfId="1337"/>
    <cellStyle name="20% - Accent4 9 3" xfId="1338"/>
    <cellStyle name="20% - Accent4 9 3 2" xfId="1339"/>
    <cellStyle name="20% - Accent4 9 4" xfId="1340"/>
    <cellStyle name="20% - Accent4 9 5" xfId="1341"/>
    <cellStyle name="20% - Accent5" xfId="107" builtinId="46" customBuiltin="1"/>
    <cellStyle name="20% - Accent5 10" xfId="1342"/>
    <cellStyle name="20% - Accent5 10 2" xfId="1343"/>
    <cellStyle name="20% - Accent5 10 2 2" xfId="1344"/>
    <cellStyle name="20% - Accent5 10 3" xfId="1345"/>
    <cellStyle name="20% - Accent5 10 4" xfId="1346"/>
    <cellStyle name="20% - Accent5 11" xfId="1347"/>
    <cellStyle name="20% - Accent5 11 2" xfId="1348"/>
    <cellStyle name="20% - Accent5 11 2 2" xfId="1349"/>
    <cellStyle name="20% - Accent5 11 3" xfId="1350"/>
    <cellStyle name="20% - Accent5 11 4" xfId="1351"/>
    <cellStyle name="20% - Accent5 12" xfId="1352"/>
    <cellStyle name="20% - Accent5 12 2" xfId="1353"/>
    <cellStyle name="20% - Accent5 12 3" xfId="1354"/>
    <cellStyle name="20% - Accent5 13" xfId="1355"/>
    <cellStyle name="20% - Accent5 13 2" xfId="1356"/>
    <cellStyle name="20% - Accent5 14" xfId="1357"/>
    <cellStyle name="20% - Accent5 15" xfId="1358"/>
    <cellStyle name="20% - Accent5 16" xfId="1359"/>
    <cellStyle name="20% - Accent5 17" xfId="1360"/>
    <cellStyle name="20% - Accent5 18" xfId="1361"/>
    <cellStyle name="20% - Accent5 19" xfId="1362"/>
    <cellStyle name="20% - Accent5 2" xfId="1363"/>
    <cellStyle name="20% - Accent5 2 2" xfId="1364"/>
    <cellStyle name="20% - Accent5 2 2 2" xfId="1365"/>
    <cellStyle name="20% - Accent5 2 2 2 2" xfId="1366"/>
    <cellStyle name="20% - Accent5 2 2 2 2 2" xfId="1367"/>
    <cellStyle name="20% - Accent5 2 2 2 2 2 2" xfId="1368"/>
    <cellStyle name="20% - Accent5 2 2 2 2 2 2 2" xfId="1369"/>
    <cellStyle name="20% - Accent5 2 2 2 2 2 3" xfId="1370"/>
    <cellStyle name="20% - Accent5 2 2 2 2 3" xfId="1371"/>
    <cellStyle name="20% - Accent5 2 2 2 2 3 2" xfId="1372"/>
    <cellStyle name="20% - Accent5 2 2 2 2 4" xfId="1373"/>
    <cellStyle name="20% - Accent5 2 2 2 2 5" xfId="1374"/>
    <cellStyle name="20% - Accent5 2 2 2 3" xfId="1375"/>
    <cellStyle name="20% - Accent5 2 2 2 3 2" xfId="1376"/>
    <cellStyle name="20% - Accent5 2 2 2 3 2 2" xfId="1377"/>
    <cellStyle name="20% - Accent5 2 2 2 3 3" xfId="1378"/>
    <cellStyle name="20% - Accent5 2 2 2 4" xfId="1379"/>
    <cellStyle name="20% - Accent5 2 2 2 4 2" xfId="1380"/>
    <cellStyle name="20% - Accent5 2 2 2 5" xfId="1381"/>
    <cellStyle name="20% - Accent5 2 2 2 6" xfId="1382"/>
    <cellStyle name="20% - Accent5 2 2 3" xfId="1383"/>
    <cellStyle name="20% - Accent5 2 2 3 2" xfId="1384"/>
    <cellStyle name="20% - Accent5 2 2 3 2 2" xfId="1385"/>
    <cellStyle name="20% - Accent5 2 2 3 2 2 2" xfId="1386"/>
    <cellStyle name="20% - Accent5 2 2 3 2 3" xfId="1387"/>
    <cellStyle name="20% - Accent5 2 2 3 3" xfId="1388"/>
    <cellStyle name="20% - Accent5 2 2 3 3 2" xfId="1389"/>
    <cellStyle name="20% - Accent5 2 2 3 4" xfId="1390"/>
    <cellStyle name="20% - Accent5 2 2 3 5" xfId="1391"/>
    <cellStyle name="20% - Accent5 2 2 4" xfId="1392"/>
    <cellStyle name="20% - Accent5 2 2 4 2" xfId="1393"/>
    <cellStyle name="20% - Accent5 2 2 4 2 2" xfId="1394"/>
    <cellStyle name="20% - Accent5 2 2 4 3" xfId="1395"/>
    <cellStyle name="20% - Accent5 2 2 5" xfId="1396"/>
    <cellStyle name="20% - Accent5 2 2 5 2" xfId="1397"/>
    <cellStyle name="20% - Accent5 2 2 6" xfId="1398"/>
    <cellStyle name="20% - Accent5 2 2 7" xfId="1399"/>
    <cellStyle name="20% - Accent5 2 3" xfId="1400"/>
    <cellStyle name="20% - Accent5 2 3 2" xfId="1401"/>
    <cellStyle name="20% - Accent5 2 3 2 2" xfId="1402"/>
    <cellStyle name="20% - Accent5 2 3 2 2 2" xfId="1403"/>
    <cellStyle name="20% - Accent5 2 3 2 2 2 2" xfId="1404"/>
    <cellStyle name="20% - Accent5 2 3 2 2 3" xfId="1405"/>
    <cellStyle name="20% - Accent5 2 3 2 3" xfId="1406"/>
    <cellStyle name="20% - Accent5 2 3 2 3 2" xfId="1407"/>
    <cellStyle name="20% - Accent5 2 3 2 4" xfId="1408"/>
    <cellStyle name="20% - Accent5 2 3 3" xfId="1409"/>
    <cellStyle name="20% - Accent5 2 3 3 2" xfId="1410"/>
    <cellStyle name="20% - Accent5 2 3 3 2 2" xfId="1411"/>
    <cellStyle name="20% - Accent5 2 3 3 3" xfId="1412"/>
    <cellStyle name="20% - Accent5 2 3 4" xfId="1413"/>
    <cellStyle name="20% - Accent5 2 3 4 2" xfId="1414"/>
    <cellStyle name="20% - Accent5 2 3 5" xfId="1415"/>
    <cellStyle name="20% - Accent5 2 3 6" xfId="1416"/>
    <cellStyle name="20% - Accent5 2 4" xfId="1417"/>
    <cellStyle name="20% - Accent5 2 4 2" xfId="1418"/>
    <cellStyle name="20% - Accent5 2 4 2 2" xfId="1419"/>
    <cellStyle name="20% - Accent5 2 4 2 2 2" xfId="1420"/>
    <cellStyle name="20% - Accent5 2 4 2 3" xfId="1421"/>
    <cellStyle name="20% - Accent5 2 4 3" xfId="1422"/>
    <cellStyle name="20% - Accent5 2 4 3 2" xfId="1423"/>
    <cellStyle name="20% - Accent5 2 4 4" xfId="1424"/>
    <cellStyle name="20% - Accent5 2 4 5" xfId="1425"/>
    <cellStyle name="20% - Accent5 2 5" xfId="1426"/>
    <cellStyle name="20% - Accent5 2 5 2" xfId="1427"/>
    <cellStyle name="20% - Accent5 2 5 2 2" xfId="1428"/>
    <cellStyle name="20% - Accent5 2 5 3" xfId="1429"/>
    <cellStyle name="20% - Accent5 2 5 4" xfId="1430"/>
    <cellStyle name="20% - Accent5 2 6" xfId="1431"/>
    <cellStyle name="20% - Accent5 2 6 2" xfId="1432"/>
    <cellStyle name="20% - Accent5 2 6 3" xfId="1433"/>
    <cellStyle name="20% - Accent5 2 7" xfId="1434"/>
    <cellStyle name="20% - Accent5 2 8" xfId="1435"/>
    <cellStyle name="20% - Accent5 2 9" xfId="1436"/>
    <cellStyle name="20% - Accent5 20" xfId="1437"/>
    <cellStyle name="20% - Accent5 21" xfId="1438"/>
    <cellStyle name="20% - Accent5 3" xfId="1439"/>
    <cellStyle name="20% - Accent5 3 2" xfId="1440"/>
    <cellStyle name="20% - Accent5 3 2 2" xfId="1441"/>
    <cellStyle name="20% - Accent5 3 2 2 2" xfId="1442"/>
    <cellStyle name="20% - Accent5 3 2 2 2 2" xfId="1443"/>
    <cellStyle name="20% - Accent5 3 2 2 2 2 2" xfId="1444"/>
    <cellStyle name="20% - Accent5 3 2 2 2 2 2 2" xfId="1445"/>
    <cellStyle name="20% - Accent5 3 2 2 2 2 3" xfId="1446"/>
    <cellStyle name="20% - Accent5 3 2 2 2 3" xfId="1447"/>
    <cellStyle name="20% - Accent5 3 2 2 2 3 2" xfId="1448"/>
    <cellStyle name="20% - Accent5 3 2 2 2 4" xfId="1449"/>
    <cellStyle name="20% - Accent5 3 2 2 2 5" xfId="14544"/>
    <cellStyle name="20% - Accent5 3 2 2 3" xfId="1450"/>
    <cellStyle name="20% - Accent5 3 2 2 3 2" xfId="1451"/>
    <cellStyle name="20% - Accent5 3 2 2 3 2 2" xfId="1452"/>
    <cellStyle name="20% - Accent5 3 2 2 3 3" xfId="1453"/>
    <cellStyle name="20% - Accent5 3 2 2 4" xfId="1454"/>
    <cellStyle name="20% - Accent5 3 2 2 4 2" xfId="1455"/>
    <cellStyle name="20% - Accent5 3 2 2 5" xfId="1456"/>
    <cellStyle name="20% - Accent5 3 2 2 6" xfId="1457"/>
    <cellStyle name="20% - Accent5 3 2 3" xfId="1458"/>
    <cellStyle name="20% - Accent5 3 2 3 2" xfId="1459"/>
    <cellStyle name="20% - Accent5 3 2 3 2 2" xfId="1460"/>
    <cellStyle name="20% - Accent5 3 2 3 2 2 2" xfId="1461"/>
    <cellStyle name="20% - Accent5 3 2 3 2 3" xfId="1462"/>
    <cellStyle name="20% - Accent5 3 2 3 3" xfId="1463"/>
    <cellStyle name="20% - Accent5 3 2 3 3 2" xfId="1464"/>
    <cellStyle name="20% - Accent5 3 2 3 4" xfId="1465"/>
    <cellStyle name="20% - Accent5 3 2 3 5" xfId="14545"/>
    <cellStyle name="20% - Accent5 3 2 4" xfId="1466"/>
    <cellStyle name="20% - Accent5 3 2 4 2" xfId="1467"/>
    <cellStyle name="20% - Accent5 3 2 4 2 2" xfId="1468"/>
    <cellStyle name="20% - Accent5 3 2 4 3" xfId="1469"/>
    <cellStyle name="20% - Accent5 3 2 5" xfId="1470"/>
    <cellStyle name="20% - Accent5 3 2 5 2" xfId="1471"/>
    <cellStyle name="20% - Accent5 3 2 6" xfId="1472"/>
    <cellStyle name="20% - Accent5 3 2 7" xfId="1473"/>
    <cellStyle name="20% - Accent5 3 3" xfId="1474"/>
    <cellStyle name="20% - Accent5 3 3 2" xfId="1475"/>
    <cellStyle name="20% - Accent5 3 3 2 2" xfId="1476"/>
    <cellStyle name="20% - Accent5 3 3 2 2 2" xfId="1477"/>
    <cellStyle name="20% - Accent5 3 3 2 2 2 2" xfId="1478"/>
    <cellStyle name="20% - Accent5 3 3 2 2 3" xfId="1479"/>
    <cellStyle name="20% - Accent5 3 3 2 3" xfId="1480"/>
    <cellStyle name="20% - Accent5 3 3 2 3 2" xfId="1481"/>
    <cellStyle name="20% - Accent5 3 3 2 4" xfId="1482"/>
    <cellStyle name="20% - Accent5 3 3 2 5" xfId="14546"/>
    <cellStyle name="20% - Accent5 3 3 3" xfId="1483"/>
    <cellStyle name="20% - Accent5 3 3 3 2" xfId="1484"/>
    <cellStyle name="20% - Accent5 3 3 3 2 2" xfId="1485"/>
    <cellStyle name="20% - Accent5 3 3 3 3" xfId="1486"/>
    <cellStyle name="20% - Accent5 3 3 4" xfId="1487"/>
    <cellStyle name="20% - Accent5 3 3 4 2" xfId="1488"/>
    <cellStyle name="20% - Accent5 3 3 5" xfId="1489"/>
    <cellStyle name="20% - Accent5 3 3 6" xfId="1490"/>
    <cellStyle name="20% - Accent5 3 4" xfId="1491"/>
    <cellStyle name="20% - Accent5 3 4 2" xfId="1492"/>
    <cellStyle name="20% - Accent5 3 4 2 2" xfId="1493"/>
    <cellStyle name="20% - Accent5 3 4 2 2 2" xfId="1494"/>
    <cellStyle name="20% - Accent5 3 4 2 3" xfId="1495"/>
    <cellStyle name="20% - Accent5 3 4 3" xfId="1496"/>
    <cellStyle name="20% - Accent5 3 4 3 2" xfId="1497"/>
    <cellStyle name="20% - Accent5 3 4 4" xfId="1498"/>
    <cellStyle name="20% - Accent5 3 4 5" xfId="1499"/>
    <cellStyle name="20% - Accent5 3 5" xfId="1500"/>
    <cellStyle name="20% - Accent5 3 5 2" xfId="1501"/>
    <cellStyle name="20% - Accent5 3 5 2 2" xfId="1502"/>
    <cellStyle name="20% - Accent5 3 5 3" xfId="1503"/>
    <cellStyle name="20% - Accent5 3 6" xfId="1504"/>
    <cellStyle name="20% - Accent5 3 6 2" xfId="1505"/>
    <cellStyle name="20% - Accent5 3 7" xfId="1506"/>
    <cellStyle name="20% - Accent5 3 8" xfId="1507"/>
    <cellStyle name="20% - Accent5 3 9" xfId="1508"/>
    <cellStyle name="20% - Accent5 4" xfId="1509"/>
    <cellStyle name="20% - Accent5 4 10" xfId="21076"/>
    <cellStyle name="20% - Accent5 4 10 2" xfId="21077"/>
    <cellStyle name="20% - Accent5 4 10 2 2" xfId="21078"/>
    <cellStyle name="20% - Accent5 4 10 2 3" xfId="21079"/>
    <cellStyle name="20% - Accent5 4 10 3" xfId="21080"/>
    <cellStyle name="20% - Accent5 4 10 3 2" xfId="21081"/>
    <cellStyle name="20% - Accent5 4 10 4" xfId="21082"/>
    <cellStyle name="20% - Accent5 4 10 5" xfId="21083"/>
    <cellStyle name="20% - Accent5 4 11" xfId="21084"/>
    <cellStyle name="20% - Accent5 4 11 2" xfId="21085"/>
    <cellStyle name="20% - Accent5 4 11 3" xfId="21086"/>
    <cellStyle name="20% - Accent5 4 12" xfId="21087"/>
    <cellStyle name="20% - Accent5 4 12 2" xfId="21088"/>
    <cellStyle name="20% - Accent5 4 12 3" xfId="21089"/>
    <cellStyle name="20% - Accent5 4 13" xfId="21090"/>
    <cellStyle name="20% - Accent5 4 13 2" xfId="21091"/>
    <cellStyle name="20% - Accent5 4 14" xfId="21092"/>
    <cellStyle name="20% - Accent5 4 15" xfId="21093"/>
    <cellStyle name="20% - Accent5 4 16" xfId="21094"/>
    <cellStyle name="20% - Accent5 4 2" xfId="1510"/>
    <cellStyle name="20% - Accent5 4 2 10" xfId="21095"/>
    <cellStyle name="20% - Accent5 4 2 10 2" xfId="21096"/>
    <cellStyle name="20% - Accent5 4 2 10 3" xfId="21097"/>
    <cellStyle name="20% - Accent5 4 2 11" xfId="21098"/>
    <cellStyle name="20% - Accent5 4 2 11 2" xfId="21099"/>
    <cellStyle name="20% - Accent5 4 2 11 3" xfId="21100"/>
    <cellStyle name="20% - Accent5 4 2 12" xfId="21101"/>
    <cellStyle name="20% - Accent5 4 2 12 2" xfId="21102"/>
    <cellStyle name="20% - Accent5 4 2 13" xfId="21103"/>
    <cellStyle name="20% - Accent5 4 2 14" xfId="21104"/>
    <cellStyle name="20% - Accent5 4 2 15" xfId="21105"/>
    <cellStyle name="20% - Accent5 4 2 2" xfId="1511"/>
    <cellStyle name="20% - Accent5 4 2 2 10" xfId="21106"/>
    <cellStyle name="20% - Accent5 4 2 2 10 2" xfId="21107"/>
    <cellStyle name="20% - Accent5 4 2 2 10 3" xfId="21108"/>
    <cellStyle name="20% - Accent5 4 2 2 11" xfId="21109"/>
    <cellStyle name="20% - Accent5 4 2 2 11 2" xfId="21110"/>
    <cellStyle name="20% - Accent5 4 2 2 12" xfId="21111"/>
    <cellStyle name="20% - Accent5 4 2 2 13" xfId="21112"/>
    <cellStyle name="20% - Accent5 4 2 2 2" xfId="1512"/>
    <cellStyle name="20% - Accent5 4 2 2 2 10" xfId="21113"/>
    <cellStyle name="20% - Accent5 4 2 2 2 10 2" xfId="21114"/>
    <cellStyle name="20% - Accent5 4 2 2 2 11" xfId="21115"/>
    <cellStyle name="20% - Accent5 4 2 2 2 12" xfId="21116"/>
    <cellStyle name="20% - Accent5 4 2 2 2 2" xfId="1513"/>
    <cellStyle name="20% - Accent5 4 2 2 2 2 10" xfId="21117"/>
    <cellStyle name="20% - Accent5 4 2 2 2 2 2" xfId="1514"/>
    <cellStyle name="20% - Accent5 4 2 2 2 2 2 2" xfId="21118"/>
    <cellStyle name="20% - Accent5 4 2 2 2 2 2 2 2" xfId="21119"/>
    <cellStyle name="20% - Accent5 4 2 2 2 2 2 2 2 2" xfId="21120"/>
    <cellStyle name="20% - Accent5 4 2 2 2 2 2 2 2 3" xfId="21121"/>
    <cellStyle name="20% - Accent5 4 2 2 2 2 2 2 3" xfId="21122"/>
    <cellStyle name="20% - Accent5 4 2 2 2 2 2 2 3 2" xfId="21123"/>
    <cellStyle name="20% - Accent5 4 2 2 2 2 2 2 3 3" xfId="21124"/>
    <cellStyle name="20% - Accent5 4 2 2 2 2 2 2 4" xfId="21125"/>
    <cellStyle name="20% - Accent5 4 2 2 2 2 2 2 4 2" xfId="21126"/>
    <cellStyle name="20% - Accent5 4 2 2 2 2 2 2 5" xfId="21127"/>
    <cellStyle name="20% - Accent5 4 2 2 2 2 2 2 6" xfId="21128"/>
    <cellStyle name="20% - Accent5 4 2 2 2 2 2 3" xfId="21129"/>
    <cellStyle name="20% - Accent5 4 2 2 2 2 2 3 2" xfId="21130"/>
    <cellStyle name="20% - Accent5 4 2 2 2 2 2 3 2 2" xfId="21131"/>
    <cellStyle name="20% - Accent5 4 2 2 2 2 2 3 2 3" xfId="21132"/>
    <cellStyle name="20% - Accent5 4 2 2 2 2 2 3 3" xfId="21133"/>
    <cellStyle name="20% - Accent5 4 2 2 2 2 2 3 3 2" xfId="21134"/>
    <cellStyle name="20% - Accent5 4 2 2 2 2 2 3 3 3" xfId="21135"/>
    <cellStyle name="20% - Accent5 4 2 2 2 2 2 3 4" xfId="21136"/>
    <cellStyle name="20% - Accent5 4 2 2 2 2 2 3 4 2" xfId="21137"/>
    <cellStyle name="20% - Accent5 4 2 2 2 2 2 3 5" xfId="21138"/>
    <cellStyle name="20% - Accent5 4 2 2 2 2 2 3 6" xfId="21139"/>
    <cellStyle name="20% - Accent5 4 2 2 2 2 2 4" xfId="21140"/>
    <cellStyle name="20% - Accent5 4 2 2 2 2 2 4 2" xfId="21141"/>
    <cellStyle name="20% - Accent5 4 2 2 2 2 2 4 2 2" xfId="21142"/>
    <cellStyle name="20% - Accent5 4 2 2 2 2 2 4 2 3" xfId="21143"/>
    <cellStyle name="20% - Accent5 4 2 2 2 2 2 4 3" xfId="21144"/>
    <cellStyle name="20% - Accent5 4 2 2 2 2 2 4 3 2" xfId="21145"/>
    <cellStyle name="20% - Accent5 4 2 2 2 2 2 4 4" xfId="21146"/>
    <cellStyle name="20% - Accent5 4 2 2 2 2 2 4 5" xfId="21147"/>
    <cellStyle name="20% - Accent5 4 2 2 2 2 2 5" xfId="21148"/>
    <cellStyle name="20% - Accent5 4 2 2 2 2 2 5 2" xfId="21149"/>
    <cellStyle name="20% - Accent5 4 2 2 2 2 2 5 3" xfId="21150"/>
    <cellStyle name="20% - Accent5 4 2 2 2 2 2 6" xfId="21151"/>
    <cellStyle name="20% - Accent5 4 2 2 2 2 2 6 2" xfId="21152"/>
    <cellStyle name="20% - Accent5 4 2 2 2 2 2 6 3" xfId="21153"/>
    <cellStyle name="20% - Accent5 4 2 2 2 2 2 7" xfId="21154"/>
    <cellStyle name="20% - Accent5 4 2 2 2 2 2 7 2" xfId="21155"/>
    <cellStyle name="20% - Accent5 4 2 2 2 2 2 8" xfId="21156"/>
    <cellStyle name="20% - Accent5 4 2 2 2 2 2 9" xfId="21157"/>
    <cellStyle name="20% - Accent5 4 2 2 2 2 3" xfId="21158"/>
    <cellStyle name="20% - Accent5 4 2 2 2 2 3 2" xfId="21159"/>
    <cellStyle name="20% - Accent5 4 2 2 2 2 3 2 2" xfId="21160"/>
    <cellStyle name="20% - Accent5 4 2 2 2 2 3 2 3" xfId="21161"/>
    <cellStyle name="20% - Accent5 4 2 2 2 2 3 3" xfId="21162"/>
    <cellStyle name="20% - Accent5 4 2 2 2 2 3 3 2" xfId="21163"/>
    <cellStyle name="20% - Accent5 4 2 2 2 2 3 3 3" xfId="21164"/>
    <cellStyle name="20% - Accent5 4 2 2 2 2 3 4" xfId="21165"/>
    <cellStyle name="20% - Accent5 4 2 2 2 2 3 4 2" xfId="21166"/>
    <cellStyle name="20% - Accent5 4 2 2 2 2 3 5" xfId="21167"/>
    <cellStyle name="20% - Accent5 4 2 2 2 2 3 6" xfId="21168"/>
    <cellStyle name="20% - Accent5 4 2 2 2 2 4" xfId="21169"/>
    <cellStyle name="20% - Accent5 4 2 2 2 2 4 2" xfId="21170"/>
    <cellStyle name="20% - Accent5 4 2 2 2 2 4 2 2" xfId="21171"/>
    <cellStyle name="20% - Accent5 4 2 2 2 2 4 2 3" xfId="21172"/>
    <cellStyle name="20% - Accent5 4 2 2 2 2 4 3" xfId="21173"/>
    <cellStyle name="20% - Accent5 4 2 2 2 2 4 3 2" xfId="21174"/>
    <cellStyle name="20% - Accent5 4 2 2 2 2 4 3 3" xfId="21175"/>
    <cellStyle name="20% - Accent5 4 2 2 2 2 4 4" xfId="21176"/>
    <cellStyle name="20% - Accent5 4 2 2 2 2 4 4 2" xfId="21177"/>
    <cellStyle name="20% - Accent5 4 2 2 2 2 4 5" xfId="21178"/>
    <cellStyle name="20% - Accent5 4 2 2 2 2 4 6" xfId="21179"/>
    <cellStyle name="20% - Accent5 4 2 2 2 2 5" xfId="21180"/>
    <cellStyle name="20% - Accent5 4 2 2 2 2 5 2" xfId="21181"/>
    <cellStyle name="20% - Accent5 4 2 2 2 2 5 2 2" xfId="21182"/>
    <cellStyle name="20% - Accent5 4 2 2 2 2 5 2 3" xfId="21183"/>
    <cellStyle name="20% - Accent5 4 2 2 2 2 5 3" xfId="21184"/>
    <cellStyle name="20% - Accent5 4 2 2 2 2 5 3 2" xfId="21185"/>
    <cellStyle name="20% - Accent5 4 2 2 2 2 5 4" xfId="21186"/>
    <cellStyle name="20% - Accent5 4 2 2 2 2 5 5" xfId="21187"/>
    <cellStyle name="20% - Accent5 4 2 2 2 2 6" xfId="21188"/>
    <cellStyle name="20% - Accent5 4 2 2 2 2 6 2" xfId="21189"/>
    <cellStyle name="20% - Accent5 4 2 2 2 2 6 3" xfId="21190"/>
    <cellStyle name="20% - Accent5 4 2 2 2 2 7" xfId="21191"/>
    <cellStyle name="20% - Accent5 4 2 2 2 2 7 2" xfId="21192"/>
    <cellStyle name="20% - Accent5 4 2 2 2 2 7 3" xfId="21193"/>
    <cellStyle name="20% - Accent5 4 2 2 2 2 8" xfId="21194"/>
    <cellStyle name="20% - Accent5 4 2 2 2 2 8 2" xfId="21195"/>
    <cellStyle name="20% - Accent5 4 2 2 2 2 9" xfId="21196"/>
    <cellStyle name="20% - Accent5 4 2 2 2 3" xfId="1515"/>
    <cellStyle name="20% - Accent5 4 2 2 2 3 2" xfId="21197"/>
    <cellStyle name="20% - Accent5 4 2 2 2 3 2 2" xfId="21198"/>
    <cellStyle name="20% - Accent5 4 2 2 2 3 2 2 2" xfId="21199"/>
    <cellStyle name="20% - Accent5 4 2 2 2 3 2 2 3" xfId="21200"/>
    <cellStyle name="20% - Accent5 4 2 2 2 3 2 3" xfId="21201"/>
    <cellStyle name="20% - Accent5 4 2 2 2 3 2 3 2" xfId="21202"/>
    <cellStyle name="20% - Accent5 4 2 2 2 3 2 3 3" xfId="21203"/>
    <cellStyle name="20% - Accent5 4 2 2 2 3 2 4" xfId="21204"/>
    <cellStyle name="20% - Accent5 4 2 2 2 3 2 4 2" xfId="21205"/>
    <cellStyle name="20% - Accent5 4 2 2 2 3 2 5" xfId="21206"/>
    <cellStyle name="20% - Accent5 4 2 2 2 3 2 6" xfId="21207"/>
    <cellStyle name="20% - Accent5 4 2 2 2 3 3" xfId="21208"/>
    <cellStyle name="20% - Accent5 4 2 2 2 3 3 2" xfId="21209"/>
    <cellStyle name="20% - Accent5 4 2 2 2 3 3 2 2" xfId="21210"/>
    <cellStyle name="20% - Accent5 4 2 2 2 3 3 2 3" xfId="21211"/>
    <cellStyle name="20% - Accent5 4 2 2 2 3 3 3" xfId="21212"/>
    <cellStyle name="20% - Accent5 4 2 2 2 3 3 3 2" xfId="21213"/>
    <cellStyle name="20% - Accent5 4 2 2 2 3 3 3 3" xfId="21214"/>
    <cellStyle name="20% - Accent5 4 2 2 2 3 3 4" xfId="21215"/>
    <cellStyle name="20% - Accent5 4 2 2 2 3 3 4 2" xfId="21216"/>
    <cellStyle name="20% - Accent5 4 2 2 2 3 3 5" xfId="21217"/>
    <cellStyle name="20% - Accent5 4 2 2 2 3 3 6" xfId="21218"/>
    <cellStyle name="20% - Accent5 4 2 2 2 3 4" xfId="21219"/>
    <cellStyle name="20% - Accent5 4 2 2 2 3 4 2" xfId="21220"/>
    <cellStyle name="20% - Accent5 4 2 2 2 3 4 2 2" xfId="21221"/>
    <cellStyle name="20% - Accent5 4 2 2 2 3 4 2 3" xfId="21222"/>
    <cellStyle name="20% - Accent5 4 2 2 2 3 4 3" xfId="21223"/>
    <cellStyle name="20% - Accent5 4 2 2 2 3 4 3 2" xfId="21224"/>
    <cellStyle name="20% - Accent5 4 2 2 2 3 4 4" xfId="21225"/>
    <cellStyle name="20% - Accent5 4 2 2 2 3 4 5" xfId="21226"/>
    <cellStyle name="20% - Accent5 4 2 2 2 3 5" xfId="21227"/>
    <cellStyle name="20% - Accent5 4 2 2 2 3 5 2" xfId="21228"/>
    <cellStyle name="20% - Accent5 4 2 2 2 3 5 3" xfId="21229"/>
    <cellStyle name="20% - Accent5 4 2 2 2 3 6" xfId="21230"/>
    <cellStyle name="20% - Accent5 4 2 2 2 3 6 2" xfId="21231"/>
    <cellStyle name="20% - Accent5 4 2 2 2 3 6 3" xfId="21232"/>
    <cellStyle name="20% - Accent5 4 2 2 2 3 7" xfId="21233"/>
    <cellStyle name="20% - Accent5 4 2 2 2 3 7 2" xfId="21234"/>
    <cellStyle name="20% - Accent5 4 2 2 2 3 8" xfId="21235"/>
    <cellStyle name="20% - Accent5 4 2 2 2 3 9" xfId="21236"/>
    <cellStyle name="20% - Accent5 4 2 2 2 4" xfId="21237"/>
    <cellStyle name="20% - Accent5 4 2 2 2 4 2" xfId="21238"/>
    <cellStyle name="20% - Accent5 4 2 2 2 4 2 2" xfId="21239"/>
    <cellStyle name="20% - Accent5 4 2 2 2 4 2 2 2" xfId="21240"/>
    <cellStyle name="20% - Accent5 4 2 2 2 4 2 2 3" xfId="21241"/>
    <cellStyle name="20% - Accent5 4 2 2 2 4 2 3" xfId="21242"/>
    <cellStyle name="20% - Accent5 4 2 2 2 4 2 3 2" xfId="21243"/>
    <cellStyle name="20% - Accent5 4 2 2 2 4 2 3 3" xfId="21244"/>
    <cellStyle name="20% - Accent5 4 2 2 2 4 2 4" xfId="21245"/>
    <cellStyle name="20% - Accent5 4 2 2 2 4 2 4 2" xfId="21246"/>
    <cellStyle name="20% - Accent5 4 2 2 2 4 2 5" xfId="21247"/>
    <cellStyle name="20% - Accent5 4 2 2 2 4 2 6" xfId="21248"/>
    <cellStyle name="20% - Accent5 4 2 2 2 4 3" xfId="21249"/>
    <cellStyle name="20% - Accent5 4 2 2 2 4 3 2" xfId="21250"/>
    <cellStyle name="20% - Accent5 4 2 2 2 4 3 2 2" xfId="21251"/>
    <cellStyle name="20% - Accent5 4 2 2 2 4 3 2 3" xfId="21252"/>
    <cellStyle name="20% - Accent5 4 2 2 2 4 3 3" xfId="21253"/>
    <cellStyle name="20% - Accent5 4 2 2 2 4 3 3 2" xfId="21254"/>
    <cellStyle name="20% - Accent5 4 2 2 2 4 3 3 3" xfId="21255"/>
    <cellStyle name="20% - Accent5 4 2 2 2 4 3 4" xfId="21256"/>
    <cellStyle name="20% - Accent5 4 2 2 2 4 3 4 2" xfId="21257"/>
    <cellStyle name="20% - Accent5 4 2 2 2 4 3 5" xfId="21258"/>
    <cellStyle name="20% - Accent5 4 2 2 2 4 3 6" xfId="21259"/>
    <cellStyle name="20% - Accent5 4 2 2 2 4 4" xfId="21260"/>
    <cellStyle name="20% - Accent5 4 2 2 2 4 4 2" xfId="21261"/>
    <cellStyle name="20% - Accent5 4 2 2 2 4 4 2 2" xfId="21262"/>
    <cellStyle name="20% - Accent5 4 2 2 2 4 4 2 3" xfId="21263"/>
    <cellStyle name="20% - Accent5 4 2 2 2 4 4 3" xfId="21264"/>
    <cellStyle name="20% - Accent5 4 2 2 2 4 4 3 2" xfId="21265"/>
    <cellStyle name="20% - Accent5 4 2 2 2 4 4 4" xfId="21266"/>
    <cellStyle name="20% - Accent5 4 2 2 2 4 4 5" xfId="21267"/>
    <cellStyle name="20% - Accent5 4 2 2 2 4 5" xfId="21268"/>
    <cellStyle name="20% - Accent5 4 2 2 2 4 5 2" xfId="21269"/>
    <cellStyle name="20% - Accent5 4 2 2 2 4 5 3" xfId="21270"/>
    <cellStyle name="20% - Accent5 4 2 2 2 4 6" xfId="21271"/>
    <cellStyle name="20% - Accent5 4 2 2 2 4 6 2" xfId="21272"/>
    <cellStyle name="20% - Accent5 4 2 2 2 4 6 3" xfId="21273"/>
    <cellStyle name="20% - Accent5 4 2 2 2 4 7" xfId="21274"/>
    <cellStyle name="20% - Accent5 4 2 2 2 4 7 2" xfId="21275"/>
    <cellStyle name="20% - Accent5 4 2 2 2 4 8" xfId="21276"/>
    <cellStyle name="20% - Accent5 4 2 2 2 4 9" xfId="21277"/>
    <cellStyle name="20% - Accent5 4 2 2 2 5" xfId="21278"/>
    <cellStyle name="20% - Accent5 4 2 2 2 5 2" xfId="21279"/>
    <cellStyle name="20% - Accent5 4 2 2 2 5 2 2" xfId="21280"/>
    <cellStyle name="20% - Accent5 4 2 2 2 5 2 3" xfId="21281"/>
    <cellStyle name="20% - Accent5 4 2 2 2 5 3" xfId="21282"/>
    <cellStyle name="20% - Accent5 4 2 2 2 5 3 2" xfId="21283"/>
    <cellStyle name="20% - Accent5 4 2 2 2 5 3 3" xfId="21284"/>
    <cellStyle name="20% - Accent5 4 2 2 2 5 4" xfId="21285"/>
    <cellStyle name="20% - Accent5 4 2 2 2 5 4 2" xfId="21286"/>
    <cellStyle name="20% - Accent5 4 2 2 2 5 5" xfId="21287"/>
    <cellStyle name="20% - Accent5 4 2 2 2 5 6" xfId="21288"/>
    <cellStyle name="20% - Accent5 4 2 2 2 6" xfId="21289"/>
    <cellStyle name="20% - Accent5 4 2 2 2 6 2" xfId="21290"/>
    <cellStyle name="20% - Accent5 4 2 2 2 6 2 2" xfId="21291"/>
    <cellStyle name="20% - Accent5 4 2 2 2 6 2 3" xfId="21292"/>
    <cellStyle name="20% - Accent5 4 2 2 2 6 3" xfId="21293"/>
    <cellStyle name="20% - Accent5 4 2 2 2 6 3 2" xfId="21294"/>
    <cellStyle name="20% - Accent5 4 2 2 2 6 3 3" xfId="21295"/>
    <cellStyle name="20% - Accent5 4 2 2 2 6 4" xfId="21296"/>
    <cellStyle name="20% - Accent5 4 2 2 2 6 4 2" xfId="21297"/>
    <cellStyle name="20% - Accent5 4 2 2 2 6 5" xfId="21298"/>
    <cellStyle name="20% - Accent5 4 2 2 2 6 6" xfId="21299"/>
    <cellStyle name="20% - Accent5 4 2 2 2 7" xfId="21300"/>
    <cellStyle name="20% - Accent5 4 2 2 2 7 2" xfId="21301"/>
    <cellStyle name="20% - Accent5 4 2 2 2 7 2 2" xfId="21302"/>
    <cellStyle name="20% - Accent5 4 2 2 2 7 2 3" xfId="21303"/>
    <cellStyle name="20% - Accent5 4 2 2 2 7 3" xfId="21304"/>
    <cellStyle name="20% - Accent5 4 2 2 2 7 3 2" xfId="21305"/>
    <cellStyle name="20% - Accent5 4 2 2 2 7 4" xfId="21306"/>
    <cellStyle name="20% - Accent5 4 2 2 2 7 5" xfId="21307"/>
    <cellStyle name="20% - Accent5 4 2 2 2 8" xfId="21308"/>
    <cellStyle name="20% - Accent5 4 2 2 2 8 2" xfId="21309"/>
    <cellStyle name="20% - Accent5 4 2 2 2 8 3" xfId="21310"/>
    <cellStyle name="20% - Accent5 4 2 2 2 9" xfId="21311"/>
    <cellStyle name="20% - Accent5 4 2 2 2 9 2" xfId="21312"/>
    <cellStyle name="20% - Accent5 4 2 2 2 9 3" xfId="21313"/>
    <cellStyle name="20% - Accent5 4 2 2 3" xfId="1516"/>
    <cellStyle name="20% - Accent5 4 2 2 3 10" xfId="21314"/>
    <cellStyle name="20% - Accent5 4 2 2 3 2" xfId="1517"/>
    <cellStyle name="20% - Accent5 4 2 2 3 2 2" xfId="21315"/>
    <cellStyle name="20% - Accent5 4 2 2 3 2 2 2" xfId="21316"/>
    <cellStyle name="20% - Accent5 4 2 2 3 2 2 2 2" xfId="21317"/>
    <cellStyle name="20% - Accent5 4 2 2 3 2 2 2 3" xfId="21318"/>
    <cellStyle name="20% - Accent5 4 2 2 3 2 2 3" xfId="21319"/>
    <cellStyle name="20% - Accent5 4 2 2 3 2 2 3 2" xfId="21320"/>
    <cellStyle name="20% - Accent5 4 2 2 3 2 2 3 3" xfId="21321"/>
    <cellStyle name="20% - Accent5 4 2 2 3 2 2 4" xfId="21322"/>
    <cellStyle name="20% - Accent5 4 2 2 3 2 2 4 2" xfId="21323"/>
    <cellStyle name="20% - Accent5 4 2 2 3 2 2 5" xfId="21324"/>
    <cellStyle name="20% - Accent5 4 2 2 3 2 2 6" xfId="21325"/>
    <cellStyle name="20% - Accent5 4 2 2 3 2 3" xfId="21326"/>
    <cellStyle name="20% - Accent5 4 2 2 3 2 3 2" xfId="21327"/>
    <cellStyle name="20% - Accent5 4 2 2 3 2 3 2 2" xfId="21328"/>
    <cellStyle name="20% - Accent5 4 2 2 3 2 3 2 3" xfId="21329"/>
    <cellStyle name="20% - Accent5 4 2 2 3 2 3 3" xfId="21330"/>
    <cellStyle name="20% - Accent5 4 2 2 3 2 3 3 2" xfId="21331"/>
    <cellStyle name="20% - Accent5 4 2 2 3 2 3 3 3" xfId="21332"/>
    <cellStyle name="20% - Accent5 4 2 2 3 2 3 4" xfId="21333"/>
    <cellStyle name="20% - Accent5 4 2 2 3 2 3 4 2" xfId="21334"/>
    <cellStyle name="20% - Accent5 4 2 2 3 2 3 5" xfId="21335"/>
    <cellStyle name="20% - Accent5 4 2 2 3 2 3 6" xfId="21336"/>
    <cellStyle name="20% - Accent5 4 2 2 3 2 4" xfId="21337"/>
    <cellStyle name="20% - Accent5 4 2 2 3 2 4 2" xfId="21338"/>
    <cellStyle name="20% - Accent5 4 2 2 3 2 4 2 2" xfId="21339"/>
    <cellStyle name="20% - Accent5 4 2 2 3 2 4 2 3" xfId="21340"/>
    <cellStyle name="20% - Accent5 4 2 2 3 2 4 3" xfId="21341"/>
    <cellStyle name="20% - Accent5 4 2 2 3 2 4 3 2" xfId="21342"/>
    <cellStyle name="20% - Accent5 4 2 2 3 2 4 4" xfId="21343"/>
    <cellStyle name="20% - Accent5 4 2 2 3 2 4 5" xfId="21344"/>
    <cellStyle name="20% - Accent5 4 2 2 3 2 5" xfId="21345"/>
    <cellStyle name="20% - Accent5 4 2 2 3 2 5 2" xfId="21346"/>
    <cellStyle name="20% - Accent5 4 2 2 3 2 5 3" xfId="21347"/>
    <cellStyle name="20% - Accent5 4 2 2 3 2 6" xfId="21348"/>
    <cellStyle name="20% - Accent5 4 2 2 3 2 6 2" xfId="21349"/>
    <cellStyle name="20% - Accent5 4 2 2 3 2 6 3" xfId="21350"/>
    <cellStyle name="20% - Accent5 4 2 2 3 2 7" xfId="21351"/>
    <cellStyle name="20% - Accent5 4 2 2 3 2 7 2" xfId="21352"/>
    <cellStyle name="20% - Accent5 4 2 2 3 2 8" xfId="21353"/>
    <cellStyle name="20% - Accent5 4 2 2 3 2 9" xfId="21354"/>
    <cellStyle name="20% - Accent5 4 2 2 3 3" xfId="21355"/>
    <cellStyle name="20% - Accent5 4 2 2 3 3 2" xfId="21356"/>
    <cellStyle name="20% - Accent5 4 2 2 3 3 2 2" xfId="21357"/>
    <cellStyle name="20% - Accent5 4 2 2 3 3 2 3" xfId="21358"/>
    <cellStyle name="20% - Accent5 4 2 2 3 3 3" xfId="21359"/>
    <cellStyle name="20% - Accent5 4 2 2 3 3 3 2" xfId="21360"/>
    <cellStyle name="20% - Accent5 4 2 2 3 3 3 3" xfId="21361"/>
    <cellStyle name="20% - Accent5 4 2 2 3 3 4" xfId="21362"/>
    <cellStyle name="20% - Accent5 4 2 2 3 3 4 2" xfId="21363"/>
    <cellStyle name="20% - Accent5 4 2 2 3 3 5" xfId="21364"/>
    <cellStyle name="20% - Accent5 4 2 2 3 3 6" xfId="21365"/>
    <cellStyle name="20% - Accent5 4 2 2 3 4" xfId="21366"/>
    <cellStyle name="20% - Accent5 4 2 2 3 4 2" xfId="21367"/>
    <cellStyle name="20% - Accent5 4 2 2 3 4 2 2" xfId="21368"/>
    <cellStyle name="20% - Accent5 4 2 2 3 4 2 3" xfId="21369"/>
    <cellStyle name="20% - Accent5 4 2 2 3 4 3" xfId="21370"/>
    <cellStyle name="20% - Accent5 4 2 2 3 4 3 2" xfId="21371"/>
    <cellStyle name="20% - Accent5 4 2 2 3 4 3 3" xfId="21372"/>
    <cellStyle name="20% - Accent5 4 2 2 3 4 4" xfId="21373"/>
    <cellStyle name="20% - Accent5 4 2 2 3 4 4 2" xfId="21374"/>
    <cellStyle name="20% - Accent5 4 2 2 3 4 5" xfId="21375"/>
    <cellStyle name="20% - Accent5 4 2 2 3 4 6" xfId="21376"/>
    <cellStyle name="20% - Accent5 4 2 2 3 5" xfId="21377"/>
    <cellStyle name="20% - Accent5 4 2 2 3 5 2" xfId="21378"/>
    <cellStyle name="20% - Accent5 4 2 2 3 5 2 2" xfId="21379"/>
    <cellStyle name="20% - Accent5 4 2 2 3 5 2 3" xfId="21380"/>
    <cellStyle name="20% - Accent5 4 2 2 3 5 3" xfId="21381"/>
    <cellStyle name="20% - Accent5 4 2 2 3 5 3 2" xfId="21382"/>
    <cellStyle name="20% - Accent5 4 2 2 3 5 4" xfId="21383"/>
    <cellStyle name="20% - Accent5 4 2 2 3 5 5" xfId="21384"/>
    <cellStyle name="20% - Accent5 4 2 2 3 6" xfId="21385"/>
    <cellStyle name="20% - Accent5 4 2 2 3 6 2" xfId="21386"/>
    <cellStyle name="20% - Accent5 4 2 2 3 6 3" xfId="21387"/>
    <cellStyle name="20% - Accent5 4 2 2 3 7" xfId="21388"/>
    <cellStyle name="20% - Accent5 4 2 2 3 7 2" xfId="21389"/>
    <cellStyle name="20% - Accent5 4 2 2 3 7 3" xfId="21390"/>
    <cellStyle name="20% - Accent5 4 2 2 3 8" xfId="21391"/>
    <cellStyle name="20% - Accent5 4 2 2 3 8 2" xfId="21392"/>
    <cellStyle name="20% - Accent5 4 2 2 3 9" xfId="21393"/>
    <cellStyle name="20% - Accent5 4 2 2 4" xfId="1518"/>
    <cellStyle name="20% - Accent5 4 2 2 4 2" xfId="21394"/>
    <cellStyle name="20% - Accent5 4 2 2 4 2 2" xfId="21395"/>
    <cellStyle name="20% - Accent5 4 2 2 4 2 2 2" xfId="21396"/>
    <cellStyle name="20% - Accent5 4 2 2 4 2 2 3" xfId="21397"/>
    <cellStyle name="20% - Accent5 4 2 2 4 2 3" xfId="21398"/>
    <cellStyle name="20% - Accent5 4 2 2 4 2 3 2" xfId="21399"/>
    <cellStyle name="20% - Accent5 4 2 2 4 2 3 3" xfId="21400"/>
    <cellStyle name="20% - Accent5 4 2 2 4 2 4" xfId="21401"/>
    <cellStyle name="20% - Accent5 4 2 2 4 2 4 2" xfId="21402"/>
    <cellStyle name="20% - Accent5 4 2 2 4 2 5" xfId="21403"/>
    <cellStyle name="20% - Accent5 4 2 2 4 2 6" xfId="21404"/>
    <cellStyle name="20% - Accent5 4 2 2 4 3" xfId="21405"/>
    <cellStyle name="20% - Accent5 4 2 2 4 3 2" xfId="21406"/>
    <cellStyle name="20% - Accent5 4 2 2 4 3 2 2" xfId="21407"/>
    <cellStyle name="20% - Accent5 4 2 2 4 3 2 3" xfId="21408"/>
    <cellStyle name="20% - Accent5 4 2 2 4 3 3" xfId="21409"/>
    <cellStyle name="20% - Accent5 4 2 2 4 3 3 2" xfId="21410"/>
    <cellStyle name="20% - Accent5 4 2 2 4 3 3 3" xfId="21411"/>
    <cellStyle name="20% - Accent5 4 2 2 4 3 4" xfId="21412"/>
    <cellStyle name="20% - Accent5 4 2 2 4 3 4 2" xfId="21413"/>
    <cellStyle name="20% - Accent5 4 2 2 4 3 5" xfId="21414"/>
    <cellStyle name="20% - Accent5 4 2 2 4 3 6" xfId="21415"/>
    <cellStyle name="20% - Accent5 4 2 2 4 4" xfId="21416"/>
    <cellStyle name="20% - Accent5 4 2 2 4 4 2" xfId="21417"/>
    <cellStyle name="20% - Accent5 4 2 2 4 4 2 2" xfId="21418"/>
    <cellStyle name="20% - Accent5 4 2 2 4 4 2 3" xfId="21419"/>
    <cellStyle name="20% - Accent5 4 2 2 4 4 3" xfId="21420"/>
    <cellStyle name="20% - Accent5 4 2 2 4 4 3 2" xfId="21421"/>
    <cellStyle name="20% - Accent5 4 2 2 4 4 4" xfId="21422"/>
    <cellStyle name="20% - Accent5 4 2 2 4 4 5" xfId="21423"/>
    <cellStyle name="20% - Accent5 4 2 2 4 5" xfId="21424"/>
    <cellStyle name="20% - Accent5 4 2 2 4 5 2" xfId="21425"/>
    <cellStyle name="20% - Accent5 4 2 2 4 5 3" xfId="21426"/>
    <cellStyle name="20% - Accent5 4 2 2 4 6" xfId="21427"/>
    <cellStyle name="20% - Accent5 4 2 2 4 6 2" xfId="21428"/>
    <cellStyle name="20% - Accent5 4 2 2 4 6 3" xfId="21429"/>
    <cellStyle name="20% - Accent5 4 2 2 4 7" xfId="21430"/>
    <cellStyle name="20% - Accent5 4 2 2 4 7 2" xfId="21431"/>
    <cellStyle name="20% - Accent5 4 2 2 4 8" xfId="21432"/>
    <cellStyle name="20% - Accent5 4 2 2 4 9" xfId="21433"/>
    <cellStyle name="20% - Accent5 4 2 2 5" xfId="21434"/>
    <cellStyle name="20% - Accent5 4 2 2 5 2" xfId="21435"/>
    <cellStyle name="20% - Accent5 4 2 2 5 2 2" xfId="21436"/>
    <cellStyle name="20% - Accent5 4 2 2 5 2 2 2" xfId="21437"/>
    <cellStyle name="20% - Accent5 4 2 2 5 2 2 3" xfId="21438"/>
    <cellStyle name="20% - Accent5 4 2 2 5 2 3" xfId="21439"/>
    <cellStyle name="20% - Accent5 4 2 2 5 2 3 2" xfId="21440"/>
    <cellStyle name="20% - Accent5 4 2 2 5 2 3 3" xfId="21441"/>
    <cellStyle name="20% - Accent5 4 2 2 5 2 4" xfId="21442"/>
    <cellStyle name="20% - Accent5 4 2 2 5 2 4 2" xfId="21443"/>
    <cellStyle name="20% - Accent5 4 2 2 5 2 5" xfId="21444"/>
    <cellStyle name="20% - Accent5 4 2 2 5 2 6" xfId="21445"/>
    <cellStyle name="20% - Accent5 4 2 2 5 3" xfId="21446"/>
    <cellStyle name="20% - Accent5 4 2 2 5 3 2" xfId="21447"/>
    <cellStyle name="20% - Accent5 4 2 2 5 3 2 2" xfId="21448"/>
    <cellStyle name="20% - Accent5 4 2 2 5 3 2 3" xfId="21449"/>
    <cellStyle name="20% - Accent5 4 2 2 5 3 3" xfId="21450"/>
    <cellStyle name="20% - Accent5 4 2 2 5 3 3 2" xfId="21451"/>
    <cellStyle name="20% - Accent5 4 2 2 5 3 3 3" xfId="21452"/>
    <cellStyle name="20% - Accent5 4 2 2 5 3 4" xfId="21453"/>
    <cellStyle name="20% - Accent5 4 2 2 5 3 4 2" xfId="21454"/>
    <cellStyle name="20% - Accent5 4 2 2 5 3 5" xfId="21455"/>
    <cellStyle name="20% - Accent5 4 2 2 5 3 6" xfId="21456"/>
    <cellStyle name="20% - Accent5 4 2 2 5 4" xfId="21457"/>
    <cellStyle name="20% - Accent5 4 2 2 5 4 2" xfId="21458"/>
    <cellStyle name="20% - Accent5 4 2 2 5 4 2 2" xfId="21459"/>
    <cellStyle name="20% - Accent5 4 2 2 5 4 2 3" xfId="21460"/>
    <cellStyle name="20% - Accent5 4 2 2 5 4 3" xfId="21461"/>
    <cellStyle name="20% - Accent5 4 2 2 5 4 3 2" xfId="21462"/>
    <cellStyle name="20% - Accent5 4 2 2 5 4 4" xfId="21463"/>
    <cellStyle name="20% - Accent5 4 2 2 5 4 5" xfId="21464"/>
    <cellStyle name="20% - Accent5 4 2 2 5 5" xfId="21465"/>
    <cellStyle name="20% - Accent5 4 2 2 5 5 2" xfId="21466"/>
    <cellStyle name="20% - Accent5 4 2 2 5 5 3" xfId="21467"/>
    <cellStyle name="20% - Accent5 4 2 2 5 6" xfId="21468"/>
    <cellStyle name="20% - Accent5 4 2 2 5 6 2" xfId="21469"/>
    <cellStyle name="20% - Accent5 4 2 2 5 6 3" xfId="21470"/>
    <cellStyle name="20% - Accent5 4 2 2 5 7" xfId="21471"/>
    <cellStyle name="20% - Accent5 4 2 2 5 7 2" xfId="21472"/>
    <cellStyle name="20% - Accent5 4 2 2 5 8" xfId="21473"/>
    <cellStyle name="20% - Accent5 4 2 2 5 9" xfId="21474"/>
    <cellStyle name="20% - Accent5 4 2 2 6" xfId="21475"/>
    <cellStyle name="20% - Accent5 4 2 2 6 2" xfId="21476"/>
    <cellStyle name="20% - Accent5 4 2 2 6 2 2" xfId="21477"/>
    <cellStyle name="20% - Accent5 4 2 2 6 2 3" xfId="21478"/>
    <cellStyle name="20% - Accent5 4 2 2 6 3" xfId="21479"/>
    <cellStyle name="20% - Accent5 4 2 2 6 3 2" xfId="21480"/>
    <cellStyle name="20% - Accent5 4 2 2 6 3 3" xfId="21481"/>
    <cellStyle name="20% - Accent5 4 2 2 6 4" xfId="21482"/>
    <cellStyle name="20% - Accent5 4 2 2 6 4 2" xfId="21483"/>
    <cellStyle name="20% - Accent5 4 2 2 6 5" xfId="21484"/>
    <cellStyle name="20% - Accent5 4 2 2 6 6" xfId="21485"/>
    <cellStyle name="20% - Accent5 4 2 2 7" xfId="21486"/>
    <cellStyle name="20% - Accent5 4 2 2 7 2" xfId="21487"/>
    <cellStyle name="20% - Accent5 4 2 2 7 2 2" xfId="21488"/>
    <cellStyle name="20% - Accent5 4 2 2 7 2 3" xfId="21489"/>
    <cellStyle name="20% - Accent5 4 2 2 7 3" xfId="21490"/>
    <cellStyle name="20% - Accent5 4 2 2 7 3 2" xfId="21491"/>
    <cellStyle name="20% - Accent5 4 2 2 7 3 3" xfId="21492"/>
    <cellStyle name="20% - Accent5 4 2 2 7 4" xfId="21493"/>
    <cellStyle name="20% - Accent5 4 2 2 7 4 2" xfId="21494"/>
    <cellStyle name="20% - Accent5 4 2 2 7 5" xfId="21495"/>
    <cellStyle name="20% - Accent5 4 2 2 7 6" xfId="21496"/>
    <cellStyle name="20% - Accent5 4 2 2 8" xfId="21497"/>
    <cellStyle name="20% - Accent5 4 2 2 8 2" xfId="21498"/>
    <cellStyle name="20% - Accent5 4 2 2 8 2 2" xfId="21499"/>
    <cellStyle name="20% - Accent5 4 2 2 8 2 3" xfId="21500"/>
    <cellStyle name="20% - Accent5 4 2 2 8 3" xfId="21501"/>
    <cellStyle name="20% - Accent5 4 2 2 8 3 2" xfId="21502"/>
    <cellStyle name="20% - Accent5 4 2 2 8 4" xfId="21503"/>
    <cellStyle name="20% - Accent5 4 2 2 8 5" xfId="21504"/>
    <cellStyle name="20% - Accent5 4 2 2 9" xfId="21505"/>
    <cellStyle name="20% - Accent5 4 2 2 9 2" xfId="21506"/>
    <cellStyle name="20% - Accent5 4 2 2 9 3" xfId="21507"/>
    <cellStyle name="20% - Accent5 4 2 3" xfId="1519"/>
    <cellStyle name="20% - Accent5 4 2 3 10" xfId="21508"/>
    <cellStyle name="20% - Accent5 4 2 3 10 2" xfId="21509"/>
    <cellStyle name="20% - Accent5 4 2 3 11" xfId="21510"/>
    <cellStyle name="20% - Accent5 4 2 3 12" xfId="21511"/>
    <cellStyle name="20% - Accent5 4 2 3 2" xfId="1520"/>
    <cellStyle name="20% - Accent5 4 2 3 2 10" xfId="21512"/>
    <cellStyle name="20% - Accent5 4 2 3 2 2" xfId="1521"/>
    <cellStyle name="20% - Accent5 4 2 3 2 2 2" xfId="21513"/>
    <cellStyle name="20% - Accent5 4 2 3 2 2 2 2" xfId="21514"/>
    <cellStyle name="20% - Accent5 4 2 3 2 2 2 2 2" xfId="21515"/>
    <cellStyle name="20% - Accent5 4 2 3 2 2 2 2 3" xfId="21516"/>
    <cellStyle name="20% - Accent5 4 2 3 2 2 2 3" xfId="21517"/>
    <cellStyle name="20% - Accent5 4 2 3 2 2 2 3 2" xfId="21518"/>
    <cellStyle name="20% - Accent5 4 2 3 2 2 2 3 3" xfId="21519"/>
    <cellStyle name="20% - Accent5 4 2 3 2 2 2 4" xfId="21520"/>
    <cellStyle name="20% - Accent5 4 2 3 2 2 2 4 2" xfId="21521"/>
    <cellStyle name="20% - Accent5 4 2 3 2 2 2 5" xfId="21522"/>
    <cellStyle name="20% - Accent5 4 2 3 2 2 2 6" xfId="21523"/>
    <cellStyle name="20% - Accent5 4 2 3 2 2 3" xfId="21524"/>
    <cellStyle name="20% - Accent5 4 2 3 2 2 3 2" xfId="21525"/>
    <cellStyle name="20% - Accent5 4 2 3 2 2 3 2 2" xfId="21526"/>
    <cellStyle name="20% - Accent5 4 2 3 2 2 3 2 3" xfId="21527"/>
    <cellStyle name="20% - Accent5 4 2 3 2 2 3 3" xfId="21528"/>
    <cellStyle name="20% - Accent5 4 2 3 2 2 3 3 2" xfId="21529"/>
    <cellStyle name="20% - Accent5 4 2 3 2 2 3 3 3" xfId="21530"/>
    <cellStyle name="20% - Accent5 4 2 3 2 2 3 4" xfId="21531"/>
    <cellStyle name="20% - Accent5 4 2 3 2 2 3 4 2" xfId="21532"/>
    <cellStyle name="20% - Accent5 4 2 3 2 2 3 5" xfId="21533"/>
    <cellStyle name="20% - Accent5 4 2 3 2 2 3 6" xfId="21534"/>
    <cellStyle name="20% - Accent5 4 2 3 2 2 4" xfId="21535"/>
    <cellStyle name="20% - Accent5 4 2 3 2 2 4 2" xfId="21536"/>
    <cellStyle name="20% - Accent5 4 2 3 2 2 4 2 2" xfId="21537"/>
    <cellStyle name="20% - Accent5 4 2 3 2 2 4 2 3" xfId="21538"/>
    <cellStyle name="20% - Accent5 4 2 3 2 2 4 3" xfId="21539"/>
    <cellStyle name="20% - Accent5 4 2 3 2 2 4 3 2" xfId="21540"/>
    <cellStyle name="20% - Accent5 4 2 3 2 2 4 4" xfId="21541"/>
    <cellStyle name="20% - Accent5 4 2 3 2 2 4 5" xfId="21542"/>
    <cellStyle name="20% - Accent5 4 2 3 2 2 5" xfId="21543"/>
    <cellStyle name="20% - Accent5 4 2 3 2 2 5 2" xfId="21544"/>
    <cellStyle name="20% - Accent5 4 2 3 2 2 5 3" xfId="21545"/>
    <cellStyle name="20% - Accent5 4 2 3 2 2 6" xfId="21546"/>
    <cellStyle name="20% - Accent5 4 2 3 2 2 6 2" xfId="21547"/>
    <cellStyle name="20% - Accent5 4 2 3 2 2 6 3" xfId="21548"/>
    <cellStyle name="20% - Accent5 4 2 3 2 2 7" xfId="21549"/>
    <cellStyle name="20% - Accent5 4 2 3 2 2 7 2" xfId="21550"/>
    <cellStyle name="20% - Accent5 4 2 3 2 2 8" xfId="21551"/>
    <cellStyle name="20% - Accent5 4 2 3 2 2 9" xfId="21552"/>
    <cellStyle name="20% - Accent5 4 2 3 2 3" xfId="21553"/>
    <cellStyle name="20% - Accent5 4 2 3 2 3 2" xfId="21554"/>
    <cellStyle name="20% - Accent5 4 2 3 2 3 2 2" xfId="21555"/>
    <cellStyle name="20% - Accent5 4 2 3 2 3 2 3" xfId="21556"/>
    <cellStyle name="20% - Accent5 4 2 3 2 3 3" xfId="21557"/>
    <cellStyle name="20% - Accent5 4 2 3 2 3 3 2" xfId="21558"/>
    <cellStyle name="20% - Accent5 4 2 3 2 3 3 3" xfId="21559"/>
    <cellStyle name="20% - Accent5 4 2 3 2 3 4" xfId="21560"/>
    <cellStyle name="20% - Accent5 4 2 3 2 3 4 2" xfId="21561"/>
    <cellStyle name="20% - Accent5 4 2 3 2 3 5" xfId="21562"/>
    <cellStyle name="20% - Accent5 4 2 3 2 3 6" xfId="21563"/>
    <cellStyle name="20% - Accent5 4 2 3 2 4" xfId="21564"/>
    <cellStyle name="20% - Accent5 4 2 3 2 4 2" xfId="21565"/>
    <cellStyle name="20% - Accent5 4 2 3 2 4 2 2" xfId="21566"/>
    <cellStyle name="20% - Accent5 4 2 3 2 4 2 3" xfId="21567"/>
    <cellStyle name="20% - Accent5 4 2 3 2 4 3" xfId="21568"/>
    <cellStyle name="20% - Accent5 4 2 3 2 4 3 2" xfId="21569"/>
    <cellStyle name="20% - Accent5 4 2 3 2 4 3 3" xfId="21570"/>
    <cellStyle name="20% - Accent5 4 2 3 2 4 4" xfId="21571"/>
    <cellStyle name="20% - Accent5 4 2 3 2 4 4 2" xfId="21572"/>
    <cellStyle name="20% - Accent5 4 2 3 2 4 5" xfId="21573"/>
    <cellStyle name="20% - Accent5 4 2 3 2 4 6" xfId="21574"/>
    <cellStyle name="20% - Accent5 4 2 3 2 5" xfId="21575"/>
    <cellStyle name="20% - Accent5 4 2 3 2 5 2" xfId="21576"/>
    <cellStyle name="20% - Accent5 4 2 3 2 5 2 2" xfId="21577"/>
    <cellStyle name="20% - Accent5 4 2 3 2 5 2 3" xfId="21578"/>
    <cellStyle name="20% - Accent5 4 2 3 2 5 3" xfId="21579"/>
    <cellStyle name="20% - Accent5 4 2 3 2 5 3 2" xfId="21580"/>
    <cellStyle name="20% - Accent5 4 2 3 2 5 4" xfId="21581"/>
    <cellStyle name="20% - Accent5 4 2 3 2 5 5" xfId="21582"/>
    <cellStyle name="20% - Accent5 4 2 3 2 6" xfId="21583"/>
    <cellStyle name="20% - Accent5 4 2 3 2 6 2" xfId="21584"/>
    <cellStyle name="20% - Accent5 4 2 3 2 6 3" xfId="21585"/>
    <cellStyle name="20% - Accent5 4 2 3 2 7" xfId="21586"/>
    <cellStyle name="20% - Accent5 4 2 3 2 7 2" xfId="21587"/>
    <cellStyle name="20% - Accent5 4 2 3 2 7 3" xfId="21588"/>
    <cellStyle name="20% - Accent5 4 2 3 2 8" xfId="21589"/>
    <cellStyle name="20% - Accent5 4 2 3 2 8 2" xfId="21590"/>
    <cellStyle name="20% - Accent5 4 2 3 2 9" xfId="21591"/>
    <cellStyle name="20% - Accent5 4 2 3 3" xfId="1522"/>
    <cellStyle name="20% - Accent5 4 2 3 3 2" xfId="21592"/>
    <cellStyle name="20% - Accent5 4 2 3 3 2 2" xfId="21593"/>
    <cellStyle name="20% - Accent5 4 2 3 3 2 2 2" xfId="21594"/>
    <cellStyle name="20% - Accent5 4 2 3 3 2 2 3" xfId="21595"/>
    <cellStyle name="20% - Accent5 4 2 3 3 2 3" xfId="21596"/>
    <cellStyle name="20% - Accent5 4 2 3 3 2 3 2" xfId="21597"/>
    <cellStyle name="20% - Accent5 4 2 3 3 2 3 3" xfId="21598"/>
    <cellStyle name="20% - Accent5 4 2 3 3 2 4" xfId="21599"/>
    <cellStyle name="20% - Accent5 4 2 3 3 2 4 2" xfId="21600"/>
    <cellStyle name="20% - Accent5 4 2 3 3 2 5" xfId="21601"/>
    <cellStyle name="20% - Accent5 4 2 3 3 2 6" xfId="21602"/>
    <cellStyle name="20% - Accent5 4 2 3 3 3" xfId="21603"/>
    <cellStyle name="20% - Accent5 4 2 3 3 3 2" xfId="21604"/>
    <cellStyle name="20% - Accent5 4 2 3 3 3 2 2" xfId="21605"/>
    <cellStyle name="20% - Accent5 4 2 3 3 3 2 3" xfId="21606"/>
    <cellStyle name="20% - Accent5 4 2 3 3 3 3" xfId="21607"/>
    <cellStyle name="20% - Accent5 4 2 3 3 3 3 2" xfId="21608"/>
    <cellStyle name="20% - Accent5 4 2 3 3 3 3 3" xfId="21609"/>
    <cellStyle name="20% - Accent5 4 2 3 3 3 4" xfId="21610"/>
    <cellStyle name="20% - Accent5 4 2 3 3 3 4 2" xfId="21611"/>
    <cellStyle name="20% - Accent5 4 2 3 3 3 5" xfId="21612"/>
    <cellStyle name="20% - Accent5 4 2 3 3 3 6" xfId="21613"/>
    <cellStyle name="20% - Accent5 4 2 3 3 4" xfId="21614"/>
    <cellStyle name="20% - Accent5 4 2 3 3 4 2" xfId="21615"/>
    <cellStyle name="20% - Accent5 4 2 3 3 4 2 2" xfId="21616"/>
    <cellStyle name="20% - Accent5 4 2 3 3 4 2 3" xfId="21617"/>
    <cellStyle name="20% - Accent5 4 2 3 3 4 3" xfId="21618"/>
    <cellStyle name="20% - Accent5 4 2 3 3 4 3 2" xfId="21619"/>
    <cellStyle name="20% - Accent5 4 2 3 3 4 4" xfId="21620"/>
    <cellStyle name="20% - Accent5 4 2 3 3 4 5" xfId="21621"/>
    <cellStyle name="20% - Accent5 4 2 3 3 5" xfId="21622"/>
    <cellStyle name="20% - Accent5 4 2 3 3 5 2" xfId="21623"/>
    <cellStyle name="20% - Accent5 4 2 3 3 5 3" xfId="21624"/>
    <cellStyle name="20% - Accent5 4 2 3 3 6" xfId="21625"/>
    <cellStyle name="20% - Accent5 4 2 3 3 6 2" xfId="21626"/>
    <cellStyle name="20% - Accent5 4 2 3 3 6 3" xfId="21627"/>
    <cellStyle name="20% - Accent5 4 2 3 3 7" xfId="21628"/>
    <cellStyle name="20% - Accent5 4 2 3 3 7 2" xfId="21629"/>
    <cellStyle name="20% - Accent5 4 2 3 3 8" xfId="21630"/>
    <cellStyle name="20% - Accent5 4 2 3 3 9" xfId="21631"/>
    <cellStyle name="20% - Accent5 4 2 3 4" xfId="21632"/>
    <cellStyle name="20% - Accent5 4 2 3 4 2" xfId="21633"/>
    <cellStyle name="20% - Accent5 4 2 3 4 2 2" xfId="21634"/>
    <cellStyle name="20% - Accent5 4 2 3 4 2 2 2" xfId="21635"/>
    <cellStyle name="20% - Accent5 4 2 3 4 2 2 3" xfId="21636"/>
    <cellStyle name="20% - Accent5 4 2 3 4 2 3" xfId="21637"/>
    <cellStyle name="20% - Accent5 4 2 3 4 2 3 2" xfId="21638"/>
    <cellStyle name="20% - Accent5 4 2 3 4 2 3 3" xfId="21639"/>
    <cellStyle name="20% - Accent5 4 2 3 4 2 4" xfId="21640"/>
    <cellStyle name="20% - Accent5 4 2 3 4 2 4 2" xfId="21641"/>
    <cellStyle name="20% - Accent5 4 2 3 4 2 5" xfId="21642"/>
    <cellStyle name="20% - Accent5 4 2 3 4 2 6" xfId="21643"/>
    <cellStyle name="20% - Accent5 4 2 3 4 3" xfId="21644"/>
    <cellStyle name="20% - Accent5 4 2 3 4 3 2" xfId="21645"/>
    <cellStyle name="20% - Accent5 4 2 3 4 3 2 2" xfId="21646"/>
    <cellStyle name="20% - Accent5 4 2 3 4 3 2 3" xfId="21647"/>
    <cellStyle name="20% - Accent5 4 2 3 4 3 3" xfId="21648"/>
    <cellStyle name="20% - Accent5 4 2 3 4 3 3 2" xfId="21649"/>
    <cellStyle name="20% - Accent5 4 2 3 4 3 3 3" xfId="21650"/>
    <cellStyle name="20% - Accent5 4 2 3 4 3 4" xfId="21651"/>
    <cellStyle name="20% - Accent5 4 2 3 4 3 4 2" xfId="21652"/>
    <cellStyle name="20% - Accent5 4 2 3 4 3 5" xfId="21653"/>
    <cellStyle name="20% - Accent5 4 2 3 4 3 6" xfId="21654"/>
    <cellStyle name="20% - Accent5 4 2 3 4 4" xfId="21655"/>
    <cellStyle name="20% - Accent5 4 2 3 4 4 2" xfId="21656"/>
    <cellStyle name="20% - Accent5 4 2 3 4 4 2 2" xfId="21657"/>
    <cellStyle name="20% - Accent5 4 2 3 4 4 2 3" xfId="21658"/>
    <cellStyle name="20% - Accent5 4 2 3 4 4 3" xfId="21659"/>
    <cellStyle name="20% - Accent5 4 2 3 4 4 3 2" xfId="21660"/>
    <cellStyle name="20% - Accent5 4 2 3 4 4 4" xfId="21661"/>
    <cellStyle name="20% - Accent5 4 2 3 4 4 5" xfId="21662"/>
    <cellStyle name="20% - Accent5 4 2 3 4 5" xfId="21663"/>
    <cellStyle name="20% - Accent5 4 2 3 4 5 2" xfId="21664"/>
    <cellStyle name="20% - Accent5 4 2 3 4 5 3" xfId="21665"/>
    <cellStyle name="20% - Accent5 4 2 3 4 6" xfId="21666"/>
    <cellStyle name="20% - Accent5 4 2 3 4 6 2" xfId="21667"/>
    <cellStyle name="20% - Accent5 4 2 3 4 6 3" xfId="21668"/>
    <cellStyle name="20% - Accent5 4 2 3 4 7" xfId="21669"/>
    <cellStyle name="20% - Accent5 4 2 3 4 7 2" xfId="21670"/>
    <cellStyle name="20% - Accent5 4 2 3 4 8" xfId="21671"/>
    <cellStyle name="20% - Accent5 4 2 3 4 9" xfId="21672"/>
    <cellStyle name="20% - Accent5 4 2 3 5" xfId="21673"/>
    <cellStyle name="20% - Accent5 4 2 3 5 2" xfId="21674"/>
    <cellStyle name="20% - Accent5 4 2 3 5 2 2" xfId="21675"/>
    <cellStyle name="20% - Accent5 4 2 3 5 2 3" xfId="21676"/>
    <cellStyle name="20% - Accent5 4 2 3 5 3" xfId="21677"/>
    <cellStyle name="20% - Accent5 4 2 3 5 3 2" xfId="21678"/>
    <cellStyle name="20% - Accent5 4 2 3 5 3 3" xfId="21679"/>
    <cellStyle name="20% - Accent5 4 2 3 5 4" xfId="21680"/>
    <cellStyle name="20% - Accent5 4 2 3 5 4 2" xfId="21681"/>
    <cellStyle name="20% - Accent5 4 2 3 5 5" xfId="21682"/>
    <cellStyle name="20% - Accent5 4 2 3 5 6" xfId="21683"/>
    <cellStyle name="20% - Accent5 4 2 3 6" xfId="21684"/>
    <cellStyle name="20% - Accent5 4 2 3 6 2" xfId="21685"/>
    <cellStyle name="20% - Accent5 4 2 3 6 2 2" xfId="21686"/>
    <cellStyle name="20% - Accent5 4 2 3 6 2 3" xfId="21687"/>
    <cellStyle name="20% - Accent5 4 2 3 6 3" xfId="21688"/>
    <cellStyle name="20% - Accent5 4 2 3 6 3 2" xfId="21689"/>
    <cellStyle name="20% - Accent5 4 2 3 6 3 3" xfId="21690"/>
    <cellStyle name="20% - Accent5 4 2 3 6 4" xfId="21691"/>
    <cellStyle name="20% - Accent5 4 2 3 6 4 2" xfId="21692"/>
    <cellStyle name="20% - Accent5 4 2 3 6 5" xfId="21693"/>
    <cellStyle name="20% - Accent5 4 2 3 6 6" xfId="21694"/>
    <cellStyle name="20% - Accent5 4 2 3 7" xfId="21695"/>
    <cellStyle name="20% - Accent5 4 2 3 7 2" xfId="21696"/>
    <cellStyle name="20% - Accent5 4 2 3 7 2 2" xfId="21697"/>
    <cellStyle name="20% - Accent5 4 2 3 7 2 3" xfId="21698"/>
    <cellStyle name="20% - Accent5 4 2 3 7 3" xfId="21699"/>
    <cellStyle name="20% - Accent5 4 2 3 7 3 2" xfId="21700"/>
    <cellStyle name="20% - Accent5 4 2 3 7 4" xfId="21701"/>
    <cellStyle name="20% - Accent5 4 2 3 7 5" xfId="21702"/>
    <cellStyle name="20% - Accent5 4 2 3 8" xfId="21703"/>
    <cellStyle name="20% - Accent5 4 2 3 8 2" xfId="21704"/>
    <cellStyle name="20% - Accent5 4 2 3 8 3" xfId="21705"/>
    <cellStyle name="20% - Accent5 4 2 3 9" xfId="21706"/>
    <cellStyle name="20% - Accent5 4 2 3 9 2" xfId="21707"/>
    <cellStyle name="20% - Accent5 4 2 3 9 3" xfId="21708"/>
    <cellStyle name="20% - Accent5 4 2 4" xfId="1523"/>
    <cellStyle name="20% - Accent5 4 2 4 10" xfId="21709"/>
    <cellStyle name="20% - Accent5 4 2 4 2" xfId="1524"/>
    <cellStyle name="20% - Accent5 4 2 4 2 2" xfId="21710"/>
    <cellStyle name="20% - Accent5 4 2 4 2 2 2" xfId="21711"/>
    <cellStyle name="20% - Accent5 4 2 4 2 2 2 2" xfId="21712"/>
    <cellStyle name="20% - Accent5 4 2 4 2 2 2 3" xfId="21713"/>
    <cellStyle name="20% - Accent5 4 2 4 2 2 3" xfId="21714"/>
    <cellStyle name="20% - Accent5 4 2 4 2 2 3 2" xfId="21715"/>
    <cellStyle name="20% - Accent5 4 2 4 2 2 3 3" xfId="21716"/>
    <cellStyle name="20% - Accent5 4 2 4 2 2 4" xfId="21717"/>
    <cellStyle name="20% - Accent5 4 2 4 2 2 4 2" xfId="21718"/>
    <cellStyle name="20% - Accent5 4 2 4 2 2 5" xfId="21719"/>
    <cellStyle name="20% - Accent5 4 2 4 2 2 6" xfId="21720"/>
    <cellStyle name="20% - Accent5 4 2 4 2 3" xfId="21721"/>
    <cellStyle name="20% - Accent5 4 2 4 2 3 2" xfId="21722"/>
    <cellStyle name="20% - Accent5 4 2 4 2 3 2 2" xfId="21723"/>
    <cellStyle name="20% - Accent5 4 2 4 2 3 2 3" xfId="21724"/>
    <cellStyle name="20% - Accent5 4 2 4 2 3 3" xfId="21725"/>
    <cellStyle name="20% - Accent5 4 2 4 2 3 3 2" xfId="21726"/>
    <cellStyle name="20% - Accent5 4 2 4 2 3 3 3" xfId="21727"/>
    <cellStyle name="20% - Accent5 4 2 4 2 3 4" xfId="21728"/>
    <cellStyle name="20% - Accent5 4 2 4 2 3 4 2" xfId="21729"/>
    <cellStyle name="20% - Accent5 4 2 4 2 3 5" xfId="21730"/>
    <cellStyle name="20% - Accent5 4 2 4 2 3 6" xfId="21731"/>
    <cellStyle name="20% - Accent5 4 2 4 2 4" xfId="21732"/>
    <cellStyle name="20% - Accent5 4 2 4 2 4 2" xfId="21733"/>
    <cellStyle name="20% - Accent5 4 2 4 2 4 2 2" xfId="21734"/>
    <cellStyle name="20% - Accent5 4 2 4 2 4 2 3" xfId="21735"/>
    <cellStyle name="20% - Accent5 4 2 4 2 4 3" xfId="21736"/>
    <cellStyle name="20% - Accent5 4 2 4 2 4 3 2" xfId="21737"/>
    <cellStyle name="20% - Accent5 4 2 4 2 4 4" xfId="21738"/>
    <cellStyle name="20% - Accent5 4 2 4 2 4 5" xfId="21739"/>
    <cellStyle name="20% - Accent5 4 2 4 2 5" xfId="21740"/>
    <cellStyle name="20% - Accent5 4 2 4 2 5 2" xfId="21741"/>
    <cellStyle name="20% - Accent5 4 2 4 2 5 3" xfId="21742"/>
    <cellStyle name="20% - Accent5 4 2 4 2 6" xfId="21743"/>
    <cellStyle name="20% - Accent5 4 2 4 2 6 2" xfId="21744"/>
    <cellStyle name="20% - Accent5 4 2 4 2 6 3" xfId="21745"/>
    <cellStyle name="20% - Accent5 4 2 4 2 7" xfId="21746"/>
    <cellStyle name="20% - Accent5 4 2 4 2 7 2" xfId="21747"/>
    <cellStyle name="20% - Accent5 4 2 4 2 8" xfId="21748"/>
    <cellStyle name="20% - Accent5 4 2 4 2 9" xfId="21749"/>
    <cellStyle name="20% - Accent5 4 2 4 3" xfId="21750"/>
    <cellStyle name="20% - Accent5 4 2 4 3 2" xfId="21751"/>
    <cellStyle name="20% - Accent5 4 2 4 3 2 2" xfId="21752"/>
    <cellStyle name="20% - Accent5 4 2 4 3 2 3" xfId="21753"/>
    <cellStyle name="20% - Accent5 4 2 4 3 3" xfId="21754"/>
    <cellStyle name="20% - Accent5 4 2 4 3 3 2" xfId="21755"/>
    <cellStyle name="20% - Accent5 4 2 4 3 3 3" xfId="21756"/>
    <cellStyle name="20% - Accent5 4 2 4 3 4" xfId="21757"/>
    <cellStyle name="20% - Accent5 4 2 4 3 4 2" xfId="21758"/>
    <cellStyle name="20% - Accent5 4 2 4 3 5" xfId="21759"/>
    <cellStyle name="20% - Accent5 4 2 4 3 6" xfId="21760"/>
    <cellStyle name="20% - Accent5 4 2 4 4" xfId="21761"/>
    <cellStyle name="20% - Accent5 4 2 4 4 2" xfId="21762"/>
    <cellStyle name="20% - Accent5 4 2 4 4 2 2" xfId="21763"/>
    <cellStyle name="20% - Accent5 4 2 4 4 2 3" xfId="21764"/>
    <cellStyle name="20% - Accent5 4 2 4 4 3" xfId="21765"/>
    <cellStyle name="20% - Accent5 4 2 4 4 3 2" xfId="21766"/>
    <cellStyle name="20% - Accent5 4 2 4 4 3 3" xfId="21767"/>
    <cellStyle name="20% - Accent5 4 2 4 4 4" xfId="21768"/>
    <cellStyle name="20% - Accent5 4 2 4 4 4 2" xfId="21769"/>
    <cellStyle name="20% - Accent5 4 2 4 4 5" xfId="21770"/>
    <cellStyle name="20% - Accent5 4 2 4 4 6" xfId="21771"/>
    <cellStyle name="20% - Accent5 4 2 4 5" xfId="21772"/>
    <cellStyle name="20% - Accent5 4 2 4 5 2" xfId="21773"/>
    <cellStyle name="20% - Accent5 4 2 4 5 2 2" xfId="21774"/>
    <cellStyle name="20% - Accent5 4 2 4 5 2 3" xfId="21775"/>
    <cellStyle name="20% - Accent5 4 2 4 5 3" xfId="21776"/>
    <cellStyle name="20% - Accent5 4 2 4 5 3 2" xfId="21777"/>
    <cellStyle name="20% - Accent5 4 2 4 5 4" xfId="21778"/>
    <cellStyle name="20% - Accent5 4 2 4 5 5" xfId="21779"/>
    <cellStyle name="20% - Accent5 4 2 4 6" xfId="21780"/>
    <cellStyle name="20% - Accent5 4 2 4 6 2" xfId="21781"/>
    <cellStyle name="20% - Accent5 4 2 4 6 3" xfId="21782"/>
    <cellStyle name="20% - Accent5 4 2 4 7" xfId="21783"/>
    <cellStyle name="20% - Accent5 4 2 4 7 2" xfId="21784"/>
    <cellStyle name="20% - Accent5 4 2 4 7 3" xfId="21785"/>
    <cellStyle name="20% - Accent5 4 2 4 8" xfId="21786"/>
    <cellStyle name="20% - Accent5 4 2 4 8 2" xfId="21787"/>
    <cellStyle name="20% - Accent5 4 2 4 9" xfId="21788"/>
    <cellStyle name="20% - Accent5 4 2 5" xfId="1525"/>
    <cellStyle name="20% - Accent5 4 2 5 2" xfId="21789"/>
    <cellStyle name="20% - Accent5 4 2 5 2 2" xfId="21790"/>
    <cellStyle name="20% - Accent5 4 2 5 2 2 2" xfId="21791"/>
    <cellStyle name="20% - Accent5 4 2 5 2 2 3" xfId="21792"/>
    <cellStyle name="20% - Accent5 4 2 5 2 3" xfId="21793"/>
    <cellStyle name="20% - Accent5 4 2 5 2 3 2" xfId="21794"/>
    <cellStyle name="20% - Accent5 4 2 5 2 3 3" xfId="21795"/>
    <cellStyle name="20% - Accent5 4 2 5 2 4" xfId="21796"/>
    <cellStyle name="20% - Accent5 4 2 5 2 4 2" xfId="21797"/>
    <cellStyle name="20% - Accent5 4 2 5 2 5" xfId="21798"/>
    <cellStyle name="20% - Accent5 4 2 5 2 6" xfId="21799"/>
    <cellStyle name="20% - Accent5 4 2 5 3" xfId="21800"/>
    <cellStyle name="20% - Accent5 4 2 5 3 2" xfId="21801"/>
    <cellStyle name="20% - Accent5 4 2 5 3 2 2" xfId="21802"/>
    <cellStyle name="20% - Accent5 4 2 5 3 2 3" xfId="21803"/>
    <cellStyle name="20% - Accent5 4 2 5 3 3" xfId="21804"/>
    <cellStyle name="20% - Accent5 4 2 5 3 3 2" xfId="21805"/>
    <cellStyle name="20% - Accent5 4 2 5 3 3 3" xfId="21806"/>
    <cellStyle name="20% - Accent5 4 2 5 3 4" xfId="21807"/>
    <cellStyle name="20% - Accent5 4 2 5 3 4 2" xfId="21808"/>
    <cellStyle name="20% - Accent5 4 2 5 3 5" xfId="21809"/>
    <cellStyle name="20% - Accent5 4 2 5 3 6" xfId="21810"/>
    <cellStyle name="20% - Accent5 4 2 5 4" xfId="21811"/>
    <cellStyle name="20% - Accent5 4 2 5 4 2" xfId="21812"/>
    <cellStyle name="20% - Accent5 4 2 5 4 2 2" xfId="21813"/>
    <cellStyle name="20% - Accent5 4 2 5 4 2 3" xfId="21814"/>
    <cellStyle name="20% - Accent5 4 2 5 4 3" xfId="21815"/>
    <cellStyle name="20% - Accent5 4 2 5 4 3 2" xfId="21816"/>
    <cellStyle name="20% - Accent5 4 2 5 4 4" xfId="21817"/>
    <cellStyle name="20% - Accent5 4 2 5 4 5" xfId="21818"/>
    <cellStyle name="20% - Accent5 4 2 5 5" xfId="21819"/>
    <cellStyle name="20% - Accent5 4 2 5 5 2" xfId="21820"/>
    <cellStyle name="20% - Accent5 4 2 5 5 3" xfId="21821"/>
    <cellStyle name="20% - Accent5 4 2 5 6" xfId="21822"/>
    <cellStyle name="20% - Accent5 4 2 5 6 2" xfId="21823"/>
    <cellStyle name="20% - Accent5 4 2 5 6 3" xfId="21824"/>
    <cellStyle name="20% - Accent5 4 2 5 7" xfId="21825"/>
    <cellStyle name="20% - Accent5 4 2 5 7 2" xfId="21826"/>
    <cellStyle name="20% - Accent5 4 2 5 8" xfId="21827"/>
    <cellStyle name="20% - Accent5 4 2 5 9" xfId="21828"/>
    <cellStyle name="20% - Accent5 4 2 6" xfId="1526"/>
    <cellStyle name="20% - Accent5 4 2 6 2" xfId="21829"/>
    <cellStyle name="20% - Accent5 4 2 6 2 2" xfId="21830"/>
    <cellStyle name="20% - Accent5 4 2 6 2 2 2" xfId="21831"/>
    <cellStyle name="20% - Accent5 4 2 6 2 2 3" xfId="21832"/>
    <cellStyle name="20% - Accent5 4 2 6 2 3" xfId="21833"/>
    <cellStyle name="20% - Accent5 4 2 6 2 3 2" xfId="21834"/>
    <cellStyle name="20% - Accent5 4 2 6 2 3 3" xfId="21835"/>
    <cellStyle name="20% - Accent5 4 2 6 2 4" xfId="21836"/>
    <cellStyle name="20% - Accent5 4 2 6 2 4 2" xfId="21837"/>
    <cellStyle name="20% - Accent5 4 2 6 2 5" xfId="21838"/>
    <cellStyle name="20% - Accent5 4 2 6 2 6" xfId="21839"/>
    <cellStyle name="20% - Accent5 4 2 6 3" xfId="21840"/>
    <cellStyle name="20% - Accent5 4 2 6 3 2" xfId="21841"/>
    <cellStyle name="20% - Accent5 4 2 6 3 2 2" xfId="21842"/>
    <cellStyle name="20% - Accent5 4 2 6 3 2 3" xfId="21843"/>
    <cellStyle name="20% - Accent5 4 2 6 3 3" xfId="21844"/>
    <cellStyle name="20% - Accent5 4 2 6 3 3 2" xfId="21845"/>
    <cellStyle name="20% - Accent5 4 2 6 3 3 3" xfId="21846"/>
    <cellStyle name="20% - Accent5 4 2 6 3 4" xfId="21847"/>
    <cellStyle name="20% - Accent5 4 2 6 3 4 2" xfId="21848"/>
    <cellStyle name="20% - Accent5 4 2 6 3 5" xfId="21849"/>
    <cellStyle name="20% - Accent5 4 2 6 3 6" xfId="21850"/>
    <cellStyle name="20% - Accent5 4 2 6 4" xfId="21851"/>
    <cellStyle name="20% - Accent5 4 2 6 4 2" xfId="21852"/>
    <cellStyle name="20% - Accent5 4 2 6 4 2 2" xfId="21853"/>
    <cellStyle name="20% - Accent5 4 2 6 4 2 3" xfId="21854"/>
    <cellStyle name="20% - Accent5 4 2 6 4 3" xfId="21855"/>
    <cellStyle name="20% - Accent5 4 2 6 4 3 2" xfId="21856"/>
    <cellStyle name="20% - Accent5 4 2 6 4 4" xfId="21857"/>
    <cellStyle name="20% - Accent5 4 2 6 4 5" xfId="21858"/>
    <cellStyle name="20% - Accent5 4 2 6 5" xfId="21859"/>
    <cellStyle name="20% - Accent5 4 2 6 5 2" xfId="21860"/>
    <cellStyle name="20% - Accent5 4 2 6 5 3" xfId="21861"/>
    <cellStyle name="20% - Accent5 4 2 6 6" xfId="21862"/>
    <cellStyle name="20% - Accent5 4 2 6 6 2" xfId="21863"/>
    <cellStyle name="20% - Accent5 4 2 6 6 3" xfId="21864"/>
    <cellStyle name="20% - Accent5 4 2 6 7" xfId="21865"/>
    <cellStyle name="20% - Accent5 4 2 6 7 2" xfId="21866"/>
    <cellStyle name="20% - Accent5 4 2 6 8" xfId="21867"/>
    <cellStyle name="20% - Accent5 4 2 6 9" xfId="21868"/>
    <cellStyle name="20% - Accent5 4 2 7" xfId="21869"/>
    <cellStyle name="20% - Accent5 4 2 7 2" xfId="21870"/>
    <cellStyle name="20% - Accent5 4 2 7 2 2" xfId="21871"/>
    <cellStyle name="20% - Accent5 4 2 7 2 3" xfId="21872"/>
    <cellStyle name="20% - Accent5 4 2 7 3" xfId="21873"/>
    <cellStyle name="20% - Accent5 4 2 7 3 2" xfId="21874"/>
    <cellStyle name="20% - Accent5 4 2 7 3 3" xfId="21875"/>
    <cellStyle name="20% - Accent5 4 2 7 4" xfId="21876"/>
    <cellStyle name="20% - Accent5 4 2 7 4 2" xfId="21877"/>
    <cellStyle name="20% - Accent5 4 2 7 5" xfId="21878"/>
    <cellStyle name="20% - Accent5 4 2 7 6" xfId="21879"/>
    <cellStyle name="20% - Accent5 4 2 8" xfId="21880"/>
    <cellStyle name="20% - Accent5 4 2 8 2" xfId="21881"/>
    <cellStyle name="20% - Accent5 4 2 8 2 2" xfId="21882"/>
    <cellStyle name="20% - Accent5 4 2 8 2 3" xfId="21883"/>
    <cellStyle name="20% - Accent5 4 2 8 3" xfId="21884"/>
    <cellStyle name="20% - Accent5 4 2 8 3 2" xfId="21885"/>
    <cellStyle name="20% - Accent5 4 2 8 3 3" xfId="21886"/>
    <cellStyle name="20% - Accent5 4 2 8 4" xfId="21887"/>
    <cellStyle name="20% - Accent5 4 2 8 4 2" xfId="21888"/>
    <cellStyle name="20% - Accent5 4 2 8 5" xfId="21889"/>
    <cellStyle name="20% - Accent5 4 2 8 6" xfId="21890"/>
    <cellStyle name="20% - Accent5 4 2 9" xfId="21891"/>
    <cellStyle name="20% - Accent5 4 2 9 2" xfId="21892"/>
    <cellStyle name="20% - Accent5 4 2 9 2 2" xfId="21893"/>
    <cellStyle name="20% - Accent5 4 2 9 2 3" xfId="21894"/>
    <cellStyle name="20% - Accent5 4 2 9 3" xfId="21895"/>
    <cellStyle name="20% - Accent5 4 2 9 3 2" xfId="21896"/>
    <cellStyle name="20% - Accent5 4 2 9 4" xfId="21897"/>
    <cellStyle name="20% - Accent5 4 2 9 5" xfId="21898"/>
    <cellStyle name="20% - Accent5 4 3" xfId="1527"/>
    <cellStyle name="20% - Accent5 4 3 10" xfId="21899"/>
    <cellStyle name="20% - Accent5 4 3 10 2" xfId="21900"/>
    <cellStyle name="20% - Accent5 4 3 10 3" xfId="21901"/>
    <cellStyle name="20% - Accent5 4 3 11" xfId="21902"/>
    <cellStyle name="20% - Accent5 4 3 11 2" xfId="21903"/>
    <cellStyle name="20% - Accent5 4 3 12" xfId="21904"/>
    <cellStyle name="20% - Accent5 4 3 13" xfId="21905"/>
    <cellStyle name="20% - Accent5 4 3 14" xfId="21906"/>
    <cellStyle name="20% - Accent5 4 3 2" xfId="1528"/>
    <cellStyle name="20% - Accent5 4 3 2 10" xfId="21907"/>
    <cellStyle name="20% - Accent5 4 3 2 10 2" xfId="21908"/>
    <cellStyle name="20% - Accent5 4 3 2 11" xfId="21909"/>
    <cellStyle name="20% - Accent5 4 3 2 12" xfId="21910"/>
    <cellStyle name="20% - Accent5 4 3 2 2" xfId="1529"/>
    <cellStyle name="20% - Accent5 4 3 2 2 10" xfId="21911"/>
    <cellStyle name="20% - Accent5 4 3 2 2 2" xfId="1530"/>
    <cellStyle name="20% - Accent5 4 3 2 2 2 2" xfId="21912"/>
    <cellStyle name="20% - Accent5 4 3 2 2 2 2 2" xfId="21913"/>
    <cellStyle name="20% - Accent5 4 3 2 2 2 2 2 2" xfId="21914"/>
    <cellStyle name="20% - Accent5 4 3 2 2 2 2 2 3" xfId="21915"/>
    <cellStyle name="20% - Accent5 4 3 2 2 2 2 3" xfId="21916"/>
    <cellStyle name="20% - Accent5 4 3 2 2 2 2 3 2" xfId="21917"/>
    <cellStyle name="20% - Accent5 4 3 2 2 2 2 3 3" xfId="21918"/>
    <cellStyle name="20% - Accent5 4 3 2 2 2 2 4" xfId="21919"/>
    <cellStyle name="20% - Accent5 4 3 2 2 2 2 4 2" xfId="21920"/>
    <cellStyle name="20% - Accent5 4 3 2 2 2 2 5" xfId="21921"/>
    <cellStyle name="20% - Accent5 4 3 2 2 2 2 6" xfId="21922"/>
    <cellStyle name="20% - Accent5 4 3 2 2 2 3" xfId="21923"/>
    <cellStyle name="20% - Accent5 4 3 2 2 2 3 2" xfId="21924"/>
    <cellStyle name="20% - Accent5 4 3 2 2 2 3 2 2" xfId="21925"/>
    <cellStyle name="20% - Accent5 4 3 2 2 2 3 2 3" xfId="21926"/>
    <cellStyle name="20% - Accent5 4 3 2 2 2 3 3" xfId="21927"/>
    <cellStyle name="20% - Accent5 4 3 2 2 2 3 3 2" xfId="21928"/>
    <cellStyle name="20% - Accent5 4 3 2 2 2 3 3 3" xfId="21929"/>
    <cellStyle name="20% - Accent5 4 3 2 2 2 3 4" xfId="21930"/>
    <cellStyle name="20% - Accent5 4 3 2 2 2 3 4 2" xfId="21931"/>
    <cellStyle name="20% - Accent5 4 3 2 2 2 3 5" xfId="21932"/>
    <cellStyle name="20% - Accent5 4 3 2 2 2 3 6" xfId="21933"/>
    <cellStyle name="20% - Accent5 4 3 2 2 2 4" xfId="21934"/>
    <cellStyle name="20% - Accent5 4 3 2 2 2 4 2" xfId="21935"/>
    <cellStyle name="20% - Accent5 4 3 2 2 2 4 2 2" xfId="21936"/>
    <cellStyle name="20% - Accent5 4 3 2 2 2 4 2 3" xfId="21937"/>
    <cellStyle name="20% - Accent5 4 3 2 2 2 4 3" xfId="21938"/>
    <cellStyle name="20% - Accent5 4 3 2 2 2 4 3 2" xfId="21939"/>
    <cellStyle name="20% - Accent5 4 3 2 2 2 4 4" xfId="21940"/>
    <cellStyle name="20% - Accent5 4 3 2 2 2 4 5" xfId="21941"/>
    <cellStyle name="20% - Accent5 4 3 2 2 2 5" xfId="21942"/>
    <cellStyle name="20% - Accent5 4 3 2 2 2 5 2" xfId="21943"/>
    <cellStyle name="20% - Accent5 4 3 2 2 2 5 3" xfId="21944"/>
    <cellStyle name="20% - Accent5 4 3 2 2 2 6" xfId="21945"/>
    <cellStyle name="20% - Accent5 4 3 2 2 2 6 2" xfId="21946"/>
    <cellStyle name="20% - Accent5 4 3 2 2 2 6 3" xfId="21947"/>
    <cellStyle name="20% - Accent5 4 3 2 2 2 7" xfId="21948"/>
    <cellStyle name="20% - Accent5 4 3 2 2 2 7 2" xfId="21949"/>
    <cellStyle name="20% - Accent5 4 3 2 2 2 8" xfId="21950"/>
    <cellStyle name="20% - Accent5 4 3 2 2 2 9" xfId="21951"/>
    <cellStyle name="20% - Accent5 4 3 2 2 3" xfId="21952"/>
    <cellStyle name="20% - Accent5 4 3 2 2 3 2" xfId="21953"/>
    <cellStyle name="20% - Accent5 4 3 2 2 3 2 2" xfId="21954"/>
    <cellStyle name="20% - Accent5 4 3 2 2 3 2 3" xfId="21955"/>
    <cellStyle name="20% - Accent5 4 3 2 2 3 3" xfId="21956"/>
    <cellStyle name="20% - Accent5 4 3 2 2 3 3 2" xfId="21957"/>
    <cellStyle name="20% - Accent5 4 3 2 2 3 3 3" xfId="21958"/>
    <cellStyle name="20% - Accent5 4 3 2 2 3 4" xfId="21959"/>
    <cellStyle name="20% - Accent5 4 3 2 2 3 4 2" xfId="21960"/>
    <cellStyle name="20% - Accent5 4 3 2 2 3 5" xfId="21961"/>
    <cellStyle name="20% - Accent5 4 3 2 2 3 6" xfId="21962"/>
    <cellStyle name="20% - Accent5 4 3 2 2 4" xfId="21963"/>
    <cellStyle name="20% - Accent5 4 3 2 2 4 2" xfId="21964"/>
    <cellStyle name="20% - Accent5 4 3 2 2 4 2 2" xfId="21965"/>
    <cellStyle name="20% - Accent5 4 3 2 2 4 2 3" xfId="21966"/>
    <cellStyle name="20% - Accent5 4 3 2 2 4 3" xfId="21967"/>
    <cellStyle name="20% - Accent5 4 3 2 2 4 3 2" xfId="21968"/>
    <cellStyle name="20% - Accent5 4 3 2 2 4 3 3" xfId="21969"/>
    <cellStyle name="20% - Accent5 4 3 2 2 4 4" xfId="21970"/>
    <cellStyle name="20% - Accent5 4 3 2 2 4 4 2" xfId="21971"/>
    <cellStyle name="20% - Accent5 4 3 2 2 4 5" xfId="21972"/>
    <cellStyle name="20% - Accent5 4 3 2 2 4 6" xfId="21973"/>
    <cellStyle name="20% - Accent5 4 3 2 2 5" xfId="21974"/>
    <cellStyle name="20% - Accent5 4 3 2 2 5 2" xfId="21975"/>
    <cellStyle name="20% - Accent5 4 3 2 2 5 2 2" xfId="21976"/>
    <cellStyle name="20% - Accent5 4 3 2 2 5 2 3" xfId="21977"/>
    <cellStyle name="20% - Accent5 4 3 2 2 5 3" xfId="21978"/>
    <cellStyle name="20% - Accent5 4 3 2 2 5 3 2" xfId="21979"/>
    <cellStyle name="20% - Accent5 4 3 2 2 5 4" xfId="21980"/>
    <cellStyle name="20% - Accent5 4 3 2 2 5 5" xfId="21981"/>
    <cellStyle name="20% - Accent5 4 3 2 2 6" xfId="21982"/>
    <cellStyle name="20% - Accent5 4 3 2 2 6 2" xfId="21983"/>
    <cellStyle name="20% - Accent5 4 3 2 2 6 3" xfId="21984"/>
    <cellStyle name="20% - Accent5 4 3 2 2 7" xfId="21985"/>
    <cellStyle name="20% - Accent5 4 3 2 2 7 2" xfId="21986"/>
    <cellStyle name="20% - Accent5 4 3 2 2 7 3" xfId="21987"/>
    <cellStyle name="20% - Accent5 4 3 2 2 8" xfId="21988"/>
    <cellStyle name="20% - Accent5 4 3 2 2 8 2" xfId="21989"/>
    <cellStyle name="20% - Accent5 4 3 2 2 9" xfId="21990"/>
    <cellStyle name="20% - Accent5 4 3 2 3" xfId="1531"/>
    <cellStyle name="20% - Accent5 4 3 2 3 2" xfId="21991"/>
    <cellStyle name="20% - Accent5 4 3 2 3 2 2" xfId="21992"/>
    <cellStyle name="20% - Accent5 4 3 2 3 2 2 2" xfId="21993"/>
    <cellStyle name="20% - Accent5 4 3 2 3 2 2 3" xfId="21994"/>
    <cellStyle name="20% - Accent5 4 3 2 3 2 3" xfId="21995"/>
    <cellStyle name="20% - Accent5 4 3 2 3 2 3 2" xfId="21996"/>
    <cellStyle name="20% - Accent5 4 3 2 3 2 3 3" xfId="21997"/>
    <cellStyle name="20% - Accent5 4 3 2 3 2 4" xfId="21998"/>
    <cellStyle name="20% - Accent5 4 3 2 3 2 4 2" xfId="21999"/>
    <cellStyle name="20% - Accent5 4 3 2 3 2 5" xfId="22000"/>
    <cellStyle name="20% - Accent5 4 3 2 3 2 6" xfId="22001"/>
    <cellStyle name="20% - Accent5 4 3 2 3 3" xfId="22002"/>
    <cellStyle name="20% - Accent5 4 3 2 3 3 2" xfId="22003"/>
    <cellStyle name="20% - Accent5 4 3 2 3 3 2 2" xfId="22004"/>
    <cellStyle name="20% - Accent5 4 3 2 3 3 2 3" xfId="22005"/>
    <cellStyle name="20% - Accent5 4 3 2 3 3 3" xfId="22006"/>
    <cellStyle name="20% - Accent5 4 3 2 3 3 3 2" xfId="22007"/>
    <cellStyle name="20% - Accent5 4 3 2 3 3 3 3" xfId="22008"/>
    <cellStyle name="20% - Accent5 4 3 2 3 3 4" xfId="22009"/>
    <cellStyle name="20% - Accent5 4 3 2 3 3 4 2" xfId="22010"/>
    <cellStyle name="20% - Accent5 4 3 2 3 3 5" xfId="22011"/>
    <cellStyle name="20% - Accent5 4 3 2 3 3 6" xfId="22012"/>
    <cellStyle name="20% - Accent5 4 3 2 3 4" xfId="22013"/>
    <cellStyle name="20% - Accent5 4 3 2 3 4 2" xfId="22014"/>
    <cellStyle name="20% - Accent5 4 3 2 3 4 2 2" xfId="22015"/>
    <cellStyle name="20% - Accent5 4 3 2 3 4 2 3" xfId="22016"/>
    <cellStyle name="20% - Accent5 4 3 2 3 4 3" xfId="22017"/>
    <cellStyle name="20% - Accent5 4 3 2 3 4 3 2" xfId="22018"/>
    <cellStyle name="20% - Accent5 4 3 2 3 4 4" xfId="22019"/>
    <cellStyle name="20% - Accent5 4 3 2 3 4 5" xfId="22020"/>
    <cellStyle name="20% - Accent5 4 3 2 3 5" xfId="22021"/>
    <cellStyle name="20% - Accent5 4 3 2 3 5 2" xfId="22022"/>
    <cellStyle name="20% - Accent5 4 3 2 3 5 3" xfId="22023"/>
    <cellStyle name="20% - Accent5 4 3 2 3 6" xfId="22024"/>
    <cellStyle name="20% - Accent5 4 3 2 3 6 2" xfId="22025"/>
    <cellStyle name="20% - Accent5 4 3 2 3 6 3" xfId="22026"/>
    <cellStyle name="20% - Accent5 4 3 2 3 7" xfId="22027"/>
    <cellStyle name="20% - Accent5 4 3 2 3 7 2" xfId="22028"/>
    <cellStyle name="20% - Accent5 4 3 2 3 8" xfId="22029"/>
    <cellStyle name="20% - Accent5 4 3 2 3 9" xfId="22030"/>
    <cellStyle name="20% - Accent5 4 3 2 4" xfId="22031"/>
    <cellStyle name="20% - Accent5 4 3 2 4 2" xfId="22032"/>
    <cellStyle name="20% - Accent5 4 3 2 4 2 2" xfId="22033"/>
    <cellStyle name="20% - Accent5 4 3 2 4 2 2 2" xfId="22034"/>
    <cellStyle name="20% - Accent5 4 3 2 4 2 2 3" xfId="22035"/>
    <cellStyle name="20% - Accent5 4 3 2 4 2 3" xfId="22036"/>
    <cellStyle name="20% - Accent5 4 3 2 4 2 3 2" xfId="22037"/>
    <cellStyle name="20% - Accent5 4 3 2 4 2 3 3" xfId="22038"/>
    <cellStyle name="20% - Accent5 4 3 2 4 2 4" xfId="22039"/>
    <cellStyle name="20% - Accent5 4 3 2 4 2 4 2" xfId="22040"/>
    <cellStyle name="20% - Accent5 4 3 2 4 2 5" xfId="22041"/>
    <cellStyle name="20% - Accent5 4 3 2 4 2 6" xfId="22042"/>
    <cellStyle name="20% - Accent5 4 3 2 4 3" xfId="22043"/>
    <cellStyle name="20% - Accent5 4 3 2 4 3 2" xfId="22044"/>
    <cellStyle name="20% - Accent5 4 3 2 4 3 2 2" xfId="22045"/>
    <cellStyle name="20% - Accent5 4 3 2 4 3 2 3" xfId="22046"/>
    <cellStyle name="20% - Accent5 4 3 2 4 3 3" xfId="22047"/>
    <cellStyle name="20% - Accent5 4 3 2 4 3 3 2" xfId="22048"/>
    <cellStyle name="20% - Accent5 4 3 2 4 3 3 3" xfId="22049"/>
    <cellStyle name="20% - Accent5 4 3 2 4 3 4" xfId="22050"/>
    <cellStyle name="20% - Accent5 4 3 2 4 3 4 2" xfId="22051"/>
    <cellStyle name="20% - Accent5 4 3 2 4 3 5" xfId="22052"/>
    <cellStyle name="20% - Accent5 4 3 2 4 3 6" xfId="22053"/>
    <cellStyle name="20% - Accent5 4 3 2 4 4" xfId="22054"/>
    <cellStyle name="20% - Accent5 4 3 2 4 4 2" xfId="22055"/>
    <cellStyle name="20% - Accent5 4 3 2 4 4 2 2" xfId="22056"/>
    <cellStyle name="20% - Accent5 4 3 2 4 4 2 3" xfId="22057"/>
    <cellStyle name="20% - Accent5 4 3 2 4 4 3" xfId="22058"/>
    <cellStyle name="20% - Accent5 4 3 2 4 4 3 2" xfId="22059"/>
    <cellStyle name="20% - Accent5 4 3 2 4 4 4" xfId="22060"/>
    <cellStyle name="20% - Accent5 4 3 2 4 4 5" xfId="22061"/>
    <cellStyle name="20% - Accent5 4 3 2 4 5" xfId="22062"/>
    <cellStyle name="20% - Accent5 4 3 2 4 5 2" xfId="22063"/>
    <cellStyle name="20% - Accent5 4 3 2 4 5 3" xfId="22064"/>
    <cellStyle name="20% - Accent5 4 3 2 4 6" xfId="22065"/>
    <cellStyle name="20% - Accent5 4 3 2 4 6 2" xfId="22066"/>
    <cellStyle name="20% - Accent5 4 3 2 4 6 3" xfId="22067"/>
    <cellStyle name="20% - Accent5 4 3 2 4 7" xfId="22068"/>
    <cellStyle name="20% - Accent5 4 3 2 4 7 2" xfId="22069"/>
    <cellStyle name="20% - Accent5 4 3 2 4 8" xfId="22070"/>
    <cellStyle name="20% - Accent5 4 3 2 4 9" xfId="22071"/>
    <cellStyle name="20% - Accent5 4 3 2 5" xfId="22072"/>
    <cellStyle name="20% - Accent5 4 3 2 5 2" xfId="22073"/>
    <cellStyle name="20% - Accent5 4 3 2 5 2 2" xfId="22074"/>
    <cellStyle name="20% - Accent5 4 3 2 5 2 3" xfId="22075"/>
    <cellStyle name="20% - Accent5 4 3 2 5 3" xfId="22076"/>
    <cellStyle name="20% - Accent5 4 3 2 5 3 2" xfId="22077"/>
    <cellStyle name="20% - Accent5 4 3 2 5 3 3" xfId="22078"/>
    <cellStyle name="20% - Accent5 4 3 2 5 4" xfId="22079"/>
    <cellStyle name="20% - Accent5 4 3 2 5 4 2" xfId="22080"/>
    <cellStyle name="20% - Accent5 4 3 2 5 5" xfId="22081"/>
    <cellStyle name="20% - Accent5 4 3 2 5 6" xfId="22082"/>
    <cellStyle name="20% - Accent5 4 3 2 6" xfId="22083"/>
    <cellStyle name="20% - Accent5 4 3 2 6 2" xfId="22084"/>
    <cellStyle name="20% - Accent5 4 3 2 6 2 2" xfId="22085"/>
    <cellStyle name="20% - Accent5 4 3 2 6 2 3" xfId="22086"/>
    <cellStyle name="20% - Accent5 4 3 2 6 3" xfId="22087"/>
    <cellStyle name="20% - Accent5 4 3 2 6 3 2" xfId="22088"/>
    <cellStyle name="20% - Accent5 4 3 2 6 3 3" xfId="22089"/>
    <cellStyle name="20% - Accent5 4 3 2 6 4" xfId="22090"/>
    <cellStyle name="20% - Accent5 4 3 2 6 4 2" xfId="22091"/>
    <cellStyle name="20% - Accent5 4 3 2 6 5" xfId="22092"/>
    <cellStyle name="20% - Accent5 4 3 2 6 6" xfId="22093"/>
    <cellStyle name="20% - Accent5 4 3 2 7" xfId="22094"/>
    <cellStyle name="20% - Accent5 4 3 2 7 2" xfId="22095"/>
    <cellStyle name="20% - Accent5 4 3 2 7 2 2" xfId="22096"/>
    <cellStyle name="20% - Accent5 4 3 2 7 2 3" xfId="22097"/>
    <cellStyle name="20% - Accent5 4 3 2 7 3" xfId="22098"/>
    <cellStyle name="20% - Accent5 4 3 2 7 3 2" xfId="22099"/>
    <cellStyle name="20% - Accent5 4 3 2 7 4" xfId="22100"/>
    <cellStyle name="20% - Accent5 4 3 2 7 5" xfId="22101"/>
    <cellStyle name="20% - Accent5 4 3 2 8" xfId="22102"/>
    <cellStyle name="20% - Accent5 4 3 2 8 2" xfId="22103"/>
    <cellStyle name="20% - Accent5 4 3 2 8 3" xfId="22104"/>
    <cellStyle name="20% - Accent5 4 3 2 9" xfId="22105"/>
    <cellStyle name="20% - Accent5 4 3 2 9 2" xfId="22106"/>
    <cellStyle name="20% - Accent5 4 3 2 9 3" xfId="22107"/>
    <cellStyle name="20% - Accent5 4 3 3" xfId="1532"/>
    <cellStyle name="20% - Accent5 4 3 3 10" xfId="22108"/>
    <cellStyle name="20% - Accent5 4 3 3 2" xfId="1533"/>
    <cellStyle name="20% - Accent5 4 3 3 2 2" xfId="22109"/>
    <cellStyle name="20% - Accent5 4 3 3 2 2 2" xfId="22110"/>
    <cellStyle name="20% - Accent5 4 3 3 2 2 2 2" xfId="22111"/>
    <cellStyle name="20% - Accent5 4 3 3 2 2 2 3" xfId="22112"/>
    <cellStyle name="20% - Accent5 4 3 3 2 2 3" xfId="22113"/>
    <cellStyle name="20% - Accent5 4 3 3 2 2 3 2" xfId="22114"/>
    <cellStyle name="20% - Accent5 4 3 3 2 2 3 3" xfId="22115"/>
    <cellStyle name="20% - Accent5 4 3 3 2 2 4" xfId="22116"/>
    <cellStyle name="20% - Accent5 4 3 3 2 2 4 2" xfId="22117"/>
    <cellStyle name="20% - Accent5 4 3 3 2 2 5" xfId="22118"/>
    <cellStyle name="20% - Accent5 4 3 3 2 2 6" xfId="22119"/>
    <cellStyle name="20% - Accent5 4 3 3 2 3" xfId="22120"/>
    <cellStyle name="20% - Accent5 4 3 3 2 3 2" xfId="22121"/>
    <cellStyle name="20% - Accent5 4 3 3 2 3 2 2" xfId="22122"/>
    <cellStyle name="20% - Accent5 4 3 3 2 3 2 3" xfId="22123"/>
    <cellStyle name="20% - Accent5 4 3 3 2 3 3" xfId="22124"/>
    <cellStyle name="20% - Accent5 4 3 3 2 3 3 2" xfId="22125"/>
    <cellStyle name="20% - Accent5 4 3 3 2 3 3 3" xfId="22126"/>
    <cellStyle name="20% - Accent5 4 3 3 2 3 4" xfId="22127"/>
    <cellStyle name="20% - Accent5 4 3 3 2 3 4 2" xfId="22128"/>
    <cellStyle name="20% - Accent5 4 3 3 2 3 5" xfId="22129"/>
    <cellStyle name="20% - Accent5 4 3 3 2 3 6" xfId="22130"/>
    <cellStyle name="20% - Accent5 4 3 3 2 4" xfId="22131"/>
    <cellStyle name="20% - Accent5 4 3 3 2 4 2" xfId="22132"/>
    <cellStyle name="20% - Accent5 4 3 3 2 4 2 2" xfId="22133"/>
    <cellStyle name="20% - Accent5 4 3 3 2 4 2 3" xfId="22134"/>
    <cellStyle name="20% - Accent5 4 3 3 2 4 3" xfId="22135"/>
    <cellStyle name="20% - Accent5 4 3 3 2 4 3 2" xfId="22136"/>
    <cellStyle name="20% - Accent5 4 3 3 2 4 4" xfId="22137"/>
    <cellStyle name="20% - Accent5 4 3 3 2 4 5" xfId="22138"/>
    <cellStyle name="20% - Accent5 4 3 3 2 5" xfId="22139"/>
    <cellStyle name="20% - Accent5 4 3 3 2 5 2" xfId="22140"/>
    <cellStyle name="20% - Accent5 4 3 3 2 5 3" xfId="22141"/>
    <cellStyle name="20% - Accent5 4 3 3 2 6" xfId="22142"/>
    <cellStyle name="20% - Accent5 4 3 3 2 6 2" xfId="22143"/>
    <cellStyle name="20% - Accent5 4 3 3 2 6 3" xfId="22144"/>
    <cellStyle name="20% - Accent5 4 3 3 2 7" xfId="22145"/>
    <cellStyle name="20% - Accent5 4 3 3 2 7 2" xfId="22146"/>
    <cellStyle name="20% - Accent5 4 3 3 2 8" xfId="22147"/>
    <cellStyle name="20% - Accent5 4 3 3 2 9" xfId="22148"/>
    <cellStyle name="20% - Accent5 4 3 3 3" xfId="22149"/>
    <cellStyle name="20% - Accent5 4 3 3 3 2" xfId="22150"/>
    <cellStyle name="20% - Accent5 4 3 3 3 2 2" xfId="22151"/>
    <cellStyle name="20% - Accent5 4 3 3 3 2 3" xfId="22152"/>
    <cellStyle name="20% - Accent5 4 3 3 3 3" xfId="22153"/>
    <cellStyle name="20% - Accent5 4 3 3 3 3 2" xfId="22154"/>
    <cellStyle name="20% - Accent5 4 3 3 3 3 3" xfId="22155"/>
    <cellStyle name="20% - Accent5 4 3 3 3 4" xfId="22156"/>
    <cellStyle name="20% - Accent5 4 3 3 3 4 2" xfId="22157"/>
    <cellStyle name="20% - Accent5 4 3 3 3 5" xfId="22158"/>
    <cellStyle name="20% - Accent5 4 3 3 3 6" xfId="22159"/>
    <cellStyle name="20% - Accent5 4 3 3 4" xfId="22160"/>
    <cellStyle name="20% - Accent5 4 3 3 4 2" xfId="22161"/>
    <cellStyle name="20% - Accent5 4 3 3 4 2 2" xfId="22162"/>
    <cellStyle name="20% - Accent5 4 3 3 4 2 3" xfId="22163"/>
    <cellStyle name="20% - Accent5 4 3 3 4 3" xfId="22164"/>
    <cellStyle name="20% - Accent5 4 3 3 4 3 2" xfId="22165"/>
    <cellStyle name="20% - Accent5 4 3 3 4 3 3" xfId="22166"/>
    <cellStyle name="20% - Accent5 4 3 3 4 4" xfId="22167"/>
    <cellStyle name="20% - Accent5 4 3 3 4 4 2" xfId="22168"/>
    <cellStyle name="20% - Accent5 4 3 3 4 5" xfId="22169"/>
    <cellStyle name="20% - Accent5 4 3 3 4 6" xfId="22170"/>
    <cellStyle name="20% - Accent5 4 3 3 5" xfId="22171"/>
    <cellStyle name="20% - Accent5 4 3 3 5 2" xfId="22172"/>
    <cellStyle name="20% - Accent5 4 3 3 5 2 2" xfId="22173"/>
    <cellStyle name="20% - Accent5 4 3 3 5 2 3" xfId="22174"/>
    <cellStyle name="20% - Accent5 4 3 3 5 3" xfId="22175"/>
    <cellStyle name="20% - Accent5 4 3 3 5 3 2" xfId="22176"/>
    <cellStyle name="20% - Accent5 4 3 3 5 4" xfId="22177"/>
    <cellStyle name="20% - Accent5 4 3 3 5 5" xfId="22178"/>
    <cellStyle name="20% - Accent5 4 3 3 6" xfId="22179"/>
    <cellStyle name="20% - Accent5 4 3 3 6 2" xfId="22180"/>
    <cellStyle name="20% - Accent5 4 3 3 6 3" xfId="22181"/>
    <cellStyle name="20% - Accent5 4 3 3 7" xfId="22182"/>
    <cellStyle name="20% - Accent5 4 3 3 7 2" xfId="22183"/>
    <cellStyle name="20% - Accent5 4 3 3 7 3" xfId="22184"/>
    <cellStyle name="20% - Accent5 4 3 3 8" xfId="22185"/>
    <cellStyle name="20% - Accent5 4 3 3 8 2" xfId="22186"/>
    <cellStyle name="20% - Accent5 4 3 3 9" xfId="22187"/>
    <cellStyle name="20% - Accent5 4 3 4" xfId="1534"/>
    <cellStyle name="20% - Accent5 4 3 4 2" xfId="22188"/>
    <cellStyle name="20% - Accent5 4 3 4 2 2" xfId="22189"/>
    <cellStyle name="20% - Accent5 4 3 4 2 2 2" xfId="22190"/>
    <cellStyle name="20% - Accent5 4 3 4 2 2 3" xfId="22191"/>
    <cellStyle name="20% - Accent5 4 3 4 2 3" xfId="22192"/>
    <cellStyle name="20% - Accent5 4 3 4 2 3 2" xfId="22193"/>
    <cellStyle name="20% - Accent5 4 3 4 2 3 3" xfId="22194"/>
    <cellStyle name="20% - Accent5 4 3 4 2 4" xfId="22195"/>
    <cellStyle name="20% - Accent5 4 3 4 2 4 2" xfId="22196"/>
    <cellStyle name="20% - Accent5 4 3 4 2 5" xfId="22197"/>
    <cellStyle name="20% - Accent5 4 3 4 2 6" xfId="22198"/>
    <cellStyle name="20% - Accent5 4 3 4 3" xfId="22199"/>
    <cellStyle name="20% - Accent5 4 3 4 3 2" xfId="22200"/>
    <cellStyle name="20% - Accent5 4 3 4 3 2 2" xfId="22201"/>
    <cellStyle name="20% - Accent5 4 3 4 3 2 3" xfId="22202"/>
    <cellStyle name="20% - Accent5 4 3 4 3 3" xfId="22203"/>
    <cellStyle name="20% - Accent5 4 3 4 3 3 2" xfId="22204"/>
    <cellStyle name="20% - Accent5 4 3 4 3 3 3" xfId="22205"/>
    <cellStyle name="20% - Accent5 4 3 4 3 4" xfId="22206"/>
    <cellStyle name="20% - Accent5 4 3 4 3 4 2" xfId="22207"/>
    <cellStyle name="20% - Accent5 4 3 4 3 5" xfId="22208"/>
    <cellStyle name="20% - Accent5 4 3 4 3 6" xfId="22209"/>
    <cellStyle name="20% - Accent5 4 3 4 4" xfId="22210"/>
    <cellStyle name="20% - Accent5 4 3 4 4 2" xfId="22211"/>
    <cellStyle name="20% - Accent5 4 3 4 4 2 2" xfId="22212"/>
    <cellStyle name="20% - Accent5 4 3 4 4 2 3" xfId="22213"/>
    <cellStyle name="20% - Accent5 4 3 4 4 3" xfId="22214"/>
    <cellStyle name="20% - Accent5 4 3 4 4 3 2" xfId="22215"/>
    <cellStyle name="20% - Accent5 4 3 4 4 4" xfId="22216"/>
    <cellStyle name="20% - Accent5 4 3 4 4 5" xfId="22217"/>
    <cellStyle name="20% - Accent5 4 3 4 5" xfId="22218"/>
    <cellStyle name="20% - Accent5 4 3 4 5 2" xfId="22219"/>
    <cellStyle name="20% - Accent5 4 3 4 5 3" xfId="22220"/>
    <cellStyle name="20% - Accent5 4 3 4 6" xfId="22221"/>
    <cellStyle name="20% - Accent5 4 3 4 6 2" xfId="22222"/>
    <cellStyle name="20% - Accent5 4 3 4 6 3" xfId="22223"/>
    <cellStyle name="20% - Accent5 4 3 4 7" xfId="22224"/>
    <cellStyle name="20% - Accent5 4 3 4 7 2" xfId="22225"/>
    <cellStyle name="20% - Accent5 4 3 4 8" xfId="22226"/>
    <cellStyle name="20% - Accent5 4 3 4 9" xfId="22227"/>
    <cellStyle name="20% - Accent5 4 3 5" xfId="1535"/>
    <cellStyle name="20% - Accent5 4 3 5 2" xfId="22228"/>
    <cellStyle name="20% - Accent5 4 3 5 2 2" xfId="22229"/>
    <cellStyle name="20% - Accent5 4 3 5 2 2 2" xfId="22230"/>
    <cellStyle name="20% - Accent5 4 3 5 2 2 3" xfId="22231"/>
    <cellStyle name="20% - Accent5 4 3 5 2 3" xfId="22232"/>
    <cellStyle name="20% - Accent5 4 3 5 2 3 2" xfId="22233"/>
    <cellStyle name="20% - Accent5 4 3 5 2 3 3" xfId="22234"/>
    <cellStyle name="20% - Accent5 4 3 5 2 4" xfId="22235"/>
    <cellStyle name="20% - Accent5 4 3 5 2 4 2" xfId="22236"/>
    <cellStyle name="20% - Accent5 4 3 5 2 5" xfId="22237"/>
    <cellStyle name="20% - Accent5 4 3 5 2 6" xfId="22238"/>
    <cellStyle name="20% - Accent5 4 3 5 3" xfId="22239"/>
    <cellStyle name="20% - Accent5 4 3 5 3 2" xfId="22240"/>
    <cellStyle name="20% - Accent5 4 3 5 3 2 2" xfId="22241"/>
    <cellStyle name="20% - Accent5 4 3 5 3 2 3" xfId="22242"/>
    <cellStyle name="20% - Accent5 4 3 5 3 3" xfId="22243"/>
    <cellStyle name="20% - Accent5 4 3 5 3 3 2" xfId="22244"/>
    <cellStyle name="20% - Accent5 4 3 5 3 3 3" xfId="22245"/>
    <cellStyle name="20% - Accent5 4 3 5 3 4" xfId="22246"/>
    <cellStyle name="20% - Accent5 4 3 5 3 4 2" xfId="22247"/>
    <cellStyle name="20% - Accent5 4 3 5 3 5" xfId="22248"/>
    <cellStyle name="20% - Accent5 4 3 5 3 6" xfId="22249"/>
    <cellStyle name="20% - Accent5 4 3 5 4" xfId="22250"/>
    <cellStyle name="20% - Accent5 4 3 5 4 2" xfId="22251"/>
    <cellStyle name="20% - Accent5 4 3 5 4 2 2" xfId="22252"/>
    <cellStyle name="20% - Accent5 4 3 5 4 2 3" xfId="22253"/>
    <cellStyle name="20% - Accent5 4 3 5 4 3" xfId="22254"/>
    <cellStyle name="20% - Accent5 4 3 5 4 3 2" xfId="22255"/>
    <cellStyle name="20% - Accent5 4 3 5 4 4" xfId="22256"/>
    <cellStyle name="20% - Accent5 4 3 5 4 5" xfId="22257"/>
    <cellStyle name="20% - Accent5 4 3 5 5" xfId="22258"/>
    <cellStyle name="20% - Accent5 4 3 5 5 2" xfId="22259"/>
    <cellStyle name="20% - Accent5 4 3 5 5 3" xfId="22260"/>
    <cellStyle name="20% - Accent5 4 3 5 6" xfId="22261"/>
    <cellStyle name="20% - Accent5 4 3 5 6 2" xfId="22262"/>
    <cellStyle name="20% - Accent5 4 3 5 6 3" xfId="22263"/>
    <cellStyle name="20% - Accent5 4 3 5 7" xfId="22264"/>
    <cellStyle name="20% - Accent5 4 3 5 7 2" xfId="22265"/>
    <cellStyle name="20% - Accent5 4 3 5 8" xfId="22266"/>
    <cellStyle name="20% - Accent5 4 3 5 9" xfId="22267"/>
    <cellStyle name="20% - Accent5 4 3 6" xfId="22268"/>
    <cellStyle name="20% - Accent5 4 3 6 2" xfId="22269"/>
    <cellStyle name="20% - Accent5 4 3 6 2 2" xfId="22270"/>
    <cellStyle name="20% - Accent5 4 3 6 2 3" xfId="22271"/>
    <cellStyle name="20% - Accent5 4 3 6 3" xfId="22272"/>
    <cellStyle name="20% - Accent5 4 3 6 3 2" xfId="22273"/>
    <cellStyle name="20% - Accent5 4 3 6 3 3" xfId="22274"/>
    <cellStyle name="20% - Accent5 4 3 6 4" xfId="22275"/>
    <cellStyle name="20% - Accent5 4 3 6 4 2" xfId="22276"/>
    <cellStyle name="20% - Accent5 4 3 6 5" xfId="22277"/>
    <cellStyle name="20% - Accent5 4 3 6 6" xfId="22278"/>
    <cellStyle name="20% - Accent5 4 3 7" xfId="22279"/>
    <cellStyle name="20% - Accent5 4 3 7 2" xfId="22280"/>
    <cellStyle name="20% - Accent5 4 3 7 2 2" xfId="22281"/>
    <cellStyle name="20% - Accent5 4 3 7 2 3" xfId="22282"/>
    <cellStyle name="20% - Accent5 4 3 7 3" xfId="22283"/>
    <cellStyle name="20% - Accent5 4 3 7 3 2" xfId="22284"/>
    <cellStyle name="20% - Accent5 4 3 7 3 3" xfId="22285"/>
    <cellStyle name="20% - Accent5 4 3 7 4" xfId="22286"/>
    <cellStyle name="20% - Accent5 4 3 7 4 2" xfId="22287"/>
    <cellStyle name="20% - Accent5 4 3 7 5" xfId="22288"/>
    <cellStyle name="20% - Accent5 4 3 7 6" xfId="22289"/>
    <cellStyle name="20% - Accent5 4 3 8" xfId="22290"/>
    <cellStyle name="20% - Accent5 4 3 8 2" xfId="22291"/>
    <cellStyle name="20% - Accent5 4 3 8 2 2" xfId="22292"/>
    <cellStyle name="20% - Accent5 4 3 8 2 3" xfId="22293"/>
    <cellStyle name="20% - Accent5 4 3 8 3" xfId="22294"/>
    <cellStyle name="20% - Accent5 4 3 8 3 2" xfId="22295"/>
    <cellStyle name="20% - Accent5 4 3 8 4" xfId="22296"/>
    <cellStyle name="20% - Accent5 4 3 8 5" xfId="22297"/>
    <cellStyle name="20% - Accent5 4 3 9" xfId="22298"/>
    <cellStyle name="20% - Accent5 4 3 9 2" xfId="22299"/>
    <cellStyle name="20% - Accent5 4 3 9 3" xfId="22300"/>
    <cellStyle name="20% - Accent5 4 4" xfId="1536"/>
    <cellStyle name="20% - Accent5 4 4 10" xfId="22301"/>
    <cellStyle name="20% - Accent5 4 4 10 2" xfId="22302"/>
    <cellStyle name="20% - Accent5 4 4 11" xfId="22303"/>
    <cellStyle name="20% - Accent5 4 4 12" xfId="22304"/>
    <cellStyle name="20% - Accent5 4 4 2" xfId="1537"/>
    <cellStyle name="20% - Accent5 4 4 2 10" xfId="22305"/>
    <cellStyle name="20% - Accent5 4 4 2 2" xfId="1538"/>
    <cellStyle name="20% - Accent5 4 4 2 2 2" xfId="22306"/>
    <cellStyle name="20% - Accent5 4 4 2 2 2 2" xfId="22307"/>
    <cellStyle name="20% - Accent5 4 4 2 2 2 2 2" xfId="22308"/>
    <cellStyle name="20% - Accent5 4 4 2 2 2 2 3" xfId="22309"/>
    <cellStyle name="20% - Accent5 4 4 2 2 2 3" xfId="22310"/>
    <cellStyle name="20% - Accent5 4 4 2 2 2 3 2" xfId="22311"/>
    <cellStyle name="20% - Accent5 4 4 2 2 2 3 3" xfId="22312"/>
    <cellStyle name="20% - Accent5 4 4 2 2 2 4" xfId="22313"/>
    <cellStyle name="20% - Accent5 4 4 2 2 2 4 2" xfId="22314"/>
    <cellStyle name="20% - Accent5 4 4 2 2 2 5" xfId="22315"/>
    <cellStyle name="20% - Accent5 4 4 2 2 2 6" xfId="22316"/>
    <cellStyle name="20% - Accent5 4 4 2 2 3" xfId="22317"/>
    <cellStyle name="20% - Accent5 4 4 2 2 3 2" xfId="22318"/>
    <cellStyle name="20% - Accent5 4 4 2 2 3 2 2" xfId="22319"/>
    <cellStyle name="20% - Accent5 4 4 2 2 3 2 3" xfId="22320"/>
    <cellStyle name="20% - Accent5 4 4 2 2 3 3" xfId="22321"/>
    <cellStyle name="20% - Accent5 4 4 2 2 3 3 2" xfId="22322"/>
    <cellStyle name="20% - Accent5 4 4 2 2 3 3 3" xfId="22323"/>
    <cellStyle name="20% - Accent5 4 4 2 2 3 4" xfId="22324"/>
    <cellStyle name="20% - Accent5 4 4 2 2 3 4 2" xfId="22325"/>
    <cellStyle name="20% - Accent5 4 4 2 2 3 5" xfId="22326"/>
    <cellStyle name="20% - Accent5 4 4 2 2 3 6" xfId="22327"/>
    <cellStyle name="20% - Accent5 4 4 2 2 4" xfId="22328"/>
    <cellStyle name="20% - Accent5 4 4 2 2 4 2" xfId="22329"/>
    <cellStyle name="20% - Accent5 4 4 2 2 4 2 2" xfId="22330"/>
    <cellStyle name="20% - Accent5 4 4 2 2 4 2 3" xfId="22331"/>
    <cellStyle name="20% - Accent5 4 4 2 2 4 3" xfId="22332"/>
    <cellStyle name="20% - Accent5 4 4 2 2 4 3 2" xfId="22333"/>
    <cellStyle name="20% - Accent5 4 4 2 2 4 4" xfId="22334"/>
    <cellStyle name="20% - Accent5 4 4 2 2 4 5" xfId="22335"/>
    <cellStyle name="20% - Accent5 4 4 2 2 5" xfId="22336"/>
    <cellStyle name="20% - Accent5 4 4 2 2 5 2" xfId="22337"/>
    <cellStyle name="20% - Accent5 4 4 2 2 5 3" xfId="22338"/>
    <cellStyle name="20% - Accent5 4 4 2 2 6" xfId="22339"/>
    <cellStyle name="20% - Accent5 4 4 2 2 6 2" xfId="22340"/>
    <cellStyle name="20% - Accent5 4 4 2 2 6 3" xfId="22341"/>
    <cellStyle name="20% - Accent5 4 4 2 2 7" xfId="22342"/>
    <cellStyle name="20% - Accent5 4 4 2 2 7 2" xfId="22343"/>
    <cellStyle name="20% - Accent5 4 4 2 2 8" xfId="22344"/>
    <cellStyle name="20% - Accent5 4 4 2 2 9" xfId="22345"/>
    <cellStyle name="20% - Accent5 4 4 2 3" xfId="22346"/>
    <cellStyle name="20% - Accent5 4 4 2 3 2" xfId="22347"/>
    <cellStyle name="20% - Accent5 4 4 2 3 2 2" xfId="22348"/>
    <cellStyle name="20% - Accent5 4 4 2 3 2 3" xfId="22349"/>
    <cellStyle name="20% - Accent5 4 4 2 3 3" xfId="22350"/>
    <cellStyle name="20% - Accent5 4 4 2 3 3 2" xfId="22351"/>
    <cellStyle name="20% - Accent5 4 4 2 3 3 3" xfId="22352"/>
    <cellStyle name="20% - Accent5 4 4 2 3 4" xfId="22353"/>
    <cellStyle name="20% - Accent5 4 4 2 3 4 2" xfId="22354"/>
    <cellStyle name="20% - Accent5 4 4 2 3 5" xfId="22355"/>
    <cellStyle name="20% - Accent5 4 4 2 3 6" xfId="22356"/>
    <cellStyle name="20% - Accent5 4 4 2 4" xfId="22357"/>
    <cellStyle name="20% - Accent5 4 4 2 4 2" xfId="22358"/>
    <cellStyle name="20% - Accent5 4 4 2 4 2 2" xfId="22359"/>
    <cellStyle name="20% - Accent5 4 4 2 4 2 3" xfId="22360"/>
    <cellStyle name="20% - Accent5 4 4 2 4 3" xfId="22361"/>
    <cellStyle name="20% - Accent5 4 4 2 4 3 2" xfId="22362"/>
    <cellStyle name="20% - Accent5 4 4 2 4 3 3" xfId="22363"/>
    <cellStyle name="20% - Accent5 4 4 2 4 4" xfId="22364"/>
    <cellStyle name="20% - Accent5 4 4 2 4 4 2" xfId="22365"/>
    <cellStyle name="20% - Accent5 4 4 2 4 5" xfId="22366"/>
    <cellStyle name="20% - Accent5 4 4 2 4 6" xfId="22367"/>
    <cellStyle name="20% - Accent5 4 4 2 5" xfId="22368"/>
    <cellStyle name="20% - Accent5 4 4 2 5 2" xfId="22369"/>
    <cellStyle name="20% - Accent5 4 4 2 5 2 2" xfId="22370"/>
    <cellStyle name="20% - Accent5 4 4 2 5 2 3" xfId="22371"/>
    <cellStyle name="20% - Accent5 4 4 2 5 3" xfId="22372"/>
    <cellStyle name="20% - Accent5 4 4 2 5 3 2" xfId="22373"/>
    <cellStyle name="20% - Accent5 4 4 2 5 4" xfId="22374"/>
    <cellStyle name="20% - Accent5 4 4 2 5 5" xfId="22375"/>
    <cellStyle name="20% - Accent5 4 4 2 6" xfId="22376"/>
    <cellStyle name="20% - Accent5 4 4 2 6 2" xfId="22377"/>
    <cellStyle name="20% - Accent5 4 4 2 6 3" xfId="22378"/>
    <cellStyle name="20% - Accent5 4 4 2 7" xfId="22379"/>
    <cellStyle name="20% - Accent5 4 4 2 7 2" xfId="22380"/>
    <cellStyle name="20% - Accent5 4 4 2 7 3" xfId="22381"/>
    <cellStyle name="20% - Accent5 4 4 2 8" xfId="22382"/>
    <cellStyle name="20% - Accent5 4 4 2 8 2" xfId="22383"/>
    <cellStyle name="20% - Accent5 4 4 2 9" xfId="22384"/>
    <cellStyle name="20% - Accent5 4 4 3" xfId="1539"/>
    <cellStyle name="20% - Accent5 4 4 3 2" xfId="22385"/>
    <cellStyle name="20% - Accent5 4 4 3 2 2" xfId="22386"/>
    <cellStyle name="20% - Accent5 4 4 3 2 2 2" xfId="22387"/>
    <cellStyle name="20% - Accent5 4 4 3 2 2 3" xfId="22388"/>
    <cellStyle name="20% - Accent5 4 4 3 2 3" xfId="22389"/>
    <cellStyle name="20% - Accent5 4 4 3 2 3 2" xfId="22390"/>
    <cellStyle name="20% - Accent5 4 4 3 2 3 3" xfId="22391"/>
    <cellStyle name="20% - Accent5 4 4 3 2 4" xfId="22392"/>
    <cellStyle name="20% - Accent5 4 4 3 2 4 2" xfId="22393"/>
    <cellStyle name="20% - Accent5 4 4 3 2 5" xfId="22394"/>
    <cellStyle name="20% - Accent5 4 4 3 2 6" xfId="22395"/>
    <cellStyle name="20% - Accent5 4 4 3 3" xfId="22396"/>
    <cellStyle name="20% - Accent5 4 4 3 3 2" xfId="22397"/>
    <cellStyle name="20% - Accent5 4 4 3 3 2 2" xfId="22398"/>
    <cellStyle name="20% - Accent5 4 4 3 3 2 3" xfId="22399"/>
    <cellStyle name="20% - Accent5 4 4 3 3 3" xfId="22400"/>
    <cellStyle name="20% - Accent5 4 4 3 3 3 2" xfId="22401"/>
    <cellStyle name="20% - Accent5 4 4 3 3 3 3" xfId="22402"/>
    <cellStyle name="20% - Accent5 4 4 3 3 4" xfId="22403"/>
    <cellStyle name="20% - Accent5 4 4 3 3 4 2" xfId="22404"/>
    <cellStyle name="20% - Accent5 4 4 3 3 5" xfId="22405"/>
    <cellStyle name="20% - Accent5 4 4 3 3 6" xfId="22406"/>
    <cellStyle name="20% - Accent5 4 4 3 4" xfId="22407"/>
    <cellStyle name="20% - Accent5 4 4 3 4 2" xfId="22408"/>
    <cellStyle name="20% - Accent5 4 4 3 4 2 2" xfId="22409"/>
    <cellStyle name="20% - Accent5 4 4 3 4 2 3" xfId="22410"/>
    <cellStyle name="20% - Accent5 4 4 3 4 3" xfId="22411"/>
    <cellStyle name="20% - Accent5 4 4 3 4 3 2" xfId="22412"/>
    <cellStyle name="20% - Accent5 4 4 3 4 4" xfId="22413"/>
    <cellStyle name="20% - Accent5 4 4 3 4 5" xfId="22414"/>
    <cellStyle name="20% - Accent5 4 4 3 5" xfId="22415"/>
    <cellStyle name="20% - Accent5 4 4 3 5 2" xfId="22416"/>
    <cellStyle name="20% - Accent5 4 4 3 5 3" xfId="22417"/>
    <cellStyle name="20% - Accent5 4 4 3 6" xfId="22418"/>
    <cellStyle name="20% - Accent5 4 4 3 6 2" xfId="22419"/>
    <cellStyle name="20% - Accent5 4 4 3 6 3" xfId="22420"/>
    <cellStyle name="20% - Accent5 4 4 3 7" xfId="22421"/>
    <cellStyle name="20% - Accent5 4 4 3 7 2" xfId="22422"/>
    <cellStyle name="20% - Accent5 4 4 3 8" xfId="22423"/>
    <cellStyle name="20% - Accent5 4 4 3 9" xfId="22424"/>
    <cellStyle name="20% - Accent5 4 4 4" xfId="22425"/>
    <cellStyle name="20% - Accent5 4 4 4 2" xfId="22426"/>
    <cellStyle name="20% - Accent5 4 4 4 2 2" xfId="22427"/>
    <cellStyle name="20% - Accent5 4 4 4 2 2 2" xfId="22428"/>
    <cellStyle name="20% - Accent5 4 4 4 2 2 3" xfId="22429"/>
    <cellStyle name="20% - Accent5 4 4 4 2 3" xfId="22430"/>
    <cellStyle name="20% - Accent5 4 4 4 2 3 2" xfId="22431"/>
    <cellStyle name="20% - Accent5 4 4 4 2 3 3" xfId="22432"/>
    <cellStyle name="20% - Accent5 4 4 4 2 4" xfId="22433"/>
    <cellStyle name="20% - Accent5 4 4 4 2 4 2" xfId="22434"/>
    <cellStyle name="20% - Accent5 4 4 4 2 5" xfId="22435"/>
    <cellStyle name="20% - Accent5 4 4 4 2 6" xfId="22436"/>
    <cellStyle name="20% - Accent5 4 4 4 3" xfId="22437"/>
    <cellStyle name="20% - Accent5 4 4 4 3 2" xfId="22438"/>
    <cellStyle name="20% - Accent5 4 4 4 3 2 2" xfId="22439"/>
    <cellStyle name="20% - Accent5 4 4 4 3 2 3" xfId="22440"/>
    <cellStyle name="20% - Accent5 4 4 4 3 3" xfId="22441"/>
    <cellStyle name="20% - Accent5 4 4 4 3 3 2" xfId="22442"/>
    <cellStyle name="20% - Accent5 4 4 4 3 3 3" xfId="22443"/>
    <cellStyle name="20% - Accent5 4 4 4 3 4" xfId="22444"/>
    <cellStyle name="20% - Accent5 4 4 4 3 4 2" xfId="22445"/>
    <cellStyle name="20% - Accent5 4 4 4 3 5" xfId="22446"/>
    <cellStyle name="20% - Accent5 4 4 4 3 6" xfId="22447"/>
    <cellStyle name="20% - Accent5 4 4 4 4" xfId="22448"/>
    <cellStyle name="20% - Accent5 4 4 4 4 2" xfId="22449"/>
    <cellStyle name="20% - Accent5 4 4 4 4 2 2" xfId="22450"/>
    <cellStyle name="20% - Accent5 4 4 4 4 2 3" xfId="22451"/>
    <cellStyle name="20% - Accent5 4 4 4 4 3" xfId="22452"/>
    <cellStyle name="20% - Accent5 4 4 4 4 3 2" xfId="22453"/>
    <cellStyle name="20% - Accent5 4 4 4 4 4" xfId="22454"/>
    <cellStyle name="20% - Accent5 4 4 4 4 5" xfId="22455"/>
    <cellStyle name="20% - Accent5 4 4 4 5" xfId="22456"/>
    <cellStyle name="20% - Accent5 4 4 4 5 2" xfId="22457"/>
    <cellStyle name="20% - Accent5 4 4 4 5 3" xfId="22458"/>
    <cellStyle name="20% - Accent5 4 4 4 6" xfId="22459"/>
    <cellStyle name="20% - Accent5 4 4 4 6 2" xfId="22460"/>
    <cellStyle name="20% - Accent5 4 4 4 6 3" xfId="22461"/>
    <cellStyle name="20% - Accent5 4 4 4 7" xfId="22462"/>
    <cellStyle name="20% - Accent5 4 4 4 7 2" xfId="22463"/>
    <cellStyle name="20% - Accent5 4 4 4 8" xfId="22464"/>
    <cellStyle name="20% - Accent5 4 4 4 9" xfId="22465"/>
    <cellStyle name="20% - Accent5 4 4 5" xfId="22466"/>
    <cellStyle name="20% - Accent5 4 4 5 2" xfId="22467"/>
    <cellStyle name="20% - Accent5 4 4 5 2 2" xfId="22468"/>
    <cellStyle name="20% - Accent5 4 4 5 2 3" xfId="22469"/>
    <cellStyle name="20% - Accent5 4 4 5 3" xfId="22470"/>
    <cellStyle name="20% - Accent5 4 4 5 3 2" xfId="22471"/>
    <cellStyle name="20% - Accent5 4 4 5 3 3" xfId="22472"/>
    <cellStyle name="20% - Accent5 4 4 5 4" xfId="22473"/>
    <cellStyle name="20% - Accent5 4 4 5 4 2" xfId="22474"/>
    <cellStyle name="20% - Accent5 4 4 5 5" xfId="22475"/>
    <cellStyle name="20% - Accent5 4 4 5 6" xfId="22476"/>
    <cellStyle name="20% - Accent5 4 4 6" xfId="22477"/>
    <cellStyle name="20% - Accent5 4 4 6 2" xfId="22478"/>
    <cellStyle name="20% - Accent5 4 4 6 2 2" xfId="22479"/>
    <cellStyle name="20% - Accent5 4 4 6 2 3" xfId="22480"/>
    <cellStyle name="20% - Accent5 4 4 6 3" xfId="22481"/>
    <cellStyle name="20% - Accent5 4 4 6 3 2" xfId="22482"/>
    <cellStyle name="20% - Accent5 4 4 6 3 3" xfId="22483"/>
    <cellStyle name="20% - Accent5 4 4 6 4" xfId="22484"/>
    <cellStyle name="20% - Accent5 4 4 6 4 2" xfId="22485"/>
    <cellStyle name="20% - Accent5 4 4 6 5" xfId="22486"/>
    <cellStyle name="20% - Accent5 4 4 6 6" xfId="22487"/>
    <cellStyle name="20% - Accent5 4 4 7" xfId="22488"/>
    <cellStyle name="20% - Accent5 4 4 7 2" xfId="22489"/>
    <cellStyle name="20% - Accent5 4 4 7 2 2" xfId="22490"/>
    <cellStyle name="20% - Accent5 4 4 7 2 3" xfId="22491"/>
    <cellStyle name="20% - Accent5 4 4 7 3" xfId="22492"/>
    <cellStyle name="20% - Accent5 4 4 7 3 2" xfId="22493"/>
    <cellStyle name="20% - Accent5 4 4 7 4" xfId="22494"/>
    <cellStyle name="20% - Accent5 4 4 7 5" xfId="22495"/>
    <cellStyle name="20% - Accent5 4 4 8" xfId="22496"/>
    <cellStyle name="20% - Accent5 4 4 8 2" xfId="22497"/>
    <cellStyle name="20% - Accent5 4 4 8 3" xfId="22498"/>
    <cellStyle name="20% - Accent5 4 4 9" xfId="22499"/>
    <cellStyle name="20% - Accent5 4 4 9 2" xfId="22500"/>
    <cellStyle name="20% - Accent5 4 4 9 3" xfId="22501"/>
    <cellStyle name="20% - Accent5 4 5" xfId="1540"/>
    <cellStyle name="20% - Accent5 4 5 10" xfId="22502"/>
    <cellStyle name="20% - Accent5 4 5 2" xfId="1541"/>
    <cellStyle name="20% - Accent5 4 5 2 2" xfId="22503"/>
    <cellStyle name="20% - Accent5 4 5 2 2 2" xfId="22504"/>
    <cellStyle name="20% - Accent5 4 5 2 2 2 2" xfId="22505"/>
    <cellStyle name="20% - Accent5 4 5 2 2 2 3" xfId="22506"/>
    <cellStyle name="20% - Accent5 4 5 2 2 3" xfId="22507"/>
    <cellStyle name="20% - Accent5 4 5 2 2 3 2" xfId="22508"/>
    <cellStyle name="20% - Accent5 4 5 2 2 3 3" xfId="22509"/>
    <cellStyle name="20% - Accent5 4 5 2 2 4" xfId="22510"/>
    <cellStyle name="20% - Accent5 4 5 2 2 4 2" xfId="22511"/>
    <cellStyle name="20% - Accent5 4 5 2 2 5" xfId="22512"/>
    <cellStyle name="20% - Accent5 4 5 2 2 6" xfId="22513"/>
    <cellStyle name="20% - Accent5 4 5 2 3" xfId="22514"/>
    <cellStyle name="20% - Accent5 4 5 2 3 2" xfId="22515"/>
    <cellStyle name="20% - Accent5 4 5 2 3 2 2" xfId="22516"/>
    <cellStyle name="20% - Accent5 4 5 2 3 2 3" xfId="22517"/>
    <cellStyle name="20% - Accent5 4 5 2 3 3" xfId="22518"/>
    <cellStyle name="20% - Accent5 4 5 2 3 3 2" xfId="22519"/>
    <cellStyle name="20% - Accent5 4 5 2 3 3 3" xfId="22520"/>
    <cellStyle name="20% - Accent5 4 5 2 3 4" xfId="22521"/>
    <cellStyle name="20% - Accent5 4 5 2 3 4 2" xfId="22522"/>
    <cellStyle name="20% - Accent5 4 5 2 3 5" xfId="22523"/>
    <cellStyle name="20% - Accent5 4 5 2 3 6" xfId="22524"/>
    <cellStyle name="20% - Accent5 4 5 2 4" xfId="22525"/>
    <cellStyle name="20% - Accent5 4 5 2 4 2" xfId="22526"/>
    <cellStyle name="20% - Accent5 4 5 2 4 2 2" xfId="22527"/>
    <cellStyle name="20% - Accent5 4 5 2 4 2 3" xfId="22528"/>
    <cellStyle name="20% - Accent5 4 5 2 4 3" xfId="22529"/>
    <cellStyle name="20% - Accent5 4 5 2 4 3 2" xfId="22530"/>
    <cellStyle name="20% - Accent5 4 5 2 4 4" xfId="22531"/>
    <cellStyle name="20% - Accent5 4 5 2 4 5" xfId="22532"/>
    <cellStyle name="20% - Accent5 4 5 2 5" xfId="22533"/>
    <cellStyle name="20% - Accent5 4 5 2 5 2" xfId="22534"/>
    <cellStyle name="20% - Accent5 4 5 2 5 3" xfId="22535"/>
    <cellStyle name="20% - Accent5 4 5 2 6" xfId="22536"/>
    <cellStyle name="20% - Accent5 4 5 2 6 2" xfId="22537"/>
    <cellStyle name="20% - Accent5 4 5 2 6 3" xfId="22538"/>
    <cellStyle name="20% - Accent5 4 5 2 7" xfId="22539"/>
    <cellStyle name="20% - Accent5 4 5 2 7 2" xfId="22540"/>
    <cellStyle name="20% - Accent5 4 5 2 8" xfId="22541"/>
    <cellStyle name="20% - Accent5 4 5 2 9" xfId="22542"/>
    <cellStyle name="20% - Accent5 4 5 3" xfId="22543"/>
    <cellStyle name="20% - Accent5 4 5 3 2" xfId="22544"/>
    <cellStyle name="20% - Accent5 4 5 3 2 2" xfId="22545"/>
    <cellStyle name="20% - Accent5 4 5 3 2 3" xfId="22546"/>
    <cellStyle name="20% - Accent5 4 5 3 3" xfId="22547"/>
    <cellStyle name="20% - Accent5 4 5 3 3 2" xfId="22548"/>
    <cellStyle name="20% - Accent5 4 5 3 3 3" xfId="22549"/>
    <cellStyle name="20% - Accent5 4 5 3 4" xfId="22550"/>
    <cellStyle name="20% - Accent5 4 5 3 4 2" xfId="22551"/>
    <cellStyle name="20% - Accent5 4 5 3 5" xfId="22552"/>
    <cellStyle name="20% - Accent5 4 5 3 6" xfId="22553"/>
    <cellStyle name="20% - Accent5 4 5 4" xfId="22554"/>
    <cellStyle name="20% - Accent5 4 5 4 2" xfId="22555"/>
    <cellStyle name="20% - Accent5 4 5 4 2 2" xfId="22556"/>
    <cellStyle name="20% - Accent5 4 5 4 2 3" xfId="22557"/>
    <cellStyle name="20% - Accent5 4 5 4 3" xfId="22558"/>
    <cellStyle name="20% - Accent5 4 5 4 3 2" xfId="22559"/>
    <cellStyle name="20% - Accent5 4 5 4 3 3" xfId="22560"/>
    <cellStyle name="20% - Accent5 4 5 4 4" xfId="22561"/>
    <cellStyle name="20% - Accent5 4 5 4 4 2" xfId="22562"/>
    <cellStyle name="20% - Accent5 4 5 4 5" xfId="22563"/>
    <cellStyle name="20% - Accent5 4 5 4 6" xfId="22564"/>
    <cellStyle name="20% - Accent5 4 5 5" xfId="22565"/>
    <cellStyle name="20% - Accent5 4 5 5 2" xfId="22566"/>
    <cellStyle name="20% - Accent5 4 5 5 2 2" xfId="22567"/>
    <cellStyle name="20% - Accent5 4 5 5 2 3" xfId="22568"/>
    <cellStyle name="20% - Accent5 4 5 5 3" xfId="22569"/>
    <cellStyle name="20% - Accent5 4 5 5 3 2" xfId="22570"/>
    <cellStyle name="20% - Accent5 4 5 5 4" xfId="22571"/>
    <cellStyle name="20% - Accent5 4 5 5 5" xfId="22572"/>
    <cellStyle name="20% - Accent5 4 5 6" xfId="22573"/>
    <cellStyle name="20% - Accent5 4 5 6 2" xfId="22574"/>
    <cellStyle name="20% - Accent5 4 5 6 3" xfId="22575"/>
    <cellStyle name="20% - Accent5 4 5 7" xfId="22576"/>
    <cellStyle name="20% - Accent5 4 5 7 2" xfId="22577"/>
    <cellStyle name="20% - Accent5 4 5 7 3" xfId="22578"/>
    <cellStyle name="20% - Accent5 4 5 8" xfId="22579"/>
    <cellStyle name="20% - Accent5 4 5 8 2" xfId="22580"/>
    <cellStyle name="20% - Accent5 4 5 9" xfId="22581"/>
    <cellStyle name="20% - Accent5 4 6" xfId="1542"/>
    <cellStyle name="20% - Accent5 4 6 2" xfId="22582"/>
    <cellStyle name="20% - Accent5 4 6 2 2" xfId="22583"/>
    <cellStyle name="20% - Accent5 4 6 2 2 2" xfId="22584"/>
    <cellStyle name="20% - Accent5 4 6 2 2 3" xfId="22585"/>
    <cellStyle name="20% - Accent5 4 6 2 3" xfId="22586"/>
    <cellStyle name="20% - Accent5 4 6 2 3 2" xfId="22587"/>
    <cellStyle name="20% - Accent5 4 6 2 3 3" xfId="22588"/>
    <cellStyle name="20% - Accent5 4 6 2 4" xfId="22589"/>
    <cellStyle name="20% - Accent5 4 6 2 4 2" xfId="22590"/>
    <cellStyle name="20% - Accent5 4 6 2 5" xfId="22591"/>
    <cellStyle name="20% - Accent5 4 6 2 6" xfId="22592"/>
    <cellStyle name="20% - Accent5 4 6 3" xfId="22593"/>
    <cellStyle name="20% - Accent5 4 6 3 2" xfId="22594"/>
    <cellStyle name="20% - Accent5 4 6 3 2 2" xfId="22595"/>
    <cellStyle name="20% - Accent5 4 6 3 2 3" xfId="22596"/>
    <cellStyle name="20% - Accent5 4 6 3 3" xfId="22597"/>
    <cellStyle name="20% - Accent5 4 6 3 3 2" xfId="22598"/>
    <cellStyle name="20% - Accent5 4 6 3 3 3" xfId="22599"/>
    <cellStyle name="20% - Accent5 4 6 3 4" xfId="22600"/>
    <cellStyle name="20% - Accent5 4 6 3 4 2" xfId="22601"/>
    <cellStyle name="20% - Accent5 4 6 3 5" xfId="22602"/>
    <cellStyle name="20% - Accent5 4 6 3 6" xfId="22603"/>
    <cellStyle name="20% - Accent5 4 6 4" xfId="22604"/>
    <cellStyle name="20% - Accent5 4 6 4 2" xfId="22605"/>
    <cellStyle name="20% - Accent5 4 6 4 2 2" xfId="22606"/>
    <cellStyle name="20% - Accent5 4 6 4 2 3" xfId="22607"/>
    <cellStyle name="20% - Accent5 4 6 4 3" xfId="22608"/>
    <cellStyle name="20% - Accent5 4 6 4 3 2" xfId="22609"/>
    <cellStyle name="20% - Accent5 4 6 4 4" xfId="22610"/>
    <cellStyle name="20% - Accent5 4 6 4 5" xfId="22611"/>
    <cellStyle name="20% - Accent5 4 6 5" xfId="22612"/>
    <cellStyle name="20% - Accent5 4 6 5 2" xfId="22613"/>
    <cellStyle name="20% - Accent5 4 6 5 3" xfId="22614"/>
    <cellStyle name="20% - Accent5 4 6 6" xfId="22615"/>
    <cellStyle name="20% - Accent5 4 6 6 2" xfId="22616"/>
    <cellStyle name="20% - Accent5 4 6 6 3" xfId="22617"/>
    <cellStyle name="20% - Accent5 4 6 7" xfId="22618"/>
    <cellStyle name="20% - Accent5 4 6 7 2" xfId="22619"/>
    <cellStyle name="20% - Accent5 4 6 8" xfId="22620"/>
    <cellStyle name="20% - Accent5 4 6 9" xfId="22621"/>
    <cellStyle name="20% - Accent5 4 7" xfId="1543"/>
    <cellStyle name="20% - Accent5 4 7 2" xfId="22622"/>
    <cellStyle name="20% - Accent5 4 7 2 2" xfId="22623"/>
    <cellStyle name="20% - Accent5 4 7 2 2 2" xfId="22624"/>
    <cellStyle name="20% - Accent5 4 7 2 2 3" xfId="22625"/>
    <cellStyle name="20% - Accent5 4 7 2 3" xfId="22626"/>
    <cellStyle name="20% - Accent5 4 7 2 3 2" xfId="22627"/>
    <cellStyle name="20% - Accent5 4 7 2 3 3" xfId="22628"/>
    <cellStyle name="20% - Accent5 4 7 2 4" xfId="22629"/>
    <cellStyle name="20% - Accent5 4 7 2 4 2" xfId="22630"/>
    <cellStyle name="20% - Accent5 4 7 2 5" xfId="22631"/>
    <cellStyle name="20% - Accent5 4 7 2 6" xfId="22632"/>
    <cellStyle name="20% - Accent5 4 7 3" xfId="22633"/>
    <cellStyle name="20% - Accent5 4 7 3 2" xfId="22634"/>
    <cellStyle name="20% - Accent5 4 7 3 2 2" xfId="22635"/>
    <cellStyle name="20% - Accent5 4 7 3 2 3" xfId="22636"/>
    <cellStyle name="20% - Accent5 4 7 3 3" xfId="22637"/>
    <cellStyle name="20% - Accent5 4 7 3 3 2" xfId="22638"/>
    <cellStyle name="20% - Accent5 4 7 3 3 3" xfId="22639"/>
    <cellStyle name="20% - Accent5 4 7 3 4" xfId="22640"/>
    <cellStyle name="20% - Accent5 4 7 3 4 2" xfId="22641"/>
    <cellStyle name="20% - Accent5 4 7 3 5" xfId="22642"/>
    <cellStyle name="20% - Accent5 4 7 3 6" xfId="22643"/>
    <cellStyle name="20% - Accent5 4 7 4" xfId="22644"/>
    <cellStyle name="20% - Accent5 4 7 4 2" xfId="22645"/>
    <cellStyle name="20% - Accent5 4 7 4 2 2" xfId="22646"/>
    <cellStyle name="20% - Accent5 4 7 4 2 3" xfId="22647"/>
    <cellStyle name="20% - Accent5 4 7 4 3" xfId="22648"/>
    <cellStyle name="20% - Accent5 4 7 4 3 2" xfId="22649"/>
    <cellStyle name="20% - Accent5 4 7 4 4" xfId="22650"/>
    <cellStyle name="20% - Accent5 4 7 4 5" xfId="22651"/>
    <cellStyle name="20% - Accent5 4 7 5" xfId="22652"/>
    <cellStyle name="20% - Accent5 4 7 5 2" xfId="22653"/>
    <cellStyle name="20% - Accent5 4 7 5 3" xfId="22654"/>
    <cellStyle name="20% - Accent5 4 7 6" xfId="22655"/>
    <cellStyle name="20% - Accent5 4 7 6 2" xfId="22656"/>
    <cellStyle name="20% - Accent5 4 7 6 3" xfId="22657"/>
    <cellStyle name="20% - Accent5 4 7 7" xfId="22658"/>
    <cellStyle name="20% - Accent5 4 7 7 2" xfId="22659"/>
    <cellStyle name="20% - Accent5 4 7 8" xfId="22660"/>
    <cellStyle name="20% - Accent5 4 7 9" xfId="22661"/>
    <cellStyle name="20% - Accent5 4 8" xfId="22662"/>
    <cellStyle name="20% - Accent5 4 8 2" xfId="22663"/>
    <cellStyle name="20% - Accent5 4 8 2 2" xfId="22664"/>
    <cellStyle name="20% - Accent5 4 8 2 3" xfId="22665"/>
    <cellStyle name="20% - Accent5 4 8 3" xfId="22666"/>
    <cellStyle name="20% - Accent5 4 8 3 2" xfId="22667"/>
    <cellStyle name="20% - Accent5 4 8 3 3" xfId="22668"/>
    <cellStyle name="20% - Accent5 4 8 4" xfId="22669"/>
    <cellStyle name="20% - Accent5 4 8 4 2" xfId="22670"/>
    <cellStyle name="20% - Accent5 4 8 5" xfId="22671"/>
    <cellStyle name="20% - Accent5 4 8 6" xfId="22672"/>
    <cellStyle name="20% - Accent5 4 9" xfId="22673"/>
    <cellStyle name="20% - Accent5 4 9 2" xfId="22674"/>
    <cellStyle name="20% - Accent5 4 9 2 2" xfId="22675"/>
    <cellStyle name="20% - Accent5 4 9 2 3" xfId="22676"/>
    <cellStyle name="20% - Accent5 4 9 3" xfId="22677"/>
    <cellStyle name="20% - Accent5 4 9 3 2" xfId="22678"/>
    <cellStyle name="20% - Accent5 4 9 3 3" xfId="22679"/>
    <cellStyle name="20% - Accent5 4 9 4" xfId="22680"/>
    <cellStyle name="20% - Accent5 4 9 4 2" xfId="22681"/>
    <cellStyle name="20% - Accent5 4 9 5" xfId="22682"/>
    <cellStyle name="20% - Accent5 4 9 6" xfId="22683"/>
    <cellStyle name="20% - Accent5 5" xfId="1544"/>
    <cellStyle name="20% - Accent5 5 2" xfId="1545"/>
    <cellStyle name="20% - Accent5 5 2 2" xfId="1546"/>
    <cellStyle name="20% - Accent5 5 2 2 2" xfId="1547"/>
    <cellStyle name="20% - Accent5 5 2 2 2 2" xfId="1548"/>
    <cellStyle name="20% - Accent5 5 2 2 3" xfId="1549"/>
    <cellStyle name="20% - Accent5 5 2 3" xfId="1550"/>
    <cellStyle name="20% - Accent5 5 2 3 2" xfId="1551"/>
    <cellStyle name="20% - Accent5 5 2 4" xfId="1552"/>
    <cellStyle name="20% - Accent5 5 2 5" xfId="1553"/>
    <cellStyle name="20% - Accent5 5 3" xfId="1554"/>
    <cellStyle name="20% - Accent5 5 3 2" xfId="1555"/>
    <cellStyle name="20% - Accent5 5 3 2 2" xfId="1556"/>
    <cellStyle name="20% - Accent5 5 3 3" xfId="1557"/>
    <cellStyle name="20% - Accent5 5 4" xfId="1558"/>
    <cellStyle name="20% - Accent5 5 4 2" xfId="1559"/>
    <cellStyle name="20% - Accent5 5 5" xfId="1560"/>
    <cellStyle name="20% - Accent5 5 6" xfId="1561"/>
    <cellStyle name="20% - Accent5 6" xfId="1562"/>
    <cellStyle name="20% - Accent5 6 2" xfId="1563"/>
    <cellStyle name="20% - Accent5 6 2 2" xfId="1564"/>
    <cellStyle name="20% - Accent5 6 2 2 2" xfId="1565"/>
    <cellStyle name="20% - Accent5 6 2 3" xfId="1566"/>
    <cellStyle name="20% - Accent5 6 2 4" xfId="1567"/>
    <cellStyle name="20% - Accent5 6 2 5" xfId="1568"/>
    <cellStyle name="20% - Accent5 6 3" xfId="1569"/>
    <cellStyle name="20% - Accent5 6 3 2" xfId="1570"/>
    <cellStyle name="20% - Accent5 6 4" xfId="1571"/>
    <cellStyle name="20% - Accent5 6 5" xfId="1572"/>
    <cellStyle name="20% - Accent5 7" xfId="1573"/>
    <cellStyle name="20% - Accent5 7 2" xfId="1574"/>
    <cellStyle name="20% - Accent5 7 2 2" xfId="1575"/>
    <cellStyle name="20% - Accent5 7 2 2 2" xfId="1576"/>
    <cellStyle name="20% - Accent5 7 2 3" xfId="1577"/>
    <cellStyle name="20% - Accent5 7 3" xfId="1578"/>
    <cellStyle name="20% - Accent5 7 3 2" xfId="1579"/>
    <cellStyle name="20% - Accent5 7 4" xfId="1580"/>
    <cellStyle name="20% - Accent5 7 5" xfId="1581"/>
    <cellStyle name="20% - Accent5 8" xfId="1582"/>
    <cellStyle name="20% - Accent5 8 2" xfId="1583"/>
    <cellStyle name="20% - Accent5 8 2 2" xfId="1584"/>
    <cellStyle name="20% - Accent5 8 2 2 2" xfId="1585"/>
    <cellStyle name="20% - Accent5 8 2 3" xfId="1586"/>
    <cellStyle name="20% - Accent5 8 3" xfId="1587"/>
    <cellStyle name="20% - Accent5 8 3 2" xfId="1588"/>
    <cellStyle name="20% - Accent5 8 4" xfId="1589"/>
    <cellStyle name="20% - Accent5 8 5" xfId="1590"/>
    <cellStyle name="20% - Accent5 9" xfId="1591"/>
    <cellStyle name="20% - Accent5 9 2" xfId="1592"/>
    <cellStyle name="20% - Accent5 9 2 2" xfId="1593"/>
    <cellStyle name="20% - Accent5 9 3" xfId="1594"/>
    <cellStyle name="20% - Accent5 9 4" xfId="1595"/>
    <cellStyle name="20% - Accent6" xfId="110" builtinId="50" customBuiltin="1"/>
    <cellStyle name="20% - Accent6 10" xfId="1596"/>
    <cellStyle name="20% - Accent6 10 2" xfId="1597"/>
    <cellStyle name="20% - Accent6 10 2 2" xfId="1598"/>
    <cellStyle name="20% - Accent6 10 3" xfId="1599"/>
    <cellStyle name="20% - Accent6 10 4" xfId="1600"/>
    <cellStyle name="20% - Accent6 11" xfId="1601"/>
    <cellStyle name="20% - Accent6 11 2" xfId="1602"/>
    <cellStyle name="20% - Accent6 11 2 2" xfId="1603"/>
    <cellStyle name="20% - Accent6 11 3" xfId="1604"/>
    <cellStyle name="20% - Accent6 11 4" xfId="1605"/>
    <cellStyle name="20% - Accent6 12" xfId="1606"/>
    <cellStyle name="20% - Accent6 12 2" xfId="1607"/>
    <cellStyle name="20% - Accent6 12 3" xfId="1608"/>
    <cellStyle name="20% - Accent6 13" xfId="1609"/>
    <cellStyle name="20% - Accent6 13 2" xfId="1610"/>
    <cellStyle name="20% - Accent6 14" xfId="1611"/>
    <cellStyle name="20% - Accent6 15" xfId="1612"/>
    <cellStyle name="20% - Accent6 16" xfId="1613"/>
    <cellStyle name="20% - Accent6 17" xfId="1614"/>
    <cellStyle name="20% - Accent6 17 2" xfId="1615"/>
    <cellStyle name="20% - Accent6 18" xfId="1616"/>
    <cellStyle name="20% - Accent6 19" xfId="1617"/>
    <cellStyle name="20% - Accent6 2" xfId="1618"/>
    <cellStyle name="20% - Accent6 2 2" xfId="1619"/>
    <cellStyle name="20% - Accent6 2 2 2" xfId="1620"/>
    <cellStyle name="20% - Accent6 2 2 2 2" xfId="1621"/>
    <cellStyle name="20% - Accent6 2 2 2 2 2" xfId="1622"/>
    <cellStyle name="20% - Accent6 2 2 2 2 2 2" xfId="1623"/>
    <cellStyle name="20% - Accent6 2 2 2 2 2 2 2" xfId="1624"/>
    <cellStyle name="20% - Accent6 2 2 2 2 2 3" xfId="1625"/>
    <cellStyle name="20% - Accent6 2 2 2 2 3" xfId="1626"/>
    <cellStyle name="20% - Accent6 2 2 2 2 3 2" xfId="1627"/>
    <cellStyle name="20% - Accent6 2 2 2 2 4" xfId="1628"/>
    <cellStyle name="20% - Accent6 2 2 2 2 5" xfId="1629"/>
    <cellStyle name="20% - Accent6 2 2 2 3" xfId="1630"/>
    <cellStyle name="20% - Accent6 2 2 2 3 2" xfId="1631"/>
    <cellStyle name="20% - Accent6 2 2 2 3 2 2" xfId="1632"/>
    <cellStyle name="20% - Accent6 2 2 2 3 3" xfId="1633"/>
    <cellStyle name="20% - Accent6 2 2 2 4" xfId="1634"/>
    <cellStyle name="20% - Accent6 2 2 2 4 2" xfId="1635"/>
    <cellStyle name="20% - Accent6 2 2 2 5" xfId="1636"/>
    <cellStyle name="20% - Accent6 2 2 2 6" xfId="1637"/>
    <cellStyle name="20% - Accent6 2 2 3" xfId="1638"/>
    <cellStyle name="20% - Accent6 2 2 3 2" xfId="1639"/>
    <cellStyle name="20% - Accent6 2 2 3 2 2" xfId="1640"/>
    <cellStyle name="20% - Accent6 2 2 3 2 2 2" xfId="1641"/>
    <cellStyle name="20% - Accent6 2 2 3 2 3" xfId="1642"/>
    <cellStyle name="20% - Accent6 2 2 3 3" xfId="1643"/>
    <cellStyle name="20% - Accent6 2 2 3 3 2" xfId="1644"/>
    <cellStyle name="20% - Accent6 2 2 3 4" xfId="1645"/>
    <cellStyle name="20% - Accent6 2 2 3 5" xfId="1646"/>
    <cellStyle name="20% - Accent6 2 2 4" xfId="1647"/>
    <cellStyle name="20% - Accent6 2 2 4 2" xfId="1648"/>
    <cellStyle name="20% - Accent6 2 2 4 2 2" xfId="1649"/>
    <cellStyle name="20% - Accent6 2 2 4 3" xfId="1650"/>
    <cellStyle name="20% - Accent6 2 2 5" xfId="1651"/>
    <cellStyle name="20% - Accent6 2 2 5 2" xfId="1652"/>
    <cellStyle name="20% - Accent6 2 2 6" xfId="1653"/>
    <cellStyle name="20% - Accent6 2 2 7" xfId="1654"/>
    <cellStyle name="20% - Accent6 2 3" xfId="1655"/>
    <cellStyle name="20% - Accent6 2 3 2" xfId="1656"/>
    <cellStyle name="20% - Accent6 2 3 2 2" xfId="1657"/>
    <cellStyle name="20% - Accent6 2 3 2 2 2" xfId="1658"/>
    <cellStyle name="20% - Accent6 2 3 2 2 2 2" xfId="1659"/>
    <cellStyle name="20% - Accent6 2 3 2 2 3" xfId="1660"/>
    <cellStyle name="20% - Accent6 2 3 2 3" xfId="1661"/>
    <cellStyle name="20% - Accent6 2 3 2 3 2" xfId="1662"/>
    <cellStyle name="20% - Accent6 2 3 2 4" xfId="1663"/>
    <cellStyle name="20% - Accent6 2 3 3" xfId="1664"/>
    <cellStyle name="20% - Accent6 2 3 3 2" xfId="1665"/>
    <cellStyle name="20% - Accent6 2 3 3 2 2" xfId="1666"/>
    <cellStyle name="20% - Accent6 2 3 3 3" xfId="1667"/>
    <cellStyle name="20% - Accent6 2 3 4" xfId="1668"/>
    <cellStyle name="20% - Accent6 2 3 4 2" xfId="1669"/>
    <cellStyle name="20% - Accent6 2 3 5" xfId="1670"/>
    <cellStyle name="20% - Accent6 2 3 6" xfId="1671"/>
    <cellStyle name="20% - Accent6 2 4" xfId="1672"/>
    <cellStyle name="20% - Accent6 2 4 2" xfId="1673"/>
    <cellStyle name="20% - Accent6 2 4 2 2" xfId="1674"/>
    <cellStyle name="20% - Accent6 2 4 2 2 2" xfId="1675"/>
    <cellStyle name="20% - Accent6 2 4 2 3" xfId="1676"/>
    <cellStyle name="20% - Accent6 2 4 3" xfId="1677"/>
    <cellStyle name="20% - Accent6 2 4 3 2" xfId="1678"/>
    <cellStyle name="20% - Accent6 2 4 4" xfId="1679"/>
    <cellStyle name="20% - Accent6 2 4 5" xfId="1680"/>
    <cellStyle name="20% - Accent6 2 5" xfId="1681"/>
    <cellStyle name="20% - Accent6 2 5 2" xfId="1682"/>
    <cellStyle name="20% - Accent6 2 5 2 2" xfId="1683"/>
    <cellStyle name="20% - Accent6 2 5 3" xfId="1684"/>
    <cellStyle name="20% - Accent6 2 5 4" xfId="1685"/>
    <cellStyle name="20% - Accent6 2 6" xfId="1686"/>
    <cellStyle name="20% - Accent6 2 6 2" xfId="1687"/>
    <cellStyle name="20% - Accent6 2 6 3" xfId="1688"/>
    <cellStyle name="20% - Accent6 2 7" xfId="1689"/>
    <cellStyle name="20% - Accent6 2 8" xfId="1690"/>
    <cellStyle name="20% - Accent6 2 9" xfId="1691"/>
    <cellStyle name="20% - Accent6 20" xfId="1692"/>
    <cellStyle name="20% - Accent6 21" xfId="1693"/>
    <cellStyle name="20% - Accent6 3" xfId="1694"/>
    <cellStyle name="20% - Accent6 3 2" xfId="1695"/>
    <cellStyle name="20% - Accent6 3 2 2" xfId="1696"/>
    <cellStyle name="20% - Accent6 3 2 2 2" xfId="1697"/>
    <cellStyle name="20% - Accent6 3 2 2 2 2" xfId="1698"/>
    <cellStyle name="20% - Accent6 3 2 2 2 2 2" xfId="1699"/>
    <cellStyle name="20% - Accent6 3 2 2 2 2 2 2" xfId="1700"/>
    <cellStyle name="20% - Accent6 3 2 2 2 2 3" xfId="1701"/>
    <cellStyle name="20% - Accent6 3 2 2 2 3" xfId="1702"/>
    <cellStyle name="20% - Accent6 3 2 2 2 3 2" xfId="1703"/>
    <cellStyle name="20% - Accent6 3 2 2 2 4" xfId="1704"/>
    <cellStyle name="20% - Accent6 3 2 2 2 5" xfId="14547"/>
    <cellStyle name="20% - Accent6 3 2 2 3" xfId="1705"/>
    <cellStyle name="20% - Accent6 3 2 2 3 2" xfId="1706"/>
    <cellStyle name="20% - Accent6 3 2 2 3 2 2" xfId="1707"/>
    <cellStyle name="20% - Accent6 3 2 2 3 3" xfId="1708"/>
    <cellStyle name="20% - Accent6 3 2 2 4" xfId="1709"/>
    <cellStyle name="20% - Accent6 3 2 2 4 2" xfId="1710"/>
    <cellStyle name="20% - Accent6 3 2 2 5" xfId="1711"/>
    <cellStyle name="20% - Accent6 3 2 2 6" xfId="1712"/>
    <cellStyle name="20% - Accent6 3 2 3" xfId="1713"/>
    <cellStyle name="20% - Accent6 3 2 3 2" xfId="1714"/>
    <cellStyle name="20% - Accent6 3 2 3 2 2" xfId="1715"/>
    <cellStyle name="20% - Accent6 3 2 3 2 2 2" xfId="1716"/>
    <cellStyle name="20% - Accent6 3 2 3 2 3" xfId="1717"/>
    <cellStyle name="20% - Accent6 3 2 3 3" xfId="1718"/>
    <cellStyle name="20% - Accent6 3 2 3 3 2" xfId="1719"/>
    <cellStyle name="20% - Accent6 3 2 3 4" xfId="1720"/>
    <cellStyle name="20% - Accent6 3 2 3 5" xfId="14548"/>
    <cellStyle name="20% - Accent6 3 2 4" xfId="1721"/>
    <cellStyle name="20% - Accent6 3 2 4 2" xfId="1722"/>
    <cellStyle name="20% - Accent6 3 2 4 2 2" xfId="1723"/>
    <cellStyle name="20% - Accent6 3 2 4 3" xfId="1724"/>
    <cellStyle name="20% - Accent6 3 2 5" xfId="1725"/>
    <cellStyle name="20% - Accent6 3 2 5 2" xfId="1726"/>
    <cellStyle name="20% - Accent6 3 2 6" xfId="1727"/>
    <cellStyle name="20% - Accent6 3 2 7" xfId="1728"/>
    <cellStyle name="20% - Accent6 3 3" xfId="1729"/>
    <cellStyle name="20% - Accent6 3 3 2" xfId="1730"/>
    <cellStyle name="20% - Accent6 3 3 2 2" xfId="1731"/>
    <cellStyle name="20% - Accent6 3 3 2 2 2" xfId="1732"/>
    <cellStyle name="20% - Accent6 3 3 2 2 2 2" xfId="1733"/>
    <cellStyle name="20% - Accent6 3 3 2 2 3" xfId="1734"/>
    <cellStyle name="20% - Accent6 3 3 2 3" xfId="1735"/>
    <cellStyle name="20% - Accent6 3 3 2 3 2" xfId="1736"/>
    <cellStyle name="20% - Accent6 3 3 2 4" xfId="1737"/>
    <cellStyle name="20% - Accent6 3 3 2 5" xfId="14549"/>
    <cellStyle name="20% - Accent6 3 3 3" xfId="1738"/>
    <cellStyle name="20% - Accent6 3 3 3 2" xfId="1739"/>
    <cellStyle name="20% - Accent6 3 3 3 2 2" xfId="1740"/>
    <cellStyle name="20% - Accent6 3 3 3 3" xfId="1741"/>
    <cellStyle name="20% - Accent6 3 3 4" xfId="1742"/>
    <cellStyle name="20% - Accent6 3 3 4 2" xfId="1743"/>
    <cellStyle name="20% - Accent6 3 3 5" xfId="1744"/>
    <cellStyle name="20% - Accent6 3 3 6" xfId="1745"/>
    <cellStyle name="20% - Accent6 3 4" xfId="1746"/>
    <cellStyle name="20% - Accent6 3 4 2" xfId="1747"/>
    <cellStyle name="20% - Accent6 3 4 2 2" xfId="1748"/>
    <cellStyle name="20% - Accent6 3 4 2 2 2" xfId="1749"/>
    <cellStyle name="20% - Accent6 3 4 2 3" xfId="1750"/>
    <cellStyle name="20% - Accent6 3 4 3" xfId="1751"/>
    <cellStyle name="20% - Accent6 3 4 3 2" xfId="1752"/>
    <cellStyle name="20% - Accent6 3 4 4" xfId="1753"/>
    <cellStyle name="20% - Accent6 3 4 5" xfId="1754"/>
    <cellStyle name="20% - Accent6 3 5" xfId="1755"/>
    <cellStyle name="20% - Accent6 3 5 2" xfId="1756"/>
    <cellStyle name="20% - Accent6 3 5 2 2" xfId="1757"/>
    <cellStyle name="20% - Accent6 3 5 3" xfId="1758"/>
    <cellStyle name="20% - Accent6 3 6" xfId="1759"/>
    <cellStyle name="20% - Accent6 3 6 2" xfId="1760"/>
    <cellStyle name="20% - Accent6 3 7" xfId="1761"/>
    <cellStyle name="20% - Accent6 3 8" xfId="1762"/>
    <cellStyle name="20% - Accent6 3 9" xfId="1763"/>
    <cellStyle name="20% - Accent6 4" xfId="1764"/>
    <cellStyle name="20% - Accent6 4 10" xfId="22684"/>
    <cellStyle name="20% - Accent6 4 10 2" xfId="22685"/>
    <cellStyle name="20% - Accent6 4 10 2 2" xfId="22686"/>
    <cellStyle name="20% - Accent6 4 10 2 3" xfId="22687"/>
    <cellStyle name="20% - Accent6 4 10 3" xfId="22688"/>
    <cellStyle name="20% - Accent6 4 10 3 2" xfId="22689"/>
    <cellStyle name="20% - Accent6 4 10 4" xfId="22690"/>
    <cellStyle name="20% - Accent6 4 10 5" xfId="22691"/>
    <cellStyle name="20% - Accent6 4 11" xfId="22692"/>
    <cellStyle name="20% - Accent6 4 11 2" xfId="22693"/>
    <cellStyle name="20% - Accent6 4 11 3" xfId="22694"/>
    <cellStyle name="20% - Accent6 4 12" xfId="22695"/>
    <cellStyle name="20% - Accent6 4 12 2" xfId="22696"/>
    <cellStyle name="20% - Accent6 4 12 3" xfId="22697"/>
    <cellStyle name="20% - Accent6 4 13" xfId="22698"/>
    <cellStyle name="20% - Accent6 4 13 2" xfId="22699"/>
    <cellStyle name="20% - Accent6 4 14" xfId="22700"/>
    <cellStyle name="20% - Accent6 4 15" xfId="22701"/>
    <cellStyle name="20% - Accent6 4 16" xfId="22702"/>
    <cellStyle name="20% - Accent6 4 2" xfId="1765"/>
    <cellStyle name="20% - Accent6 4 2 10" xfId="22703"/>
    <cellStyle name="20% - Accent6 4 2 10 2" xfId="22704"/>
    <cellStyle name="20% - Accent6 4 2 10 3" xfId="22705"/>
    <cellStyle name="20% - Accent6 4 2 11" xfId="22706"/>
    <cellStyle name="20% - Accent6 4 2 11 2" xfId="22707"/>
    <cellStyle name="20% - Accent6 4 2 11 3" xfId="22708"/>
    <cellStyle name="20% - Accent6 4 2 12" xfId="22709"/>
    <cellStyle name="20% - Accent6 4 2 12 2" xfId="22710"/>
    <cellStyle name="20% - Accent6 4 2 13" xfId="22711"/>
    <cellStyle name="20% - Accent6 4 2 14" xfId="22712"/>
    <cellStyle name="20% - Accent6 4 2 15" xfId="22713"/>
    <cellStyle name="20% - Accent6 4 2 2" xfId="1766"/>
    <cellStyle name="20% - Accent6 4 2 2 10" xfId="22714"/>
    <cellStyle name="20% - Accent6 4 2 2 10 2" xfId="22715"/>
    <cellStyle name="20% - Accent6 4 2 2 10 3" xfId="22716"/>
    <cellStyle name="20% - Accent6 4 2 2 11" xfId="22717"/>
    <cellStyle name="20% - Accent6 4 2 2 11 2" xfId="22718"/>
    <cellStyle name="20% - Accent6 4 2 2 12" xfId="22719"/>
    <cellStyle name="20% - Accent6 4 2 2 13" xfId="22720"/>
    <cellStyle name="20% - Accent6 4 2 2 2" xfId="1767"/>
    <cellStyle name="20% - Accent6 4 2 2 2 10" xfId="22721"/>
    <cellStyle name="20% - Accent6 4 2 2 2 10 2" xfId="22722"/>
    <cellStyle name="20% - Accent6 4 2 2 2 11" xfId="22723"/>
    <cellStyle name="20% - Accent6 4 2 2 2 12" xfId="22724"/>
    <cellStyle name="20% - Accent6 4 2 2 2 2" xfId="1768"/>
    <cellStyle name="20% - Accent6 4 2 2 2 2 10" xfId="22725"/>
    <cellStyle name="20% - Accent6 4 2 2 2 2 2" xfId="1769"/>
    <cellStyle name="20% - Accent6 4 2 2 2 2 2 2" xfId="22726"/>
    <cellStyle name="20% - Accent6 4 2 2 2 2 2 2 2" xfId="22727"/>
    <cellStyle name="20% - Accent6 4 2 2 2 2 2 2 2 2" xfId="22728"/>
    <cellStyle name="20% - Accent6 4 2 2 2 2 2 2 2 3" xfId="22729"/>
    <cellStyle name="20% - Accent6 4 2 2 2 2 2 2 3" xfId="22730"/>
    <cellStyle name="20% - Accent6 4 2 2 2 2 2 2 3 2" xfId="22731"/>
    <cellStyle name="20% - Accent6 4 2 2 2 2 2 2 3 3" xfId="22732"/>
    <cellStyle name="20% - Accent6 4 2 2 2 2 2 2 4" xfId="22733"/>
    <cellStyle name="20% - Accent6 4 2 2 2 2 2 2 4 2" xfId="22734"/>
    <cellStyle name="20% - Accent6 4 2 2 2 2 2 2 5" xfId="22735"/>
    <cellStyle name="20% - Accent6 4 2 2 2 2 2 2 6" xfId="22736"/>
    <cellStyle name="20% - Accent6 4 2 2 2 2 2 3" xfId="22737"/>
    <cellStyle name="20% - Accent6 4 2 2 2 2 2 3 2" xfId="22738"/>
    <cellStyle name="20% - Accent6 4 2 2 2 2 2 3 2 2" xfId="22739"/>
    <cellStyle name="20% - Accent6 4 2 2 2 2 2 3 2 3" xfId="22740"/>
    <cellStyle name="20% - Accent6 4 2 2 2 2 2 3 3" xfId="22741"/>
    <cellStyle name="20% - Accent6 4 2 2 2 2 2 3 3 2" xfId="22742"/>
    <cellStyle name="20% - Accent6 4 2 2 2 2 2 3 3 3" xfId="22743"/>
    <cellStyle name="20% - Accent6 4 2 2 2 2 2 3 4" xfId="22744"/>
    <cellStyle name="20% - Accent6 4 2 2 2 2 2 3 4 2" xfId="22745"/>
    <cellStyle name="20% - Accent6 4 2 2 2 2 2 3 5" xfId="22746"/>
    <cellStyle name="20% - Accent6 4 2 2 2 2 2 3 6" xfId="22747"/>
    <cellStyle name="20% - Accent6 4 2 2 2 2 2 4" xfId="22748"/>
    <cellStyle name="20% - Accent6 4 2 2 2 2 2 4 2" xfId="22749"/>
    <cellStyle name="20% - Accent6 4 2 2 2 2 2 4 2 2" xfId="22750"/>
    <cellStyle name="20% - Accent6 4 2 2 2 2 2 4 2 3" xfId="22751"/>
    <cellStyle name="20% - Accent6 4 2 2 2 2 2 4 3" xfId="22752"/>
    <cellStyle name="20% - Accent6 4 2 2 2 2 2 4 3 2" xfId="22753"/>
    <cellStyle name="20% - Accent6 4 2 2 2 2 2 4 4" xfId="22754"/>
    <cellStyle name="20% - Accent6 4 2 2 2 2 2 4 5" xfId="22755"/>
    <cellStyle name="20% - Accent6 4 2 2 2 2 2 5" xfId="22756"/>
    <cellStyle name="20% - Accent6 4 2 2 2 2 2 5 2" xfId="22757"/>
    <cellStyle name="20% - Accent6 4 2 2 2 2 2 5 3" xfId="22758"/>
    <cellStyle name="20% - Accent6 4 2 2 2 2 2 6" xfId="22759"/>
    <cellStyle name="20% - Accent6 4 2 2 2 2 2 6 2" xfId="22760"/>
    <cellStyle name="20% - Accent6 4 2 2 2 2 2 6 3" xfId="22761"/>
    <cellStyle name="20% - Accent6 4 2 2 2 2 2 7" xfId="22762"/>
    <cellStyle name="20% - Accent6 4 2 2 2 2 2 7 2" xfId="22763"/>
    <cellStyle name="20% - Accent6 4 2 2 2 2 2 8" xfId="22764"/>
    <cellStyle name="20% - Accent6 4 2 2 2 2 2 9" xfId="22765"/>
    <cellStyle name="20% - Accent6 4 2 2 2 2 3" xfId="22766"/>
    <cellStyle name="20% - Accent6 4 2 2 2 2 3 2" xfId="22767"/>
    <cellStyle name="20% - Accent6 4 2 2 2 2 3 2 2" xfId="22768"/>
    <cellStyle name="20% - Accent6 4 2 2 2 2 3 2 3" xfId="22769"/>
    <cellStyle name="20% - Accent6 4 2 2 2 2 3 3" xfId="22770"/>
    <cellStyle name="20% - Accent6 4 2 2 2 2 3 3 2" xfId="22771"/>
    <cellStyle name="20% - Accent6 4 2 2 2 2 3 3 3" xfId="22772"/>
    <cellStyle name="20% - Accent6 4 2 2 2 2 3 4" xfId="22773"/>
    <cellStyle name="20% - Accent6 4 2 2 2 2 3 4 2" xfId="22774"/>
    <cellStyle name="20% - Accent6 4 2 2 2 2 3 5" xfId="22775"/>
    <cellStyle name="20% - Accent6 4 2 2 2 2 3 6" xfId="22776"/>
    <cellStyle name="20% - Accent6 4 2 2 2 2 4" xfId="22777"/>
    <cellStyle name="20% - Accent6 4 2 2 2 2 4 2" xfId="22778"/>
    <cellStyle name="20% - Accent6 4 2 2 2 2 4 2 2" xfId="22779"/>
    <cellStyle name="20% - Accent6 4 2 2 2 2 4 2 3" xfId="22780"/>
    <cellStyle name="20% - Accent6 4 2 2 2 2 4 3" xfId="22781"/>
    <cellStyle name="20% - Accent6 4 2 2 2 2 4 3 2" xfId="22782"/>
    <cellStyle name="20% - Accent6 4 2 2 2 2 4 3 3" xfId="22783"/>
    <cellStyle name="20% - Accent6 4 2 2 2 2 4 4" xfId="22784"/>
    <cellStyle name="20% - Accent6 4 2 2 2 2 4 4 2" xfId="22785"/>
    <cellStyle name="20% - Accent6 4 2 2 2 2 4 5" xfId="22786"/>
    <cellStyle name="20% - Accent6 4 2 2 2 2 4 6" xfId="22787"/>
    <cellStyle name="20% - Accent6 4 2 2 2 2 5" xfId="22788"/>
    <cellStyle name="20% - Accent6 4 2 2 2 2 5 2" xfId="22789"/>
    <cellStyle name="20% - Accent6 4 2 2 2 2 5 2 2" xfId="22790"/>
    <cellStyle name="20% - Accent6 4 2 2 2 2 5 2 3" xfId="22791"/>
    <cellStyle name="20% - Accent6 4 2 2 2 2 5 3" xfId="22792"/>
    <cellStyle name="20% - Accent6 4 2 2 2 2 5 3 2" xfId="22793"/>
    <cellStyle name="20% - Accent6 4 2 2 2 2 5 4" xfId="22794"/>
    <cellStyle name="20% - Accent6 4 2 2 2 2 5 5" xfId="22795"/>
    <cellStyle name="20% - Accent6 4 2 2 2 2 6" xfId="22796"/>
    <cellStyle name="20% - Accent6 4 2 2 2 2 6 2" xfId="22797"/>
    <cellStyle name="20% - Accent6 4 2 2 2 2 6 3" xfId="22798"/>
    <cellStyle name="20% - Accent6 4 2 2 2 2 7" xfId="22799"/>
    <cellStyle name="20% - Accent6 4 2 2 2 2 7 2" xfId="22800"/>
    <cellStyle name="20% - Accent6 4 2 2 2 2 7 3" xfId="22801"/>
    <cellStyle name="20% - Accent6 4 2 2 2 2 8" xfId="22802"/>
    <cellStyle name="20% - Accent6 4 2 2 2 2 8 2" xfId="22803"/>
    <cellStyle name="20% - Accent6 4 2 2 2 2 9" xfId="22804"/>
    <cellStyle name="20% - Accent6 4 2 2 2 3" xfId="1770"/>
    <cellStyle name="20% - Accent6 4 2 2 2 3 2" xfId="22805"/>
    <cellStyle name="20% - Accent6 4 2 2 2 3 2 2" xfId="22806"/>
    <cellStyle name="20% - Accent6 4 2 2 2 3 2 2 2" xfId="22807"/>
    <cellStyle name="20% - Accent6 4 2 2 2 3 2 2 3" xfId="22808"/>
    <cellStyle name="20% - Accent6 4 2 2 2 3 2 3" xfId="22809"/>
    <cellStyle name="20% - Accent6 4 2 2 2 3 2 3 2" xfId="22810"/>
    <cellStyle name="20% - Accent6 4 2 2 2 3 2 3 3" xfId="22811"/>
    <cellStyle name="20% - Accent6 4 2 2 2 3 2 4" xfId="22812"/>
    <cellStyle name="20% - Accent6 4 2 2 2 3 2 4 2" xfId="22813"/>
    <cellStyle name="20% - Accent6 4 2 2 2 3 2 5" xfId="22814"/>
    <cellStyle name="20% - Accent6 4 2 2 2 3 2 6" xfId="22815"/>
    <cellStyle name="20% - Accent6 4 2 2 2 3 3" xfId="22816"/>
    <cellStyle name="20% - Accent6 4 2 2 2 3 3 2" xfId="22817"/>
    <cellStyle name="20% - Accent6 4 2 2 2 3 3 2 2" xfId="22818"/>
    <cellStyle name="20% - Accent6 4 2 2 2 3 3 2 3" xfId="22819"/>
    <cellStyle name="20% - Accent6 4 2 2 2 3 3 3" xfId="22820"/>
    <cellStyle name="20% - Accent6 4 2 2 2 3 3 3 2" xfId="22821"/>
    <cellStyle name="20% - Accent6 4 2 2 2 3 3 3 3" xfId="22822"/>
    <cellStyle name="20% - Accent6 4 2 2 2 3 3 4" xfId="22823"/>
    <cellStyle name="20% - Accent6 4 2 2 2 3 3 4 2" xfId="22824"/>
    <cellStyle name="20% - Accent6 4 2 2 2 3 3 5" xfId="22825"/>
    <cellStyle name="20% - Accent6 4 2 2 2 3 3 6" xfId="22826"/>
    <cellStyle name="20% - Accent6 4 2 2 2 3 4" xfId="22827"/>
    <cellStyle name="20% - Accent6 4 2 2 2 3 4 2" xfId="22828"/>
    <cellStyle name="20% - Accent6 4 2 2 2 3 4 2 2" xfId="22829"/>
    <cellStyle name="20% - Accent6 4 2 2 2 3 4 2 3" xfId="22830"/>
    <cellStyle name="20% - Accent6 4 2 2 2 3 4 3" xfId="22831"/>
    <cellStyle name="20% - Accent6 4 2 2 2 3 4 3 2" xfId="22832"/>
    <cellStyle name="20% - Accent6 4 2 2 2 3 4 4" xfId="22833"/>
    <cellStyle name="20% - Accent6 4 2 2 2 3 4 5" xfId="22834"/>
    <cellStyle name="20% - Accent6 4 2 2 2 3 5" xfId="22835"/>
    <cellStyle name="20% - Accent6 4 2 2 2 3 5 2" xfId="22836"/>
    <cellStyle name="20% - Accent6 4 2 2 2 3 5 3" xfId="22837"/>
    <cellStyle name="20% - Accent6 4 2 2 2 3 6" xfId="22838"/>
    <cellStyle name="20% - Accent6 4 2 2 2 3 6 2" xfId="22839"/>
    <cellStyle name="20% - Accent6 4 2 2 2 3 6 3" xfId="22840"/>
    <cellStyle name="20% - Accent6 4 2 2 2 3 7" xfId="22841"/>
    <cellStyle name="20% - Accent6 4 2 2 2 3 7 2" xfId="22842"/>
    <cellStyle name="20% - Accent6 4 2 2 2 3 8" xfId="22843"/>
    <cellStyle name="20% - Accent6 4 2 2 2 3 9" xfId="22844"/>
    <cellStyle name="20% - Accent6 4 2 2 2 4" xfId="22845"/>
    <cellStyle name="20% - Accent6 4 2 2 2 4 2" xfId="22846"/>
    <cellStyle name="20% - Accent6 4 2 2 2 4 2 2" xfId="22847"/>
    <cellStyle name="20% - Accent6 4 2 2 2 4 2 2 2" xfId="22848"/>
    <cellStyle name="20% - Accent6 4 2 2 2 4 2 2 3" xfId="22849"/>
    <cellStyle name="20% - Accent6 4 2 2 2 4 2 3" xfId="22850"/>
    <cellStyle name="20% - Accent6 4 2 2 2 4 2 3 2" xfId="22851"/>
    <cellStyle name="20% - Accent6 4 2 2 2 4 2 3 3" xfId="22852"/>
    <cellStyle name="20% - Accent6 4 2 2 2 4 2 4" xfId="22853"/>
    <cellStyle name="20% - Accent6 4 2 2 2 4 2 4 2" xfId="22854"/>
    <cellStyle name="20% - Accent6 4 2 2 2 4 2 5" xfId="22855"/>
    <cellStyle name="20% - Accent6 4 2 2 2 4 2 6" xfId="22856"/>
    <cellStyle name="20% - Accent6 4 2 2 2 4 3" xfId="22857"/>
    <cellStyle name="20% - Accent6 4 2 2 2 4 3 2" xfId="22858"/>
    <cellStyle name="20% - Accent6 4 2 2 2 4 3 2 2" xfId="22859"/>
    <cellStyle name="20% - Accent6 4 2 2 2 4 3 2 3" xfId="22860"/>
    <cellStyle name="20% - Accent6 4 2 2 2 4 3 3" xfId="22861"/>
    <cellStyle name="20% - Accent6 4 2 2 2 4 3 3 2" xfId="22862"/>
    <cellStyle name="20% - Accent6 4 2 2 2 4 3 3 3" xfId="22863"/>
    <cellStyle name="20% - Accent6 4 2 2 2 4 3 4" xfId="22864"/>
    <cellStyle name="20% - Accent6 4 2 2 2 4 3 4 2" xfId="22865"/>
    <cellStyle name="20% - Accent6 4 2 2 2 4 3 5" xfId="22866"/>
    <cellStyle name="20% - Accent6 4 2 2 2 4 3 6" xfId="22867"/>
    <cellStyle name="20% - Accent6 4 2 2 2 4 4" xfId="22868"/>
    <cellStyle name="20% - Accent6 4 2 2 2 4 4 2" xfId="22869"/>
    <cellStyle name="20% - Accent6 4 2 2 2 4 4 2 2" xfId="22870"/>
    <cellStyle name="20% - Accent6 4 2 2 2 4 4 2 3" xfId="22871"/>
    <cellStyle name="20% - Accent6 4 2 2 2 4 4 3" xfId="22872"/>
    <cellStyle name="20% - Accent6 4 2 2 2 4 4 3 2" xfId="22873"/>
    <cellStyle name="20% - Accent6 4 2 2 2 4 4 4" xfId="22874"/>
    <cellStyle name="20% - Accent6 4 2 2 2 4 4 5" xfId="22875"/>
    <cellStyle name="20% - Accent6 4 2 2 2 4 5" xfId="22876"/>
    <cellStyle name="20% - Accent6 4 2 2 2 4 5 2" xfId="22877"/>
    <cellStyle name="20% - Accent6 4 2 2 2 4 5 3" xfId="22878"/>
    <cellStyle name="20% - Accent6 4 2 2 2 4 6" xfId="22879"/>
    <cellStyle name="20% - Accent6 4 2 2 2 4 6 2" xfId="22880"/>
    <cellStyle name="20% - Accent6 4 2 2 2 4 6 3" xfId="22881"/>
    <cellStyle name="20% - Accent6 4 2 2 2 4 7" xfId="22882"/>
    <cellStyle name="20% - Accent6 4 2 2 2 4 7 2" xfId="22883"/>
    <cellStyle name="20% - Accent6 4 2 2 2 4 8" xfId="22884"/>
    <cellStyle name="20% - Accent6 4 2 2 2 4 9" xfId="22885"/>
    <cellStyle name="20% - Accent6 4 2 2 2 5" xfId="22886"/>
    <cellStyle name="20% - Accent6 4 2 2 2 5 2" xfId="22887"/>
    <cellStyle name="20% - Accent6 4 2 2 2 5 2 2" xfId="22888"/>
    <cellStyle name="20% - Accent6 4 2 2 2 5 2 3" xfId="22889"/>
    <cellStyle name="20% - Accent6 4 2 2 2 5 3" xfId="22890"/>
    <cellStyle name="20% - Accent6 4 2 2 2 5 3 2" xfId="22891"/>
    <cellStyle name="20% - Accent6 4 2 2 2 5 3 3" xfId="22892"/>
    <cellStyle name="20% - Accent6 4 2 2 2 5 4" xfId="22893"/>
    <cellStyle name="20% - Accent6 4 2 2 2 5 4 2" xfId="22894"/>
    <cellStyle name="20% - Accent6 4 2 2 2 5 5" xfId="22895"/>
    <cellStyle name="20% - Accent6 4 2 2 2 5 6" xfId="22896"/>
    <cellStyle name="20% - Accent6 4 2 2 2 6" xfId="22897"/>
    <cellStyle name="20% - Accent6 4 2 2 2 6 2" xfId="22898"/>
    <cellStyle name="20% - Accent6 4 2 2 2 6 2 2" xfId="22899"/>
    <cellStyle name="20% - Accent6 4 2 2 2 6 2 3" xfId="22900"/>
    <cellStyle name="20% - Accent6 4 2 2 2 6 3" xfId="22901"/>
    <cellStyle name="20% - Accent6 4 2 2 2 6 3 2" xfId="22902"/>
    <cellStyle name="20% - Accent6 4 2 2 2 6 3 3" xfId="22903"/>
    <cellStyle name="20% - Accent6 4 2 2 2 6 4" xfId="22904"/>
    <cellStyle name="20% - Accent6 4 2 2 2 6 4 2" xfId="22905"/>
    <cellStyle name="20% - Accent6 4 2 2 2 6 5" xfId="22906"/>
    <cellStyle name="20% - Accent6 4 2 2 2 6 6" xfId="22907"/>
    <cellStyle name="20% - Accent6 4 2 2 2 7" xfId="22908"/>
    <cellStyle name="20% - Accent6 4 2 2 2 7 2" xfId="22909"/>
    <cellStyle name="20% - Accent6 4 2 2 2 7 2 2" xfId="22910"/>
    <cellStyle name="20% - Accent6 4 2 2 2 7 2 3" xfId="22911"/>
    <cellStyle name="20% - Accent6 4 2 2 2 7 3" xfId="22912"/>
    <cellStyle name="20% - Accent6 4 2 2 2 7 3 2" xfId="22913"/>
    <cellStyle name="20% - Accent6 4 2 2 2 7 4" xfId="22914"/>
    <cellStyle name="20% - Accent6 4 2 2 2 7 5" xfId="22915"/>
    <cellStyle name="20% - Accent6 4 2 2 2 8" xfId="22916"/>
    <cellStyle name="20% - Accent6 4 2 2 2 8 2" xfId="22917"/>
    <cellStyle name="20% - Accent6 4 2 2 2 8 3" xfId="22918"/>
    <cellStyle name="20% - Accent6 4 2 2 2 9" xfId="22919"/>
    <cellStyle name="20% - Accent6 4 2 2 2 9 2" xfId="22920"/>
    <cellStyle name="20% - Accent6 4 2 2 2 9 3" xfId="22921"/>
    <cellStyle name="20% - Accent6 4 2 2 3" xfId="1771"/>
    <cellStyle name="20% - Accent6 4 2 2 3 10" xfId="22922"/>
    <cellStyle name="20% - Accent6 4 2 2 3 2" xfId="1772"/>
    <cellStyle name="20% - Accent6 4 2 2 3 2 2" xfId="22923"/>
    <cellStyle name="20% - Accent6 4 2 2 3 2 2 2" xfId="22924"/>
    <cellStyle name="20% - Accent6 4 2 2 3 2 2 2 2" xfId="22925"/>
    <cellStyle name="20% - Accent6 4 2 2 3 2 2 2 3" xfId="22926"/>
    <cellStyle name="20% - Accent6 4 2 2 3 2 2 3" xfId="22927"/>
    <cellStyle name="20% - Accent6 4 2 2 3 2 2 3 2" xfId="22928"/>
    <cellStyle name="20% - Accent6 4 2 2 3 2 2 3 3" xfId="22929"/>
    <cellStyle name="20% - Accent6 4 2 2 3 2 2 4" xfId="22930"/>
    <cellStyle name="20% - Accent6 4 2 2 3 2 2 4 2" xfId="22931"/>
    <cellStyle name="20% - Accent6 4 2 2 3 2 2 5" xfId="22932"/>
    <cellStyle name="20% - Accent6 4 2 2 3 2 2 6" xfId="22933"/>
    <cellStyle name="20% - Accent6 4 2 2 3 2 3" xfId="22934"/>
    <cellStyle name="20% - Accent6 4 2 2 3 2 3 2" xfId="22935"/>
    <cellStyle name="20% - Accent6 4 2 2 3 2 3 2 2" xfId="22936"/>
    <cellStyle name="20% - Accent6 4 2 2 3 2 3 2 3" xfId="22937"/>
    <cellStyle name="20% - Accent6 4 2 2 3 2 3 3" xfId="22938"/>
    <cellStyle name="20% - Accent6 4 2 2 3 2 3 3 2" xfId="22939"/>
    <cellStyle name="20% - Accent6 4 2 2 3 2 3 3 3" xfId="22940"/>
    <cellStyle name="20% - Accent6 4 2 2 3 2 3 4" xfId="22941"/>
    <cellStyle name="20% - Accent6 4 2 2 3 2 3 4 2" xfId="22942"/>
    <cellStyle name="20% - Accent6 4 2 2 3 2 3 5" xfId="22943"/>
    <cellStyle name="20% - Accent6 4 2 2 3 2 3 6" xfId="22944"/>
    <cellStyle name="20% - Accent6 4 2 2 3 2 4" xfId="22945"/>
    <cellStyle name="20% - Accent6 4 2 2 3 2 4 2" xfId="22946"/>
    <cellStyle name="20% - Accent6 4 2 2 3 2 4 2 2" xfId="22947"/>
    <cellStyle name="20% - Accent6 4 2 2 3 2 4 2 3" xfId="22948"/>
    <cellStyle name="20% - Accent6 4 2 2 3 2 4 3" xfId="22949"/>
    <cellStyle name="20% - Accent6 4 2 2 3 2 4 3 2" xfId="22950"/>
    <cellStyle name="20% - Accent6 4 2 2 3 2 4 4" xfId="22951"/>
    <cellStyle name="20% - Accent6 4 2 2 3 2 4 5" xfId="22952"/>
    <cellStyle name="20% - Accent6 4 2 2 3 2 5" xfId="22953"/>
    <cellStyle name="20% - Accent6 4 2 2 3 2 5 2" xfId="22954"/>
    <cellStyle name="20% - Accent6 4 2 2 3 2 5 3" xfId="22955"/>
    <cellStyle name="20% - Accent6 4 2 2 3 2 6" xfId="22956"/>
    <cellStyle name="20% - Accent6 4 2 2 3 2 6 2" xfId="22957"/>
    <cellStyle name="20% - Accent6 4 2 2 3 2 6 3" xfId="22958"/>
    <cellStyle name="20% - Accent6 4 2 2 3 2 7" xfId="22959"/>
    <cellStyle name="20% - Accent6 4 2 2 3 2 7 2" xfId="22960"/>
    <cellStyle name="20% - Accent6 4 2 2 3 2 8" xfId="22961"/>
    <cellStyle name="20% - Accent6 4 2 2 3 2 9" xfId="22962"/>
    <cellStyle name="20% - Accent6 4 2 2 3 3" xfId="22963"/>
    <cellStyle name="20% - Accent6 4 2 2 3 3 2" xfId="22964"/>
    <cellStyle name="20% - Accent6 4 2 2 3 3 2 2" xfId="22965"/>
    <cellStyle name="20% - Accent6 4 2 2 3 3 2 3" xfId="22966"/>
    <cellStyle name="20% - Accent6 4 2 2 3 3 3" xfId="22967"/>
    <cellStyle name="20% - Accent6 4 2 2 3 3 3 2" xfId="22968"/>
    <cellStyle name="20% - Accent6 4 2 2 3 3 3 3" xfId="22969"/>
    <cellStyle name="20% - Accent6 4 2 2 3 3 4" xfId="22970"/>
    <cellStyle name="20% - Accent6 4 2 2 3 3 4 2" xfId="22971"/>
    <cellStyle name="20% - Accent6 4 2 2 3 3 5" xfId="22972"/>
    <cellStyle name="20% - Accent6 4 2 2 3 3 6" xfId="22973"/>
    <cellStyle name="20% - Accent6 4 2 2 3 4" xfId="22974"/>
    <cellStyle name="20% - Accent6 4 2 2 3 4 2" xfId="22975"/>
    <cellStyle name="20% - Accent6 4 2 2 3 4 2 2" xfId="22976"/>
    <cellStyle name="20% - Accent6 4 2 2 3 4 2 3" xfId="22977"/>
    <cellStyle name="20% - Accent6 4 2 2 3 4 3" xfId="22978"/>
    <cellStyle name="20% - Accent6 4 2 2 3 4 3 2" xfId="22979"/>
    <cellStyle name="20% - Accent6 4 2 2 3 4 3 3" xfId="22980"/>
    <cellStyle name="20% - Accent6 4 2 2 3 4 4" xfId="22981"/>
    <cellStyle name="20% - Accent6 4 2 2 3 4 4 2" xfId="22982"/>
    <cellStyle name="20% - Accent6 4 2 2 3 4 5" xfId="22983"/>
    <cellStyle name="20% - Accent6 4 2 2 3 4 6" xfId="22984"/>
    <cellStyle name="20% - Accent6 4 2 2 3 5" xfId="22985"/>
    <cellStyle name="20% - Accent6 4 2 2 3 5 2" xfId="22986"/>
    <cellStyle name="20% - Accent6 4 2 2 3 5 2 2" xfId="22987"/>
    <cellStyle name="20% - Accent6 4 2 2 3 5 2 3" xfId="22988"/>
    <cellStyle name="20% - Accent6 4 2 2 3 5 3" xfId="22989"/>
    <cellStyle name="20% - Accent6 4 2 2 3 5 3 2" xfId="22990"/>
    <cellStyle name="20% - Accent6 4 2 2 3 5 4" xfId="22991"/>
    <cellStyle name="20% - Accent6 4 2 2 3 5 5" xfId="22992"/>
    <cellStyle name="20% - Accent6 4 2 2 3 6" xfId="22993"/>
    <cellStyle name="20% - Accent6 4 2 2 3 6 2" xfId="22994"/>
    <cellStyle name="20% - Accent6 4 2 2 3 6 3" xfId="22995"/>
    <cellStyle name="20% - Accent6 4 2 2 3 7" xfId="22996"/>
    <cellStyle name="20% - Accent6 4 2 2 3 7 2" xfId="22997"/>
    <cellStyle name="20% - Accent6 4 2 2 3 7 3" xfId="22998"/>
    <cellStyle name="20% - Accent6 4 2 2 3 8" xfId="22999"/>
    <cellStyle name="20% - Accent6 4 2 2 3 8 2" xfId="23000"/>
    <cellStyle name="20% - Accent6 4 2 2 3 9" xfId="23001"/>
    <cellStyle name="20% - Accent6 4 2 2 4" xfId="1773"/>
    <cellStyle name="20% - Accent6 4 2 2 4 2" xfId="23002"/>
    <cellStyle name="20% - Accent6 4 2 2 4 2 2" xfId="23003"/>
    <cellStyle name="20% - Accent6 4 2 2 4 2 2 2" xfId="23004"/>
    <cellStyle name="20% - Accent6 4 2 2 4 2 2 3" xfId="23005"/>
    <cellStyle name="20% - Accent6 4 2 2 4 2 3" xfId="23006"/>
    <cellStyle name="20% - Accent6 4 2 2 4 2 3 2" xfId="23007"/>
    <cellStyle name="20% - Accent6 4 2 2 4 2 3 3" xfId="23008"/>
    <cellStyle name="20% - Accent6 4 2 2 4 2 4" xfId="23009"/>
    <cellStyle name="20% - Accent6 4 2 2 4 2 4 2" xfId="23010"/>
    <cellStyle name="20% - Accent6 4 2 2 4 2 5" xfId="23011"/>
    <cellStyle name="20% - Accent6 4 2 2 4 2 6" xfId="23012"/>
    <cellStyle name="20% - Accent6 4 2 2 4 3" xfId="23013"/>
    <cellStyle name="20% - Accent6 4 2 2 4 3 2" xfId="23014"/>
    <cellStyle name="20% - Accent6 4 2 2 4 3 2 2" xfId="23015"/>
    <cellStyle name="20% - Accent6 4 2 2 4 3 2 3" xfId="23016"/>
    <cellStyle name="20% - Accent6 4 2 2 4 3 3" xfId="23017"/>
    <cellStyle name="20% - Accent6 4 2 2 4 3 3 2" xfId="23018"/>
    <cellStyle name="20% - Accent6 4 2 2 4 3 3 3" xfId="23019"/>
    <cellStyle name="20% - Accent6 4 2 2 4 3 4" xfId="23020"/>
    <cellStyle name="20% - Accent6 4 2 2 4 3 4 2" xfId="23021"/>
    <cellStyle name="20% - Accent6 4 2 2 4 3 5" xfId="23022"/>
    <cellStyle name="20% - Accent6 4 2 2 4 3 6" xfId="23023"/>
    <cellStyle name="20% - Accent6 4 2 2 4 4" xfId="23024"/>
    <cellStyle name="20% - Accent6 4 2 2 4 4 2" xfId="23025"/>
    <cellStyle name="20% - Accent6 4 2 2 4 4 2 2" xfId="23026"/>
    <cellStyle name="20% - Accent6 4 2 2 4 4 2 3" xfId="23027"/>
    <cellStyle name="20% - Accent6 4 2 2 4 4 3" xfId="23028"/>
    <cellStyle name="20% - Accent6 4 2 2 4 4 3 2" xfId="23029"/>
    <cellStyle name="20% - Accent6 4 2 2 4 4 4" xfId="23030"/>
    <cellStyle name="20% - Accent6 4 2 2 4 4 5" xfId="23031"/>
    <cellStyle name="20% - Accent6 4 2 2 4 5" xfId="23032"/>
    <cellStyle name="20% - Accent6 4 2 2 4 5 2" xfId="23033"/>
    <cellStyle name="20% - Accent6 4 2 2 4 5 3" xfId="23034"/>
    <cellStyle name="20% - Accent6 4 2 2 4 6" xfId="23035"/>
    <cellStyle name="20% - Accent6 4 2 2 4 6 2" xfId="23036"/>
    <cellStyle name="20% - Accent6 4 2 2 4 6 3" xfId="23037"/>
    <cellStyle name="20% - Accent6 4 2 2 4 7" xfId="23038"/>
    <cellStyle name="20% - Accent6 4 2 2 4 7 2" xfId="23039"/>
    <cellStyle name="20% - Accent6 4 2 2 4 8" xfId="23040"/>
    <cellStyle name="20% - Accent6 4 2 2 4 9" xfId="23041"/>
    <cellStyle name="20% - Accent6 4 2 2 5" xfId="23042"/>
    <cellStyle name="20% - Accent6 4 2 2 5 2" xfId="23043"/>
    <cellStyle name="20% - Accent6 4 2 2 5 2 2" xfId="23044"/>
    <cellStyle name="20% - Accent6 4 2 2 5 2 2 2" xfId="23045"/>
    <cellStyle name="20% - Accent6 4 2 2 5 2 2 3" xfId="23046"/>
    <cellStyle name="20% - Accent6 4 2 2 5 2 3" xfId="23047"/>
    <cellStyle name="20% - Accent6 4 2 2 5 2 3 2" xfId="23048"/>
    <cellStyle name="20% - Accent6 4 2 2 5 2 3 3" xfId="23049"/>
    <cellStyle name="20% - Accent6 4 2 2 5 2 4" xfId="23050"/>
    <cellStyle name="20% - Accent6 4 2 2 5 2 4 2" xfId="23051"/>
    <cellStyle name="20% - Accent6 4 2 2 5 2 5" xfId="23052"/>
    <cellStyle name="20% - Accent6 4 2 2 5 2 6" xfId="23053"/>
    <cellStyle name="20% - Accent6 4 2 2 5 3" xfId="23054"/>
    <cellStyle name="20% - Accent6 4 2 2 5 3 2" xfId="23055"/>
    <cellStyle name="20% - Accent6 4 2 2 5 3 2 2" xfId="23056"/>
    <cellStyle name="20% - Accent6 4 2 2 5 3 2 3" xfId="23057"/>
    <cellStyle name="20% - Accent6 4 2 2 5 3 3" xfId="23058"/>
    <cellStyle name="20% - Accent6 4 2 2 5 3 3 2" xfId="23059"/>
    <cellStyle name="20% - Accent6 4 2 2 5 3 3 3" xfId="23060"/>
    <cellStyle name="20% - Accent6 4 2 2 5 3 4" xfId="23061"/>
    <cellStyle name="20% - Accent6 4 2 2 5 3 4 2" xfId="23062"/>
    <cellStyle name="20% - Accent6 4 2 2 5 3 5" xfId="23063"/>
    <cellStyle name="20% - Accent6 4 2 2 5 3 6" xfId="23064"/>
    <cellStyle name="20% - Accent6 4 2 2 5 4" xfId="23065"/>
    <cellStyle name="20% - Accent6 4 2 2 5 4 2" xfId="23066"/>
    <cellStyle name="20% - Accent6 4 2 2 5 4 2 2" xfId="23067"/>
    <cellStyle name="20% - Accent6 4 2 2 5 4 2 3" xfId="23068"/>
    <cellStyle name="20% - Accent6 4 2 2 5 4 3" xfId="23069"/>
    <cellStyle name="20% - Accent6 4 2 2 5 4 3 2" xfId="23070"/>
    <cellStyle name="20% - Accent6 4 2 2 5 4 4" xfId="23071"/>
    <cellStyle name="20% - Accent6 4 2 2 5 4 5" xfId="23072"/>
    <cellStyle name="20% - Accent6 4 2 2 5 5" xfId="23073"/>
    <cellStyle name="20% - Accent6 4 2 2 5 5 2" xfId="23074"/>
    <cellStyle name="20% - Accent6 4 2 2 5 5 3" xfId="23075"/>
    <cellStyle name="20% - Accent6 4 2 2 5 6" xfId="23076"/>
    <cellStyle name="20% - Accent6 4 2 2 5 6 2" xfId="23077"/>
    <cellStyle name="20% - Accent6 4 2 2 5 6 3" xfId="23078"/>
    <cellStyle name="20% - Accent6 4 2 2 5 7" xfId="23079"/>
    <cellStyle name="20% - Accent6 4 2 2 5 7 2" xfId="23080"/>
    <cellStyle name="20% - Accent6 4 2 2 5 8" xfId="23081"/>
    <cellStyle name="20% - Accent6 4 2 2 5 9" xfId="23082"/>
    <cellStyle name="20% - Accent6 4 2 2 6" xfId="23083"/>
    <cellStyle name="20% - Accent6 4 2 2 6 2" xfId="23084"/>
    <cellStyle name="20% - Accent6 4 2 2 6 2 2" xfId="23085"/>
    <cellStyle name="20% - Accent6 4 2 2 6 2 3" xfId="23086"/>
    <cellStyle name="20% - Accent6 4 2 2 6 3" xfId="23087"/>
    <cellStyle name="20% - Accent6 4 2 2 6 3 2" xfId="23088"/>
    <cellStyle name="20% - Accent6 4 2 2 6 3 3" xfId="23089"/>
    <cellStyle name="20% - Accent6 4 2 2 6 4" xfId="23090"/>
    <cellStyle name="20% - Accent6 4 2 2 6 4 2" xfId="23091"/>
    <cellStyle name="20% - Accent6 4 2 2 6 5" xfId="23092"/>
    <cellStyle name="20% - Accent6 4 2 2 6 6" xfId="23093"/>
    <cellStyle name="20% - Accent6 4 2 2 7" xfId="23094"/>
    <cellStyle name="20% - Accent6 4 2 2 7 2" xfId="23095"/>
    <cellStyle name="20% - Accent6 4 2 2 7 2 2" xfId="23096"/>
    <cellStyle name="20% - Accent6 4 2 2 7 2 3" xfId="23097"/>
    <cellStyle name="20% - Accent6 4 2 2 7 3" xfId="23098"/>
    <cellStyle name="20% - Accent6 4 2 2 7 3 2" xfId="23099"/>
    <cellStyle name="20% - Accent6 4 2 2 7 3 3" xfId="23100"/>
    <cellStyle name="20% - Accent6 4 2 2 7 4" xfId="23101"/>
    <cellStyle name="20% - Accent6 4 2 2 7 4 2" xfId="23102"/>
    <cellStyle name="20% - Accent6 4 2 2 7 5" xfId="23103"/>
    <cellStyle name="20% - Accent6 4 2 2 7 6" xfId="23104"/>
    <cellStyle name="20% - Accent6 4 2 2 8" xfId="23105"/>
    <cellStyle name="20% - Accent6 4 2 2 8 2" xfId="23106"/>
    <cellStyle name="20% - Accent6 4 2 2 8 2 2" xfId="23107"/>
    <cellStyle name="20% - Accent6 4 2 2 8 2 3" xfId="23108"/>
    <cellStyle name="20% - Accent6 4 2 2 8 3" xfId="23109"/>
    <cellStyle name="20% - Accent6 4 2 2 8 3 2" xfId="23110"/>
    <cellStyle name="20% - Accent6 4 2 2 8 4" xfId="23111"/>
    <cellStyle name="20% - Accent6 4 2 2 8 5" xfId="23112"/>
    <cellStyle name="20% - Accent6 4 2 2 9" xfId="23113"/>
    <cellStyle name="20% - Accent6 4 2 2 9 2" xfId="23114"/>
    <cellStyle name="20% - Accent6 4 2 2 9 3" xfId="23115"/>
    <cellStyle name="20% - Accent6 4 2 3" xfId="1774"/>
    <cellStyle name="20% - Accent6 4 2 3 10" xfId="23116"/>
    <cellStyle name="20% - Accent6 4 2 3 10 2" xfId="23117"/>
    <cellStyle name="20% - Accent6 4 2 3 11" xfId="23118"/>
    <cellStyle name="20% - Accent6 4 2 3 12" xfId="23119"/>
    <cellStyle name="20% - Accent6 4 2 3 2" xfId="1775"/>
    <cellStyle name="20% - Accent6 4 2 3 2 10" xfId="23120"/>
    <cellStyle name="20% - Accent6 4 2 3 2 2" xfId="1776"/>
    <cellStyle name="20% - Accent6 4 2 3 2 2 2" xfId="23121"/>
    <cellStyle name="20% - Accent6 4 2 3 2 2 2 2" xfId="23122"/>
    <cellStyle name="20% - Accent6 4 2 3 2 2 2 2 2" xfId="23123"/>
    <cellStyle name="20% - Accent6 4 2 3 2 2 2 2 3" xfId="23124"/>
    <cellStyle name="20% - Accent6 4 2 3 2 2 2 3" xfId="23125"/>
    <cellStyle name="20% - Accent6 4 2 3 2 2 2 3 2" xfId="23126"/>
    <cellStyle name="20% - Accent6 4 2 3 2 2 2 3 3" xfId="23127"/>
    <cellStyle name="20% - Accent6 4 2 3 2 2 2 4" xfId="23128"/>
    <cellStyle name="20% - Accent6 4 2 3 2 2 2 4 2" xfId="23129"/>
    <cellStyle name="20% - Accent6 4 2 3 2 2 2 5" xfId="23130"/>
    <cellStyle name="20% - Accent6 4 2 3 2 2 2 6" xfId="23131"/>
    <cellStyle name="20% - Accent6 4 2 3 2 2 3" xfId="23132"/>
    <cellStyle name="20% - Accent6 4 2 3 2 2 3 2" xfId="23133"/>
    <cellStyle name="20% - Accent6 4 2 3 2 2 3 2 2" xfId="23134"/>
    <cellStyle name="20% - Accent6 4 2 3 2 2 3 2 3" xfId="23135"/>
    <cellStyle name="20% - Accent6 4 2 3 2 2 3 3" xfId="23136"/>
    <cellStyle name="20% - Accent6 4 2 3 2 2 3 3 2" xfId="23137"/>
    <cellStyle name="20% - Accent6 4 2 3 2 2 3 3 3" xfId="23138"/>
    <cellStyle name="20% - Accent6 4 2 3 2 2 3 4" xfId="23139"/>
    <cellStyle name="20% - Accent6 4 2 3 2 2 3 4 2" xfId="23140"/>
    <cellStyle name="20% - Accent6 4 2 3 2 2 3 5" xfId="23141"/>
    <cellStyle name="20% - Accent6 4 2 3 2 2 3 6" xfId="23142"/>
    <cellStyle name="20% - Accent6 4 2 3 2 2 4" xfId="23143"/>
    <cellStyle name="20% - Accent6 4 2 3 2 2 4 2" xfId="23144"/>
    <cellStyle name="20% - Accent6 4 2 3 2 2 4 2 2" xfId="23145"/>
    <cellStyle name="20% - Accent6 4 2 3 2 2 4 2 3" xfId="23146"/>
    <cellStyle name="20% - Accent6 4 2 3 2 2 4 3" xfId="23147"/>
    <cellStyle name="20% - Accent6 4 2 3 2 2 4 3 2" xfId="23148"/>
    <cellStyle name="20% - Accent6 4 2 3 2 2 4 4" xfId="23149"/>
    <cellStyle name="20% - Accent6 4 2 3 2 2 4 5" xfId="23150"/>
    <cellStyle name="20% - Accent6 4 2 3 2 2 5" xfId="23151"/>
    <cellStyle name="20% - Accent6 4 2 3 2 2 5 2" xfId="23152"/>
    <cellStyle name="20% - Accent6 4 2 3 2 2 5 3" xfId="23153"/>
    <cellStyle name="20% - Accent6 4 2 3 2 2 6" xfId="23154"/>
    <cellStyle name="20% - Accent6 4 2 3 2 2 6 2" xfId="23155"/>
    <cellStyle name="20% - Accent6 4 2 3 2 2 6 3" xfId="23156"/>
    <cellStyle name="20% - Accent6 4 2 3 2 2 7" xfId="23157"/>
    <cellStyle name="20% - Accent6 4 2 3 2 2 7 2" xfId="23158"/>
    <cellStyle name="20% - Accent6 4 2 3 2 2 8" xfId="23159"/>
    <cellStyle name="20% - Accent6 4 2 3 2 2 9" xfId="23160"/>
    <cellStyle name="20% - Accent6 4 2 3 2 3" xfId="23161"/>
    <cellStyle name="20% - Accent6 4 2 3 2 3 2" xfId="23162"/>
    <cellStyle name="20% - Accent6 4 2 3 2 3 2 2" xfId="23163"/>
    <cellStyle name="20% - Accent6 4 2 3 2 3 2 3" xfId="23164"/>
    <cellStyle name="20% - Accent6 4 2 3 2 3 3" xfId="23165"/>
    <cellStyle name="20% - Accent6 4 2 3 2 3 3 2" xfId="23166"/>
    <cellStyle name="20% - Accent6 4 2 3 2 3 3 3" xfId="23167"/>
    <cellStyle name="20% - Accent6 4 2 3 2 3 4" xfId="23168"/>
    <cellStyle name="20% - Accent6 4 2 3 2 3 4 2" xfId="23169"/>
    <cellStyle name="20% - Accent6 4 2 3 2 3 5" xfId="23170"/>
    <cellStyle name="20% - Accent6 4 2 3 2 3 6" xfId="23171"/>
    <cellStyle name="20% - Accent6 4 2 3 2 4" xfId="23172"/>
    <cellStyle name="20% - Accent6 4 2 3 2 4 2" xfId="23173"/>
    <cellStyle name="20% - Accent6 4 2 3 2 4 2 2" xfId="23174"/>
    <cellStyle name="20% - Accent6 4 2 3 2 4 2 3" xfId="23175"/>
    <cellStyle name="20% - Accent6 4 2 3 2 4 3" xfId="23176"/>
    <cellStyle name="20% - Accent6 4 2 3 2 4 3 2" xfId="23177"/>
    <cellStyle name="20% - Accent6 4 2 3 2 4 3 3" xfId="23178"/>
    <cellStyle name="20% - Accent6 4 2 3 2 4 4" xfId="23179"/>
    <cellStyle name="20% - Accent6 4 2 3 2 4 4 2" xfId="23180"/>
    <cellStyle name="20% - Accent6 4 2 3 2 4 5" xfId="23181"/>
    <cellStyle name="20% - Accent6 4 2 3 2 4 6" xfId="23182"/>
    <cellStyle name="20% - Accent6 4 2 3 2 5" xfId="23183"/>
    <cellStyle name="20% - Accent6 4 2 3 2 5 2" xfId="23184"/>
    <cellStyle name="20% - Accent6 4 2 3 2 5 2 2" xfId="23185"/>
    <cellStyle name="20% - Accent6 4 2 3 2 5 2 3" xfId="23186"/>
    <cellStyle name="20% - Accent6 4 2 3 2 5 3" xfId="23187"/>
    <cellStyle name="20% - Accent6 4 2 3 2 5 3 2" xfId="23188"/>
    <cellStyle name="20% - Accent6 4 2 3 2 5 4" xfId="23189"/>
    <cellStyle name="20% - Accent6 4 2 3 2 5 5" xfId="23190"/>
    <cellStyle name="20% - Accent6 4 2 3 2 6" xfId="23191"/>
    <cellStyle name="20% - Accent6 4 2 3 2 6 2" xfId="23192"/>
    <cellStyle name="20% - Accent6 4 2 3 2 6 3" xfId="23193"/>
    <cellStyle name="20% - Accent6 4 2 3 2 7" xfId="23194"/>
    <cellStyle name="20% - Accent6 4 2 3 2 7 2" xfId="23195"/>
    <cellStyle name="20% - Accent6 4 2 3 2 7 3" xfId="23196"/>
    <cellStyle name="20% - Accent6 4 2 3 2 8" xfId="23197"/>
    <cellStyle name="20% - Accent6 4 2 3 2 8 2" xfId="23198"/>
    <cellStyle name="20% - Accent6 4 2 3 2 9" xfId="23199"/>
    <cellStyle name="20% - Accent6 4 2 3 3" xfId="1777"/>
    <cellStyle name="20% - Accent6 4 2 3 3 2" xfId="23200"/>
    <cellStyle name="20% - Accent6 4 2 3 3 2 2" xfId="23201"/>
    <cellStyle name="20% - Accent6 4 2 3 3 2 2 2" xfId="23202"/>
    <cellStyle name="20% - Accent6 4 2 3 3 2 2 3" xfId="23203"/>
    <cellStyle name="20% - Accent6 4 2 3 3 2 3" xfId="23204"/>
    <cellStyle name="20% - Accent6 4 2 3 3 2 3 2" xfId="23205"/>
    <cellStyle name="20% - Accent6 4 2 3 3 2 3 3" xfId="23206"/>
    <cellStyle name="20% - Accent6 4 2 3 3 2 4" xfId="23207"/>
    <cellStyle name="20% - Accent6 4 2 3 3 2 4 2" xfId="23208"/>
    <cellStyle name="20% - Accent6 4 2 3 3 2 5" xfId="23209"/>
    <cellStyle name="20% - Accent6 4 2 3 3 2 6" xfId="23210"/>
    <cellStyle name="20% - Accent6 4 2 3 3 3" xfId="23211"/>
    <cellStyle name="20% - Accent6 4 2 3 3 3 2" xfId="23212"/>
    <cellStyle name="20% - Accent6 4 2 3 3 3 2 2" xfId="23213"/>
    <cellStyle name="20% - Accent6 4 2 3 3 3 2 3" xfId="23214"/>
    <cellStyle name="20% - Accent6 4 2 3 3 3 3" xfId="23215"/>
    <cellStyle name="20% - Accent6 4 2 3 3 3 3 2" xfId="23216"/>
    <cellStyle name="20% - Accent6 4 2 3 3 3 3 3" xfId="23217"/>
    <cellStyle name="20% - Accent6 4 2 3 3 3 4" xfId="23218"/>
    <cellStyle name="20% - Accent6 4 2 3 3 3 4 2" xfId="23219"/>
    <cellStyle name="20% - Accent6 4 2 3 3 3 5" xfId="23220"/>
    <cellStyle name="20% - Accent6 4 2 3 3 3 6" xfId="23221"/>
    <cellStyle name="20% - Accent6 4 2 3 3 4" xfId="23222"/>
    <cellStyle name="20% - Accent6 4 2 3 3 4 2" xfId="23223"/>
    <cellStyle name="20% - Accent6 4 2 3 3 4 2 2" xfId="23224"/>
    <cellStyle name="20% - Accent6 4 2 3 3 4 2 3" xfId="23225"/>
    <cellStyle name="20% - Accent6 4 2 3 3 4 3" xfId="23226"/>
    <cellStyle name="20% - Accent6 4 2 3 3 4 3 2" xfId="23227"/>
    <cellStyle name="20% - Accent6 4 2 3 3 4 4" xfId="23228"/>
    <cellStyle name="20% - Accent6 4 2 3 3 4 5" xfId="23229"/>
    <cellStyle name="20% - Accent6 4 2 3 3 5" xfId="23230"/>
    <cellStyle name="20% - Accent6 4 2 3 3 5 2" xfId="23231"/>
    <cellStyle name="20% - Accent6 4 2 3 3 5 3" xfId="23232"/>
    <cellStyle name="20% - Accent6 4 2 3 3 6" xfId="23233"/>
    <cellStyle name="20% - Accent6 4 2 3 3 6 2" xfId="23234"/>
    <cellStyle name="20% - Accent6 4 2 3 3 6 3" xfId="23235"/>
    <cellStyle name="20% - Accent6 4 2 3 3 7" xfId="23236"/>
    <cellStyle name="20% - Accent6 4 2 3 3 7 2" xfId="23237"/>
    <cellStyle name="20% - Accent6 4 2 3 3 8" xfId="23238"/>
    <cellStyle name="20% - Accent6 4 2 3 3 9" xfId="23239"/>
    <cellStyle name="20% - Accent6 4 2 3 4" xfId="23240"/>
    <cellStyle name="20% - Accent6 4 2 3 4 2" xfId="23241"/>
    <cellStyle name="20% - Accent6 4 2 3 4 2 2" xfId="23242"/>
    <cellStyle name="20% - Accent6 4 2 3 4 2 2 2" xfId="23243"/>
    <cellStyle name="20% - Accent6 4 2 3 4 2 2 3" xfId="23244"/>
    <cellStyle name="20% - Accent6 4 2 3 4 2 3" xfId="23245"/>
    <cellStyle name="20% - Accent6 4 2 3 4 2 3 2" xfId="23246"/>
    <cellStyle name="20% - Accent6 4 2 3 4 2 3 3" xfId="23247"/>
    <cellStyle name="20% - Accent6 4 2 3 4 2 4" xfId="23248"/>
    <cellStyle name="20% - Accent6 4 2 3 4 2 4 2" xfId="23249"/>
    <cellStyle name="20% - Accent6 4 2 3 4 2 5" xfId="23250"/>
    <cellStyle name="20% - Accent6 4 2 3 4 2 6" xfId="23251"/>
    <cellStyle name="20% - Accent6 4 2 3 4 3" xfId="23252"/>
    <cellStyle name="20% - Accent6 4 2 3 4 3 2" xfId="23253"/>
    <cellStyle name="20% - Accent6 4 2 3 4 3 2 2" xfId="23254"/>
    <cellStyle name="20% - Accent6 4 2 3 4 3 2 3" xfId="23255"/>
    <cellStyle name="20% - Accent6 4 2 3 4 3 3" xfId="23256"/>
    <cellStyle name="20% - Accent6 4 2 3 4 3 3 2" xfId="23257"/>
    <cellStyle name="20% - Accent6 4 2 3 4 3 3 3" xfId="23258"/>
    <cellStyle name="20% - Accent6 4 2 3 4 3 4" xfId="23259"/>
    <cellStyle name="20% - Accent6 4 2 3 4 3 4 2" xfId="23260"/>
    <cellStyle name="20% - Accent6 4 2 3 4 3 5" xfId="23261"/>
    <cellStyle name="20% - Accent6 4 2 3 4 3 6" xfId="23262"/>
    <cellStyle name="20% - Accent6 4 2 3 4 4" xfId="23263"/>
    <cellStyle name="20% - Accent6 4 2 3 4 4 2" xfId="23264"/>
    <cellStyle name="20% - Accent6 4 2 3 4 4 2 2" xfId="23265"/>
    <cellStyle name="20% - Accent6 4 2 3 4 4 2 3" xfId="23266"/>
    <cellStyle name="20% - Accent6 4 2 3 4 4 3" xfId="23267"/>
    <cellStyle name="20% - Accent6 4 2 3 4 4 3 2" xfId="23268"/>
    <cellStyle name="20% - Accent6 4 2 3 4 4 4" xfId="23269"/>
    <cellStyle name="20% - Accent6 4 2 3 4 4 5" xfId="23270"/>
    <cellStyle name="20% - Accent6 4 2 3 4 5" xfId="23271"/>
    <cellStyle name="20% - Accent6 4 2 3 4 5 2" xfId="23272"/>
    <cellStyle name="20% - Accent6 4 2 3 4 5 3" xfId="23273"/>
    <cellStyle name="20% - Accent6 4 2 3 4 6" xfId="23274"/>
    <cellStyle name="20% - Accent6 4 2 3 4 6 2" xfId="23275"/>
    <cellStyle name="20% - Accent6 4 2 3 4 6 3" xfId="23276"/>
    <cellStyle name="20% - Accent6 4 2 3 4 7" xfId="23277"/>
    <cellStyle name="20% - Accent6 4 2 3 4 7 2" xfId="23278"/>
    <cellStyle name="20% - Accent6 4 2 3 4 8" xfId="23279"/>
    <cellStyle name="20% - Accent6 4 2 3 4 9" xfId="23280"/>
    <cellStyle name="20% - Accent6 4 2 3 5" xfId="23281"/>
    <cellStyle name="20% - Accent6 4 2 3 5 2" xfId="23282"/>
    <cellStyle name="20% - Accent6 4 2 3 5 2 2" xfId="23283"/>
    <cellStyle name="20% - Accent6 4 2 3 5 2 3" xfId="23284"/>
    <cellStyle name="20% - Accent6 4 2 3 5 3" xfId="23285"/>
    <cellStyle name="20% - Accent6 4 2 3 5 3 2" xfId="23286"/>
    <cellStyle name="20% - Accent6 4 2 3 5 3 3" xfId="23287"/>
    <cellStyle name="20% - Accent6 4 2 3 5 4" xfId="23288"/>
    <cellStyle name="20% - Accent6 4 2 3 5 4 2" xfId="23289"/>
    <cellStyle name="20% - Accent6 4 2 3 5 5" xfId="23290"/>
    <cellStyle name="20% - Accent6 4 2 3 5 6" xfId="23291"/>
    <cellStyle name="20% - Accent6 4 2 3 6" xfId="23292"/>
    <cellStyle name="20% - Accent6 4 2 3 6 2" xfId="23293"/>
    <cellStyle name="20% - Accent6 4 2 3 6 2 2" xfId="23294"/>
    <cellStyle name="20% - Accent6 4 2 3 6 2 3" xfId="23295"/>
    <cellStyle name="20% - Accent6 4 2 3 6 3" xfId="23296"/>
    <cellStyle name="20% - Accent6 4 2 3 6 3 2" xfId="23297"/>
    <cellStyle name="20% - Accent6 4 2 3 6 3 3" xfId="23298"/>
    <cellStyle name="20% - Accent6 4 2 3 6 4" xfId="23299"/>
    <cellStyle name="20% - Accent6 4 2 3 6 4 2" xfId="23300"/>
    <cellStyle name="20% - Accent6 4 2 3 6 5" xfId="23301"/>
    <cellStyle name="20% - Accent6 4 2 3 6 6" xfId="23302"/>
    <cellStyle name="20% - Accent6 4 2 3 7" xfId="23303"/>
    <cellStyle name="20% - Accent6 4 2 3 7 2" xfId="23304"/>
    <cellStyle name="20% - Accent6 4 2 3 7 2 2" xfId="23305"/>
    <cellStyle name="20% - Accent6 4 2 3 7 2 3" xfId="23306"/>
    <cellStyle name="20% - Accent6 4 2 3 7 3" xfId="23307"/>
    <cellStyle name="20% - Accent6 4 2 3 7 3 2" xfId="23308"/>
    <cellStyle name="20% - Accent6 4 2 3 7 4" xfId="23309"/>
    <cellStyle name="20% - Accent6 4 2 3 7 5" xfId="23310"/>
    <cellStyle name="20% - Accent6 4 2 3 8" xfId="23311"/>
    <cellStyle name="20% - Accent6 4 2 3 8 2" xfId="23312"/>
    <cellStyle name="20% - Accent6 4 2 3 8 3" xfId="23313"/>
    <cellStyle name="20% - Accent6 4 2 3 9" xfId="23314"/>
    <cellStyle name="20% - Accent6 4 2 3 9 2" xfId="23315"/>
    <cellStyle name="20% - Accent6 4 2 3 9 3" xfId="23316"/>
    <cellStyle name="20% - Accent6 4 2 4" xfId="1778"/>
    <cellStyle name="20% - Accent6 4 2 4 10" xfId="23317"/>
    <cellStyle name="20% - Accent6 4 2 4 2" xfId="1779"/>
    <cellStyle name="20% - Accent6 4 2 4 2 2" xfId="23318"/>
    <cellStyle name="20% - Accent6 4 2 4 2 2 2" xfId="23319"/>
    <cellStyle name="20% - Accent6 4 2 4 2 2 2 2" xfId="23320"/>
    <cellStyle name="20% - Accent6 4 2 4 2 2 2 3" xfId="23321"/>
    <cellStyle name="20% - Accent6 4 2 4 2 2 3" xfId="23322"/>
    <cellStyle name="20% - Accent6 4 2 4 2 2 3 2" xfId="23323"/>
    <cellStyle name="20% - Accent6 4 2 4 2 2 3 3" xfId="23324"/>
    <cellStyle name="20% - Accent6 4 2 4 2 2 4" xfId="23325"/>
    <cellStyle name="20% - Accent6 4 2 4 2 2 4 2" xfId="23326"/>
    <cellStyle name="20% - Accent6 4 2 4 2 2 5" xfId="23327"/>
    <cellStyle name="20% - Accent6 4 2 4 2 2 6" xfId="23328"/>
    <cellStyle name="20% - Accent6 4 2 4 2 3" xfId="23329"/>
    <cellStyle name="20% - Accent6 4 2 4 2 3 2" xfId="23330"/>
    <cellStyle name="20% - Accent6 4 2 4 2 3 2 2" xfId="23331"/>
    <cellStyle name="20% - Accent6 4 2 4 2 3 2 3" xfId="23332"/>
    <cellStyle name="20% - Accent6 4 2 4 2 3 3" xfId="23333"/>
    <cellStyle name="20% - Accent6 4 2 4 2 3 3 2" xfId="23334"/>
    <cellStyle name="20% - Accent6 4 2 4 2 3 3 3" xfId="23335"/>
    <cellStyle name="20% - Accent6 4 2 4 2 3 4" xfId="23336"/>
    <cellStyle name="20% - Accent6 4 2 4 2 3 4 2" xfId="23337"/>
    <cellStyle name="20% - Accent6 4 2 4 2 3 5" xfId="23338"/>
    <cellStyle name="20% - Accent6 4 2 4 2 3 6" xfId="23339"/>
    <cellStyle name="20% - Accent6 4 2 4 2 4" xfId="23340"/>
    <cellStyle name="20% - Accent6 4 2 4 2 4 2" xfId="23341"/>
    <cellStyle name="20% - Accent6 4 2 4 2 4 2 2" xfId="23342"/>
    <cellStyle name="20% - Accent6 4 2 4 2 4 2 3" xfId="23343"/>
    <cellStyle name="20% - Accent6 4 2 4 2 4 3" xfId="23344"/>
    <cellStyle name="20% - Accent6 4 2 4 2 4 3 2" xfId="23345"/>
    <cellStyle name="20% - Accent6 4 2 4 2 4 4" xfId="23346"/>
    <cellStyle name="20% - Accent6 4 2 4 2 4 5" xfId="23347"/>
    <cellStyle name="20% - Accent6 4 2 4 2 5" xfId="23348"/>
    <cellStyle name="20% - Accent6 4 2 4 2 5 2" xfId="23349"/>
    <cellStyle name="20% - Accent6 4 2 4 2 5 3" xfId="23350"/>
    <cellStyle name="20% - Accent6 4 2 4 2 6" xfId="23351"/>
    <cellStyle name="20% - Accent6 4 2 4 2 6 2" xfId="23352"/>
    <cellStyle name="20% - Accent6 4 2 4 2 6 3" xfId="23353"/>
    <cellStyle name="20% - Accent6 4 2 4 2 7" xfId="23354"/>
    <cellStyle name="20% - Accent6 4 2 4 2 7 2" xfId="23355"/>
    <cellStyle name="20% - Accent6 4 2 4 2 8" xfId="23356"/>
    <cellStyle name="20% - Accent6 4 2 4 2 9" xfId="23357"/>
    <cellStyle name="20% - Accent6 4 2 4 3" xfId="23358"/>
    <cellStyle name="20% - Accent6 4 2 4 3 2" xfId="23359"/>
    <cellStyle name="20% - Accent6 4 2 4 3 2 2" xfId="23360"/>
    <cellStyle name="20% - Accent6 4 2 4 3 2 3" xfId="23361"/>
    <cellStyle name="20% - Accent6 4 2 4 3 3" xfId="23362"/>
    <cellStyle name="20% - Accent6 4 2 4 3 3 2" xfId="23363"/>
    <cellStyle name="20% - Accent6 4 2 4 3 3 3" xfId="23364"/>
    <cellStyle name="20% - Accent6 4 2 4 3 4" xfId="23365"/>
    <cellStyle name="20% - Accent6 4 2 4 3 4 2" xfId="23366"/>
    <cellStyle name="20% - Accent6 4 2 4 3 5" xfId="23367"/>
    <cellStyle name="20% - Accent6 4 2 4 3 6" xfId="23368"/>
    <cellStyle name="20% - Accent6 4 2 4 4" xfId="23369"/>
    <cellStyle name="20% - Accent6 4 2 4 4 2" xfId="23370"/>
    <cellStyle name="20% - Accent6 4 2 4 4 2 2" xfId="23371"/>
    <cellStyle name="20% - Accent6 4 2 4 4 2 3" xfId="23372"/>
    <cellStyle name="20% - Accent6 4 2 4 4 3" xfId="23373"/>
    <cellStyle name="20% - Accent6 4 2 4 4 3 2" xfId="23374"/>
    <cellStyle name="20% - Accent6 4 2 4 4 3 3" xfId="23375"/>
    <cellStyle name="20% - Accent6 4 2 4 4 4" xfId="23376"/>
    <cellStyle name="20% - Accent6 4 2 4 4 4 2" xfId="23377"/>
    <cellStyle name="20% - Accent6 4 2 4 4 5" xfId="23378"/>
    <cellStyle name="20% - Accent6 4 2 4 4 6" xfId="23379"/>
    <cellStyle name="20% - Accent6 4 2 4 5" xfId="23380"/>
    <cellStyle name="20% - Accent6 4 2 4 5 2" xfId="23381"/>
    <cellStyle name="20% - Accent6 4 2 4 5 2 2" xfId="23382"/>
    <cellStyle name="20% - Accent6 4 2 4 5 2 3" xfId="23383"/>
    <cellStyle name="20% - Accent6 4 2 4 5 3" xfId="23384"/>
    <cellStyle name="20% - Accent6 4 2 4 5 3 2" xfId="23385"/>
    <cellStyle name="20% - Accent6 4 2 4 5 4" xfId="23386"/>
    <cellStyle name="20% - Accent6 4 2 4 5 5" xfId="23387"/>
    <cellStyle name="20% - Accent6 4 2 4 6" xfId="23388"/>
    <cellStyle name="20% - Accent6 4 2 4 6 2" xfId="23389"/>
    <cellStyle name="20% - Accent6 4 2 4 6 3" xfId="23390"/>
    <cellStyle name="20% - Accent6 4 2 4 7" xfId="23391"/>
    <cellStyle name="20% - Accent6 4 2 4 7 2" xfId="23392"/>
    <cellStyle name="20% - Accent6 4 2 4 7 3" xfId="23393"/>
    <cellStyle name="20% - Accent6 4 2 4 8" xfId="23394"/>
    <cellStyle name="20% - Accent6 4 2 4 8 2" xfId="23395"/>
    <cellStyle name="20% - Accent6 4 2 4 9" xfId="23396"/>
    <cellStyle name="20% - Accent6 4 2 5" xfId="1780"/>
    <cellStyle name="20% - Accent6 4 2 5 2" xfId="23397"/>
    <cellStyle name="20% - Accent6 4 2 5 2 2" xfId="23398"/>
    <cellStyle name="20% - Accent6 4 2 5 2 2 2" xfId="23399"/>
    <cellStyle name="20% - Accent6 4 2 5 2 2 3" xfId="23400"/>
    <cellStyle name="20% - Accent6 4 2 5 2 3" xfId="23401"/>
    <cellStyle name="20% - Accent6 4 2 5 2 3 2" xfId="23402"/>
    <cellStyle name="20% - Accent6 4 2 5 2 3 3" xfId="23403"/>
    <cellStyle name="20% - Accent6 4 2 5 2 4" xfId="23404"/>
    <cellStyle name="20% - Accent6 4 2 5 2 4 2" xfId="23405"/>
    <cellStyle name="20% - Accent6 4 2 5 2 5" xfId="23406"/>
    <cellStyle name="20% - Accent6 4 2 5 2 6" xfId="23407"/>
    <cellStyle name="20% - Accent6 4 2 5 3" xfId="23408"/>
    <cellStyle name="20% - Accent6 4 2 5 3 2" xfId="23409"/>
    <cellStyle name="20% - Accent6 4 2 5 3 2 2" xfId="23410"/>
    <cellStyle name="20% - Accent6 4 2 5 3 2 3" xfId="23411"/>
    <cellStyle name="20% - Accent6 4 2 5 3 3" xfId="23412"/>
    <cellStyle name="20% - Accent6 4 2 5 3 3 2" xfId="23413"/>
    <cellStyle name="20% - Accent6 4 2 5 3 3 3" xfId="23414"/>
    <cellStyle name="20% - Accent6 4 2 5 3 4" xfId="23415"/>
    <cellStyle name="20% - Accent6 4 2 5 3 4 2" xfId="23416"/>
    <cellStyle name="20% - Accent6 4 2 5 3 5" xfId="23417"/>
    <cellStyle name="20% - Accent6 4 2 5 3 6" xfId="23418"/>
    <cellStyle name="20% - Accent6 4 2 5 4" xfId="23419"/>
    <cellStyle name="20% - Accent6 4 2 5 4 2" xfId="23420"/>
    <cellStyle name="20% - Accent6 4 2 5 4 2 2" xfId="23421"/>
    <cellStyle name="20% - Accent6 4 2 5 4 2 3" xfId="23422"/>
    <cellStyle name="20% - Accent6 4 2 5 4 3" xfId="23423"/>
    <cellStyle name="20% - Accent6 4 2 5 4 3 2" xfId="23424"/>
    <cellStyle name="20% - Accent6 4 2 5 4 4" xfId="23425"/>
    <cellStyle name="20% - Accent6 4 2 5 4 5" xfId="23426"/>
    <cellStyle name="20% - Accent6 4 2 5 5" xfId="23427"/>
    <cellStyle name="20% - Accent6 4 2 5 5 2" xfId="23428"/>
    <cellStyle name="20% - Accent6 4 2 5 5 3" xfId="23429"/>
    <cellStyle name="20% - Accent6 4 2 5 6" xfId="23430"/>
    <cellStyle name="20% - Accent6 4 2 5 6 2" xfId="23431"/>
    <cellStyle name="20% - Accent6 4 2 5 6 3" xfId="23432"/>
    <cellStyle name="20% - Accent6 4 2 5 7" xfId="23433"/>
    <cellStyle name="20% - Accent6 4 2 5 7 2" xfId="23434"/>
    <cellStyle name="20% - Accent6 4 2 5 8" xfId="23435"/>
    <cellStyle name="20% - Accent6 4 2 5 9" xfId="23436"/>
    <cellStyle name="20% - Accent6 4 2 6" xfId="1781"/>
    <cellStyle name="20% - Accent6 4 2 6 2" xfId="23437"/>
    <cellStyle name="20% - Accent6 4 2 6 2 2" xfId="23438"/>
    <cellStyle name="20% - Accent6 4 2 6 2 2 2" xfId="23439"/>
    <cellStyle name="20% - Accent6 4 2 6 2 2 3" xfId="23440"/>
    <cellStyle name="20% - Accent6 4 2 6 2 3" xfId="23441"/>
    <cellStyle name="20% - Accent6 4 2 6 2 3 2" xfId="23442"/>
    <cellStyle name="20% - Accent6 4 2 6 2 3 3" xfId="23443"/>
    <cellStyle name="20% - Accent6 4 2 6 2 4" xfId="23444"/>
    <cellStyle name="20% - Accent6 4 2 6 2 4 2" xfId="23445"/>
    <cellStyle name="20% - Accent6 4 2 6 2 5" xfId="23446"/>
    <cellStyle name="20% - Accent6 4 2 6 2 6" xfId="23447"/>
    <cellStyle name="20% - Accent6 4 2 6 3" xfId="23448"/>
    <cellStyle name="20% - Accent6 4 2 6 3 2" xfId="23449"/>
    <cellStyle name="20% - Accent6 4 2 6 3 2 2" xfId="23450"/>
    <cellStyle name="20% - Accent6 4 2 6 3 2 3" xfId="23451"/>
    <cellStyle name="20% - Accent6 4 2 6 3 3" xfId="23452"/>
    <cellStyle name="20% - Accent6 4 2 6 3 3 2" xfId="23453"/>
    <cellStyle name="20% - Accent6 4 2 6 3 3 3" xfId="23454"/>
    <cellStyle name="20% - Accent6 4 2 6 3 4" xfId="23455"/>
    <cellStyle name="20% - Accent6 4 2 6 3 4 2" xfId="23456"/>
    <cellStyle name="20% - Accent6 4 2 6 3 5" xfId="23457"/>
    <cellStyle name="20% - Accent6 4 2 6 3 6" xfId="23458"/>
    <cellStyle name="20% - Accent6 4 2 6 4" xfId="23459"/>
    <cellStyle name="20% - Accent6 4 2 6 4 2" xfId="23460"/>
    <cellStyle name="20% - Accent6 4 2 6 4 2 2" xfId="23461"/>
    <cellStyle name="20% - Accent6 4 2 6 4 2 3" xfId="23462"/>
    <cellStyle name="20% - Accent6 4 2 6 4 3" xfId="23463"/>
    <cellStyle name="20% - Accent6 4 2 6 4 3 2" xfId="23464"/>
    <cellStyle name="20% - Accent6 4 2 6 4 4" xfId="23465"/>
    <cellStyle name="20% - Accent6 4 2 6 4 5" xfId="23466"/>
    <cellStyle name="20% - Accent6 4 2 6 5" xfId="23467"/>
    <cellStyle name="20% - Accent6 4 2 6 5 2" xfId="23468"/>
    <cellStyle name="20% - Accent6 4 2 6 5 3" xfId="23469"/>
    <cellStyle name="20% - Accent6 4 2 6 6" xfId="23470"/>
    <cellStyle name="20% - Accent6 4 2 6 6 2" xfId="23471"/>
    <cellStyle name="20% - Accent6 4 2 6 6 3" xfId="23472"/>
    <cellStyle name="20% - Accent6 4 2 6 7" xfId="23473"/>
    <cellStyle name="20% - Accent6 4 2 6 7 2" xfId="23474"/>
    <cellStyle name="20% - Accent6 4 2 6 8" xfId="23475"/>
    <cellStyle name="20% - Accent6 4 2 6 9" xfId="23476"/>
    <cellStyle name="20% - Accent6 4 2 7" xfId="23477"/>
    <cellStyle name="20% - Accent6 4 2 7 2" xfId="23478"/>
    <cellStyle name="20% - Accent6 4 2 7 2 2" xfId="23479"/>
    <cellStyle name="20% - Accent6 4 2 7 2 3" xfId="23480"/>
    <cellStyle name="20% - Accent6 4 2 7 3" xfId="23481"/>
    <cellStyle name="20% - Accent6 4 2 7 3 2" xfId="23482"/>
    <cellStyle name="20% - Accent6 4 2 7 3 3" xfId="23483"/>
    <cellStyle name="20% - Accent6 4 2 7 4" xfId="23484"/>
    <cellStyle name="20% - Accent6 4 2 7 4 2" xfId="23485"/>
    <cellStyle name="20% - Accent6 4 2 7 5" xfId="23486"/>
    <cellStyle name="20% - Accent6 4 2 7 6" xfId="23487"/>
    <cellStyle name="20% - Accent6 4 2 8" xfId="23488"/>
    <cellStyle name="20% - Accent6 4 2 8 2" xfId="23489"/>
    <cellStyle name="20% - Accent6 4 2 8 2 2" xfId="23490"/>
    <cellStyle name="20% - Accent6 4 2 8 2 3" xfId="23491"/>
    <cellStyle name="20% - Accent6 4 2 8 3" xfId="23492"/>
    <cellStyle name="20% - Accent6 4 2 8 3 2" xfId="23493"/>
    <cellStyle name="20% - Accent6 4 2 8 3 3" xfId="23494"/>
    <cellStyle name="20% - Accent6 4 2 8 4" xfId="23495"/>
    <cellStyle name="20% - Accent6 4 2 8 4 2" xfId="23496"/>
    <cellStyle name="20% - Accent6 4 2 8 5" xfId="23497"/>
    <cellStyle name="20% - Accent6 4 2 8 6" xfId="23498"/>
    <cellStyle name="20% - Accent6 4 2 9" xfId="23499"/>
    <cellStyle name="20% - Accent6 4 2 9 2" xfId="23500"/>
    <cellStyle name="20% - Accent6 4 2 9 2 2" xfId="23501"/>
    <cellStyle name="20% - Accent6 4 2 9 2 3" xfId="23502"/>
    <cellStyle name="20% - Accent6 4 2 9 3" xfId="23503"/>
    <cellStyle name="20% - Accent6 4 2 9 3 2" xfId="23504"/>
    <cellStyle name="20% - Accent6 4 2 9 4" xfId="23505"/>
    <cellStyle name="20% - Accent6 4 2 9 5" xfId="23506"/>
    <cellStyle name="20% - Accent6 4 3" xfId="1782"/>
    <cellStyle name="20% - Accent6 4 3 10" xfId="23507"/>
    <cellStyle name="20% - Accent6 4 3 10 2" xfId="23508"/>
    <cellStyle name="20% - Accent6 4 3 10 3" xfId="23509"/>
    <cellStyle name="20% - Accent6 4 3 11" xfId="23510"/>
    <cellStyle name="20% - Accent6 4 3 11 2" xfId="23511"/>
    <cellStyle name="20% - Accent6 4 3 12" xfId="23512"/>
    <cellStyle name="20% - Accent6 4 3 13" xfId="23513"/>
    <cellStyle name="20% - Accent6 4 3 14" xfId="23514"/>
    <cellStyle name="20% - Accent6 4 3 2" xfId="1783"/>
    <cellStyle name="20% - Accent6 4 3 2 10" xfId="23515"/>
    <cellStyle name="20% - Accent6 4 3 2 10 2" xfId="23516"/>
    <cellStyle name="20% - Accent6 4 3 2 11" xfId="23517"/>
    <cellStyle name="20% - Accent6 4 3 2 12" xfId="23518"/>
    <cellStyle name="20% - Accent6 4 3 2 2" xfId="1784"/>
    <cellStyle name="20% - Accent6 4 3 2 2 10" xfId="23519"/>
    <cellStyle name="20% - Accent6 4 3 2 2 2" xfId="1785"/>
    <cellStyle name="20% - Accent6 4 3 2 2 2 2" xfId="23520"/>
    <cellStyle name="20% - Accent6 4 3 2 2 2 2 2" xfId="23521"/>
    <cellStyle name="20% - Accent6 4 3 2 2 2 2 2 2" xfId="23522"/>
    <cellStyle name="20% - Accent6 4 3 2 2 2 2 2 3" xfId="23523"/>
    <cellStyle name="20% - Accent6 4 3 2 2 2 2 3" xfId="23524"/>
    <cellStyle name="20% - Accent6 4 3 2 2 2 2 3 2" xfId="23525"/>
    <cellStyle name="20% - Accent6 4 3 2 2 2 2 3 3" xfId="23526"/>
    <cellStyle name="20% - Accent6 4 3 2 2 2 2 4" xfId="23527"/>
    <cellStyle name="20% - Accent6 4 3 2 2 2 2 4 2" xfId="23528"/>
    <cellStyle name="20% - Accent6 4 3 2 2 2 2 5" xfId="23529"/>
    <cellStyle name="20% - Accent6 4 3 2 2 2 2 6" xfId="23530"/>
    <cellStyle name="20% - Accent6 4 3 2 2 2 3" xfId="23531"/>
    <cellStyle name="20% - Accent6 4 3 2 2 2 3 2" xfId="23532"/>
    <cellStyle name="20% - Accent6 4 3 2 2 2 3 2 2" xfId="23533"/>
    <cellStyle name="20% - Accent6 4 3 2 2 2 3 2 3" xfId="23534"/>
    <cellStyle name="20% - Accent6 4 3 2 2 2 3 3" xfId="23535"/>
    <cellStyle name="20% - Accent6 4 3 2 2 2 3 3 2" xfId="23536"/>
    <cellStyle name="20% - Accent6 4 3 2 2 2 3 3 3" xfId="23537"/>
    <cellStyle name="20% - Accent6 4 3 2 2 2 3 4" xfId="23538"/>
    <cellStyle name="20% - Accent6 4 3 2 2 2 3 4 2" xfId="23539"/>
    <cellStyle name="20% - Accent6 4 3 2 2 2 3 5" xfId="23540"/>
    <cellStyle name="20% - Accent6 4 3 2 2 2 3 6" xfId="23541"/>
    <cellStyle name="20% - Accent6 4 3 2 2 2 4" xfId="23542"/>
    <cellStyle name="20% - Accent6 4 3 2 2 2 4 2" xfId="23543"/>
    <cellStyle name="20% - Accent6 4 3 2 2 2 4 2 2" xfId="23544"/>
    <cellStyle name="20% - Accent6 4 3 2 2 2 4 2 3" xfId="23545"/>
    <cellStyle name="20% - Accent6 4 3 2 2 2 4 3" xfId="23546"/>
    <cellStyle name="20% - Accent6 4 3 2 2 2 4 3 2" xfId="23547"/>
    <cellStyle name="20% - Accent6 4 3 2 2 2 4 4" xfId="23548"/>
    <cellStyle name="20% - Accent6 4 3 2 2 2 4 5" xfId="23549"/>
    <cellStyle name="20% - Accent6 4 3 2 2 2 5" xfId="23550"/>
    <cellStyle name="20% - Accent6 4 3 2 2 2 5 2" xfId="23551"/>
    <cellStyle name="20% - Accent6 4 3 2 2 2 5 3" xfId="23552"/>
    <cellStyle name="20% - Accent6 4 3 2 2 2 6" xfId="23553"/>
    <cellStyle name="20% - Accent6 4 3 2 2 2 6 2" xfId="23554"/>
    <cellStyle name="20% - Accent6 4 3 2 2 2 6 3" xfId="23555"/>
    <cellStyle name="20% - Accent6 4 3 2 2 2 7" xfId="23556"/>
    <cellStyle name="20% - Accent6 4 3 2 2 2 7 2" xfId="23557"/>
    <cellStyle name="20% - Accent6 4 3 2 2 2 8" xfId="23558"/>
    <cellStyle name="20% - Accent6 4 3 2 2 2 9" xfId="23559"/>
    <cellStyle name="20% - Accent6 4 3 2 2 3" xfId="23560"/>
    <cellStyle name="20% - Accent6 4 3 2 2 3 2" xfId="23561"/>
    <cellStyle name="20% - Accent6 4 3 2 2 3 2 2" xfId="23562"/>
    <cellStyle name="20% - Accent6 4 3 2 2 3 2 3" xfId="23563"/>
    <cellStyle name="20% - Accent6 4 3 2 2 3 3" xfId="23564"/>
    <cellStyle name="20% - Accent6 4 3 2 2 3 3 2" xfId="23565"/>
    <cellStyle name="20% - Accent6 4 3 2 2 3 3 3" xfId="23566"/>
    <cellStyle name="20% - Accent6 4 3 2 2 3 4" xfId="23567"/>
    <cellStyle name="20% - Accent6 4 3 2 2 3 4 2" xfId="23568"/>
    <cellStyle name="20% - Accent6 4 3 2 2 3 5" xfId="23569"/>
    <cellStyle name="20% - Accent6 4 3 2 2 3 6" xfId="23570"/>
    <cellStyle name="20% - Accent6 4 3 2 2 4" xfId="23571"/>
    <cellStyle name="20% - Accent6 4 3 2 2 4 2" xfId="23572"/>
    <cellStyle name="20% - Accent6 4 3 2 2 4 2 2" xfId="23573"/>
    <cellStyle name="20% - Accent6 4 3 2 2 4 2 3" xfId="23574"/>
    <cellStyle name="20% - Accent6 4 3 2 2 4 3" xfId="23575"/>
    <cellStyle name="20% - Accent6 4 3 2 2 4 3 2" xfId="23576"/>
    <cellStyle name="20% - Accent6 4 3 2 2 4 3 3" xfId="23577"/>
    <cellStyle name="20% - Accent6 4 3 2 2 4 4" xfId="23578"/>
    <cellStyle name="20% - Accent6 4 3 2 2 4 4 2" xfId="23579"/>
    <cellStyle name="20% - Accent6 4 3 2 2 4 5" xfId="23580"/>
    <cellStyle name="20% - Accent6 4 3 2 2 4 6" xfId="23581"/>
    <cellStyle name="20% - Accent6 4 3 2 2 5" xfId="23582"/>
    <cellStyle name="20% - Accent6 4 3 2 2 5 2" xfId="23583"/>
    <cellStyle name="20% - Accent6 4 3 2 2 5 2 2" xfId="23584"/>
    <cellStyle name="20% - Accent6 4 3 2 2 5 2 3" xfId="23585"/>
    <cellStyle name="20% - Accent6 4 3 2 2 5 3" xfId="23586"/>
    <cellStyle name="20% - Accent6 4 3 2 2 5 3 2" xfId="23587"/>
    <cellStyle name="20% - Accent6 4 3 2 2 5 4" xfId="23588"/>
    <cellStyle name="20% - Accent6 4 3 2 2 5 5" xfId="23589"/>
    <cellStyle name="20% - Accent6 4 3 2 2 6" xfId="23590"/>
    <cellStyle name="20% - Accent6 4 3 2 2 6 2" xfId="23591"/>
    <cellStyle name="20% - Accent6 4 3 2 2 6 3" xfId="23592"/>
    <cellStyle name="20% - Accent6 4 3 2 2 7" xfId="23593"/>
    <cellStyle name="20% - Accent6 4 3 2 2 7 2" xfId="23594"/>
    <cellStyle name="20% - Accent6 4 3 2 2 7 3" xfId="23595"/>
    <cellStyle name="20% - Accent6 4 3 2 2 8" xfId="23596"/>
    <cellStyle name="20% - Accent6 4 3 2 2 8 2" xfId="23597"/>
    <cellStyle name="20% - Accent6 4 3 2 2 9" xfId="23598"/>
    <cellStyle name="20% - Accent6 4 3 2 3" xfId="1786"/>
    <cellStyle name="20% - Accent6 4 3 2 3 2" xfId="23599"/>
    <cellStyle name="20% - Accent6 4 3 2 3 2 2" xfId="23600"/>
    <cellStyle name="20% - Accent6 4 3 2 3 2 2 2" xfId="23601"/>
    <cellStyle name="20% - Accent6 4 3 2 3 2 2 3" xfId="23602"/>
    <cellStyle name="20% - Accent6 4 3 2 3 2 3" xfId="23603"/>
    <cellStyle name="20% - Accent6 4 3 2 3 2 3 2" xfId="23604"/>
    <cellStyle name="20% - Accent6 4 3 2 3 2 3 3" xfId="23605"/>
    <cellStyle name="20% - Accent6 4 3 2 3 2 4" xfId="23606"/>
    <cellStyle name="20% - Accent6 4 3 2 3 2 4 2" xfId="23607"/>
    <cellStyle name="20% - Accent6 4 3 2 3 2 5" xfId="23608"/>
    <cellStyle name="20% - Accent6 4 3 2 3 2 6" xfId="23609"/>
    <cellStyle name="20% - Accent6 4 3 2 3 3" xfId="23610"/>
    <cellStyle name="20% - Accent6 4 3 2 3 3 2" xfId="23611"/>
    <cellStyle name="20% - Accent6 4 3 2 3 3 2 2" xfId="23612"/>
    <cellStyle name="20% - Accent6 4 3 2 3 3 2 3" xfId="23613"/>
    <cellStyle name="20% - Accent6 4 3 2 3 3 3" xfId="23614"/>
    <cellStyle name="20% - Accent6 4 3 2 3 3 3 2" xfId="23615"/>
    <cellStyle name="20% - Accent6 4 3 2 3 3 3 3" xfId="23616"/>
    <cellStyle name="20% - Accent6 4 3 2 3 3 4" xfId="23617"/>
    <cellStyle name="20% - Accent6 4 3 2 3 3 4 2" xfId="23618"/>
    <cellStyle name="20% - Accent6 4 3 2 3 3 5" xfId="23619"/>
    <cellStyle name="20% - Accent6 4 3 2 3 3 6" xfId="23620"/>
    <cellStyle name="20% - Accent6 4 3 2 3 4" xfId="23621"/>
    <cellStyle name="20% - Accent6 4 3 2 3 4 2" xfId="23622"/>
    <cellStyle name="20% - Accent6 4 3 2 3 4 2 2" xfId="23623"/>
    <cellStyle name="20% - Accent6 4 3 2 3 4 2 3" xfId="23624"/>
    <cellStyle name="20% - Accent6 4 3 2 3 4 3" xfId="23625"/>
    <cellStyle name="20% - Accent6 4 3 2 3 4 3 2" xfId="23626"/>
    <cellStyle name="20% - Accent6 4 3 2 3 4 4" xfId="23627"/>
    <cellStyle name="20% - Accent6 4 3 2 3 4 5" xfId="23628"/>
    <cellStyle name="20% - Accent6 4 3 2 3 5" xfId="23629"/>
    <cellStyle name="20% - Accent6 4 3 2 3 5 2" xfId="23630"/>
    <cellStyle name="20% - Accent6 4 3 2 3 5 3" xfId="23631"/>
    <cellStyle name="20% - Accent6 4 3 2 3 6" xfId="23632"/>
    <cellStyle name="20% - Accent6 4 3 2 3 6 2" xfId="23633"/>
    <cellStyle name="20% - Accent6 4 3 2 3 6 3" xfId="23634"/>
    <cellStyle name="20% - Accent6 4 3 2 3 7" xfId="23635"/>
    <cellStyle name="20% - Accent6 4 3 2 3 7 2" xfId="23636"/>
    <cellStyle name="20% - Accent6 4 3 2 3 8" xfId="23637"/>
    <cellStyle name="20% - Accent6 4 3 2 3 9" xfId="23638"/>
    <cellStyle name="20% - Accent6 4 3 2 4" xfId="23639"/>
    <cellStyle name="20% - Accent6 4 3 2 4 2" xfId="23640"/>
    <cellStyle name="20% - Accent6 4 3 2 4 2 2" xfId="23641"/>
    <cellStyle name="20% - Accent6 4 3 2 4 2 2 2" xfId="23642"/>
    <cellStyle name="20% - Accent6 4 3 2 4 2 2 3" xfId="23643"/>
    <cellStyle name="20% - Accent6 4 3 2 4 2 3" xfId="23644"/>
    <cellStyle name="20% - Accent6 4 3 2 4 2 3 2" xfId="23645"/>
    <cellStyle name="20% - Accent6 4 3 2 4 2 3 3" xfId="23646"/>
    <cellStyle name="20% - Accent6 4 3 2 4 2 4" xfId="23647"/>
    <cellStyle name="20% - Accent6 4 3 2 4 2 4 2" xfId="23648"/>
    <cellStyle name="20% - Accent6 4 3 2 4 2 5" xfId="23649"/>
    <cellStyle name="20% - Accent6 4 3 2 4 2 6" xfId="23650"/>
    <cellStyle name="20% - Accent6 4 3 2 4 3" xfId="23651"/>
    <cellStyle name="20% - Accent6 4 3 2 4 3 2" xfId="23652"/>
    <cellStyle name="20% - Accent6 4 3 2 4 3 2 2" xfId="23653"/>
    <cellStyle name="20% - Accent6 4 3 2 4 3 2 3" xfId="23654"/>
    <cellStyle name="20% - Accent6 4 3 2 4 3 3" xfId="23655"/>
    <cellStyle name="20% - Accent6 4 3 2 4 3 3 2" xfId="23656"/>
    <cellStyle name="20% - Accent6 4 3 2 4 3 3 3" xfId="23657"/>
    <cellStyle name="20% - Accent6 4 3 2 4 3 4" xfId="23658"/>
    <cellStyle name="20% - Accent6 4 3 2 4 3 4 2" xfId="23659"/>
    <cellStyle name="20% - Accent6 4 3 2 4 3 5" xfId="23660"/>
    <cellStyle name="20% - Accent6 4 3 2 4 3 6" xfId="23661"/>
    <cellStyle name="20% - Accent6 4 3 2 4 4" xfId="23662"/>
    <cellStyle name="20% - Accent6 4 3 2 4 4 2" xfId="23663"/>
    <cellStyle name="20% - Accent6 4 3 2 4 4 2 2" xfId="23664"/>
    <cellStyle name="20% - Accent6 4 3 2 4 4 2 3" xfId="23665"/>
    <cellStyle name="20% - Accent6 4 3 2 4 4 3" xfId="23666"/>
    <cellStyle name="20% - Accent6 4 3 2 4 4 3 2" xfId="23667"/>
    <cellStyle name="20% - Accent6 4 3 2 4 4 4" xfId="23668"/>
    <cellStyle name="20% - Accent6 4 3 2 4 4 5" xfId="23669"/>
    <cellStyle name="20% - Accent6 4 3 2 4 5" xfId="23670"/>
    <cellStyle name="20% - Accent6 4 3 2 4 5 2" xfId="23671"/>
    <cellStyle name="20% - Accent6 4 3 2 4 5 3" xfId="23672"/>
    <cellStyle name="20% - Accent6 4 3 2 4 6" xfId="23673"/>
    <cellStyle name="20% - Accent6 4 3 2 4 6 2" xfId="23674"/>
    <cellStyle name="20% - Accent6 4 3 2 4 6 3" xfId="23675"/>
    <cellStyle name="20% - Accent6 4 3 2 4 7" xfId="23676"/>
    <cellStyle name="20% - Accent6 4 3 2 4 7 2" xfId="23677"/>
    <cellStyle name="20% - Accent6 4 3 2 4 8" xfId="23678"/>
    <cellStyle name="20% - Accent6 4 3 2 4 9" xfId="23679"/>
    <cellStyle name="20% - Accent6 4 3 2 5" xfId="23680"/>
    <cellStyle name="20% - Accent6 4 3 2 5 2" xfId="23681"/>
    <cellStyle name="20% - Accent6 4 3 2 5 2 2" xfId="23682"/>
    <cellStyle name="20% - Accent6 4 3 2 5 2 3" xfId="23683"/>
    <cellStyle name="20% - Accent6 4 3 2 5 3" xfId="23684"/>
    <cellStyle name="20% - Accent6 4 3 2 5 3 2" xfId="23685"/>
    <cellStyle name="20% - Accent6 4 3 2 5 3 3" xfId="23686"/>
    <cellStyle name="20% - Accent6 4 3 2 5 4" xfId="23687"/>
    <cellStyle name="20% - Accent6 4 3 2 5 4 2" xfId="23688"/>
    <cellStyle name="20% - Accent6 4 3 2 5 5" xfId="23689"/>
    <cellStyle name="20% - Accent6 4 3 2 5 6" xfId="23690"/>
    <cellStyle name="20% - Accent6 4 3 2 6" xfId="23691"/>
    <cellStyle name="20% - Accent6 4 3 2 6 2" xfId="23692"/>
    <cellStyle name="20% - Accent6 4 3 2 6 2 2" xfId="23693"/>
    <cellStyle name="20% - Accent6 4 3 2 6 2 3" xfId="23694"/>
    <cellStyle name="20% - Accent6 4 3 2 6 3" xfId="23695"/>
    <cellStyle name="20% - Accent6 4 3 2 6 3 2" xfId="23696"/>
    <cellStyle name="20% - Accent6 4 3 2 6 3 3" xfId="23697"/>
    <cellStyle name="20% - Accent6 4 3 2 6 4" xfId="23698"/>
    <cellStyle name="20% - Accent6 4 3 2 6 4 2" xfId="23699"/>
    <cellStyle name="20% - Accent6 4 3 2 6 5" xfId="23700"/>
    <cellStyle name="20% - Accent6 4 3 2 6 6" xfId="23701"/>
    <cellStyle name="20% - Accent6 4 3 2 7" xfId="23702"/>
    <cellStyle name="20% - Accent6 4 3 2 7 2" xfId="23703"/>
    <cellStyle name="20% - Accent6 4 3 2 7 2 2" xfId="23704"/>
    <cellStyle name="20% - Accent6 4 3 2 7 2 3" xfId="23705"/>
    <cellStyle name="20% - Accent6 4 3 2 7 3" xfId="23706"/>
    <cellStyle name="20% - Accent6 4 3 2 7 3 2" xfId="23707"/>
    <cellStyle name="20% - Accent6 4 3 2 7 4" xfId="23708"/>
    <cellStyle name="20% - Accent6 4 3 2 7 5" xfId="23709"/>
    <cellStyle name="20% - Accent6 4 3 2 8" xfId="23710"/>
    <cellStyle name="20% - Accent6 4 3 2 8 2" xfId="23711"/>
    <cellStyle name="20% - Accent6 4 3 2 8 3" xfId="23712"/>
    <cellStyle name="20% - Accent6 4 3 2 9" xfId="23713"/>
    <cellStyle name="20% - Accent6 4 3 2 9 2" xfId="23714"/>
    <cellStyle name="20% - Accent6 4 3 2 9 3" xfId="23715"/>
    <cellStyle name="20% - Accent6 4 3 3" xfId="1787"/>
    <cellStyle name="20% - Accent6 4 3 3 10" xfId="23716"/>
    <cellStyle name="20% - Accent6 4 3 3 2" xfId="1788"/>
    <cellStyle name="20% - Accent6 4 3 3 2 2" xfId="23717"/>
    <cellStyle name="20% - Accent6 4 3 3 2 2 2" xfId="23718"/>
    <cellStyle name="20% - Accent6 4 3 3 2 2 2 2" xfId="23719"/>
    <cellStyle name="20% - Accent6 4 3 3 2 2 2 3" xfId="23720"/>
    <cellStyle name="20% - Accent6 4 3 3 2 2 3" xfId="23721"/>
    <cellStyle name="20% - Accent6 4 3 3 2 2 3 2" xfId="23722"/>
    <cellStyle name="20% - Accent6 4 3 3 2 2 3 3" xfId="23723"/>
    <cellStyle name="20% - Accent6 4 3 3 2 2 4" xfId="23724"/>
    <cellStyle name="20% - Accent6 4 3 3 2 2 4 2" xfId="23725"/>
    <cellStyle name="20% - Accent6 4 3 3 2 2 5" xfId="23726"/>
    <cellStyle name="20% - Accent6 4 3 3 2 2 6" xfId="23727"/>
    <cellStyle name="20% - Accent6 4 3 3 2 3" xfId="23728"/>
    <cellStyle name="20% - Accent6 4 3 3 2 3 2" xfId="23729"/>
    <cellStyle name="20% - Accent6 4 3 3 2 3 2 2" xfId="23730"/>
    <cellStyle name="20% - Accent6 4 3 3 2 3 2 3" xfId="23731"/>
    <cellStyle name="20% - Accent6 4 3 3 2 3 3" xfId="23732"/>
    <cellStyle name="20% - Accent6 4 3 3 2 3 3 2" xfId="23733"/>
    <cellStyle name="20% - Accent6 4 3 3 2 3 3 3" xfId="23734"/>
    <cellStyle name="20% - Accent6 4 3 3 2 3 4" xfId="23735"/>
    <cellStyle name="20% - Accent6 4 3 3 2 3 4 2" xfId="23736"/>
    <cellStyle name="20% - Accent6 4 3 3 2 3 5" xfId="23737"/>
    <cellStyle name="20% - Accent6 4 3 3 2 3 6" xfId="23738"/>
    <cellStyle name="20% - Accent6 4 3 3 2 4" xfId="23739"/>
    <cellStyle name="20% - Accent6 4 3 3 2 4 2" xfId="23740"/>
    <cellStyle name="20% - Accent6 4 3 3 2 4 2 2" xfId="23741"/>
    <cellStyle name="20% - Accent6 4 3 3 2 4 2 3" xfId="23742"/>
    <cellStyle name="20% - Accent6 4 3 3 2 4 3" xfId="23743"/>
    <cellStyle name="20% - Accent6 4 3 3 2 4 3 2" xfId="23744"/>
    <cellStyle name="20% - Accent6 4 3 3 2 4 4" xfId="23745"/>
    <cellStyle name="20% - Accent6 4 3 3 2 4 5" xfId="23746"/>
    <cellStyle name="20% - Accent6 4 3 3 2 5" xfId="23747"/>
    <cellStyle name="20% - Accent6 4 3 3 2 5 2" xfId="23748"/>
    <cellStyle name="20% - Accent6 4 3 3 2 5 3" xfId="23749"/>
    <cellStyle name="20% - Accent6 4 3 3 2 6" xfId="23750"/>
    <cellStyle name="20% - Accent6 4 3 3 2 6 2" xfId="23751"/>
    <cellStyle name="20% - Accent6 4 3 3 2 6 3" xfId="23752"/>
    <cellStyle name="20% - Accent6 4 3 3 2 7" xfId="23753"/>
    <cellStyle name="20% - Accent6 4 3 3 2 7 2" xfId="23754"/>
    <cellStyle name="20% - Accent6 4 3 3 2 8" xfId="23755"/>
    <cellStyle name="20% - Accent6 4 3 3 2 9" xfId="23756"/>
    <cellStyle name="20% - Accent6 4 3 3 3" xfId="23757"/>
    <cellStyle name="20% - Accent6 4 3 3 3 2" xfId="23758"/>
    <cellStyle name="20% - Accent6 4 3 3 3 2 2" xfId="23759"/>
    <cellStyle name="20% - Accent6 4 3 3 3 2 3" xfId="23760"/>
    <cellStyle name="20% - Accent6 4 3 3 3 3" xfId="23761"/>
    <cellStyle name="20% - Accent6 4 3 3 3 3 2" xfId="23762"/>
    <cellStyle name="20% - Accent6 4 3 3 3 3 3" xfId="23763"/>
    <cellStyle name="20% - Accent6 4 3 3 3 4" xfId="23764"/>
    <cellStyle name="20% - Accent6 4 3 3 3 4 2" xfId="23765"/>
    <cellStyle name="20% - Accent6 4 3 3 3 5" xfId="23766"/>
    <cellStyle name="20% - Accent6 4 3 3 3 6" xfId="23767"/>
    <cellStyle name="20% - Accent6 4 3 3 4" xfId="23768"/>
    <cellStyle name="20% - Accent6 4 3 3 4 2" xfId="23769"/>
    <cellStyle name="20% - Accent6 4 3 3 4 2 2" xfId="23770"/>
    <cellStyle name="20% - Accent6 4 3 3 4 2 3" xfId="23771"/>
    <cellStyle name="20% - Accent6 4 3 3 4 3" xfId="23772"/>
    <cellStyle name="20% - Accent6 4 3 3 4 3 2" xfId="23773"/>
    <cellStyle name="20% - Accent6 4 3 3 4 3 3" xfId="23774"/>
    <cellStyle name="20% - Accent6 4 3 3 4 4" xfId="23775"/>
    <cellStyle name="20% - Accent6 4 3 3 4 4 2" xfId="23776"/>
    <cellStyle name="20% - Accent6 4 3 3 4 5" xfId="23777"/>
    <cellStyle name="20% - Accent6 4 3 3 4 6" xfId="23778"/>
    <cellStyle name="20% - Accent6 4 3 3 5" xfId="23779"/>
    <cellStyle name="20% - Accent6 4 3 3 5 2" xfId="23780"/>
    <cellStyle name="20% - Accent6 4 3 3 5 2 2" xfId="23781"/>
    <cellStyle name="20% - Accent6 4 3 3 5 2 3" xfId="23782"/>
    <cellStyle name="20% - Accent6 4 3 3 5 3" xfId="23783"/>
    <cellStyle name="20% - Accent6 4 3 3 5 3 2" xfId="23784"/>
    <cellStyle name="20% - Accent6 4 3 3 5 4" xfId="23785"/>
    <cellStyle name="20% - Accent6 4 3 3 5 5" xfId="23786"/>
    <cellStyle name="20% - Accent6 4 3 3 6" xfId="23787"/>
    <cellStyle name="20% - Accent6 4 3 3 6 2" xfId="23788"/>
    <cellStyle name="20% - Accent6 4 3 3 6 3" xfId="23789"/>
    <cellStyle name="20% - Accent6 4 3 3 7" xfId="23790"/>
    <cellStyle name="20% - Accent6 4 3 3 7 2" xfId="23791"/>
    <cellStyle name="20% - Accent6 4 3 3 7 3" xfId="23792"/>
    <cellStyle name="20% - Accent6 4 3 3 8" xfId="23793"/>
    <cellStyle name="20% - Accent6 4 3 3 8 2" xfId="23794"/>
    <cellStyle name="20% - Accent6 4 3 3 9" xfId="23795"/>
    <cellStyle name="20% - Accent6 4 3 4" xfId="1789"/>
    <cellStyle name="20% - Accent6 4 3 4 2" xfId="23796"/>
    <cellStyle name="20% - Accent6 4 3 4 2 2" xfId="23797"/>
    <cellStyle name="20% - Accent6 4 3 4 2 2 2" xfId="23798"/>
    <cellStyle name="20% - Accent6 4 3 4 2 2 3" xfId="23799"/>
    <cellStyle name="20% - Accent6 4 3 4 2 3" xfId="23800"/>
    <cellStyle name="20% - Accent6 4 3 4 2 3 2" xfId="23801"/>
    <cellStyle name="20% - Accent6 4 3 4 2 3 3" xfId="23802"/>
    <cellStyle name="20% - Accent6 4 3 4 2 4" xfId="23803"/>
    <cellStyle name="20% - Accent6 4 3 4 2 4 2" xfId="23804"/>
    <cellStyle name="20% - Accent6 4 3 4 2 5" xfId="23805"/>
    <cellStyle name="20% - Accent6 4 3 4 2 6" xfId="23806"/>
    <cellStyle name="20% - Accent6 4 3 4 3" xfId="23807"/>
    <cellStyle name="20% - Accent6 4 3 4 3 2" xfId="23808"/>
    <cellStyle name="20% - Accent6 4 3 4 3 2 2" xfId="23809"/>
    <cellStyle name="20% - Accent6 4 3 4 3 2 3" xfId="23810"/>
    <cellStyle name="20% - Accent6 4 3 4 3 3" xfId="23811"/>
    <cellStyle name="20% - Accent6 4 3 4 3 3 2" xfId="23812"/>
    <cellStyle name="20% - Accent6 4 3 4 3 3 3" xfId="23813"/>
    <cellStyle name="20% - Accent6 4 3 4 3 4" xfId="23814"/>
    <cellStyle name="20% - Accent6 4 3 4 3 4 2" xfId="23815"/>
    <cellStyle name="20% - Accent6 4 3 4 3 5" xfId="23816"/>
    <cellStyle name="20% - Accent6 4 3 4 3 6" xfId="23817"/>
    <cellStyle name="20% - Accent6 4 3 4 4" xfId="23818"/>
    <cellStyle name="20% - Accent6 4 3 4 4 2" xfId="23819"/>
    <cellStyle name="20% - Accent6 4 3 4 4 2 2" xfId="23820"/>
    <cellStyle name="20% - Accent6 4 3 4 4 2 3" xfId="23821"/>
    <cellStyle name="20% - Accent6 4 3 4 4 3" xfId="23822"/>
    <cellStyle name="20% - Accent6 4 3 4 4 3 2" xfId="23823"/>
    <cellStyle name="20% - Accent6 4 3 4 4 4" xfId="23824"/>
    <cellStyle name="20% - Accent6 4 3 4 4 5" xfId="23825"/>
    <cellStyle name="20% - Accent6 4 3 4 5" xfId="23826"/>
    <cellStyle name="20% - Accent6 4 3 4 5 2" xfId="23827"/>
    <cellStyle name="20% - Accent6 4 3 4 5 3" xfId="23828"/>
    <cellStyle name="20% - Accent6 4 3 4 6" xfId="23829"/>
    <cellStyle name="20% - Accent6 4 3 4 6 2" xfId="23830"/>
    <cellStyle name="20% - Accent6 4 3 4 6 3" xfId="23831"/>
    <cellStyle name="20% - Accent6 4 3 4 7" xfId="23832"/>
    <cellStyle name="20% - Accent6 4 3 4 7 2" xfId="23833"/>
    <cellStyle name="20% - Accent6 4 3 4 8" xfId="23834"/>
    <cellStyle name="20% - Accent6 4 3 4 9" xfId="23835"/>
    <cellStyle name="20% - Accent6 4 3 5" xfId="1790"/>
    <cellStyle name="20% - Accent6 4 3 5 2" xfId="23836"/>
    <cellStyle name="20% - Accent6 4 3 5 2 2" xfId="23837"/>
    <cellStyle name="20% - Accent6 4 3 5 2 2 2" xfId="23838"/>
    <cellStyle name="20% - Accent6 4 3 5 2 2 3" xfId="23839"/>
    <cellStyle name="20% - Accent6 4 3 5 2 3" xfId="23840"/>
    <cellStyle name="20% - Accent6 4 3 5 2 3 2" xfId="23841"/>
    <cellStyle name="20% - Accent6 4 3 5 2 3 3" xfId="23842"/>
    <cellStyle name="20% - Accent6 4 3 5 2 4" xfId="23843"/>
    <cellStyle name="20% - Accent6 4 3 5 2 4 2" xfId="23844"/>
    <cellStyle name="20% - Accent6 4 3 5 2 5" xfId="23845"/>
    <cellStyle name="20% - Accent6 4 3 5 2 6" xfId="23846"/>
    <cellStyle name="20% - Accent6 4 3 5 3" xfId="23847"/>
    <cellStyle name="20% - Accent6 4 3 5 3 2" xfId="23848"/>
    <cellStyle name="20% - Accent6 4 3 5 3 2 2" xfId="23849"/>
    <cellStyle name="20% - Accent6 4 3 5 3 2 3" xfId="23850"/>
    <cellStyle name="20% - Accent6 4 3 5 3 3" xfId="23851"/>
    <cellStyle name="20% - Accent6 4 3 5 3 3 2" xfId="23852"/>
    <cellStyle name="20% - Accent6 4 3 5 3 3 3" xfId="23853"/>
    <cellStyle name="20% - Accent6 4 3 5 3 4" xfId="23854"/>
    <cellStyle name="20% - Accent6 4 3 5 3 4 2" xfId="23855"/>
    <cellStyle name="20% - Accent6 4 3 5 3 5" xfId="23856"/>
    <cellStyle name="20% - Accent6 4 3 5 3 6" xfId="23857"/>
    <cellStyle name="20% - Accent6 4 3 5 4" xfId="23858"/>
    <cellStyle name="20% - Accent6 4 3 5 4 2" xfId="23859"/>
    <cellStyle name="20% - Accent6 4 3 5 4 2 2" xfId="23860"/>
    <cellStyle name="20% - Accent6 4 3 5 4 2 3" xfId="23861"/>
    <cellStyle name="20% - Accent6 4 3 5 4 3" xfId="23862"/>
    <cellStyle name="20% - Accent6 4 3 5 4 3 2" xfId="23863"/>
    <cellStyle name="20% - Accent6 4 3 5 4 4" xfId="23864"/>
    <cellStyle name="20% - Accent6 4 3 5 4 5" xfId="23865"/>
    <cellStyle name="20% - Accent6 4 3 5 5" xfId="23866"/>
    <cellStyle name="20% - Accent6 4 3 5 5 2" xfId="23867"/>
    <cellStyle name="20% - Accent6 4 3 5 5 3" xfId="23868"/>
    <cellStyle name="20% - Accent6 4 3 5 6" xfId="23869"/>
    <cellStyle name="20% - Accent6 4 3 5 6 2" xfId="23870"/>
    <cellStyle name="20% - Accent6 4 3 5 6 3" xfId="23871"/>
    <cellStyle name="20% - Accent6 4 3 5 7" xfId="23872"/>
    <cellStyle name="20% - Accent6 4 3 5 7 2" xfId="23873"/>
    <cellStyle name="20% - Accent6 4 3 5 8" xfId="23874"/>
    <cellStyle name="20% - Accent6 4 3 5 9" xfId="23875"/>
    <cellStyle name="20% - Accent6 4 3 6" xfId="23876"/>
    <cellStyle name="20% - Accent6 4 3 6 2" xfId="23877"/>
    <cellStyle name="20% - Accent6 4 3 6 2 2" xfId="23878"/>
    <cellStyle name="20% - Accent6 4 3 6 2 3" xfId="23879"/>
    <cellStyle name="20% - Accent6 4 3 6 3" xfId="23880"/>
    <cellStyle name="20% - Accent6 4 3 6 3 2" xfId="23881"/>
    <cellStyle name="20% - Accent6 4 3 6 3 3" xfId="23882"/>
    <cellStyle name="20% - Accent6 4 3 6 4" xfId="23883"/>
    <cellStyle name="20% - Accent6 4 3 6 4 2" xfId="23884"/>
    <cellStyle name="20% - Accent6 4 3 6 5" xfId="23885"/>
    <cellStyle name="20% - Accent6 4 3 6 6" xfId="23886"/>
    <cellStyle name="20% - Accent6 4 3 7" xfId="23887"/>
    <cellStyle name="20% - Accent6 4 3 7 2" xfId="23888"/>
    <cellStyle name="20% - Accent6 4 3 7 2 2" xfId="23889"/>
    <cellStyle name="20% - Accent6 4 3 7 2 3" xfId="23890"/>
    <cellStyle name="20% - Accent6 4 3 7 3" xfId="23891"/>
    <cellStyle name="20% - Accent6 4 3 7 3 2" xfId="23892"/>
    <cellStyle name="20% - Accent6 4 3 7 3 3" xfId="23893"/>
    <cellStyle name="20% - Accent6 4 3 7 4" xfId="23894"/>
    <cellStyle name="20% - Accent6 4 3 7 4 2" xfId="23895"/>
    <cellStyle name="20% - Accent6 4 3 7 5" xfId="23896"/>
    <cellStyle name="20% - Accent6 4 3 7 6" xfId="23897"/>
    <cellStyle name="20% - Accent6 4 3 8" xfId="23898"/>
    <cellStyle name="20% - Accent6 4 3 8 2" xfId="23899"/>
    <cellStyle name="20% - Accent6 4 3 8 2 2" xfId="23900"/>
    <cellStyle name="20% - Accent6 4 3 8 2 3" xfId="23901"/>
    <cellStyle name="20% - Accent6 4 3 8 3" xfId="23902"/>
    <cellStyle name="20% - Accent6 4 3 8 3 2" xfId="23903"/>
    <cellStyle name="20% - Accent6 4 3 8 4" xfId="23904"/>
    <cellStyle name="20% - Accent6 4 3 8 5" xfId="23905"/>
    <cellStyle name="20% - Accent6 4 3 9" xfId="23906"/>
    <cellStyle name="20% - Accent6 4 3 9 2" xfId="23907"/>
    <cellStyle name="20% - Accent6 4 3 9 3" xfId="23908"/>
    <cellStyle name="20% - Accent6 4 4" xfId="1791"/>
    <cellStyle name="20% - Accent6 4 4 10" xfId="23909"/>
    <cellStyle name="20% - Accent6 4 4 10 2" xfId="23910"/>
    <cellStyle name="20% - Accent6 4 4 11" xfId="23911"/>
    <cellStyle name="20% - Accent6 4 4 12" xfId="23912"/>
    <cellStyle name="20% - Accent6 4 4 2" xfId="1792"/>
    <cellStyle name="20% - Accent6 4 4 2 10" xfId="23913"/>
    <cellStyle name="20% - Accent6 4 4 2 2" xfId="1793"/>
    <cellStyle name="20% - Accent6 4 4 2 2 2" xfId="23914"/>
    <cellStyle name="20% - Accent6 4 4 2 2 2 2" xfId="23915"/>
    <cellStyle name="20% - Accent6 4 4 2 2 2 2 2" xfId="23916"/>
    <cellStyle name="20% - Accent6 4 4 2 2 2 2 3" xfId="23917"/>
    <cellStyle name="20% - Accent6 4 4 2 2 2 3" xfId="23918"/>
    <cellStyle name="20% - Accent6 4 4 2 2 2 3 2" xfId="23919"/>
    <cellStyle name="20% - Accent6 4 4 2 2 2 3 3" xfId="23920"/>
    <cellStyle name="20% - Accent6 4 4 2 2 2 4" xfId="23921"/>
    <cellStyle name="20% - Accent6 4 4 2 2 2 4 2" xfId="23922"/>
    <cellStyle name="20% - Accent6 4 4 2 2 2 5" xfId="23923"/>
    <cellStyle name="20% - Accent6 4 4 2 2 2 6" xfId="23924"/>
    <cellStyle name="20% - Accent6 4 4 2 2 3" xfId="23925"/>
    <cellStyle name="20% - Accent6 4 4 2 2 3 2" xfId="23926"/>
    <cellStyle name="20% - Accent6 4 4 2 2 3 2 2" xfId="23927"/>
    <cellStyle name="20% - Accent6 4 4 2 2 3 2 3" xfId="23928"/>
    <cellStyle name="20% - Accent6 4 4 2 2 3 3" xfId="23929"/>
    <cellStyle name="20% - Accent6 4 4 2 2 3 3 2" xfId="23930"/>
    <cellStyle name="20% - Accent6 4 4 2 2 3 3 3" xfId="23931"/>
    <cellStyle name="20% - Accent6 4 4 2 2 3 4" xfId="23932"/>
    <cellStyle name="20% - Accent6 4 4 2 2 3 4 2" xfId="23933"/>
    <cellStyle name="20% - Accent6 4 4 2 2 3 5" xfId="23934"/>
    <cellStyle name="20% - Accent6 4 4 2 2 3 6" xfId="23935"/>
    <cellStyle name="20% - Accent6 4 4 2 2 4" xfId="23936"/>
    <cellStyle name="20% - Accent6 4 4 2 2 4 2" xfId="23937"/>
    <cellStyle name="20% - Accent6 4 4 2 2 4 2 2" xfId="23938"/>
    <cellStyle name="20% - Accent6 4 4 2 2 4 2 3" xfId="23939"/>
    <cellStyle name="20% - Accent6 4 4 2 2 4 3" xfId="23940"/>
    <cellStyle name="20% - Accent6 4 4 2 2 4 3 2" xfId="23941"/>
    <cellStyle name="20% - Accent6 4 4 2 2 4 4" xfId="23942"/>
    <cellStyle name="20% - Accent6 4 4 2 2 4 5" xfId="23943"/>
    <cellStyle name="20% - Accent6 4 4 2 2 5" xfId="23944"/>
    <cellStyle name="20% - Accent6 4 4 2 2 5 2" xfId="23945"/>
    <cellStyle name="20% - Accent6 4 4 2 2 5 3" xfId="23946"/>
    <cellStyle name="20% - Accent6 4 4 2 2 6" xfId="23947"/>
    <cellStyle name="20% - Accent6 4 4 2 2 6 2" xfId="23948"/>
    <cellStyle name="20% - Accent6 4 4 2 2 6 3" xfId="23949"/>
    <cellStyle name="20% - Accent6 4 4 2 2 7" xfId="23950"/>
    <cellStyle name="20% - Accent6 4 4 2 2 7 2" xfId="23951"/>
    <cellStyle name="20% - Accent6 4 4 2 2 8" xfId="23952"/>
    <cellStyle name="20% - Accent6 4 4 2 2 9" xfId="23953"/>
    <cellStyle name="20% - Accent6 4 4 2 3" xfId="23954"/>
    <cellStyle name="20% - Accent6 4 4 2 3 2" xfId="23955"/>
    <cellStyle name="20% - Accent6 4 4 2 3 2 2" xfId="23956"/>
    <cellStyle name="20% - Accent6 4 4 2 3 2 3" xfId="23957"/>
    <cellStyle name="20% - Accent6 4 4 2 3 3" xfId="23958"/>
    <cellStyle name="20% - Accent6 4 4 2 3 3 2" xfId="23959"/>
    <cellStyle name="20% - Accent6 4 4 2 3 3 3" xfId="23960"/>
    <cellStyle name="20% - Accent6 4 4 2 3 4" xfId="23961"/>
    <cellStyle name="20% - Accent6 4 4 2 3 4 2" xfId="23962"/>
    <cellStyle name="20% - Accent6 4 4 2 3 5" xfId="23963"/>
    <cellStyle name="20% - Accent6 4 4 2 3 6" xfId="23964"/>
    <cellStyle name="20% - Accent6 4 4 2 4" xfId="23965"/>
    <cellStyle name="20% - Accent6 4 4 2 4 2" xfId="23966"/>
    <cellStyle name="20% - Accent6 4 4 2 4 2 2" xfId="23967"/>
    <cellStyle name="20% - Accent6 4 4 2 4 2 3" xfId="23968"/>
    <cellStyle name="20% - Accent6 4 4 2 4 3" xfId="23969"/>
    <cellStyle name="20% - Accent6 4 4 2 4 3 2" xfId="23970"/>
    <cellStyle name="20% - Accent6 4 4 2 4 3 3" xfId="23971"/>
    <cellStyle name="20% - Accent6 4 4 2 4 4" xfId="23972"/>
    <cellStyle name="20% - Accent6 4 4 2 4 4 2" xfId="23973"/>
    <cellStyle name="20% - Accent6 4 4 2 4 5" xfId="23974"/>
    <cellStyle name="20% - Accent6 4 4 2 4 6" xfId="23975"/>
    <cellStyle name="20% - Accent6 4 4 2 5" xfId="23976"/>
    <cellStyle name="20% - Accent6 4 4 2 5 2" xfId="23977"/>
    <cellStyle name="20% - Accent6 4 4 2 5 2 2" xfId="23978"/>
    <cellStyle name="20% - Accent6 4 4 2 5 2 3" xfId="23979"/>
    <cellStyle name="20% - Accent6 4 4 2 5 3" xfId="23980"/>
    <cellStyle name="20% - Accent6 4 4 2 5 3 2" xfId="23981"/>
    <cellStyle name="20% - Accent6 4 4 2 5 4" xfId="23982"/>
    <cellStyle name="20% - Accent6 4 4 2 5 5" xfId="23983"/>
    <cellStyle name="20% - Accent6 4 4 2 6" xfId="23984"/>
    <cellStyle name="20% - Accent6 4 4 2 6 2" xfId="23985"/>
    <cellStyle name="20% - Accent6 4 4 2 6 3" xfId="23986"/>
    <cellStyle name="20% - Accent6 4 4 2 7" xfId="23987"/>
    <cellStyle name="20% - Accent6 4 4 2 7 2" xfId="23988"/>
    <cellStyle name="20% - Accent6 4 4 2 7 3" xfId="23989"/>
    <cellStyle name="20% - Accent6 4 4 2 8" xfId="23990"/>
    <cellStyle name="20% - Accent6 4 4 2 8 2" xfId="23991"/>
    <cellStyle name="20% - Accent6 4 4 2 9" xfId="23992"/>
    <cellStyle name="20% - Accent6 4 4 3" xfId="1794"/>
    <cellStyle name="20% - Accent6 4 4 3 2" xfId="23993"/>
    <cellStyle name="20% - Accent6 4 4 3 2 2" xfId="23994"/>
    <cellStyle name="20% - Accent6 4 4 3 2 2 2" xfId="23995"/>
    <cellStyle name="20% - Accent6 4 4 3 2 2 3" xfId="23996"/>
    <cellStyle name="20% - Accent6 4 4 3 2 3" xfId="23997"/>
    <cellStyle name="20% - Accent6 4 4 3 2 3 2" xfId="23998"/>
    <cellStyle name="20% - Accent6 4 4 3 2 3 3" xfId="23999"/>
    <cellStyle name="20% - Accent6 4 4 3 2 4" xfId="24000"/>
    <cellStyle name="20% - Accent6 4 4 3 2 4 2" xfId="24001"/>
    <cellStyle name="20% - Accent6 4 4 3 2 5" xfId="24002"/>
    <cellStyle name="20% - Accent6 4 4 3 2 6" xfId="24003"/>
    <cellStyle name="20% - Accent6 4 4 3 3" xfId="24004"/>
    <cellStyle name="20% - Accent6 4 4 3 3 2" xfId="24005"/>
    <cellStyle name="20% - Accent6 4 4 3 3 2 2" xfId="24006"/>
    <cellStyle name="20% - Accent6 4 4 3 3 2 3" xfId="24007"/>
    <cellStyle name="20% - Accent6 4 4 3 3 3" xfId="24008"/>
    <cellStyle name="20% - Accent6 4 4 3 3 3 2" xfId="24009"/>
    <cellStyle name="20% - Accent6 4 4 3 3 3 3" xfId="24010"/>
    <cellStyle name="20% - Accent6 4 4 3 3 4" xfId="24011"/>
    <cellStyle name="20% - Accent6 4 4 3 3 4 2" xfId="24012"/>
    <cellStyle name="20% - Accent6 4 4 3 3 5" xfId="24013"/>
    <cellStyle name="20% - Accent6 4 4 3 3 6" xfId="24014"/>
    <cellStyle name="20% - Accent6 4 4 3 4" xfId="24015"/>
    <cellStyle name="20% - Accent6 4 4 3 4 2" xfId="24016"/>
    <cellStyle name="20% - Accent6 4 4 3 4 2 2" xfId="24017"/>
    <cellStyle name="20% - Accent6 4 4 3 4 2 3" xfId="24018"/>
    <cellStyle name="20% - Accent6 4 4 3 4 3" xfId="24019"/>
    <cellStyle name="20% - Accent6 4 4 3 4 3 2" xfId="24020"/>
    <cellStyle name="20% - Accent6 4 4 3 4 4" xfId="24021"/>
    <cellStyle name="20% - Accent6 4 4 3 4 5" xfId="24022"/>
    <cellStyle name="20% - Accent6 4 4 3 5" xfId="24023"/>
    <cellStyle name="20% - Accent6 4 4 3 5 2" xfId="24024"/>
    <cellStyle name="20% - Accent6 4 4 3 5 3" xfId="24025"/>
    <cellStyle name="20% - Accent6 4 4 3 6" xfId="24026"/>
    <cellStyle name="20% - Accent6 4 4 3 6 2" xfId="24027"/>
    <cellStyle name="20% - Accent6 4 4 3 6 3" xfId="24028"/>
    <cellStyle name="20% - Accent6 4 4 3 7" xfId="24029"/>
    <cellStyle name="20% - Accent6 4 4 3 7 2" xfId="24030"/>
    <cellStyle name="20% - Accent6 4 4 3 8" xfId="24031"/>
    <cellStyle name="20% - Accent6 4 4 3 9" xfId="24032"/>
    <cellStyle name="20% - Accent6 4 4 4" xfId="24033"/>
    <cellStyle name="20% - Accent6 4 4 4 2" xfId="24034"/>
    <cellStyle name="20% - Accent6 4 4 4 2 2" xfId="24035"/>
    <cellStyle name="20% - Accent6 4 4 4 2 2 2" xfId="24036"/>
    <cellStyle name="20% - Accent6 4 4 4 2 2 3" xfId="24037"/>
    <cellStyle name="20% - Accent6 4 4 4 2 3" xfId="24038"/>
    <cellStyle name="20% - Accent6 4 4 4 2 3 2" xfId="24039"/>
    <cellStyle name="20% - Accent6 4 4 4 2 3 3" xfId="24040"/>
    <cellStyle name="20% - Accent6 4 4 4 2 4" xfId="24041"/>
    <cellStyle name="20% - Accent6 4 4 4 2 4 2" xfId="24042"/>
    <cellStyle name="20% - Accent6 4 4 4 2 5" xfId="24043"/>
    <cellStyle name="20% - Accent6 4 4 4 2 6" xfId="24044"/>
    <cellStyle name="20% - Accent6 4 4 4 3" xfId="24045"/>
    <cellStyle name="20% - Accent6 4 4 4 3 2" xfId="24046"/>
    <cellStyle name="20% - Accent6 4 4 4 3 2 2" xfId="24047"/>
    <cellStyle name="20% - Accent6 4 4 4 3 2 3" xfId="24048"/>
    <cellStyle name="20% - Accent6 4 4 4 3 3" xfId="24049"/>
    <cellStyle name="20% - Accent6 4 4 4 3 3 2" xfId="24050"/>
    <cellStyle name="20% - Accent6 4 4 4 3 3 3" xfId="24051"/>
    <cellStyle name="20% - Accent6 4 4 4 3 4" xfId="24052"/>
    <cellStyle name="20% - Accent6 4 4 4 3 4 2" xfId="24053"/>
    <cellStyle name="20% - Accent6 4 4 4 3 5" xfId="24054"/>
    <cellStyle name="20% - Accent6 4 4 4 3 6" xfId="24055"/>
    <cellStyle name="20% - Accent6 4 4 4 4" xfId="24056"/>
    <cellStyle name="20% - Accent6 4 4 4 4 2" xfId="24057"/>
    <cellStyle name="20% - Accent6 4 4 4 4 2 2" xfId="24058"/>
    <cellStyle name="20% - Accent6 4 4 4 4 2 3" xfId="24059"/>
    <cellStyle name="20% - Accent6 4 4 4 4 3" xfId="24060"/>
    <cellStyle name="20% - Accent6 4 4 4 4 3 2" xfId="24061"/>
    <cellStyle name="20% - Accent6 4 4 4 4 4" xfId="24062"/>
    <cellStyle name="20% - Accent6 4 4 4 4 5" xfId="24063"/>
    <cellStyle name="20% - Accent6 4 4 4 5" xfId="24064"/>
    <cellStyle name="20% - Accent6 4 4 4 5 2" xfId="24065"/>
    <cellStyle name="20% - Accent6 4 4 4 5 3" xfId="24066"/>
    <cellStyle name="20% - Accent6 4 4 4 6" xfId="24067"/>
    <cellStyle name="20% - Accent6 4 4 4 6 2" xfId="24068"/>
    <cellStyle name="20% - Accent6 4 4 4 6 3" xfId="24069"/>
    <cellStyle name="20% - Accent6 4 4 4 7" xfId="24070"/>
    <cellStyle name="20% - Accent6 4 4 4 7 2" xfId="24071"/>
    <cellStyle name="20% - Accent6 4 4 4 8" xfId="24072"/>
    <cellStyle name="20% - Accent6 4 4 4 9" xfId="24073"/>
    <cellStyle name="20% - Accent6 4 4 5" xfId="24074"/>
    <cellStyle name="20% - Accent6 4 4 5 2" xfId="24075"/>
    <cellStyle name="20% - Accent6 4 4 5 2 2" xfId="24076"/>
    <cellStyle name="20% - Accent6 4 4 5 2 3" xfId="24077"/>
    <cellStyle name="20% - Accent6 4 4 5 3" xfId="24078"/>
    <cellStyle name="20% - Accent6 4 4 5 3 2" xfId="24079"/>
    <cellStyle name="20% - Accent6 4 4 5 3 3" xfId="24080"/>
    <cellStyle name="20% - Accent6 4 4 5 4" xfId="24081"/>
    <cellStyle name="20% - Accent6 4 4 5 4 2" xfId="24082"/>
    <cellStyle name="20% - Accent6 4 4 5 5" xfId="24083"/>
    <cellStyle name="20% - Accent6 4 4 5 6" xfId="24084"/>
    <cellStyle name="20% - Accent6 4 4 6" xfId="24085"/>
    <cellStyle name="20% - Accent6 4 4 6 2" xfId="24086"/>
    <cellStyle name="20% - Accent6 4 4 6 2 2" xfId="24087"/>
    <cellStyle name="20% - Accent6 4 4 6 2 3" xfId="24088"/>
    <cellStyle name="20% - Accent6 4 4 6 3" xfId="24089"/>
    <cellStyle name="20% - Accent6 4 4 6 3 2" xfId="24090"/>
    <cellStyle name="20% - Accent6 4 4 6 3 3" xfId="24091"/>
    <cellStyle name="20% - Accent6 4 4 6 4" xfId="24092"/>
    <cellStyle name="20% - Accent6 4 4 6 4 2" xfId="24093"/>
    <cellStyle name="20% - Accent6 4 4 6 5" xfId="24094"/>
    <cellStyle name="20% - Accent6 4 4 6 6" xfId="24095"/>
    <cellStyle name="20% - Accent6 4 4 7" xfId="24096"/>
    <cellStyle name="20% - Accent6 4 4 7 2" xfId="24097"/>
    <cellStyle name="20% - Accent6 4 4 7 2 2" xfId="24098"/>
    <cellStyle name="20% - Accent6 4 4 7 2 3" xfId="24099"/>
    <cellStyle name="20% - Accent6 4 4 7 3" xfId="24100"/>
    <cellStyle name="20% - Accent6 4 4 7 3 2" xfId="24101"/>
    <cellStyle name="20% - Accent6 4 4 7 4" xfId="24102"/>
    <cellStyle name="20% - Accent6 4 4 7 5" xfId="24103"/>
    <cellStyle name="20% - Accent6 4 4 8" xfId="24104"/>
    <cellStyle name="20% - Accent6 4 4 8 2" xfId="24105"/>
    <cellStyle name="20% - Accent6 4 4 8 3" xfId="24106"/>
    <cellStyle name="20% - Accent6 4 4 9" xfId="24107"/>
    <cellStyle name="20% - Accent6 4 4 9 2" xfId="24108"/>
    <cellStyle name="20% - Accent6 4 4 9 3" xfId="24109"/>
    <cellStyle name="20% - Accent6 4 5" xfId="1795"/>
    <cellStyle name="20% - Accent6 4 5 10" xfId="24110"/>
    <cellStyle name="20% - Accent6 4 5 2" xfId="1796"/>
    <cellStyle name="20% - Accent6 4 5 2 2" xfId="24111"/>
    <cellStyle name="20% - Accent6 4 5 2 2 2" xfId="24112"/>
    <cellStyle name="20% - Accent6 4 5 2 2 2 2" xfId="24113"/>
    <cellStyle name="20% - Accent6 4 5 2 2 2 3" xfId="24114"/>
    <cellStyle name="20% - Accent6 4 5 2 2 3" xfId="24115"/>
    <cellStyle name="20% - Accent6 4 5 2 2 3 2" xfId="24116"/>
    <cellStyle name="20% - Accent6 4 5 2 2 3 3" xfId="24117"/>
    <cellStyle name="20% - Accent6 4 5 2 2 4" xfId="24118"/>
    <cellStyle name="20% - Accent6 4 5 2 2 4 2" xfId="24119"/>
    <cellStyle name="20% - Accent6 4 5 2 2 5" xfId="24120"/>
    <cellStyle name="20% - Accent6 4 5 2 2 6" xfId="24121"/>
    <cellStyle name="20% - Accent6 4 5 2 3" xfId="24122"/>
    <cellStyle name="20% - Accent6 4 5 2 3 2" xfId="24123"/>
    <cellStyle name="20% - Accent6 4 5 2 3 2 2" xfId="24124"/>
    <cellStyle name="20% - Accent6 4 5 2 3 2 3" xfId="24125"/>
    <cellStyle name="20% - Accent6 4 5 2 3 3" xfId="24126"/>
    <cellStyle name="20% - Accent6 4 5 2 3 3 2" xfId="24127"/>
    <cellStyle name="20% - Accent6 4 5 2 3 3 3" xfId="24128"/>
    <cellStyle name="20% - Accent6 4 5 2 3 4" xfId="24129"/>
    <cellStyle name="20% - Accent6 4 5 2 3 4 2" xfId="24130"/>
    <cellStyle name="20% - Accent6 4 5 2 3 5" xfId="24131"/>
    <cellStyle name="20% - Accent6 4 5 2 3 6" xfId="24132"/>
    <cellStyle name="20% - Accent6 4 5 2 4" xfId="24133"/>
    <cellStyle name="20% - Accent6 4 5 2 4 2" xfId="24134"/>
    <cellStyle name="20% - Accent6 4 5 2 4 2 2" xfId="24135"/>
    <cellStyle name="20% - Accent6 4 5 2 4 2 3" xfId="24136"/>
    <cellStyle name="20% - Accent6 4 5 2 4 3" xfId="24137"/>
    <cellStyle name="20% - Accent6 4 5 2 4 3 2" xfId="24138"/>
    <cellStyle name="20% - Accent6 4 5 2 4 4" xfId="24139"/>
    <cellStyle name="20% - Accent6 4 5 2 4 5" xfId="24140"/>
    <cellStyle name="20% - Accent6 4 5 2 5" xfId="24141"/>
    <cellStyle name="20% - Accent6 4 5 2 5 2" xfId="24142"/>
    <cellStyle name="20% - Accent6 4 5 2 5 3" xfId="24143"/>
    <cellStyle name="20% - Accent6 4 5 2 6" xfId="24144"/>
    <cellStyle name="20% - Accent6 4 5 2 6 2" xfId="24145"/>
    <cellStyle name="20% - Accent6 4 5 2 6 3" xfId="24146"/>
    <cellStyle name="20% - Accent6 4 5 2 7" xfId="24147"/>
    <cellStyle name="20% - Accent6 4 5 2 7 2" xfId="24148"/>
    <cellStyle name="20% - Accent6 4 5 2 8" xfId="24149"/>
    <cellStyle name="20% - Accent6 4 5 2 9" xfId="24150"/>
    <cellStyle name="20% - Accent6 4 5 3" xfId="24151"/>
    <cellStyle name="20% - Accent6 4 5 3 2" xfId="24152"/>
    <cellStyle name="20% - Accent6 4 5 3 2 2" xfId="24153"/>
    <cellStyle name="20% - Accent6 4 5 3 2 3" xfId="24154"/>
    <cellStyle name="20% - Accent6 4 5 3 3" xfId="24155"/>
    <cellStyle name="20% - Accent6 4 5 3 3 2" xfId="24156"/>
    <cellStyle name="20% - Accent6 4 5 3 3 3" xfId="24157"/>
    <cellStyle name="20% - Accent6 4 5 3 4" xfId="24158"/>
    <cellStyle name="20% - Accent6 4 5 3 4 2" xfId="24159"/>
    <cellStyle name="20% - Accent6 4 5 3 5" xfId="24160"/>
    <cellStyle name="20% - Accent6 4 5 3 6" xfId="24161"/>
    <cellStyle name="20% - Accent6 4 5 4" xfId="24162"/>
    <cellStyle name="20% - Accent6 4 5 4 2" xfId="24163"/>
    <cellStyle name="20% - Accent6 4 5 4 2 2" xfId="24164"/>
    <cellStyle name="20% - Accent6 4 5 4 2 3" xfId="24165"/>
    <cellStyle name="20% - Accent6 4 5 4 3" xfId="24166"/>
    <cellStyle name="20% - Accent6 4 5 4 3 2" xfId="24167"/>
    <cellStyle name="20% - Accent6 4 5 4 3 3" xfId="24168"/>
    <cellStyle name="20% - Accent6 4 5 4 4" xfId="24169"/>
    <cellStyle name="20% - Accent6 4 5 4 4 2" xfId="24170"/>
    <cellStyle name="20% - Accent6 4 5 4 5" xfId="24171"/>
    <cellStyle name="20% - Accent6 4 5 4 6" xfId="24172"/>
    <cellStyle name="20% - Accent6 4 5 5" xfId="24173"/>
    <cellStyle name="20% - Accent6 4 5 5 2" xfId="24174"/>
    <cellStyle name="20% - Accent6 4 5 5 2 2" xfId="24175"/>
    <cellStyle name="20% - Accent6 4 5 5 2 3" xfId="24176"/>
    <cellStyle name="20% - Accent6 4 5 5 3" xfId="24177"/>
    <cellStyle name="20% - Accent6 4 5 5 3 2" xfId="24178"/>
    <cellStyle name="20% - Accent6 4 5 5 4" xfId="24179"/>
    <cellStyle name="20% - Accent6 4 5 5 5" xfId="24180"/>
    <cellStyle name="20% - Accent6 4 5 6" xfId="24181"/>
    <cellStyle name="20% - Accent6 4 5 6 2" xfId="24182"/>
    <cellStyle name="20% - Accent6 4 5 6 3" xfId="24183"/>
    <cellStyle name="20% - Accent6 4 5 7" xfId="24184"/>
    <cellStyle name="20% - Accent6 4 5 7 2" xfId="24185"/>
    <cellStyle name="20% - Accent6 4 5 7 3" xfId="24186"/>
    <cellStyle name="20% - Accent6 4 5 8" xfId="24187"/>
    <cellStyle name="20% - Accent6 4 5 8 2" xfId="24188"/>
    <cellStyle name="20% - Accent6 4 5 9" xfId="24189"/>
    <cellStyle name="20% - Accent6 4 6" xfId="1797"/>
    <cellStyle name="20% - Accent6 4 6 2" xfId="24190"/>
    <cellStyle name="20% - Accent6 4 6 2 2" xfId="24191"/>
    <cellStyle name="20% - Accent6 4 6 2 2 2" xfId="24192"/>
    <cellStyle name="20% - Accent6 4 6 2 2 3" xfId="24193"/>
    <cellStyle name="20% - Accent6 4 6 2 3" xfId="24194"/>
    <cellStyle name="20% - Accent6 4 6 2 3 2" xfId="24195"/>
    <cellStyle name="20% - Accent6 4 6 2 3 3" xfId="24196"/>
    <cellStyle name="20% - Accent6 4 6 2 4" xfId="24197"/>
    <cellStyle name="20% - Accent6 4 6 2 4 2" xfId="24198"/>
    <cellStyle name="20% - Accent6 4 6 2 5" xfId="24199"/>
    <cellStyle name="20% - Accent6 4 6 2 6" xfId="24200"/>
    <cellStyle name="20% - Accent6 4 6 3" xfId="24201"/>
    <cellStyle name="20% - Accent6 4 6 3 2" xfId="24202"/>
    <cellStyle name="20% - Accent6 4 6 3 2 2" xfId="24203"/>
    <cellStyle name="20% - Accent6 4 6 3 2 3" xfId="24204"/>
    <cellStyle name="20% - Accent6 4 6 3 3" xfId="24205"/>
    <cellStyle name="20% - Accent6 4 6 3 3 2" xfId="24206"/>
    <cellStyle name="20% - Accent6 4 6 3 3 3" xfId="24207"/>
    <cellStyle name="20% - Accent6 4 6 3 4" xfId="24208"/>
    <cellStyle name="20% - Accent6 4 6 3 4 2" xfId="24209"/>
    <cellStyle name="20% - Accent6 4 6 3 5" xfId="24210"/>
    <cellStyle name="20% - Accent6 4 6 3 6" xfId="24211"/>
    <cellStyle name="20% - Accent6 4 6 4" xfId="24212"/>
    <cellStyle name="20% - Accent6 4 6 4 2" xfId="24213"/>
    <cellStyle name="20% - Accent6 4 6 4 2 2" xfId="24214"/>
    <cellStyle name="20% - Accent6 4 6 4 2 3" xfId="24215"/>
    <cellStyle name="20% - Accent6 4 6 4 3" xfId="24216"/>
    <cellStyle name="20% - Accent6 4 6 4 3 2" xfId="24217"/>
    <cellStyle name="20% - Accent6 4 6 4 4" xfId="24218"/>
    <cellStyle name="20% - Accent6 4 6 4 5" xfId="24219"/>
    <cellStyle name="20% - Accent6 4 6 5" xfId="24220"/>
    <cellStyle name="20% - Accent6 4 6 5 2" xfId="24221"/>
    <cellStyle name="20% - Accent6 4 6 5 3" xfId="24222"/>
    <cellStyle name="20% - Accent6 4 6 6" xfId="24223"/>
    <cellStyle name="20% - Accent6 4 6 6 2" xfId="24224"/>
    <cellStyle name="20% - Accent6 4 6 6 3" xfId="24225"/>
    <cellStyle name="20% - Accent6 4 6 7" xfId="24226"/>
    <cellStyle name="20% - Accent6 4 6 7 2" xfId="24227"/>
    <cellStyle name="20% - Accent6 4 6 8" xfId="24228"/>
    <cellStyle name="20% - Accent6 4 6 9" xfId="24229"/>
    <cellStyle name="20% - Accent6 4 7" xfId="1798"/>
    <cellStyle name="20% - Accent6 4 7 2" xfId="24230"/>
    <cellStyle name="20% - Accent6 4 7 2 2" xfId="24231"/>
    <cellStyle name="20% - Accent6 4 7 2 2 2" xfId="24232"/>
    <cellStyle name="20% - Accent6 4 7 2 2 3" xfId="24233"/>
    <cellStyle name="20% - Accent6 4 7 2 3" xfId="24234"/>
    <cellStyle name="20% - Accent6 4 7 2 3 2" xfId="24235"/>
    <cellStyle name="20% - Accent6 4 7 2 3 3" xfId="24236"/>
    <cellStyle name="20% - Accent6 4 7 2 4" xfId="24237"/>
    <cellStyle name="20% - Accent6 4 7 2 4 2" xfId="24238"/>
    <cellStyle name="20% - Accent6 4 7 2 5" xfId="24239"/>
    <cellStyle name="20% - Accent6 4 7 2 6" xfId="24240"/>
    <cellStyle name="20% - Accent6 4 7 3" xfId="24241"/>
    <cellStyle name="20% - Accent6 4 7 3 2" xfId="24242"/>
    <cellStyle name="20% - Accent6 4 7 3 2 2" xfId="24243"/>
    <cellStyle name="20% - Accent6 4 7 3 2 3" xfId="24244"/>
    <cellStyle name="20% - Accent6 4 7 3 3" xfId="24245"/>
    <cellStyle name="20% - Accent6 4 7 3 3 2" xfId="24246"/>
    <cellStyle name="20% - Accent6 4 7 3 3 3" xfId="24247"/>
    <cellStyle name="20% - Accent6 4 7 3 4" xfId="24248"/>
    <cellStyle name="20% - Accent6 4 7 3 4 2" xfId="24249"/>
    <cellStyle name="20% - Accent6 4 7 3 5" xfId="24250"/>
    <cellStyle name="20% - Accent6 4 7 3 6" xfId="24251"/>
    <cellStyle name="20% - Accent6 4 7 4" xfId="24252"/>
    <cellStyle name="20% - Accent6 4 7 4 2" xfId="24253"/>
    <cellStyle name="20% - Accent6 4 7 4 2 2" xfId="24254"/>
    <cellStyle name="20% - Accent6 4 7 4 2 3" xfId="24255"/>
    <cellStyle name="20% - Accent6 4 7 4 3" xfId="24256"/>
    <cellStyle name="20% - Accent6 4 7 4 3 2" xfId="24257"/>
    <cellStyle name="20% - Accent6 4 7 4 4" xfId="24258"/>
    <cellStyle name="20% - Accent6 4 7 4 5" xfId="24259"/>
    <cellStyle name="20% - Accent6 4 7 5" xfId="24260"/>
    <cellStyle name="20% - Accent6 4 7 5 2" xfId="24261"/>
    <cellStyle name="20% - Accent6 4 7 5 3" xfId="24262"/>
    <cellStyle name="20% - Accent6 4 7 6" xfId="24263"/>
    <cellStyle name="20% - Accent6 4 7 6 2" xfId="24264"/>
    <cellStyle name="20% - Accent6 4 7 6 3" xfId="24265"/>
    <cellStyle name="20% - Accent6 4 7 7" xfId="24266"/>
    <cellStyle name="20% - Accent6 4 7 7 2" xfId="24267"/>
    <cellStyle name="20% - Accent6 4 7 8" xfId="24268"/>
    <cellStyle name="20% - Accent6 4 7 9" xfId="24269"/>
    <cellStyle name="20% - Accent6 4 8" xfId="24270"/>
    <cellStyle name="20% - Accent6 4 8 2" xfId="24271"/>
    <cellStyle name="20% - Accent6 4 8 2 2" xfId="24272"/>
    <cellStyle name="20% - Accent6 4 8 2 3" xfId="24273"/>
    <cellStyle name="20% - Accent6 4 8 3" xfId="24274"/>
    <cellStyle name="20% - Accent6 4 8 3 2" xfId="24275"/>
    <cellStyle name="20% - Accent6 4 8 3 3" xfId="24276"/>
    <cellStyle name="20% - Accent6 4 8 4" xfId="24277"/>
    <cellStyle name="20% - Accent6 4 8 4 2" xfId="24278"/>
    <cellStyle name="20% - Accent6 4 8 5" xfId="24279"/>
    <cellStyle name="20% - Accent6 4 8 6" xfId="24280"/>
    <cellStyle name="20% - Accent6 4 9" xfId="24281"/>
    <cellStyle name="20% - Accent6 4 9 2" xfId="24282"/>
    <cellStyle name="20% - Accent6 4 9 2 2" xfId="24283"/>
    <cellStyle name="20% - Accent6 4 9 2 3" xfId="24284"/>
    <cellStyle name="20% - Accent6 4 9 3" xfId="24285"/>
    <cellStyle name="20% - Accent6 4 9 3 2" xfId="24286"/>
    <cellStyle name="20% - Accent6 4 9 3 3" xfId="24287"/>
    <cellStyle name="20% - Accent6 4 9 4" xfId="24288"/>
    <cellStyle name="20% - Accent6 4 9 4 2" xfId="24289"/>
    <cellStyle name="20% - Accent6 4 9 5" xfId="24290"/>
    <cellStyle name="20% - Accent6 4 9 6" xfId="24291"/>
    <cellStyle name="20% - Accent6 5" xfId="1799"/>
    <cellStyle name="20% - Accent6 5 2" xfId="1800"/>
    <cellStyle name="20% - Accent6 5 2 2" xfId="1801"/>
    <cellStyle name="20% - Accent6 5 2 2 2" xfId="1802"/>
    <cellStyle name="20% - Accent6 5 2 2 2 2" xfId="1803"/>
    <cellStyle name="20% - Accent6 5 2 2 3" xfId="1804"/>
    <cellStyle name="20% - Accent6 5 2 3" xfId="1805"/>
    <cellStyle name="20% - Accent6 5 2 3 2" xfId="1806"/>
    <cellStyle name="20% - Accent6 5 2 4" xfId="1807"/>
    <cellStyle name="20% - Accent6 5 2 5" xfId="1808"/>
    <cellStyle name="20% - Accent6 5 3" xfId="1809"/>
    <cellStyle name="20% - Accent6 5 3 2" xfId="1810"/>
    <cellStyle name="20% - Accent6 5 3 2 2" xfId="1811"/>
    <cellStyle name="20% - Accent6 5 3 3" xfId="1812"/>
    <cellStyle name="20% - Accent6 5 4" xfId="1813"/>
    <cellStyle name="20% - Accent6 5 4 2" xfId="1814"/>
    <cellStyle name="20% - Accent6 5 5" xfId="1815"/>
    <cellStyle name="20% - Accent6 5 6" xfId="1816"/>
    <cellStyle name="20% - Accent6 6" xfId="1817"/>
    <cellStyle name="20% - Accent6 6 2" xfId="1818"/>
    <cellStyle name="20% - Accent6 6 2 2" xfId="1819"/>
    <cellStyle name="20% - Accent6 6 2 2 2" xfId="1820"/>
    <cellStyle name="20% - Accent6 6 2 3" xfId="1821"/>
    <cellStyle name="20% - Accent6 6 2 4" xfId="1822"/>
    <cellStyle name="20% - Accent6 6 2 5" xfId="1823"/>
    <cellStyle name="20% - Accent6 6 3" xfId="1824"/>
    <cellStyle name="20% - Accent6 6 3 2" xfId="1825"/>
    <cellStyle name="20% - Accent6 6 4" xfId="1826"/>
    <cellStyle name="20% - Accent6 6 5" xfId="1827"/>
    <cellStyle name="20% - Accent6 7" xfId="1828"/>
    <cellStyle name="20% - Accent6 7 2" xfId="1829"/>
    <cellStyle name="20% - Accent6 7 2 2" xfId="1830"/>
    <cellStyle name="20% - Accent6 7 2 2 2" xfId="1831"/>
    <cellStyle name="20% - Accent6 7 2 3" xfId="1832"/>
    <cellStyle name="20% - Accent6 7 3" xfId="1833"/>
    <cellStyle name="20% - Accent6 7 3 2" xfId="1834"/>
    <cellStyle name="20% - Accent6 7 4" xfId="1835"/>
    <cellStyle name="20% - Accent6 7 5" xfId="1836"/>
    <cellStyle name="20% - Accent6 8" xfId="1837"/>
    <cellStyle name="20% - Accent6 8 2" xfId="1838"/>
    <cellStyle name="20% - Accent6 8 2 2" xfId="1839"/>
    <cellStyle name="20% - Accent6 8 2 2 2" xfId="1840"/>
    <cellStyle name="20% - Accent6 8 2 3" xfId="1841"/>
    <cellStyle name="20% - Accent6 8 3" xfId="1842"/>
    <cellStyle name="20% - Accent6 8 3 2" xfId="1843"/>
    <cellStyle name="20% - Accent6 8 4" xfId="1844"/>
    <cellStyle name="20% - Accent6 8 5" xfId="1845"/>
    <cellStyle name="20% - Accent6 9" xfId="1846"/>
    <cellStyle name="20% - Accent6 9 2" xfId="1847"/>
    <cellStyle name="20% - Accent6 9 2 2" xfId="1848"/>
    <cellStyle name="20% - Accent6 9 3" xfId="1849"/>
    <cellStyle name="20% - Accent6 9 4" xfId="1850"/>
    <cellStyle name="40% - Accent1" xfId="96" builtinId="31" customBuiltin="1"/>
    <cellStyle name="40% - Accent1 10" xfId="1851"/>
    <cellStyle name="40% - Accent1 10 2" xfId="1852"/>
    <cellStyle name="40% - Accent1 10 2 2" xfId="1853"/>
    <cellStyle name="40% - Accent1 10 3" xfId="1854"/>
    <cellStyle name="40% - Accent1 10 4" xfId="1855"/>
    <cellStyle name="40% - Accent1 11" xfId="1856"/>
    <cellStyle name="40% - Accent1 11 2" xfId="1857"/>
    <cellStyle name="40% - Accent1 11 2 2" xfId="1858"/>
    <cellStyle name="40% - Accent1 11 3" xfId="1859"/>
    <cellStyle name="40% - Accent1 11 4" xfId="1860"/>
    <cellStyle name="40% - Accent1 12" xfId="1861"/>
    <cellStyle name="40% - Accent1 12 2" xfId="1862"/>
    <cellStyle name="40% - Accent1 12 3" xfId="1863"/>
    <cellStyle name="40% - Accent1 13" xfId="1864"/>
    <cellStyle name="40% - Accent1 13 2" xfId="1865"/>
    <cellStyle name="40% - Accent1 14" xfId="1866"/>
    <cellStyle name="40% - Accent1 15" xfId="1867"/>
    <cellStyle name="40% - Accent1 16" xfId="1868"/>
    <cellStyle name="40% - Accent1 17" xfId="1869"/>
    <cellStyle name="40% - Accent1 17 2" xfId="1870"/>
    <cellStyle name="40% - Accent1 18" xfId="1871"/>
    <cellStyle name="40% - Accent1 19" xfId="1872"/>
    <cellStyle name="40% - Accent1 2" xfId="1873"/>
    <cellStyle name="40% - Accent1 2 2" xfId="1874"/>
    <cellStyle name="40% - Accent1 2 2 2" xfId="1875"/>
    <cellStyle name="40% - Accent1 2 2 2 2" xfId="1876"/>
    <cellStyle name="40% - Accent1 2 2 2 2 2" xfId="1877"/>
    <cellStyle name="40% - Accent1 2 2 2 2 2 2" xfId="1878"/>
    <cellStyle name="40% - Accent1 2 2 2 2 2 2 2" xfId="1879"/>
    <cellStyle name="40% - Accent1 2 2 2 2 2 3" xfId="1880"/>
    <cellStyle name="40% - Accent1 2 2 2 2 3" xfId="1881"/>
    <cellStyle name="40% - Accent1 2 2 2 2 3 2" xfId="1882"/>
    <cellStyle name="40% - Accent1 2 2 2 2 4" xfId="1883"/>
    <cellStyle name="40% - Accent1 2 2 2 2 5" xfId="1884"/>
    <cellStyle name="40% - Accent1 2 2 2 3" xfId="1885"/>
    <cellStyle name="40% - Accent1 2 2 2 3 2" xfId="1886"/>
    <cellStyle name="40% - Accent1 2 2 2 3 2 2" xfId="1887"/>
    <cellStyle name="40% - Accent1 2 2 2 3 3" xfId="1888"/>
    <cellStyle name="40% - Accent1 2 2 2 4" xfId="1889"/>
    <cellStyle name="40% - Accent1 2 2 2 4 2" xfId="1890"/>
    <cellStyle name="40% - Accent1 2 2 2 5" xfId="1891"/>
    <cellStyle name="40% - Accent1 2 2 2 6" xfId="1892"/>
    <cellStyle name="40% - Accent1 2 2 3" xfId="1893"/>
    <cellStyle name="40% - Accent1 2 2 3 2" xfId="1894"/>
    <cellStyle name="40% - Accent1 2 2 3 2 2" xfId="1895"/>
    <cellStyle name="40% - Accent1 2 2 3 2 2 2" xfId="1896"/>
    <cellStyle name="40% - Accent1 2 2 3 2 3" xfId="1897"/>
    <cellStyle name="40% - Accent1 2 2 3 3" xfId="1898"/>
    <cellStyle name="40% - Accent1 2 2 3 3 2" xfId="1899"/>
    <cellStyle name="40% - Accent1 2 2 3 4" xfId="1900"/>
    <cellStyle name="40% - Accent1 2 2 3 5" xfId="1901"/>
    <cellStyle name="40% - Accent1 2 2 4" xfId="1902"/>
    <cellStyle name="40% - Accent1 2 2 4 2" xfId="1903"/>
    <cellStyle name="40% - Accent1 2 2 4 2 2" xfId="1904"/>
    <cellStyle name="40% - Accent1 2 2 4 3" xfId="1905"/>
    <cellStyle name="40% - Accent1 2 2 5" xfId="1906"/>
    <cellStyle name="40% - Accent1 2 2 5 2" xfId="1907"/>
    <cellStyle name="40% - Accent1 2 2 6" xfId="1908"/>
    <cellStyle name="40% - Accent1 2 2 7" xfId="1909"/>
    <cellStyle name="40% - Accent1 2 3" xfId="1910"/>
    <cellStyle name="40% - Accent1 2 3 2" xfId="1911"/>
    <cellStyle name="40% - Accent1 2 3 2 2" xfId="1912"/>
    <cellStyle name="40% - Accent1 2 3 2 2 2" xfId="1913"/>
    <cellStyle name="40% - Accent1 2 3 2 2 2 2" xfId="1914"/>
    <cellStyle name="40% - Accent1 2 3 2 2 3" xfId="1915"/>
    <cellStyle name="40% - Accent1 2 3 2 3" xfId="1916"/>
    <cellStyle name="40% - Accent1 2 3 2 3 2" xfId="1917"/>
    <cellStyle name="40% - Accent1 2 3 2 4" xfId="1918"/>
    <cellStyle name="40% - Accent1 2 3 3" xfId="1919"/>
    <cellStyle name="40% - Accent1 2 3 3 2" xfId="1920"/>
    <cellStyle name="40% - Accent1 2 3 3 2 2" xfId="1921"/>
    <cellStyle name="40% - Accent1 2 3 3 3" xfId="1922"/>
    <cellStyle name="40% - Accent1 2 3 4" xfId="1923"/>
    <cellStyle name="40% - Accent1 2 3 4 2" xfId="1924"/>
    <cellStyle name="40% - Accent1 2 3 5" xfId="1925"/>
    <cellStyle name="40% - Accent1 2 3 6" xfId="1926"/>
    <cellStyle name="40% - Accent1 2 4" xfId="1927"/>
    <cellStyle name="40% - Accent1 2 4 2" xfId="1928"/>
    <cellStyle name="40% - Accent1 2 4 2 2" xfId="1929"/>
    <cellStyle name="40% - Accent1 2 4 2 2 2" xfId="1930"/>
    <cellStyle name="40% - Accent1 2 4 2 3" xfId="1931"/>
    <cellStyle name="40% - Accent1 2 4 3" xfId="1932"/>
    <cellStyle name="40% - Accent1 2 4 3 2" xfId="1933"/>
    <cellStyle name="40% - Accent1 2 4 4" xfId="1934"/>
    <cellStyle name="40% - Accent1 2 4 5" xfId="1935"/>
    <cellStyle name="40% - Accent1 2 5" xfId="1936"/>
    <cellStyle name="40% - Accent1 2 5 2" xfId="1937"/>
    <cellStyle name="40% - Accent1 2 5 2 2" xfId="1938"/>
    <cellStyle name="40% - Accent1 2 5 3" xfId="1939"/>
    <cellStyle name="40% - Accent1 2 5 4" xfId="1940"/>
    <cellStyle name="40% - Accent1 2 6" xfId="1941"/>
    <cellStyle name="40% - Accent1 2 6 2" xfId="1942"/>
    <cellStyle name="40% - Accent1 2 6 3" xfId="1943"/>
    <cellStyle name="40% - Accent1 2 7" xfId="1944"/>
    <cellStyle name="40% - Accent1 2 8" xfId="1945"/>
    <cellStyle name="40% - Accent1 2 9" xfId="1946"/>
    <cellStyle name="40% - Accent1 20" xfId="1947"/>
    <cellStyle name="40% - Accent1 21" xfId="1948"/>
    <cellStyle name="40% - Accent1 3" xfId="1949"/>
    <cellStyle name="40% - Accent1 3 2" xfId="1950"/>
    <cellStyle name="40% - Accent1 3 2 2" xfId="1951"/>
    <cellStyle name="40% - Accent1 3 2 2 2" xfId="1952"/>
    <cellStyle name="40% - Accent1 3 2 2 2 2" xfId="1953"/>
    <cellStyle name="40% - Accent1 3 2 2 2 2 2" xfId="1954"/>
    <cellStyle name="40% - Accent1 3 2 2 2 2 2 2" xfId="1955"/>
    <cellStyle name="40% - Accent1 3 2 2 2 2 3" xfId="1956"/>
    <cellStyle name="40% - Accent1 3 2 2 2 3" xfId="1957"/>
    <cellStyle name="40% - Accent1 3 2 2 2 3 2" xfId="1958"/>
    <cellStyle name="40% - Accent1 3 2 2 2 4" xfId="1959"/>
    <cellStyle name="40% - Accent1 3 2 2 2 5" xfId="14550"/>
    <cellStyle name="40% - Accent1 3 2 2 3" xfId="1960"/>
    <cellStyle name="40% - Accent1 3 2 2 3 2" xfId="1961"/>
    <cellStyle name="40% - Accent1 3 2 2 3 2 2" xfId="1962"/>
    <cellStyle name="40% - Accent1 3 2 2 3 3" xfId="1963"/>
    <cellStyle name="40% - Accent1 3 2 2 4" xfId="1964"/>
    <cellStyle name="40% - Accent1 3 2 2 4 2" xfId="1965"/>
    <cellStyle name="40% - Accent1 3 2 2 5" xfId="1966"/>
    <cellStyle name="40% - Accent1 3 2 2 6" xfId="1967"/>
    <cellStyle name="40% - Accent1 3 2 3" xfId="1968"/>
    <cellStyle name="40% - Accent1 3 2 3 2" xfId="1969"/>
    <cellStyle name="40% - Accent1 3 2 3 2 2" xfId="1970"/>
    <cellStyle name="40% - Accent1 3 2 3 2 2 2" xfId="1971"/>
    <cellStyle name="40% - Accent1 3 2 3 2 3" xfId="1972"/>
    <cellStyle name="40% - Accent1 3 2 3 3" xfId="1973"/>
    <cellStyle name="40% - Accent1 3 2 3 3 2" xfId="1974"/>
    <cellStyle name="40% - Accent1 3 2 3 4" xfId="1975"/>
    <cellStyle name="40% - Accent1 3 2 3 5" xfId="14551"/>
    <cellStyle name="40% - Accent1 3 2 4" xfId="1976"/>
    <cellStyle name="40% - Accent1 3 2 4 2" xfId="1977"/>
    <cellStyle name="40% - Accent1 3 2 4 2 2" xfId="1978"/>
    <cellStyle name="40% - Accent1 3 2 4 3" xfId="1979"/>
    <cellStyle name="40% - Accent1 3 2 5" xfId="1980"/>
    <cellStyle name="40% - Accent1 3 2 5 2" xfId="1981"/>
    <cellStyle name="40% - Accent1 3 2 6" xfId="1982"/>
    <cellStyle name="40% - Accent1 3 2 7" xfId="1983"/>
    <cellStyle name="40% - Accent1 3 3" xfId="1984"/>
    <cellStyle name="40% - Accent1 3 3 2" xfId="1985"/>
    <cellStyle name="40% - Accent1 3 3 2 2" xfId="1986"/>
    <cellStyle name="40% - Accent1 3 3 2 2 2" xfId="1987"/>
    <cellStyle name="40% - Accent1 3 3 2 2 2 2" xfId="1988"/>
    <cellStyle name="40% - Accent1 3 3 2 2 3" xfId="1989"/>
    <cellStyle name="40% - Accent1 3 3 2 3" xfId="1990"/>
    <cellStyle name="40% - Accent1 3 3 2 3 2" xfId="1991"/>
    <cellStyle name="40% - Accent1 3 3 2 4" xfId="1992"/>
    <cellStyle name="40% - Accent1 3 3 2 5" xfId="14552"/>
    <cellStyle name="40% - Accent1 3 3 3" xfId="1993"/>
    <cellStyle name="40% - Accent1 3 3 3 2" xfId="1994"/>
    <cellStyle name="40% - Accent1 3 3 3 2 2" xfId="1995"/>
    <cellStyle name="40% - Accent1 3 3 3 3" xfId="1996"/>
    <cellStyle name="40% - Accent1 3 3 4" xfId="1997"/>
    <cellStyle name="40% - Accent1 3 3 4 2" xfId="1998"/>
    <cellStyle name="40% - Accent1 3 3 5" xfId="1999"/>
    <cellStyle name="40% - Accent1 3 3 6" xfId="2000"/>
    <cellStyle name="40% - Accent1 3 4" xfId="2001"/>
    <cellStyle name="40% - Accent1 3 4 2" xfId="2002"/>
    <cellStyle name="40% - Accent1 3 4 2 2" xfId="2003"/>
    <cellStyle name="40% - Accent1 3 4 2 2 2" xfId="2004"/>
    <cellStyle name="40% - Accent1 3 4 2 3" xfId="2005"/>
    <cellStyle name="40% - Accent1 3 4 3" xfId="2006"/>
    <cellStyle name="40% - Accent1 3 4 3 2" xfId="2007"/>
    <cellStyle name="40% - Accent1 3 4 4" xfId="2008"/>
    <cellStyle name="40% - Accent1 3 4 5" xfId="2009"/>
    <cellStyle name="40% - Accent1 3 5" xfId="2010"/>
    <cellStyle name="40% - Accent1 3 5 2" xfId="2011"/>
    <cellStyle name="40% - Accent1 3 5 2 2" xfId="2012"/>
    <cellStyle name="40% - Accent1 3 5 3" xfId="2013"/>
    <cellStyle name="40% - Accent1 3 6" xfId="2014"/>
    <cellStyle name="40% - Accent1 3 6 2" xfId="2015"/>
    <cellStyle name="40% - Accent1 3 7" xfId="2016"/>
    <cellStyle name="40% - Accent1 3 8" xfId="2017"/>
    <cellStyle name="40% - Accent1 3 9" xfId="2018"/>
    <cellStyle name="40% - Accent1 4" xfId="2019"/>
    <cellStyle name="40% - Accent1 4 10" xfId="24292"/>
    <cellStyle name="40% - Accent1 4 10 2" xfId="24293"/>
    <cellStyle name="40% - Accent1 4 10 2 2" xfId="24294"/>
    <cellStyle name="40% - Accent1 4 10 2 3" xfId="24295"/>
    <cellStyle name="40% - Accent1 4 10 3" xfId="24296"/>
    <cellStyle name="40% - Accent1 4 10 3 2" xfId="24297"/>
    <cellStyle name="40% - Accent1 4 10 4" xfId="24298"/>
    <cellStyle name="40% - Accent1 4 10 5" xfId="24299"/>
    <cellStyle name="40% - Accent1 4 11" xfId="24300"/>
    <cellStyle name="40% - Accent1 4 11 2" xfId="24301"/>
    <cellStyle name="40% - Accent1 4 11 3" xfId="24302"/>
    <cellStyle name="40% - Accent1 4 12" xfId="24303"/>
    <cellStyle name="40% - Accent1 4 12 2" xfId="24304"/>
    <cellStyle name="40% - Accent1 4 12 3" xfId="24305"/>
    <cellStyle name="40% - Accent1 4 13" xfId="24306"/>
    <cellStyle name="40% - Accent1 4 13 2" xfId="24307"/>
    <cellStyle name="40% - Accent1 4 14" xfId="24308"/>
    <cellStyle name="40% - Accent1 4 15" xfId="24309"/>
    <cellStyle name="40% - Accent1 4 16" xfId="24310"/>
    <cellStyle name="40% - Accent1 4 2" xfId="2020"/>
    <cellStyle name="40% - Accent1 4 2 10" xfId="24311"/>
    <cellStyle name="40% - Accent1 4 2 10 2" xfId="24312"/>
    <cellStyle name="40% - Accent1 4 2 10 3" xfId="24313"/>
    <cellStyle name="40% - Accent1 4 2 11" xfId="24314"/>
    <cellStyle name="40% - Accent1 4 2 11 2" xfId="24315"/>
    <cellStyle name="40% - Accent1 4 2 11 3" xfId="24316"/>
    <cellStyle name="40% - Accent1 4 2 12" xfId="24317"/>
    <cellStyle name="40% - Accent1 4 2 12 2" xfId="24318"/>
    <cellStyle name="40% - Accent1 4 2 13" xfId="24319"/>
    <cellStyle name="40% - Accent1 4 2 14" xfId="24320"/>
    <cellStyle name="40% - Accent1 4 2 15" xfId="24321"/>
    <cellStyle name="40% - Accent1 4 2 2" xfId="2021"/>
    <cellStyle name="40% - Accent1 4 2 2 10" xfId="24322"/>
    <cellStyle name="40% - Accent1 4 2 2 10 2" xfId="24323"/>
    <cellStyle name="40% - Accent1 4 2 2 10 3" xfId="24324"/>
    <cellStyle name="40% - Accent1 4 2 2 11" xfId="24325"/>
    <cellStyle name="40% - Accent1 4 2 2 11 2" xfId="24326"/>
    <cellStyle name="40% - Accent1 4 2 2 12" xfId="24327"/>
    <cellStyle name="40% - Accent1 4 2 2 13" xfId="24328"/>
    <cellStyle name="40% - Accent1 4 2 2 2" xfId="2022"/>
    <cellStyle name="40% - Accent1 4 2 2 2 10" xfId="24329"/>
    <cellStyle name="40% - Accent1 4 2 2 2 10 2" xfId="24330"/>
    <cellStyle name="40% - Accent1 4 2 2 2 11" xfId="24331"/>
    <cellStyle name="40% - Accent1 4 2 2 2 12" xfId="24332"/>
    <cellStyle name="40% - Accent1 4 2 2 2 2" xfId="2023"/>
    <cellStyle name="40% - Accent1 4 2 2 2 2 10" xfId="24333"/>
    <cellStyle name="40% - Accent1 4 2 2 2 2 2" xfId="2024"/>
    <cellStyle name="40% - Accent1 4 2 2 2 2 2 2" xfId="24334"/>
    <cellStyle name="40% - Accent1 4 2 2 2 2 2 2 2" xfId="24335"/>
    <cellStyle name="40% - Accent1 4 2 2 2 2 2 2 2 2" xfId="24336"/>
    <cellStyle name="40% - Accent1 4 2 2 2 2 2 2 2 3" xfId="24337"/>
    <cellStyle name="40% - Accent1 4 2 2 2 2 2 2 3" xfId="24338"/>
    <cellStyle name="40% - Accent1 4 2 2 2 2 2 2 3 2" xfId="24339"/>
    <cellStyle name="40% - Accent1 4 2 2 2 2 2 2 3 3" xfId="24340"/>
    <cellStyle name="40% - Accent1 4 2 2 2 2 2 2 4" xfId="24341"/>
    <cellStyle name="40% - Accent1 4 2 2 2 2 2 2 4 2" xfId="24342"/>
    <cellStyle name="40% - Accent1 4 2 2 2 2 2 2 5" xfId="24343"/>
    <cellStyle name="40% - Accent1 4 2 2 2 2 2 2 6" xfId="24344"/>
    <cellStyle name="40% - Accent1 4 2 2 2 2 2 3" xfId="24345"/>
    <cellStyle name="40% - Accent1 4 2 2 2 2 2 3 2" xfId="24346"/>
    <cellStyle name="40% - Accent1 4 2 2 2 2 2 3 2 2" xfId="24347"/>
    <cellStyle name="40% - Accent1 4 2 2 2 2 2 3 2 3" xfId="24348"/>
    <cellStyle name="40% - Accent1 4 2 2 2 2 2 3 3" xfId="24349"/>
    <cellStyle name="40% - Accent1 4 2 2 2 2 2 3 3 2" xfId="24350"/>
    <cellStyle name="40% - Accent1 4 2 2 2 2 2 3 3 3" xfId="24351"/>
    <cellStyle name="40% - Accent1 4 2 2 2 2 2 3 4" xfId="24352"/>
    <cellStyle name="40% - Accent1 4 2 2 2 2 2 3 4 2" xfId="24353"/>
    <cellStyle name="40% - Accent1 4 2 2 2 2 2 3 5" xfId="24354"/>
    <cellStyle name="40% - Accent1 4 2 2 2 2 2 3 6" xfId="24355"/>
    <cellStyle name="40% - Accent1 4 2 2 2 2 2 4" xfId="24356"/>
    <cellStyle name="40% - Accent1 4 2 2 2 2 2 4 2" xfId="24357"/>
    <cellStyle name="40% - Accent1 4 2 2 2 2 2 4 2 2" xfId="24358"/>
    <cellStyle name="40% - Accent1 4 2 2 2 2 2 4 2 3" xfId="24359"/>
    <cellStyle name="40% - Accent1 4 2 2 2 2 2 4 3" xfId="24360"/>
    <cellStyle name="40% - Accent1 4 2 2 2 2 2 4 3 2" xfId="24361"/>
    <cellStyle name="40% - Accent1 4 2 2 2 2 2 4 4" xfId="24362"/>
    <cellStyle name="40% - Accent1 4 2 2 2 2 2 4 5" xfId="24363"/>
    <cellStyle name="40% - Accent1 4 2 2 2 2 2 5" xfId="24364"/>
    <cellStyle name="40% - Accent1 4 2 2 2 2 2 5 2" xfId="24365"/>
    <cellStyle name="40% - Accent1 4 2 2 2 2 2 5 3" xfId="24366"/>
    <cellStyle name="40% - Accent1 4 2 2 2 2 2 6" xfId="24367"/>
    <cellStyle name="40% - Accent1 4 2 2 2 2 2 6 2" xfId="24368"/>
    <cellStyle name="40% - Accent1 4 2 2 2 2 2 6 3" xfId="24369"/>
    <cellStyle name="40% - Accent1 4 2 2 2 2 2 7" xfId="24370"/>
    <cellStyle name="40% - Accent1 4 2 2 2 2 2 7 2" xfId="24371"/>
    <cellStyle name="40% - Accent1 4 2 2 2 2 2 8" xfId="24372"/>
    <cellStyle name="40% - Accent1 4 2 2 2 2 2 9" xfId="24373"/>
    <cellStyle name="40% - Accent1 4 2 2 2 2 3" xfId="24374"/>
    <cellStyle name="40% - Accent1 4 2 2 2 2 3 2" xfId="24375"/>
    <cellStyle name="40% - Accent1 4 2 2 2 2 3 2 2" xfId="24376"/>
    <cellStyle name="40% - Accent1 4 2 2 2 2 3 2 3" xfId="24377"/>
    <cellStyle name="40% - Accent1 4 2 2 2 2 3 3" xfId="24378"/>
    <cellStyle name="40% - Accent1 4 2 2 2 2 3 3 2" xfId="24379"/>
    <cellStyle name="40% - Accent1 4 2 2 2 2 3 3 3" xfId="24380"/>
    <cellStyle name="40% - Accent1 4 2 2 2 2 3 4" xfId="24381"/>
    <cellStyle name="40% - Accent1 4 2 2 2 2 3 4 2" xfId="24382"/>
    <cellStyle name="40% - Accent1 4 2 2 2 2 3 5" xfId="24383"/>
    <cellStyle name="40% - Accent1 4 2 2 2 2 3 6" xfId="24384"/>
    <cellStyle name="40% - Accent1 4 2 2 2 2 4" xfId="24385"/>
    <cellStyle name="40% - Accent1 4 2 2 2 2 4 2" xfId="24386"/>
    <cellStyle name="40% - Accent1 4 2 2 2 2 4 2 2" xfId="24387"/>
    <cellStyle name="40% - Accent1 4 2 2 2 2 4 2 3" xfId="24388"/>
    <cellStyle name="40% - Accent1 4 2 2 2 2 4 3" xfId="24389"/>
    <cellStyle name="40% - Accent1 4 2 2 2 2 4 3 2" xfId="24390"/>
    <cellStyle name="40% - Accent1 4 2 2 2 2 4 3 3" xfId="24391"/>
    <cellStyle name="40% - Accent1 4 2 2 2 2 4 4" xfId="24392"/>
    <cellStyle name="40% - Accent1 4 2 2 2 2 4 4 2" xfId="24393"/>
    <cellStyle name="40% - Accent1 4 2 2 2 2 4 5" xfId="24394"/>
    <cellStyle name="40% - Accent1 4 2 2 2 2 4 6" xfId="24395"/>
    <cellStyle name="40% - Accent1 4 2 2 2 2 5" xfId="24396"/>
    <cellStyle name="40% - Accent1 4 2 2 2 2 5 2" xfId="24397"/>
    <cellStyle name="40% - Accent1 4 2 2 2 2 5 2 2" xfId="24398"/>
    <cellStyle name="40% - Accent1 4 2 2 2 2 5 2 3" xfId="24399"/>
    <cellStyle name="40% - Accent1 4 2 2 2 2 5 3" xfId="24400"/>
    <cellStyle name="40% - Accent1 4 2 2 2 2 5 3 2" xfId="24401"/>
    <cellStyle name="40% - Accent1 4 2 2 2 2 5 4" xfId="24402"/>
    <cellStyle name="40% - Accent1 4 2 2 2 2 5 5" xfId="24403"/>
    <cellStyle name="40% - Accent1 4 2 2 2 2 6" xfId="24404"/>
    <cellStyle name="40% - Accent1 4 2 2 2 2 6 2" xfId="24405"/>
    <cellStyle name="40% - Accent1 4 2 2 2 2 6 3" xfId="24406"/>
    <cellStyle name="40% - Accent1 4 2 2 2 2 7" xfId="24407"/>
    <cellStyle name="40% - Accent1 4 2 2 2 2 7 2" xfId="24408"/>
    <cellStyle name="40% - Accent1 4 2 2 2 2 7 3" xfId="24409"/>
    <cellStyle name="40% - Accent1 4 2 2 2 2 8" xfId="24410"/>
    <cellStyle name="40% - Accent1 4 2 2 2 2 8 2" xfId="24411"/>
    <cellStyle name="40% - Accent1 4 2 2 2 2 9" xfId="24412"/>
    <cellStyle name="40% - Accent1 4 2 2 2 3" xfId="2025"/>
    <cellStyle name="40% - Accent1 4 2 2 2 3 2" xfId="24413"/>
    <cellStyle name="40% - Accent1 4 2 2 2 3 2 2" xfId="24414"/>
    <cellStyle name="40% - Accent1 4 2 2 2 3 2 2 2" xfId="24415"/>
    <cellStyle name="40% - Accent1 4 2 2 2 3 2 2 3" xfId="24416"/>
    <cellStyle name="40% - Accent1 4 2 2 2 3 2 3" xfId="24417"/>
    <cellStyle name="40% - Accent1 4 2 2 2 3 2 3 2" xfId="24418"/>
    <cellStyle name="40% - Accent1 4 2 2 2 3 2 3 3" xfId="24419"/>
    <cellStyle name="40% - Accent1 4 2 2 2 3 2 4" xfId="24420"/>
    <cellStyle name="40% - Accent1 4 2 2 2 3 2 4 2" xfId="24421"/>
    <cellStyle name="40% - Accent1 4 2 2 2 3 2 5" xfId="24422"/>
    <cellStyle name="40% - Accent1 4 2 2 2 3 2 6" xfId="24423"/>
    <cellStyle name="40% - Accent1 4 2 2 2 3 3" xfId="24424"/>
    <cellStyle name="40% - Accent1 4 2 2 2 3 3 2" xfId="24425"/>
    <cellStyle name="40% - Accent1 4 2 2 2 3 3 2 2" xfId="24426"/>
    <cellStyle name="40% - Accent1 4 2 2 2 3 3 2 3" xfId="24427"/>
    <cellStyle name="40% - Accent1 4 2 2 2 3 3 3" xfId="24428"/>
    <cellStyle name="40% - Accent1 4 2 2 2 3 3 3 2" xfId="24429"/>
    <cellStyle name="40% - Accent1 4 2 2 2 3 3 3 3" xfId="24430"/>
    <cellStyle name="40% - Accent1 4 2 2 2 3 3 4" xfId="24431"/>
    <cellStyle name="40% - Accent1 4 2 2 2 3 3 4 2" xfId="24432"/>
    <cellStyle name="40% - Accent1 4 2 2 2 3 3 5" xfId="24433"/>
    <cellStyle name="40% - Accent1 4 2 2 2 3 3 6" xfId="24434"/>
    <cellStyle name="40% - Accent1 4 2 2 2 3 4" xfId="24435"/>
    <cellStyle name="40% - Accent1 4 2 2 2 3 4 2" xfId="24436"/>
    <cellStyle name="40% - Accent1 4 2 2 2 3 4 2 2" xfId="24437"/>
    <cellStyle name="40% - Accent1 4 2 2 2 3 4 2 3" xfId="24438"/>
    <cellStyle name="40% - Accent1 4 2 2 2 3 4 3" xfId="24439"/>
    <cellStyle name="40% - Accent1 4 2 2 2 3 4 3 2" xfId="24440"/>
    <cellStyle name="40% - Accent1 4 2 2 2 3 4 4" xfId="24441"/>
    <cellStyle name="40% - Accent1 4 2 2 2 3 4 5" xfId="24442"/>
    <cellStyle name="40% - Accent1 4 2 2 2 3 5" xfId="24443"/>
    <cellStyle name="40% - Accent1 4 2 2 2 3 5 2" xfId="24444"/>
    <cellStyle name="40% - Accent1 4 2 2 2 3 5 3" xfId="24445"/>
    <cellStyle name="40% - Accent1 4 2 2 2 3 6" xfId="24446"/>
    <cellStyle name="40% - Accent1 4 2 2 2 3 6 2" xfId="24447"/>
    <cellStyle name="40% - Accent1 4 2 2 2 3 6 3" xfId="24448"/>
    <cellStyle name="40% - Accent1 4 2 2 2 3 7" xfId="24449"/>
    <cellStyle name="40% - Accent1 4 2 2 2 3 7 2" xfId="24450"/>
    <cellStyle name="40% - Accent1 4 2 2 2 3 8" xfId="24451"/>
    <cellStyle name="40% - Accent1 4 2 2 2 3 9" xfId="24452"/>
    <cellStyle name="40% - Accent1 4 2 2 2 4" xfId="24453"/>
    <cellStyle name="40% - Accent1 4 2 2 2 4 2" xfId="24454"/>
    <cellStyle name="40% - Accent1 4 2 2 2 4 2 2" xfId="24455"/>
    <cellStyle name="40% - Accent1 4 2 2 2 4 2 2 2" xfId="24456"/>
    <cellStyle name="40% - Accent1 4 2 2 2 4 2 2 3" xfId="24457"/>
    <cellStyle name="40% - Accent1 4 2 2 2 4 2 3" xfId="24458"/>
    <cellStyle name="40% - Accent1 4 2 2 2 4 2 3 2" xfId="24459"/>
    <cellStyle name="40% - Accent1 4 2 2 2 4 2 3 3" xfId="24460"/>
    <cellStyle name="40% - Accent1 4 2 2 2 4 2 4" xfId="24461"/>
    <cellStyle name="40% - Accent1 4 2 2 2 4 2 4 2" xfId="24462"/>
    <cellStyle name="40% - Accent1 4 2 2 2 4 2 5" xfId="24463"/>
    <cellStyle name="40% - Accent1 4 2 2 2 4 2 6" xfId="24464"/>
    <cellStyle name="40% - Accent1 4 2 2 2 4 3" xfId="24465"/>
    <cellStyle name="40% - Accent1 4 2 2 2 4 3 2" xfId="24466"/>
    <cellStyle name="40% - Accent1 4 2 2 2 4 3 2 2" xfId="24467"/>
    <cellStyle name="40% - Accent1 4 2 2 2 4 3 2 3" xfId="24468"/>
    <cellStyle name="40% - Accent1 4 2 2 2 4 3 3" xfId="24469"/>
    <cellStyle name="40% - Accent1 4 2 2 2 4 3 3 2" xfId="24470"/>
    <cellStyle name="40% - Accent1 4 2 2 2 4 3 3 3" xfId="24471"/>
    <cellStyle name="40% - Accent1 4 2 2 2 4 3 4" xfId="24472"/>
    <cellStyle name="40% - Accent1 4 2 2 2 4 3 4 2" xfId="24473"/>
    <cellStyle name="40% - Accent1 4 2 2 2 4 3 5" xfId="24474"/>
    <cellStyle name="40% - Accent1 4 2 2 2 4 3 6" xfId="24475"/>
    <cellStyle name="40% - Accent1 4 2 2 2 4 4" xfId="24476"/>
    <cellStyle name="40% - Accent1 4 2 2 2 4 4 2" xfId="24477"/>
    <cellStyle name="40% - Accent1 4 2 2 2 4 4 2 2" xfId="24478"/>
    <cellStyle name="40% - Accent1 4 2 2 2 4 4 2 3" xfId="24479"/>
    <cellStyle name="40% - Accent1 4 2 2 2 4 4 3" xfId="24480"/>
    <cellStyle name="40% - Accent1 4 2 2 2 4 4 3 2" xfId="24481"/>
    <cellStyle name="40% - Accent1 4 2 2 2 4 4 4" xfId="24482"/>
    <cellStyle name="40% - Accent1 4 2 2 2 4 4 5" xfId="24483"/>
    <cellStyle name="40% - Accent1 4 2 2 2 4 5" xfId="24484"/>
    <cellStyle name="40% - Accent1 4 2 2 2 4 5 2" xfId="24485"/>
    <cellStyle name="40% - Accent1 4 2 2 2 4 5 3" xfId="24486"/>
    <cellStyle name="40% - Accent1 4 2 2 2 4 6" xfId="24487"/>
    <cellStyle name="40% - Accent1 4 2 2 2 4 6 2" xfId="24488"/>
    <cellStyle name="40% - Accent1 4 2 2 2 4 6 3" xfId="24489"/>
    <cellStyle name="40% - Accent1 4 2 2 2 4 7" xfId="24490"/>
    <cellStyle name="40% - Accent1 4 2 2 2 4 7 2" xfId="24491"/>
    <cellStyle name="40% - Accent1 4 2 2 2 4 8" xfId="24492"/>
    <cellStyle name="40% - Accent1 4 2 2 2 4 9" xfId="24493"/>
    <cellStyle name="40% - Accent1 4 2 2 2 5" xfId="24494"/>
    <cellStyle name="40% - Accent1 4 2 2 2 5 2" xfId="24495"/>
    <cellStyle name="40% - Accent1 4 2 2 2 5 2 2" xfId="24496"/>
    <cellStyle name="40% - Accent1 4 2 2 2 5 2 3" xfId="24497"/>
    <cellStyle name="40% - Accent1 4 2 2 2 5 3" xfId="24498"/>
    <cellStyle name="40% - Accent1 4 2 2 2 5 3 2" xfId="24499"/>
    <cellStyle name="40% - Accent1 4 2 2 2 5 3 3" xfId="24500"/>
    <cellStyle name="40% - Accent1 4 2 2 2 5 4" xfId="24501"/>
    <cellStyle name="40% - Accent1 4 2 2 2 5 4 2" xfId="24502"/>
    <cellStyle name="40% - Accent1 4 2 2 2 5 5" xfId="24503"/>
    <cellStyle name="40% - Accent1 4 2 2 2 5 6" xfId="24504"/>
    <cellStyle name="40% - Accent1 4 2 2 2 6" xfId="24505"/>
    <cellStyle name="40% - Accent1 4 2 2 2 6 2" xfId="24506"/>
    <cellStyle name="40% - Accent1 4 2 2 2 6 2 2" xfId="24507"/>
    <cellStyle name="40% - Accent1 4 2 2 2 6 2 3" xfId="24508"/>
    <cellStyle name="40% - Accent1 4 2 2 2 6 3" xfId="24509"/>
    <cellStyle name="40% - Accent1 4 2 2 2 6 3 2" xfId="24510"/>
    <cellStyle name="40% - Accent1 4 2 2 2 6 3 3" xfId="24511"/>
    <cellStyle name="40% - Accent1 4 2 2 2 6 4" xfId="24512"/>
    <cellStyle name="40% - Accent1 4 2 2 2 6 4 2" xfId="24513"/>
    <cellStyle name="40% - Accent1 4 2 2 2 6 5" xfId="24514"/>
    <cellStyle name="40% - Accent1 4 2 2 2 6 6" xfId="24515"/>
    <cellStyle name="40% - Accent1 4 2 2 2 7" xfId="24516"/>
    <cellStyle name="40% - Accent1 4 2 2 2 7 2" xfId="24517"/>
    <cellStyle name="40% - Accent1 4 2 2 2 7 2 2" xfId="24518"/>
    <cellStyle name="40% - Accent1 4 2 2 2 7 2 3" xfId="24519"/>
    <cellStyle name="40% - Accent1 4 2 2 2 7 3" xfId="24520"/>
    <cellStyle name="40% - Accent1 4 2 2 2 7 3 2" xfId="24521"/>
    <cellStyle name="40% - Accent1 4 2 2 2 7 4" xfId="24522"/>
    <cellStyle name="40% - Accent1 4 2 2 2 7 5" xfId="24523"/>
    <cellStyle name="40% - Accent1 4 2 2 2 8" xfId="24524"/>
    <cellStyle name="40% - Accent1 4 2 2 2 8 2" xfId="24525"/>
    <cellStyle name="40% - Accent1 4 2 2 2 8 3" xfId="24526"/>
    <cellStyle name="40% - Accent1 4 2 2 2 9" xfId="24527"/>
    <cellStyle name="40% - Accent1 4 2 2 2 9 2" xfId="24528"/>
    <cellStyle name="40% - Accent1 4 2 2 2 9 3" xfId="24529"/>
    <cellStyle name="40% - Accent1 4 2 2 3" xfId="2026"/>
    <cellStyle name="40% - Accent1 4 2 2 3 10" xfId="24530"/>
    <cellStyle name="40% - Accent1 4 2 2 3 2" xfId="2027"/>
    <cellStyle name="40% - Accent1 4 2 2 3 2 2" xfId="24531"/>
    <cellStyle name="40% - Accent1 4 2 2 3 2 2 2" xfId="24532"/>
    <cellStyle name="40% - Accent1 4 2 2 3 2 2 2 2" xfId="24533"/>
    <cellStyle name="40% - Accent1 4 2 2 3 2 2 2 3" xfId="24534"/>
    <cellStyle name="40% - Accent1 4 2 2 3 2 2 3" xfId="24535"/>
    <cellStyle name="40% - Accent1 4 2 2 3 2 2 3 2" xfId="24536"/>
    <cellStyle name="40% - Accent1 4 2 2 3 2 2 3 3" xfId="24537"/>
    <cellStyle name="40% - Accent1 4 2 2 3 2 2 4" xfId="24538"/>
    <cellStyle name="40% - Accent1 4 2 2 3 2 2 4 2" xfId="24539"/>
    <cellStyle name="40% - Accent1 4 2 2 3 2 2 5" xfId="24540"/>
    <cellStyle name="40% - Accent1 4 2 2 3 2 2 6" xfId="24541"/>
    <cellStyle name="40% - Accent1 4 2 2 3 2 3" xfId="24542"/>
    <cellStyle name="40% - Accent1 4 2 2 3 2 3 2" xfId="24543"/>
    <cellStyle name="40% - Accent1 4 2 2 3 2 3 2 2" xfId="24544"/>
    <cellStyle name="40% - Accent1 4 2 2 3 2 3 2 3" xfId="24545"/>
    <cellStyle name="40% - Accent1 4 2 2 3 2 3 3" xfId="24546"/>
    <cellStyle name="40% - Accent1 4 2 2 3 2 3 3 2" xfId="24547"/>
    <cellStyle name="40% - Accent1 4 2 2 3 2 3 3 3" xfId="24548"/>
    <cellStyle name="40% - Accent1 4 2 2 3 2 3 4" xfId="24549"/>
    <cellStyle name="40% - Accent1 4 2 2 3 2 3 4 2" xfId="24550"/>
    <cellStyle name="40% - Accent1 4 2 2 3 2 3 5" xfId="24551"/>
    <cellStyle name="40% - Accent1 4 2 2 3 2 3 6" xfId="24552"/>
    <cellStyle name="40% - Accent1 4 2 2 3 2 4" xfId="24553"/>
    <cellStyle name="40% - Accent1 4 2 2 3 2 4 2" xfId="24554"/>
    <cellStyle name="40% - Accent1 4 2 2 3 2 4 2 2" xfId="24555"/>
    <cellStyle name="40% - Accent1 4 2 2 3 2 4 2 3" xfId="24556"/>
    <cellStyle name="40% - Accent1 4 2 2 3 2 4 3" xfId="24557"/>
    <cellStyle name="40% - Accent1 4 2 2 3 2 4 3 2" xfId="24558"/>
    <cellStyle name="40% - Accent1 4 2 2 3 2 4 4" xfId="24559"/>
    <cellStyle name="40% - Accent1 4 2 2 3 2 4 5" xfId="24560"/>
    <cellStyle name="40% - Accent1 4 2 2 3 2 5" xfId="24561"/>
    <cellStyle name="40% - Accent1 4 2 2 3 2 5 2" xfId="24562"/>
    <cellStyle name="40% - Accent1 4 2 2 3 2 5 3" xfId="24563"/>
    <cellStyle name="40% - Accent1 4 2 2 3 2 6" xfId="24564"/>
    <cellStyle name="40% - Accent1 4 2 2 3 2 6 2" xfId="24565"/>
    <cellStyle name="40% - Accent1 4 2 2 3 2 6 3" xfId="24566"/>
    <cellStyle name="40% - Accent1 4 2 2 3 2 7" xfId="24567"/>
    <cellStyle name="40% - Accent1 4 2 2 3 2 7 2" xfId="24568"/>
    <cellStyle name="40% - Accent1 4 2 2 3 2 8" xfId="24569"/>
    <cellStyle name="40% - Accent1 4 2 2 3 2 9" xfId="24570"/>
    <cellStyle name="40% - Accent1 4 2 2 3 3" xfId="24571"/>
    <cellStyle name="40% - Accent1 4 2 2 3 3 2" xfId="24572"/>
    <cellStyle name="40% - Accent1 4 2 2 3 3 2 2" xfId="24573"/>
    <cellStyle name="40% - Accent1 4 2 2 3 3 2 3" xfId="24574"/>
    <cellStyle name="40% - Accent1 4 2 2 3 3 3" xfId="24575"/>
    <cellStyle name="40% - Accent1 4 2 2 3 3 3 2" xfId="24576"/>
    <cellStyle name="40% - Accent1 4 2 2 3 3 3 3" xfId="24577"/>
    <cellStyle name="40% - Accent1 4 2 2 3 3 4" xfId="24578"/>
    <cellStyle name="40% - Accent1 4 2 2 3 3 4 2" xfId="24579"/>
    <cellStyle name="40% - Accent1 4 2 2 3 3 5" xfId="24580"/>
    <cellStyle name="40% - Accent1 4 2 2 3 3 6" xfId="24581"/>
    <cellStyle name="40% - Accent1 4 2 2 3 4" xfId="24582"/>
    <cellStyle name="40% - Accent1 4 2 2 3 4 2" xfId="24583"/>
    <cellStyle name="40% - Accent1 4 2 2 3 4 2 2" xfId="24584"/>
    <cellStyle name="40% - Accent1 4 2 2 3 4 2 3" xfId="24585"/>
    <cellStyle name="40% - Accent1 4 2 2 3 4 3" xfId="24586"/>
    <cellStyle name="40% - Accent1 4 2 2 3 4 3 2" xfId="24587"/>
    <cellStyle name="40% - Accent1 4 2 2 3 4 3 3" xfId="24588"/>
    <cellStyle name="40% - Accent1 4 2 2 3 4 4" xfId="24589"/>
    <cellStyle name="40% - Accent1 4 2 2 3 4 4 2" xfId="24590"/>
    <cellStyle name="40% - Accent1 4 2 2 3 4 5" xfId="24591"/>
    <cellStyle name="40% - Accent1 4 2 2 3 4 6" xfId="24592"/>
    <cellStyle name="40% - Accent1 4 2 2 3 5" xfId="24593"/>
    <cellStyle name="40% - Accent1 4 2 2 3 5 2" xfId="24594"/>
    <cellStyle name="40% - Accent1 4 2 2 3 5 2 2" xfId="24595"/>
    <cellStyle name="40% - Accent1 4 2 2 3 5 2 3" xfId="24596"/>
    <cellStyle name="40% - Accent1 4 2 2 3 5 3" xfId="24597"/>
    <cellStyle name="40% - Accent1 4 2 2 3 5 3 2" xfId="24598"/>
    <cellStyle name="40% - Accent1 4 2 2 3 5 4" xfId="24599"/>
    <cellStyle name="40% - Accent1 4 2 2 3 5 5" xfId="24600"/>
    <cellStyle name="40% - Accent1 4 2 2 3 6" xfId="24601"/>
    <cellStyle name="40% - Accent1 4 2 2 3 6 2" xfId="24602"/>
    <cellStyle name="40% - Accent1 4 2 2 3 6 3" xfId="24603"/>
    <cellStyle name="40% - Accent1 4 2 2 3 7" xfId="24604"/>
    <cellStyle name="40% - Accent1 4 2 2 3 7 2" xfId="24605"/>
    <cellStyle name="40% - Accent1 4 2 2 3 7 3" xfId="24606"/>
    <cellStyle name="40% - Accent1 4 2 2 3 8" xfId="24607"/>
    <cellStyle name="40% - Accent1 4 2 2 3 8 2" xfId="24608"/>
    <cellStyle name="40% - Accent1 4 2 2 3 9" xfId="24609"/>
    <cellStyle name="40% - Accent1 4 2 2 4" xfId="2028"/>
    <cellStyle name="40% - Accent1 4 2 2 4 2" xfId="24610"/>
    <cellStyle name="40% - Accent1 4 2 2 4 2 2" xfId="24611"/>
    <cellStyle name="40% - Accent1 4 2 2 4 2 2 2" xfId="24612"/>
    <cellStyle name="40% - Accent1 4 2 2 4 2 2 3" xfId="24613"/>
    <cellStyle name="40% - Accent1 4 2 2 4 2 3" xfId="24614"/>
    <cellStyle name="40% - Accent1 4 2 2 4 2 3 2" xfId="24615"/>
    <cellStyle name="40% - Accent1 4 2 2 4 2 3 3" xfId="24616"/>
    <cellStyle name="40% - Accent1 4 2 2 4 2 4" xfId="24617"/>
    <cellStyle name="40% - Accent1 4 2 2 4 2 4 2" xfId="24618"/>
    <cellStyle name="40% - Accent1 4 2 2 4 2 5" xfId="24619"/>
    <cellStyle name="40% - Accent1 4 2 2 4 2 6" xfId="24620"/>
    <cellStyle name="40% - Accent1 4 2 2 4 3" xfId="24621"/>
    <cellStyle name="40% - Accent1 4 2 2 4 3 2" xfId="24622"/>
    <cellStyle name="40% - Accent1 4 2 2 4 3 2 2" xfId="24623"/>
    <cellStyle name="40% - Accent1 4 2 2 4 3 2 3" xfId="24624"/>
    <cellStyle name="40% - Accent1 4 2 2 4 3 3" xfId="24625"/>
    <cellStyle name="40% - Accent1 4 2 2 4 3 3 2" xfId="24626"/>
    <cellStyle name="40% - Accent1 4 2 2 4 3 3 3" xfId="24627"/>
    <cellStyle name="40% - Accent1 4 2 2 4 3 4" xfId="24628"/>
    <cellStyle name="40% - Accent1 4 2 2 4 3 4 2" xfId="24629"/>
    <cellStyle name="40% - Accent1 4 2 2 4 3 5" xfId="24630"/>
    <cellStyle name="40% - Accent1 4 2 2 4 3 6" xfId="24631"/>
    <cellStyle name="40% - Accent1 4 2 2 4 4" xfId="24632"/>
    <cellStyle name="40% - Accent1 4 2 2 4 4 2" xfId="24633"/>
    <cellStyle name="40% - Accent1 4 2 2 4 4 2 2" xfId="24634"/>
    <cellStyle name="40% - Accent1 4 2 2 4 4 2 3" xfId="24635"/>
    <cellStyle name="40% - Accent1 4 2 2 4 4 3" xfId="24636"/>
    <cellStyle name="40% - Accent1 4 2 2 4 4 3 2" xfId="24637"/>
    <cellStyle name="40% - Accent1 4 2 2 4 4 4" xfId="24638"/>
    <cellStyle name="40% - Accent1 4 2 2 4 4 5" xfId="24639"/>
    <cellStyle name="40% - Accent1 4 2 2 4 5" xfId="24640"/>
    <cellStyle name="40% - Accent1 4 2 2 4 5 2" xfId="24641"/>
    <cellStyle name="40% - Accent1 4 2 2 4 5 3" xfId="24642"/>
    <cellStyle name="40% - Accent1 4 2 2 4 6" xfId="24643"/>
    <cellStyle name="40% - Accent1 4 2 2 4 6 2" xfId="24644"/>
    <cellStyle name="40% - Accent1 4 2 2 4 6 3" xfId="24645"/>
    <cellStyle name="40% - Accent1 4 2 2 4 7" xfId="24646"/>
    <cellStyle name="40% - Accent1 4 2 2 4 7 2" xfId="24647"/>
    <cellStyle name="40% - Accent1 4 2 2 4 8" xfId="24648"/>
    <cellStyle name="40% - Accent1 4 2 2 4 9" xfId="24649"/>
    <cellStyle name="40% - Accent1 4 2 2 5" xfId="24650"/>
    <cellStyle name="40% - Accent1 4 2 2 5 2" xfId="24651"/>
    <cellStyle name="40% - Accent1 4 2 2 5 2 2" xfId="24652"/>
    <cellStyle name="40% - Accent1 4 2 2 5 2 2 2" xfId="24653"/>
    <cellStyle name="40% - Accent1 4 2 2 5 2 2 3" xfId="24654"/>
    <cellStyle name="40% - Accent1 4 2 2 5 2 3" xfId="24655"/>
    <cellStyle name="40% - Accent1 4 2 2 5 2 3 2" xfId="24656"/>
    <cellStyle name="40% - Accent1 4 2 2 5 2 3 3" xfId="24657"/>
    <cellStyle name="40% - Accent1 4 2 2 5 2 4" xfId="24658"/>
    <cellStyle name="40% - Accent1 4 2 2 5 2 4 2" xfId="24659"/>
    <cellStyle name="40% - Accent1 4 2 2 5 2 5" xfId="24660"/>
    <cellStyle name="40% - Accent1 4 2 2 5 2 6" xfId="24661"/>
    <cellStyle name="40% - Accent1 4 2 2 5 3" xfId="24662"/>
    <cellStyle name="40% - Accent1 4 2 2 5 3 2" xfId="24663"/>
    <cellStyle name="40% - Accent1 4 2 2 5 3 2 2" xfId="24664"/>
    <cellStyle name="40% - Accent1 4 2 2 5 3 2 3" xfId="24665"/>
    <cellStyle name="40% - Accent1 4 2 2 5 3 3" xfId="24666"/>
    <cellStyle name="40% - Accent1 4 2 2 5 3 3 2" xfId="24667"/>
    <cellStyle name="40% - Accent1 4 2 2 5 3 3 3" xfId="24668"/>
    <cellStyle name="40% - Accent1 4 2 2 5 3 4" xfId="24669"/>
    <cellStyle name="40% - Accent1 4 2 2 5 3 4 2" xfId="24670"/>
    <cellStyle name="40% - Accent1 4 2 2 5 3 5" xfId="24671"/>
    <cellStyle name="40% - Accent1 4 2 2 5 3 6" xfId="24672"/>
    <cellStyle name="40% - Accent1 4 2 2 5 4" xfId="24673"/>
    <cellStyle name="40% - Accent1 4 2 2 5 4 2" xfId="24674"/>
    <cellStyle name="40% - Accent1 4 2 2 5 4 2 2" xfId="24675"/>
    <cellStyle name="40% - Accent1 4 2 2 5 4 2 3" xfId="24676"/>
    <cellStyle name="40% - Accent1 4 2 2 5 4 3" xfId="24677"/>
    <cellStyle name="40% - Accent1 4 2 2 5 4 3 2" xfId="24678"/>
    <cellStyle name="40% - Accent1 4 2 2 5 4 4" xfId="24679"/>
    <cellStyle name="40% - Accent1 4 2 2 5 4 5" xfId="24680"/>
    <cellStyle name="40% - Accent1 4 2 2 5 5" xfId="24681"/>
    <cellStyle name="40% - Accent1 4 2 2 5 5 2" xfId="24682"/>
    <cellStyle name="40% - Accent1 4 2 2 5 5 3" xfId="24683"/>
    <cellStyle name="40% - Accent1 4 2 2 5 6" xfId="24684"/>
    <cellStyle name="40% - Accent1 4 2 2 5 6 2" xfId="24685"/>
    <cellStyle name="40% - Accent1 4 2 2 5 6 3" xfId="24686"/>
    <cellStyle name="40% - Accent1 4 2 2 5 7" xfId="24687"/>
    <cellStyle name="40% - Accent1 4 2 2 5 7 2" xfId="24688"/>
    <cellStyle name="40% - Accent1 4 2 2 5 8" xfId="24689"/>
    <cellStyle name="40% - Accent1 4 2 2 5 9" xfId="24690"/>
    <cellStyle name="40% - Accent1 4 2 2 6" xfId="24691"/>
    <cellStyle name="40% - Accent1 4 2 2 6 2" xfId="24692"/>
    <cellStyle name="40% - Accent1 4 2 2 6 2 2" xfId="24693"/>
    <cellStyle name="40% - Accent1 4 2 2 6 2 3" xfId="24694"/>
    <cellStyle name="40% - Accent1 4 2 2 6 3" xfId="24695"/>
    <cellStyle name="40% - Accent1 4 2 2 6 3 2" xfId="24696"/>
    <cellStyle name="40% - Accent1 4 2 2 6 3 3" xfId="24697"/>
    <cellStyle name="40% - Accent1 4 2 2 6 4" xfId="24698"/>
    <cellStyle name="40% - Accent1 4 2 2 6 4 2" xfId="24699"/>
    <cellStyle name="40% - Accent1 4 2 2 6 5" xfId="24700"/>
    <cellStyle name="40% - Accent1 4 2 2 6 6" xfId="24701"/>
    <cellStyle name="40% - Accent1 4 2 2 7" xfId="24702"/>
    <cellStyle name="40% - Accent1 4 2 2 7 2" xfId="24703"/>
    <cellStyle name="40% - Accent1 4 2 2 7 2 2" xfId="24704"/>
    <cellStyle name="40% - Accent1 4 2 2 7 2 3" xfId="24705"/>
    <cellStyle name="40% - Accent1 4 2 2 7 3" xfId="24706"/>
    <cellStyle name="40% - Accent1 4 2 2 7 3 2" xfId="24707"/>
    <cellStyle name="40% - Accent1 4 2 2 7 3 3" xfId="24708"/>
    <cellStyle name="40% - Accent1 4 2 2 7 4" xfId="24709"/>
    <cellStyle name="40% - Accent1 4 2 2 7 4 2" xfId="24710"/>
    <cellStyle name="40% - Accent1 4 2 2 7 5" xfId="24711"/>
    <cellStyle name="40% - Accent1 4 2 2 7 6" xfId="24712"/>
    <cellStyle name="40% - Accent1 4 2 2 8" xfId="24713"/>
    <cellStyle name="40% - Accent1 4 2 2 8 2" xfId="24714"/>
    <cellStyle name="40% - Accent1 4 2 2 8 2 2" xfId="24715"/>
    <cellStyle name="40% - Accent1 4 2 2 8 2 3" xfId="24716"/>
    <cellStyle name="40% - Accent1 4 2 2 8 3" xfId="24717"/>
    <cellStyle name="40% - Accent1 4 2 2 8 3 2" xfId="24718"/>
    <cellStyle name="40% - Accent1 4 2 2 8 4" xfId="24719"/>
    <cellStyle name="40% - Accent1 4 2 2 8 5" xfId="24720"/>
    <cellStyle name="40% - Accent1 4 2 2 9" xfId="24721"/>
    <cellStyle name="40% - Accent1 4 2 2 9 2" xfId="24722"/>
    <cellStyle name="40% - Accent1 4 2 2 9 3" xfId="24723"/>
    <cellStyle name="40% - Accent1 4 2 3" xfId="2029"/>
    <cellStyle name="40% - Accent1 4 2 3 10" xfId="24724"/>
    <cellStyle name="40% - Accent1 4 2 3 10 2" xfId="24725"/>
    <cellStyle name="40% - Accent1 4 2 3 11" xfId="24726"/>
    <cellStyle name="40% - Accent1 4 2 3 12" xfId="24727"/>
    <cellStyle name="40% - Accent1 4 2 3 2" xfId="2030"/>
    <cellStyle name="40% - Accent1 4 2 3 2 10" xfId="24728"/>
    <cellStyle name="40% - Accent1 4 2 3 2 2" xfId="2031"/>
    <cellStyle name="40% - Accent1 4 2 3 2 2 2" xfId="24729"/>
    <cellStyle name="40% - Accent1 4 2 3 2 2 2 2" xfId="24730"/>
    <cellStyle name="40% - Accent1 4 2 3 2 2 2 2 2" xfId="24731"/>
    <cellStyle name="40% - Accent1 4 2 3 2 2 2 2 3" xfId="24732"/>
    <cellStyle name="40% - Accent1 4 2 3 2 2 2 3" xfId="24733"/>
    <cellStyle name="40% - Accent1 4 2 3 2 2 2 3 2" xfId="24734"/>
    <cellStyle name="40% - Accent1 4 2 3 2 2 2 3 3" xfId="24735"/>
    <cellStyle name="40% - Accent1 4 2 3 2 2 2 4" xfId="24736"/>
    <cellStyle name="40% - Accent1 4 2 3 2 2 2 4 2" xfId="24737"/>
    <cellStyle name="40% - Accent1 4 2 3 2 2 2 5" xfId="24738"/>
    <cellStyle name="40% - Accent1 4 2 3 2 2 2 6" xfId="24739"/>
    <cellStyle name="40% - Accent1 4 2 3 2 2 3" xfId="24740"/>
    <cellStyle name="40% - Accent1 4 2 3 2 2 3 2" xfId="24741"/>
    <cellStyle name="40% - Accent1 4 2 3 2 2 3 2 2" xfId="24742"/>
    <cellStyle name="40% - Accent1 4 2 3 2 2 3 2 3" xfId="24743"/>
    <cellStyle name="40% - Accent1 4 2 3 2 2 3 3" xfId="24744"/>
    <cellStyle name="40% - Accent1 4 2 3 2 2 3 3 2" xfId="24745"/>
    <cellStyle name="40% - Accent1 4 2 3 2 2 3 3 3" xfId="24746"/>
    <cellStyle name="40% - Accent1 4 2 3 2 2 3 4" xfId="24747"/>
    <cellStyle name="40% - Accent1 4 2 3 2 2 3 4 2" xfId="24748"/>
    <cellStyle name="40% - Accent1 4 2 3 2 2 3 5" xfId="24749"/>
    <cellStyle name="40% - Accent1 4 2 3 2 2 3 6" xfId="24750"/>
    <cellStyle name="40% - Accent1 4 2 3 2 2 4" xfId="24751"/>
    <cellStyle name="40% - Accent1 4 2 3 2 2 4 2" xfId="24752"/>
    <cellStyle name="40% - Accent1 4 2 3 2 2 4 2 2" xfId="24753"/>
    <cellStyle name="40% - Accent1 4 2 3 2 2 4 2 3" xfId="24754"/>
    <cellStyle name="40% - Accent1 4 2 3 2 2 4 3" xfId="24755"/>
    <cellStyle name="40% - Accent1 4 2 3 2 2 4 3 2" xfId="24756"/>
    <cellStyle name="40% - Accent1 4 2 3 2 2 4 4" xfId="24757"/>
    <cellStyle name="40% - Accent1 4 2 3 2 2 4 5" xfId="24758"/>
    <cellStyle name="40% - Accent1 4 2 3 2 2 5" xfId="24759"/>
    <cellStyle name="40% - Accent1 4 2 3 2 2 5 2" xfId="24760"/>
    <cellStyle name="40% - Accent1 4 2 3 2 2 5 3" xfId="24761"/>
    <cellStyle name="40% - Accent1 4 2 3 2 2 6" xfId="24762"/>
    <cellStyle name="40% - Accent1 4 2 3 2 2 6 2" xfId="24763"/>
    <cellStyle name="40% - Accent1 4 2 3 2 2 6 3" xfId="24764"/>
    <cellStyle name="40% - Accent1 4 2 3 2 2 7" xfId="24765"/>
    <cellStyle name="40% - Accent1 4 2 3 2 2 7 2" xfId="24766"/>
    <cellStyle name="40% - Accent1 4 2 3 2 2 8" xfId="24767"/>
    <cellStyle name="40% - Accent1 4 2 3 2 2 9" xfId="24768"/>
    <cellStyle name="40% - Accent1 4 2 3 2 3" xfId="24769"/>
    <cellStyle name="40% - Accent1 4 2 3 2 3 2" xfId="24770"/>
    <cellStyle name="40% - Accent1 4 2 3 2 3 2 2" xfId="24771"/>
    <cellStyle name="40% - Accent1 4 2 3 2 3 2 3" xfId="24772"/>
    <cellStyle name="40% - Accent1 4 2 3 2 3 3" xfId="24773"/>
    <cellStyle name="40% - Accent1 4 2 3 2 3 3 2" xfId="24774"/>
    <cellStyle name="40% - Accent1 4 2 3 2 3 3 3" xfId="24775"/>
    <cellStyle name="40% - Accent1 4 2 3 2 3 4" xfId="24776"/>
    <cellStyle name="40% - Accent1 4 2 3 2 3 4 2" xfId="24777"/>
    <cellStyle name="40% - Accent1 4 2 3 2 3 5" xfId="24778"/>
    <cellStyle name="40% - Accent1 4 2 3 2 3 6" xfId="24779"/>
    <cellStyle name="40% - Accent1 4 2 3 2 4" xfId="24780"/>
    <cellStyle name="40% - Accent1 4 2 3 2 4 2" xfId="24781"/>
    <cellStyle name="40% - Accent1 4 2 3 2 4 2 2" xfId="24782"/>
    <cellStyle name="40% - Accent1 4 2 3 2 4 2 3" xfId="24783"/>
    <cellStyle name="40% - Accent1 4 2 3 2 4 3" xfId="24784"/>
    <cellStyle name="40% - Accent1 4 2 3 2 4 3 2" xfId="24785"/>
    <cellStyle name="40% - Accent1 4 2 3 2 4 3 3" xfId="24786"/>
    <cellStyle name="40% - Accent1 4 2 3 2 4 4" xfId="24787"/>
    <cellStyle name="40% - Accent1 4 2 3 2 4 4 2" xfId="24788"/>
    <cellStyle name="40% - Accent1 4 2 3 2 4 5" xfId="24789"/>
    <cellStyle name="40% - Accent1 4 2 3 2 4 6" xfId="24790"/>
    <cellStyle name="40% - Accent1 4 2 3 2 5" xfId="24791"/>
    <cellStyle name="40% - Accent1 4 2 3 2 5 2" xfId="24792"/>
    <cellStyle name="40% - Accent1 4 2 3 2 5 2 2" xfId="24793"/>
    <cellStyle name="40% - Accent1 4 2 3 2 5 2 3" xfId="24794"/>
    <cellStyle name="40% - Accent1 4 2 3 2 5 3" xfId="24795"/>
    <cellStyle name="40% - Accent1 4 2 3 2 5 3 2" xfId="24796"/>
    <cellStyle name="40% - Accent1 4 2 3 2 5 4" xfId="24797"/>
    <cellStyle name="40% - Accent1 4 2 3 2 5 5" xfId="24798"/>
    <cellStyle name="40% - Accent1 4 2 3 2 6" xfId="24799"/>
    <cellStyle name="40% - Accent1 4 2 3 2 6 2" xfId="24800"/>
    <cellStyle name="40% - Accent1 4 2 3 2 6 3" xfId="24801"/>
    <cellStyle name="40% - Accent1 4 2 3 2 7" xfId="24802"/>
    <cellStyle name="40% - Accent1 4 2 3 2 7 2" xfId="24803"/>
    <cellStyle name="40% - Accent1 4 2 3 2 7 3" xfId="24804"/>
    <cellStyle name="40% - Accent1 4 2 3 2 8" xfId="24805"/>
    <cellStyle name="40% - Accent1 4 2 3 2 8 2" xfId="24806"/>
    <cellStyle name="40% - Accent1 4 2 3 2 9" xfId="24807"/>
    <cellStyle name="40% - Accent1 4 2 3 3" xfId="2032"/>
    <cellStyle name="40% - Accent1 4 2 3 3 2" xfId="24808"/>
    <cellStyle name="40% - Accent1 4 2 3 3 2 2" xfId="24809"/>
    <cellStyle name="40% - Accent1 4 2 3 3 2 2 2" xfId="24810"/>
    <cellStyle name="40% - Accent1 4 2 3 3 2 2 3" xfId="24811"/>
    <cellStyle name="40% - Accent1 4 2 3 3 2 3" xfId="24812"/>
    <cellStyle name="40% - Accent1 4 2 3 3 2 3 2" xfId="24813"/>
    <cellStyle name="40% - Accent1 4 2 3 3 2 3 3" xfId="24814"/>
    <cellStyle name="40% - Accent1 4 2 3 3 2 4" xfId="24815"/>
    <cellStyle name="40% - Accent1 4 2 3 3 2 4 2" xfId="24816"/>
    <cellStyle name="40% - Accent1 4 2 3 3 2 5" xfId="24817"/>
    <cellStyle name="40% - Accent1 4 2 3 3 2 6" xfId="24818"/>
    <cellStyle name="40% - Accent1 4 2 3 3 3" xfId="24819"/>
    <cellStyle name="40% - Accent1 4 2 3 3 3 2" xfId="24820"/>
    <cellStyle name="40% - Accent1 4 2 3 3 3 2 2" xfId="24821"/>
    <cellStyle name="40% - Accent1 4 2 3 3 3 2 3" xfId="24822"/>
    <cellStyle name="40% - Accent1 4 2 3 3 3 3" xfId="24823"/>
    <cellStyle name="40% - Accent1 4 2 3 3 3 3 2" xfId="24824"/>
    <cellStyle name="40% - Accent1 4 2 3 3 3 3 3" xfId="24825"/>
    <cellStyle name="40% - Accent1 4 2 3 3 3 4" xfId="24826"/>
    <cellStyle name="40% - Accent1 4 2 3 3 3 4 2" xfId="24827"/>
    <cellStyle name="40% - Accent1 4 2 3 3 3 5" xfId="24828"/>
    <cellStyle name="40% - Accent1 4 2 3 3 3 6" xfId="24829"/>
    <cellStyle name="40% - Accent1 4 2 3 3 4" xfId="24830"/>
    <cellStyle name="40% - Accent1 4 2 3 3 4 2" xfId="24831"/>
    <cellStyle name="40% - Accent1 4 2 3 3 4 2 2" xfId="24832"/>
    <cellStyle name="40% - Accent1 4 2 3 3 4 2 3" xfId="24833"/>
    <cellStyle name="40% - Accent1 4 2 3 3 4 3" xfId="24834"/>
    <cellStyle name="40% - Accent1 4 2 3 3 4 3 2" xfId="24835"/>
    <cellStyle name="40% - Accent1 4 2 3 3 4 4" xfId="24836"/>
    <cellStyle name="40% - Accent1 4 2 3 3 4 5" xfId="24837"/>
    <cellStyle name="40% - Accent1 4 2 3 3 5" xfId="24838"/>
    <cellStyle name="40% - Accent1 4 2 3 3 5 2" xfId="24839"/>
    <cellStyle name="40% - Accent1 4 2 3 3 5 3" xfId="24840"/>
    <cellStyle name="40% - Accent1 4 2 3 3 6" xfId="24841"/>
    <cellStyle name="40% - Accent1 4 2 3 3 6 2" xfId="24842"/>
    <cellStyle name="40% - Accent1 4 2 3 3 6 3" xfId="24843"/>
    <cellStyle name="40% - Accent1 4 2 3 3 7" xfId="24844"/>
    <cellStyle name="40% - Accent1 4 2 3 3 7 2" xfId="24845"/>
    <cellStyle name="40% - Accent1 4 2 3 3 8" xfId="24846"/>
    <cellStyle name="40% - Accent1 4 2 3 3 9" xfId="24847"/>
    <cellStyle name="40% - Accent1 4 2 3 4" xfId="24848"/>
    <cellStyle name="40% - Accent1 4 2 3 4 2" xfId="24849"/>
    <cellStyle name="40% - Accent1 4 2 3 4 2 2" xfId="24850"/>
    <cellStyle name="40% - Accent1 4 2 3 4 2 2 2" xfId="24851"/>
    <cellStyle name="40% - Accent1 4 2 3 4 2 2 3" xfId="24852"/>
    <cellStyle name="40% - Accent1 4 2 3 4 2 3" xfId="24853"/>
    <cellStyle name="40% - Accent1 4 2 3 4 2 3 2" xfId="24854"/>
    <cellStyle name="40% - Accent1 4 2 3 4 2 3 3" xfId="24855"/>
    <cellStyle name="40% - Accent1 4 2 3 4 2 4" xfId="24856"/>
    <cellStyle name="40% - Accent1 4 2 3 4 2 4 2" xfId="24857"/>
    <cellStyle name="40% - Accent1 4 2 3 4 2 5" xfId="24858"/>
    <cellStyle name="40% - Accent1 4 2 3 4 2 6" xfId="24859"/>
    <cellStyle name="40% - Accent1 4 2 3 4 3" xfId="24860"/>
    <cellStyle name="40% - Accent1 4 2 3 4 3 2" xfId="24861"/>
    <cellStyle name="40% - Accent1 4 2 3 4 3 2 2" xfId="24862"/>
    <cellStyle name="40% - Accent1 4 2 3 4 3 2 3" xfId="24863"/>
    <cellStyle name="40% - Accent1 4 2 3 4 3 3" xfId="24864"/>
    <cellStyle name="40% - Accent1 4 2 3 4 3 3 2" xfId="24865"/>
    <cellStyle name="40% - Accent1 4 2 3 4 3 3 3" xfId="24866"/>
    <cellStyle name="40% - Accent1 4 2 3 4 3 4" xfId="24867"/>
    <cellStyle name="40% - Accent1 4 2 3 4 3 4 2" xfId="24868"/>
    <cellStyle name="40% - Accent1 4 2 3 4 3 5" xfId="24869"/>
    <cellStyle name="40% - Accent1 4 2 3 4 3 6" xfId="24870"/>
    <cellStyle name="40% - Accent1 4 2 3 4 4" xfId="24871"/>
    <cellStyle name="40% - Accent1 4 2 3 4 4 2" xfId="24872"/>
    <cellStyle name="40% - Accent1 4 2 3 4 4 2 2" xfId="24873"/>
    <cellStyle name="40% - Accent1 4 2 3 4 4 2 3" xfId="24874"/>
    <cellStyle name="40% - Accent1 4 2 3 4 4 3" xfId="24875"/>
    <cellStyle name="40% - Accent1 4 2 3 4 4 3 2" xfId="24876"/>
    <cellStyle name="40% - Accent1 4 2 3 4 4 4" xfId="24877"/>
    <cellStyle name="40% - Accent1 4 2 3 4 4 5" xfId="24878"/>
    <cellStyle name="40% - Accent1 4 2 3 4 5" xfId="24879"/>
    <cellStyle name="40% - Accent1 4 2 3 4 5 2" xfId="24880"/>
    <cellStyle name="40% - Accent1 4 2 3 4 5 3" xfId="24881"/>
    <cellStyle name="40% - Accent1 4 2 3 4 6" xfId="24882"/>
    <cellStyle name="40% - Accent1 4 2 3 4 6 2" xfId="24883"/>
    <cellStyle name="40% - Accent1 4 2 3 4 6 3" xfId="24884"/>
    <cellStyle name="40% - Accent1 4 2 3 4 7" xfId="24885"/>
    <cellStyle name="40% - Accent1 4 2 3 4 7 2" xfId="24886"/>
    <cellStyle name="40% - Accent1 4 2 3 4 8" xfId="24887"/>
    <cellStyle name="40% - Accent1 4 2 3 4 9" xfId="24888"/>
    <cellStyle name="40% - Accent1 4 2 3 5" xfId="24889"/>
    <cellStyle name="40% - Accent1 4 2 3 5 2" xfId="24890"/>
    <cellStyle name="40% - Accent1 4 2 3 5 2 2" xfId="24891"/>
    <cellStyle name="40% - Accent1 4 2 3 5 2 3" xfId="24892"/>
    <cellStyle name="40% - Accent1 4 2 3 5 3" xfId="24893"/>
    <cellStyle name="40% - Accent1 4 2 3 5 3 2" xfId="24894"/>
    <cellStyle name="40% - Accent1 4 2 3 5 3 3" xfId="24895"/>
    <cellStyle name="40% - Accent1 4 2 3 5 4" xfId="24896"/>
    <cellStyle name="40% - Accent1 4 2 3 5 4 2" xfId="24897"/>
    <cellStyle name="40% - Accent1 4 2 3 5 5" xfId="24898"/>
    <cellStyle name="40% - Accent1 4 2 3 5 6" xfId="24899"/>
    <cellStyle name="40% - Accent1 4 2 3 6" xfId="24900"/>
    <cellStyle name="40% - Accent1 4 2 3 6 2" xfId="24901"/>
    <cellStyle name="40% - Accent1 4 2 3 6 2 2" xfId="24902"/>
    <cellStyle name="40% - Accent1 4 2 3 6 2 3" xfId="24903"/>
    <cellStyle name="40% - Accent1 4 2 3 6 3" xfId="24904"/>
    <cellStyle name="40% - Accent1 4 2 3 6 3 2" xfId="24905"/>
    <cellStyle name="40% - Accent1 4 2 3 6 3 3" xfId="24906"/>
    <cellStyle name="40% - Accent1 4 2 3 6 4" xfId="24907"/>
    <cellStyle name="40% - Accent1 4 2 3 6 4 2" xfId="24908"/>
    <cellStyle name="40% - Accent1 4 2 3 6 5" xfId="24909"/>
    <cellStyle name="40% - Accent1 4 2 3 6 6" xfId="24910"/>
    <cellStyle name="40% - Accent1 4 2 3 7" xfId="24911"/>
    <cellStyle name="40% - Accent1 4 2 3 7 2" xfId="24912"/>
    <cellStyle name="40% - Accent1 4 2 3 7 2 2" xfId="24913"/>
    <cellStyle name="40% - Accent1 4 2 3 7 2 3" xfId="24914"/>
    <cellStyle name="40% - Accent1 4 2 3 7 3" xfId="24915"/>
    <cellStyle name="40% - Accent1 4 2 3 7 3 2" xfId="24916"/>
    <cellStyle name="40% - Accent1 4 2 3 7 4" xfId="24917"/>
    <cellStyle name="40% - Accent1 4 2 3 7 5" xfId="24918"/>
    <cellStyle name="40% - Accent1 4 2 3 8" xfId="24919"/>
    <cellStyle name="40% - Accent1 4 2 3 8 2" xfId="24920"/>
    <cellStyle name="40% - Accent1 4 2 3 8 3" xfId="24921"/>
    <cellStyle name="40% - Accent1 4 2 3 9" xfId="24922"/>
    <cellStyle name="40% - Accent1 4 2 3 9 2" xfId="24923"/>
    <cellStyle name="40% - Accent1 4 2 3 9 3" xfId="24924"/>
    <cellStyle name="40% - Accent1 4 2 4" xfId="2033"/>
    <cellStyle name="40% - Accent1 4 2 4 10" xfId="24925"/>
    <cellStyle name="40% - Accent1 4 2 4 2" xfId="2034"/>
    <cellStyle name="40% - Accent1 4 2 4 2 2" xfId="24926"/>
    <cellStyle name="40% - Accent1 4 2 4 2 2 2" xfId="24927"/>
    <cellStyle name="40% - Accent1 4 2 4 2 2 2 2" xfId="24928"/>
    <cellStyle name="40% - Accent1 4 2 4 2 2 2 3" xfId="24929"/>
    <cellStyle name="40% - Accent1 4 2 4 2 2 3" xfId="24930"/>
    <cellStyle name="40% - Accent1 4 2 4 2 2 3 2" xfId="24931"/>
    <cellStyle name="40% - Accent1 4 2 4 2 2 3 3" xfId="24932"/>
    <cellStyle name="40% - Accent1 4 2 4 2 2 4" xfId="24933"/>
    <cellStyle name="40% - Accent1 4 2 4 2 2 4 2" xfId="24934"/>
    <cellStyle name="40% - Accent1 4 2 4 2 2 5" xfId="24935"/>
    <cellStyle name="40% - Accent1 4 2 4 2 2 6" xfId="24936"/>
    <cellStyle name="40% - Accent1 4 2 4 2 3" xfId="24937"/>
    <cellStyle name="40% - Accent1 4 2 4 2 3 2" xfId="24938"/>
    <cellStyle name="40% - Accent1 4 2 4 2 3 2 2" xfId="24939"/>
    <cellStyle name="40% - Accent1 4 2 4 2 3 2 3" xfId="24940"/>
    <cellStyle name="40% - Accent1 4 2 4 2 3 3" xfId="24941"/>
    <cellStyle name="40% - Accent1 4 2 4 2 3 3 2" xfId="24942"/>
    <cellStyle name="40% - Accent1 4 2 4 2 3 3 3" xfId="24943"/>
    <cellStyle name="40% - Accent1 4 2 4 2 3 4" xfId="24944"/>
    <cellStyle name="40% - Accent1 4 2 4 2 3 4 2" xfId="24945"/>
    <cellStyle name="40% - Accent1 4 2 4 2 3 5" xfId="24946"/>
    <cellStyle name="40% - Accent1 4 2 4 2 3 6" xfId="24947"/>
    <cellStyle name="40% - Accent1 4 2 4 2 4" xfId="24948"/>
    <cellStyle name="40% - Accent1 4 2 4 2 4 2" xfId="24949"/>
    <cellStyle name="40% - Accent1 4 2 4 2 4 2 2" xfId="24950"/>
    <cellStyle name="40% - Accent1 4 2 4 2 4 2 3" xfId="24951"/>
    <cellStyle name="40% - Accent1 4 2 4 2 4 3" xfId="24952"/>
    <cellStyle name="40% - Accent1 4 2 4 2 4 3 2" xfId="24953"/>
    <cellStyle name="40% - Accent1 4 2 4 2 4 4" xfId="24954"/>
    <cellStyle name="40% - Accent1 4 2 4 2 4 5" xfId="24955"/>
    <cellStyle name="40% - Accent1 4 2 4 2 5" xfId="24956"/>
    <cellStyle name="40% - Accent1 4 2 4 2 5 2" xfId="24957"/>
    <cellStyle name="40% - Accent1 4 2 4 2 5 3" xfId="24958"/>
    <cellStyle name="40% - Accent1 4 2 4 2 6" xfId="24959"/>
    <cellStyle name="40% - Accent1 4 2 4 2 6 2" xfId="24960"/>
    <cellStyle name="40% - Accent1 4 2 4 2 6 3" xfId="24961"/>
    <cellStyle name="40% - Accent1 4 2 4 2 7" xfId="24962"/>
    <cellStyle name="40% - Accent1 4 2 4 2 7 2" xfId="24963"/>
    <cellStyle name="40% - Accent1 4 2 4 2 8" xfId="24964"/>
    <cellStyle name="40% - Accent1 4 2 4 2 9" xfId="24965"/>
    <cellStyle name="40% - Accent1 4 2 4 3" xfId="24966"/>
    <cellStyle name="40% - Accent1 4 2 4 3 2" xfId="24967"/>
    <cellStyle name="40% - Accent1 4 2 4 3 2 2" xfId="24968"/>
    <cellStyle name="40% - Accent1 4 2 4 3 2 3" xfId="24969"/>
    <cellStyle name="40% - Accent1 4 2 4 3 3" xfId="24970"/>
    <cellStyle name="40% - Accent1 4 2 4 3 3 2" xfId="24971"/>
    <cellStyle name="40% - Accent1 4 2 4 3 3 3" xfId="24972"/>
    <cellStyle name="40% - Accent1 4 2 4 3 4" xfId="24973"/>
    <cellStyle name="40% - Accent1 4 2 4 3 4 2" xfId="24974"/>
    <cellStyle name="40% - Accent1 4 2 4 3 5" xfId="24975"/>
    <cellStyle name="40% - Accent1 4 2 4 3 6" xfId="24976"/>
    <cellStyle name="40% - Accent1 4 2 4 4" xfId="24977"/>
    <cellStyle name="40% - Accent1 4 2 4 4 2" xfId="24978"/>
    <cellStyle name="40% - Accent1 4 2 4 4 2 2" xfId="24979"/>
    <cellStyle name="40% - Accent1 4 2 4 4 2 3" xfId="24980"/>
    <cellStyle name="40% - Accent1 4 2 4 4 3" xfId="24981"/>
    <cellStyle name="40% - Accent1 4 2 4 4 3 2" xfId="24982"/>
    <cellStyle name="40% - Accent1 4 2 4 4 3 3" xfId="24983"/>
    <cellStyle name="40% - Accent1 4 2 4 4 4" xfId="24984"/>
    <cellStyle name="40% - Accent1 4 2 4 4 4 2" xfId="24985"/>
    <cellStyle name="40% - Accent1 4 2 4 4 5" xfId="24986"/>
    <cellStyle name="40% - Accent1 4 2 4 4 6" xfId="24987"/>
    <cellStyle name="40% - Accent1 4 2 4 5" xfId="24988"/>
    <cellStyle name="40% - Accent1 4 2 4 5 2" xfId="24989"/>
    <cellStyle name="40% - Accent1 4 2 4 5 2 2" xfId="24990"/>
    <cellStyle name="40% - Accent1 4 2 4 5 2 3" xfId="24991"/>
    <cellStyle name="40% - Accent1 4 2 4 5 3" xfId="24992"/>
    <cellStyle name="40% - Accent1 4 2 4 5 3 2" xfId="24993"/>
    <cellStyle name="40% - Accent1 4 2 4 5 4" xfId="24994"/>
    <cellStyle name="40% - Accent1 4 2 4 5 5" xfId="24995"/>
    <cellStyle name="40% - Accent1 4 2 4 6" xfId="24996"/>
    <cellStyle name="40% - Accent1 4 2 4 6 2" xfId="24997"/>
    <cellStyle name="40% - Accent1 4 2 4 6 3" xfId="24998"/>
    <cellStyle name="40% - Accent1 4 2 4 7" xfId="24999"/>
    <cellStyle name="40% - Accent1 4 2 4 7 2" xfId="25000"/>
    <cellStyle name="40% - Accent1 4 2 4 7 3" xfId="25001"/>
    <cellStyle name="40% - Accent1 4 2 4 8" xfId="25002"/>
    <cellStyle name="40% - Accent1 4 2 4 8 2" xfId="25003"/>
    <cellStyle name="40% - Accent1 4 2 4 9" xfId="25004"/>
    <cellStyle name="40% - Accent1 4 2 5" xfId="2035"/>
    <cellStyle name="40% - Accent1 4 2 5 2" xfId="25005"/>
    <cellStyle name="40% - Accent1 4 2 5 2 2" xfId="25006"/>
    <cellStyle name="40% - Accent1 4 2 5 2 2 2" xfId="25007"/>
    <cellStyle name="40% - Accent1 4 2 5 2 2 3" xfId="25008"/>
    <cellStyle name="40% - Accent1 4 2 5 2 3" xfId="25009"/>
    <cellStyle name="40% - Accent1 4 2 5 2 3 2" xfId="25010"/>
    <cellStyle name="40% - Accent1 4 2 5 2 3 3" xfId="25011"/>
    <cellStyle name="40% - Accent1 4 2 5 2 4" xfId="25012"/>
    <cellStyle name="40% - Accent1 4 2 5 2 4 2" xfId="25013"/>
    <cellStyle name="40% - Accent1 4 2 5 2 5" xfId="25014"/>
    <cellStyle name="40% - Accent1 4 2 5 2 6" xfId="25015"/>
    <cellStyle name="40% - Accent1 4 2 5 3" xfId="25016"/>
    <cellStyle name="40% - Accent1 4 2 5 3 2" xfId="25017"/>
    <cellStyle name="40% - Accent1 4 2 5 3 2 2" xfId="25018"/>
    <cellStyle name="40% - Accent1 4 2 5 3 2 3" xfId="25019"/>
    <cellStyle name="40% - Accent1 4 2 5 3 3" xfId="25020"/>
    <cellStyle name="40% - Accent1 4 2 5 3 3 2" xfId="25021"/>
    <cellStyle name="40% - Accent1 4 2 5 3 3 3" xfId="25022"/>
    <cellStyle name="40% - Accent1 4 2 5 3 4" xfId="25023"/>
    <cellStyle name="40% - Accent1 4 2 5 3 4 2" xfId="25024"/>
    <cellStyle name="40% - Accent1 4 2 5 3 5" xfId="25025"/>
    <cellStyle name="40% - Accent1 4 2 5 3 6" xfId="25026"/>
    <cellStyle name="40% - Accent1 4 2 5 4" xfId="25027"/>
    <cellStyle name="40% - Accent1 4 2 5 4 2" xfId="25028"/>
    <cellStyle name="40% - Accent1 4 2 5 4 2 2" xfId="25029"/>
    <cellStyle name="40% - Accent1 4 2 5 4 2 3" xfId="25030"/>
    <cellStyle name="40% - Accent1 4 2 5 4 3" xfId="25031"/>
    <cellStyle name="40% - Accent1 4 2 5 4 3 2" xfId="25032"/>
    <cellStyle name="40% - Accent1 4 2 5 4 4" xfId="25033"/>
    <cellStyle name="40% - Accent1 4 2 5 4 5" xfId="25034"/>
    <cellStyle name="40% - Accent1 4 2 5 5" xfId="25035"/>
    <cellStyle name="40% - Accent1 4 2 5 5 2" xfId="25036"/>
    <cellStyle name="40% - Accent1 4 2 5 5 3" xfId="25037"/>
    <cellStyle name="40% - Accent1 4 2 5 6" xfId="25038"/>
    <cellStyle name="40% - Accent1 4 2 5 6 2" xfId="25039"/>
    <cellStyle name="40% - Accent1 4 2 5 6 3" xfId="25040"/>
    <cellStyle name="40% - Accent1 4 2 5 7" xfId="25041"/>
    <cellStyle name="40% - Accent1 4 2 5 7 2" xfId="25042"/>
    <cellStyle name="40% - Accent1 4 2 5 8" xfId="25043"/>
    <cellStyle name="40% - Accent1 4 2 5 9" xfId="25044"/>
    <cellStyle name="40% - Accent1 4 2 6" xfId="2036"/>
    <cellStyle name="40% - Accent1 4 2 6 2" xfId="25045"/>
    <cellStyle name="40% - Accent1 4 2 6 2 2" xfId="25046"/>
    <cellStyle name="40% - Accent1 4 2 6 2 2 2" xfId="25047"/>
    <cellStyle name="40% - Accent1 4 2 6 2 2 3" xfId="25048"/>
    <cellStyle name="40% - Accent1 4 2 6 2 3" xfId="25049"/>
    <cellStyle name="40% - Accent1 4 2 6 2 3 2" xfId="25050"/>
    <cellStyle name="40% - Accent1 4 2 6 2 3 3" xfId="25051"/>
    <cellStyle name="40% - Accent1 4 2 6 2 4" xfId="25052"/>
    <cellStyle name="40% - Accent1 4 2 6 2 4 2" xfId="25053"/>
    <cellStyle name="40% - Accent1 4 2 6 2 5" xfId="25054"/>
    <cellStyle name="40% - Accent1 4 2 6 2 6" xfId="25055"/>
    <cellStyle name="40% - Accent1 4 2 6 3" xfId="25056"/>
    <cellStyle name="40% - Accent1 4 2 6 3 2" xfId="25057"/>
    <cellStyle name="40% - Accent1 4 2 6 3 2 2" xfId="25058"/>
    <cellStyle name="40% - Accent1 4 2 6 3 2 3" xfId="25059"/>
    <cellStyle name="40% - Accent1 4 2 6 3 3" xfId="25060"/>
    <cellStyle name="40% - Accent1 4 2 6 3 3 2" xfId="25061"/>
    <cellStyle name="40% - Accent1 4 2 6 3 3 3" xfId="25062"/>
    <cellStyle name="40% - Accent1 4 2 6 3 4" xfId="25063"/>
    <cellStyle name="40% - Accent1 4 2 6 3 4 2" xfId="25064"/>
    <cellStyle name="40% - Accent1 4 2 6 3 5" xfId="25065"/>
    <cellStyle name="40% - Accent1 4 2 6 3 6" xfId="25066"/>
    <cellStyle name="40% - Accent1 4 2 6 4" xfId="25067"/>
    <cellStyle name="40% - Accent1 4 2 6 4 2" xfId="25068"/>
    <cellStyle name="40% - Accent1 4 2 6 4 2 2" xfId="25069"/>
    <cellStyle name="40% - Accent1 4 2 6 4 2 3" xfId="25070"/>
    <cellStyle name="40% - Accent1 4 2 6 4 3" xfId="25071"/>
    <cellStyle name="40% - Accent1 4 2 6 4 3 2" xfId="25072"/>
    <cellStyle name="40% - Accent1 4 2 6 4 4" xfId="25073"/>
    <cellStyle name="40% - Accent1 4 2 6 4 5" xfId="25074"/>
    <cellStyle name="40% - Accent1 4 2 6 5" xfId="25075"/>
    <cellStyle name="40% - Accent1 4 2 6 5 2" xfId="25076"/>
    <cellStyle name="40% - Accent1 4 2 6 5 3" xfId="25077"/>
    <cellStyle name="40% - Accent1 4 2 6 6" xfId="25078"/>
    <cellStyle name="40% - Accent1 4 2 6 6 2" xfId="25079"/>
    <cellStyle name="40% - Accent1 4 2 6 6 3" xfId="25080"/>
    <cellStyle name="40% - Accent1 4 2 6 7" xfId="25081"/>
    <cellStyle name="40% - Accent1 4 2 6 7 2" xfId="25082"/>
    <cellStyle name="40% - Accent1 4 2 6 8" xfId="25083"/>
    <cellStyle name="40% - Accent1 4 2 6 9" xfId="25084"/>
    <cellStyle name="40% - Accent1 4 2 7" xfId="25085"/>
    <cellStyle name="40% - Accent1 4 2 7 2" xfId="25086"/>
    <cellStyle name="40% - Accent1 4 2 7 2 2" xfId="25087"/>
    <cellStyle name="40% - Accent1 4 2 7 2 3" xfId="25088"/>
    <cellStyle name="40% - Accent1 4 2 7 3" xfId="25089"/>
    <cellStyle name="40% - Accent1 4 2 7 3 2" xfId="25090"/>
    <cellStyle name="40% - Accent1 4 2 7 3 3" xfId="25091"/>
    <cellStyle name="40% - Accent1 4 2 7 4" xfId="25092"/>
    <cellStyle name="40% - Accent1 4 2 7 4 2" xfId="25093"/>
    <cellStyle name="40% - Accent1 4 2 7 5" xfId="25094"/>
    <cellStyle name="40% - Accent1 4 2 7 6" xfId="25095"/>
    <cellStyle name="40% - Accent1 4 2 8" xfId="25096"/>
    <cellStyle name="40% - Accent1 4 2 8 2" xfId="25097"/>
    <cellStyle name="40% - Accent1 4 2 8 2 2" xfId="25098"/>
    <cellStyle name="40% - Accent1 4 2 8 2 3" xfId="25099"/>
    <cellStyle name="40% - Accent1 4 2 8 3" xfId="25100"/>
    <cellStyle name="40% - Accent1 4 2 8 3 2" xfId="25101"/>
    <cellStyle name="40% - Accent1 4 2 8 3 3" xfId="25102"/>
    <cellStyle name="40% - Accent1 4 2 8 4" xfId="25103"/>
    <cellStyle name="40% - Accent1 4 2 8 4 2" xfId="25104"/>
    <cellStyle name="40% - Accent1 4 2 8 5" xfId="25105"/>
    <cellStyle name="40% - Accent1 4 2 8 6" xfId="25106"/>
    <cellStyle name="40% - Accent1 4 2 9" xfId="25107"/>
    <cellStyle name="40% - Accent1 4 2 9 2" xfId="25108"/>
    <cellStyle name="40% - Accent1 4 2 9 2 2" xfId="25109"/>
    <cellStyle name="40% - Accent1 4 2 9 2 3" xfId="25110"/>
    <cellStyle name="40% - Accent1 4 2 9 3" xfId="25111"/>
    <cellStyle name="40% - Accent1 4 2 9 3 2" xfId="25112"/>
    <cellStyle name="40% - Accent1 4 2 9 4" xfId="25113"/>
    <cellStyle name="40% - Accent1 4 2 9 5" xfId="25114"/>
    <cellStyle name="40% - Accent1 4 3" xfId="2037"/>
    <cellStyle name="40% - Accent1 4 3 10" xfId="25115"/>
    <cellStyle name="40% - Accent1 4 3 10 2" xfId="25116"/>
    <cellStyle name="40% - Accent1 4 3 10 3" xfId="25117"/>
    <cellStyle name="40% - Accent1 4 3 11" xfId="25118"/>
    <cellStyle name="40% - Accent1 4 3 11 2" xfId="25119"/>
    <cellStyle name="40% - Accent1 4 3 12" xfId="25120"/>
    <cellStyle name="40% - Accent1 4 3 13" xfId="25121"/>
    <cellStyle name="40% - Accent1 4 3 14" xfId="25122"/>
    <cellStyle name="40% - Accent1 4 3 2" xfId="2038"/>
    <cellStyle name="40% - Accent1 4 3 2 10" xfId="25123"/>
    <cellStyle name="40% - Accent1 4 3 2 10 2" xfId="25124"/>
    <cellStyle name="40% - Accent1 4 3 2 11" xfId="25125"/>
    <cellStyle name="40% - Accent1 4 3 2 12" xfId="25126"/>
    <cellStyle name="40% - Accent1 4 3 2 2" xfId="2039"/>
    <cellStyle name="40% - Accent1 4 3 2 2 10" xfId="25127"/>
    <cellStyle name="40% - Accent1 4 3 2 2 2" xfId="2040"/>
    <cellStyle name="40% - Accent1 4 3 2 2 2 2" xfId="25128"/>
    <cellStyle name="40% - Accent1 4 3 2 2 2 2 2" xfId="25129"/>
    <cellStyle name="40% - Accent1 4 3 2 2 2 2 2 2" xfId="25130"/>
    <cellStyle name="40% - Accent1 4 3 2 2 2 2 2 3" xfId="25131"/>
    <cellStyle name="40% - Accent1 4 3 2 2 2 2 3" xfId="25132"/>
    <cellStyle name="40% - Accent1 4 3 2 2 2 2 3 2" xfId="25133"/>
    <cellStyle name="40% - Accent1 4 3 2 2 2 2 3 3" xfId="25134"/>
    <cellStyle name="40% - Accent1 4 3 2 2 2 2 4" xfId="25135"/>
    <cellStyle name="40% - Accent1 4 3 2 2 2 2 4 2" xfId="25136"/>
    <cellStyle name="40% - Accent1 4 3 2 2 2 2 5" xfId="25137"/>
    <cellStyle name="40% - Accent1 4 3 2 2 2 2 6" xfId="25138"/>
    <cellStyle name="40% - Accent1 4 3 2 2 2 3" xfId="25139"/>
    <cellStyle name="40% - Accent1 4 3 2 2 2 3 2" xfId="25140"/>
    <cellStyle name="40% - Accent1 4 3 2 2 2 3 2 2" xfId="25141"/>
    <cellStyle name="40% - Accent1 4 3 2 2 2 3 2 3" xfId="25142"/>
    <cellStyle name="40% - Accent1 4 3 2 2 2 3 3" xfId="25143"/>
    <cellStyle name="40% - Accent1 4 3 2 2 2 3 3 2" xfId="25144"/>
    <cellStyle name="40% - Accent1 4 3 2 2 2 3 3 3" xfId="25145"/>
    <cellStyle name="40% - Accent1 4 3 2 2 2 3 4" xfId="25146"/>
    <cellStyle name="40% - Accent1 4 3 2 2 2 3 4 2" xfId="25147"/>
    <cellStyle name="40% - Accent1 4 3 2 2 2 3 5" xfId="25148"/>
    <cellStyle name="40% - Accent1 4 3 2 2 2 3 6" xfId="25149"/>
    <cellStyle name="40% - Accent1 4 3 2 2 2 4" xfId="25150"/>
    <cellStyle name="40% - Accent1 4 3 2 2 2 4 2" xfId="25151"/>
    <cellStyle name="40% - Accent1 4 3 2 2 2 4 2 2" xfId="25152"/>
    <cellStyle name="40% - Accent1 4 3 2 2 2 4 2 3" xfId="25153"/>
    <cellStyle name="40% - Accent1 4 3 2 2 2 4 3" xfId="25154"/>
    <cellStyle name="40% - Accent1 4 3 2 2 2 4 3 2" xfId="25155"/>
    <cellStyle name="40% - Accent1 4 3 2 2 2 4 4" xfId="25156"/>
    <cellStyle name="40% - Accent1 4 3 2 2 2 4 5" xfId="25157"/>
    <cellStyle name="40% - Accent1 4 3 2 2 2 5" xfId="25158"/>
    <cellStyle name="40% - Accent1 4 3 2 2 2 5 2" xfId="25159"/>
    <cellStyle name="40% - Accent1 4 3 2 2 2 5 3" xfId="25160"/>
    <cellStyle name="40% - Accent1 4 3 2 2 2 6" xfId="25161"/>
    <cellStyle name="40% - Accent1 4 3 2 2 2 6 2" xfId="25162"/>
    <cellStyle name="40% - Accent1 4 3 2 2 2 6 3" xfId="25163"/>
    <cellStyle name="40% - Accent1 4 3 2 2 2 7" xfId="25164"/>
    <cellStyle name="40% - Accent1 4 3 2 2 2 7 2" xfId="25165"/>
    <cellStyle name="40% - Accent1 4 3 2 2 2 8" xfId="25166"/>
    <cellStyle name="40% - Accent1 4 3 2 2 2 9" xfId="25167"/>
    <cellStyle name="40% - Accent1 4 3 2 2 3" xfId="25168"/>
    <cellStyle name="40% - Accent1 4 3 2 2 3 2" xfId="25169"/>
    <cellStyle name="40% - Accent1 4 3 2 2 3 2 2" xfId="25170"/>
    <cellStyle name="40% - Accent1 4 3 2 2 3 2 3" xfId="25171"/>
    <cellStyle name="40% - Accent1 4 3 2 2 3 3" xfId="25172"/>
    <cellStyle name="40% - Accent1 4 3 2 2 3 3 2" xfId="25173"/>
    <cellStyle name="40% - Accent1 4 3 2 2 3 3 3" xfId="25174"/>
    <cellStyle name="40% - Accent1 4 3 2 2 3 4" xfId="25175"/>
    <cellStyle name="40% - Accent1 4 3 2 2 3 4 2" xfId="25176"/>
    <cellStyle name="40% - Accent1 4 3 2 2 3 5" xfId="25177"/>
    <cellStyle name="40% - Accent1 4 3 2 2 3 6" xfId="25178"/>
    <cellStyle name="40% - Accent1 4 3 2 2 4" xfId="25179"/>
    <cellStyle name="40% - Accent1 4 3 2 2 4 2" xfId="25180"/>
    <cellStyle name="40% - Accent1 4 3 2 2 4 2 2" xfId="25181"/>
    <cellStyle name="40% - Accent1 4 3 2 2 4 2 3" xfId="25182"/>
    <cellStyle name="40% - Accent1 4 3 2 2 4 3" xfId="25183"/>
    <cellStyle name="40% - Accent1 4 3 2 2 4 3 2" xfId="25184"/>
    <cellStyle name="40% - Accent1 4 3 2 2 4 3 3" xfId="25185"/>
    <cellStyle name="40% - Accent1 4 3 2 2 4 4" xfId="25186"/>
    <cellStyle name="40% - Accent1 4 3 2 2 4 4 2" xfId="25187"/>
    <cellStyle name="40% - Accent1 4 3 2 2 4 5" xfId="25188"/>
    <cellStyle name="40% - Accent1 4 3 2 2 4 6" xfId="25189"/>
    <cellStyle name="40% - Accent1 4 3 2 2 5" xfId="25190"/>
    <cellStyle name="40% - Accent1 4 3 2 2 5 2" xfId="25191"/>
    <cellStyle name="40% - Accent1 4 3 2 2 5 2 2" xfId="25192"/>
    <cellStyle name="40% - Accent1 4 3 2 2 5 2 3" xfId="25193"/>
    <cellStyle name="40% - Accent1 4 3 2 2 5 3" xfId="25194"/>
    <cellStyle name="40% - Accent1 4 3 2 2 5 3 2" xfId="25195"/>
    <cellStyle name="40% - Accent1 4 3 2 2 5 4" xfId="25196"/>
    <cellStyle name="40% - Accent1 4 3 2 2 5 5" xfId="25197"/>
    <cellStyle name="40% - Accent1 4 3 2 2 6" xfId="25198"/>
    <cellStyle name="40% - Accent1 4 3 2 2 6 2" xfId="25199"/>
    <cellStyle name="40% - Accent1 4 3 2 2 6 3" xfId="25200"/>
    <cellStyle name="40% - Accent1 4 3 2 2 7" xfId="25201"/>
    <cellStyle name="40% - Accent1 4 3 2 2 7 2" xfId="25202"/>
    <cellStyle name="40% - Accent1 4 3 2 2 7 3" xfId="25203"/>
    <cellStyle name="40% - Accent1 4 3 2 2 8" xfId="25204"/>
    <cellStyle name="40% - Accent1 4 3 2 2 8 2" xfId="25205"/>
    <cellStyle name="40% - Accent1 4 3 2 2 9" xfId="25206"/>
    <cellStyle name="40% - Accent1 4 3 2 3" xfId="2041"/>
    <cellStyle name="40% - Accent1 4 3 2 3 2" xfId="25207"/>
    <cellStyle name="40% - Accent1 4 3 2 3 2 2" xfId="25208"/>
    <cellStyle name="40% - Accent1 4 3 2 3 2 2 2" xfId="25209"/>
    <cellStyle name="40% - Accent1 4 3 2 3 2 2 3" xfId="25210"/>
    <cellStyle name="40% - Accent1 4 3 2 3 2 3" xfId="25211"/>
    <cellStyle name="40% - Accent1 4 3 2 3 2 3 2" xfId="25212"/>
    <cellStyle name="40% - Accent1 4 3 2 3 2 3 3" xfId="25213"/>
    <cellStyle name="40% - Accent1 4 3 2 3 2 4" xfId="25214"/>
    <cellStyle name="40% - Accent1 4 3 2 3 2 4 2" xfId="25215"/>
    <cellStyle name="40% - Accent1 4 3 2 3 2 5" xfId="25216"/>
    <cellStyle name="40% - Accent1 4 3 2 3 2 6" xfId="25217"/>
    <cellStyle name="40% - Accent1 4 3 2 3 3" xfId="25218"/>
    <cellStyle name="40% - Accent1 4 3 2 3 3 2" xfId="25219"/>
    <cellStyle name="40% - Accent1 4 3 2 3 3 2 2" xfId="25220"/>
    <cellStyle name="40% - Accent1 4 3 2 3 3 2 3" xfId="25221"/>
    <cellStyle name="40% - Accent1 4 3 2 3 3 3" xfId="25222"/>
    <cellStyle name="40% - Accent1 4 3 2 3 3 3 2" xfId="25223"/>
    <cellStyle name="40% - Accent1 4 3 2 3 3 3 3" xfId="25224"/>
    <cellStyle name="40% - Accent1 4 3 2 3 3 4" xfId="25225"/>
    <cellStyle name="40% - Accent1 4 3 2 3 3 4 2" xfId="25226"/>
    <cellStyle name="40% - Accent1 4 3 2 3 3 5" xfId="25227"/>
    <cellStyle name="40% - Accent1 4 3 2 3 3 6" xfId="25228"/>
    <cellStyle name="40% - Accent1 4 3 2 3 4" xfId="25229"/>
    <cellStyle name="40% - Accent1 4 3 2 3 4 2" xfId="25230"/>
    <cellStyle name="40% - Accent1 4 3 2 3 4 2 2" xfId="25231"/>
    <cellStyle name="40% - Accent1 4 3 2 3 4 2 3" xfId="25232"/>
    <cellStyle name="40% - Accent1 4 3 2 3 4 3" xfId="25233"/>
    <cellStyle name="40% - Accent1 4 3 2 3 4 3 2" xfId="25234"/>
    <cellStyle name="40% - Accent1 4 3 2 3 4 4" xfId="25235"/>
    <cellStyle name="40% - Accent1 4 3 2 3 4 5" xfId="25236"/>
    <cellStyle name="40% - Accent1 4 3 2 3 5" xfId="25237"/>
    <cellStyle name="40% - Accent1 4 3 2 3 5 2" xfId="25238"/>
    <cellStyle name="40% - Accent1 4 3 2 3 5 3" xfId="25239"/>
    <cellStyle name="40% - Accent1 4 3 2 3 6" xfId="25240"/>
    <cellStyle name="40% - Accent1 4 3 2 3 6 2" xfId="25241"/>
    <cellStyle name="40% - Accent1 4 3 2 3 6 3" xfId="25242"/>
    <cellStyle name="40% - Accent1 4 3 2 3 7" xfId="25243"/>
    <cellStyle name="40% - Accent1 4 3 2 3 7 2" xfId="25244"/>
    <cellStyle name="40% - Accent1 4 3 2 3 8" xfId="25245"/>
    <cellStyle name="40% - Accent1 4 3 2 3 9" xfId="25246"/>
    <cellStyle name="40% - Accent1 4 3 2 4" xfId="25247"/>
    <cellStyle name="40% - Accent1 4 3 2 4 2" xfId="25248"/>
    <cellStyle name="40% - Accent1 4 3 2 4 2 2" xfId="25249"/>
    <cellStyle name="40% - Accent1 4 3 2 4 2 2 2" xfId="25250"/>
    <cellStyle name="40% - Accent1 4 3 2 4 2 2 3" xfId="25251"/>
    <cellStyle name="40% - Accent1 4 3 2 4 2 3" xfId="25252"/>
    <cellStyle name="40% - Accent1 4 3 2 4 2 3 2" xfId="25253"/>
    <cellStyle name="40% - Accent1 4 3 2 4 2 3 3" xfId="25254"/>
    <cellStyle name="40% - Accent1 4 3 2 4 2 4" xfId="25255"/>
    <cellStyle name="40% - Accent1 4 3 2 4 2 4 2" xfId="25256"/>
    <cellStyle name="40% - Accent1 4 3 2 4 2 5" xfId="25257"/>
    <cellStyle name="40% - Accent1 4 3 2 4 2 6" xfId="25258"/>
    <cellStyle name="40% - Accent1 4 3 2 4 3" xfId="25259"/>
    <cellStyle name="40% - Accent1 4 3 2 4 3 2" xfId="25260"/>
    <cellStyle name="40% - Accent1 4 3 2 4 3 2 2" xfId="25261"/>
    <cellStyle name="40% - Accent1 4 3 2 4 3 2 3" xfId="25262"/>
    <cellStyle name="40% - Accent1 4 3 2 4 3 3" xfId="25263"/>
    <cellStyle name="40% - Accent1 4 3 2 4 3 3 2" xfId="25264"/>
    <cellStyle name="40% - Accent1 4 3 2 4 3 3 3" xfId="25265"/>
    <cellStyle name="40% - Accent1 4 3 2 4 3 4" xfId="25266"/>
    <cellStyle name="40% - Accent1 4 3 2 4 3 4 2" xfId="25267"/>
    <cellStyle name="40% - Accent1 4 3 2 4 3 5" xfId="25268"/>
    <cellStyle name="40% - Accent1 4 3 2 4 3 6" xfId="25269"/>
    <cellStyle name="40% - Accent1 4 3 2 4 4" xfId="25270"/>
    <cellStyle name="40% - Accent1 4 3 2 4 4 2" xfId="25271"/>
    <cellStyle name="40% - Accent1 4 3 2 4 4 2 2" xfId="25272"/>
    <cellStyle name="40% - Accent1 4 3 2 4 4 2 3" xfId="25273"/>
    <cellStyle name="40% - Accent1 4 3 2 4 4 3" xfId="25274"/>
    <cellStyle name="40% - Accent1 4 3 2 4 4 3 2" xfId="25275"/>
    <cellStyle name="40% - Accent1 4 3 2 4 4 4" xfId="25276"/>
    <cellStyle name="40% - Accent1 4 3 2 4 4 5" xfId="25277"/>
    <cellStyle name="40% - Accent1 4 3 2 4 5" xfId="25278"/>
    <cellStyle name="40% - Accent1 4 3 2 4 5 2" xfId="25279"/>
    <cellStyle name="40% - Accent1 4 3 2 4 5 3" xfId="25280"/>
    <cellStyle name="40% - Accent1 4 3 2 4 6" xfId="25281"/>
    <cellStyle name="40% - Accent1 4 3 2 4 6 2" xfId="25282"/>
    <cellStyle name="40% - Accent1 4 3 2 4 6 3" xfId="25283"/>
    <cellStyle name="40% - Accent1 4 3 2 4 7" xfId="25284"/>
    <cellStyle name="40% - Accent1 4 3 2 4 7 2" xfId="25285"/>
    <cellStyle name="40% - Accent1 4 3 2 4 8" xfId="25286"/>
    <cellStyle name="40% - Accent1 4 3 2 4 9" xfId="25287"/>
    <cellStyle name="40% - Accent1 4 3 2 5" xfId="25288"/>
    <cellStyle name="40% - Accent1 4 3 2 5 2" xfId="25289"/>
    <cellStyle name="40% - Accent1 4 3 2 5 2 2" xfId="25290"/>
    <cellStyle name="40% - Accent1 4 3 2 5 2 3" xfId="25291"/>
    <cellStyle name="40% - Accent1 4 3 2 5 3" xfId="25292"/>
    <cellStyle name="40% - Accent1 4 3 2 5 3 2" xfId="25293"/>
    <cellStyle name="40% - Accent1 4 3 2 5 3 3" xfId="25294"/>
    <cellStyle name="40% - Accent1 4 3 2 5 4" xfId="25295"/>
    <cellStyle name="40% - Accent1 4 3 2 5 4 2" xfId="25296"/>
    <cellStyle name="40% - Accent1 4 3 2 5 5" xfId="25297"/>
    <cellStyle name="40% - Accent1 4 3 2 5 6" xfId="25298"/>
    <cellStyle name="40% - Accent1 4 3 2 6" xfId="25299"/>
    <cellStyle name="40% - Accent1 4 3 2 6 2" xfId="25300"/>
    <cellStyle name="40% - Accent1 4 3 2 6 2 2" xfId="25301"/>
    <cellStyle name="40% - Accent1 4 3 2 6 2 3" xfId="25302"/>
    <cellStyle name="40% - Accent1 4 3 2 6 3" xfId="25303"/>
    <cellStyle name="40% - Accent1 4 3 2 6 3 2" xfId="25304"/>
    <cellStyle name="40% - Accent1 4 3 2 6 3 3" xfId="25305"/>
    <cellStyle name="40% - Accent1 4 3 2 6 4" xfId="25306"/>
    <cellStyle name="40% - Accent1 4 3 2 6 4 2" xfId="25307"/>
    <cellStyle name="40% - Accent1 4 3 2 6 5" xfId="25308"/>
    <cellStyle name="40% - Accent1 4 3 2 6 6" xfId="25309"/>
    <cellStyle name="40% - Accent1 4 3 2 7" xfId="25310"/>
    <cellStyle name="40% - Accent1 4 3 2 7 2" xfId="25311"/>
    <cellStyle name="40% - Accent1 4 3 2 7 2 2" xfId="25312"/>
    <cellStyle name="40% - Accent1 4 3 2 7 2 3" xfId="25313"/>
    <cellStyle name="40% - Accent1 4 3 2 7 3" xfId="25314"/>
    <cellStyle name="40% - Accent1 4 3 2 7 3 2" xfId="25315"/>
    <cellStyle name="40% - Accent1 4 3 2 7 4" xfId="25316"/>
    <cellStyle name="40% - Accent1 4 3 2 7 5" xfId="25317"/>
    <cellStyle name="40% - Accent1 4 3 2 8" xfId="25318"/>
    <cellStyle name="40% - Accent1 4 3 2 8 2" xfId="25319"/>
    <cellStyle name="40% - Accent1 4 3 2 8 3" xfId="25320"/>
    <cellStyle name="40% - Accent1 4 3 2 9" xfId="25321"/>
    <cellStyle name="40% - Accent1 4 3 2 9 2" xfId="25322"/>
    <cellStyle name="40% - Accent1 4 3 2 9 3" xfId="25323"/>
    <cellStyle name="40% - Accent1 4 3 3" xfId="2042"/>
    <cellStyle name="40% - Accent1 4 3 3 10" xfId="25324"/>
    <cellStyle name="40% - Accent1 4 3 3 2" xfId="2043"/>
    <cellStyle name="40% - Accent1 4 3 3 2 2" xfId="25325"/>
    <cellStyle name="40% - Accent1 4 3 3 2 2 2" xfId="25326"/>
    <cellStyle name="40% - Accent1 4 3 3 2 2 2 2" xfId="25327"/>
    <cellStyle name="40% - Accent1 4 3 3 2 2 2 3" xfId="25328"/>
    <cellStyle name="40% - Accent1 4 3 3 2 2 3" xfId="25329"/>
    <cellStyle name="40% - Accent1 4 3 3 2 2 3 2" xfId="25330"/>
    <cellStyle name="40% - Accent1 4 3 3 2 2 3 3" xfId="25331"/>
    <cellStyle name="40% - Accent1 4 3 3 2 2 4" xfId="25332"/>
    <cellStyle name="40% - Accent1 4 3 3 2 2 4 2" xfId="25333"/>
    <cellStyle name="40% - Accent1 4 3 3 2 2 5" xfId="25334"/>
    <cellStyle name="40% - Accent1 4 3 3 2 2 6" xfId="25335"/>
    <cellStyle name="40% - Accent1 4 3 3 2 3" xfId="25336"/>
    <cellStyle name="40% - Accent1 4 3 3 2 3 2" xfId="25337"/>
    <cellStyle name="40% - Accent1 4 3 3 2 3 2 2" xfId="25338"/>
    <cellStyle name="40% - Accent1 4 3 3 2 3 2 3" xfId="25339"/>
    <cellStyle name="40% - Accent1 4 3 3 2 3 3" xfId="25340"/>
    <cellStyle name="40% - Accent1 4 3 3 2 3 3 2" xfId="25341"/>
    <cellStyle name="40% - Accent1 4 3 3 2 3 3 3" xfId="25342"/>
    <cellStyle name="40% - Accent1 4 3 3 2 3 4" xfId="25343"/>
    <cellStyle name="40% - Accent1 4 3 3 2 3 4 2" xfId="25344"/>
    <cellStyle name="40% - Accent1 4 3 3 2 3 5" xfId="25345"/>
    <cellStyle name="40% - Accent1 4 3 3 2 3 6" xfId="25346"/>
    <cellStyle name="40% - Accent1 4 3 3 2 4" xfId="25347"/>
    <cellStyle name="40% - Accent1 4 3 3 2 4 2" xfId="25348"/>
    <cellStyle name="40% - Accent1 4 3 3 2 4 2 2" xfId="25349"/>
    <cellStyle name="40% - Accent1 4 3 3 2 4 2 3" xfId="25350"/>
    <cellStyle name="40% - Accent1 4 3 3 2 4 3" xfId="25351"/>
    <cellStyle name="40% - Accent1 4 3 3 2 4 3 2" xfId="25352"/>
    <cellStyle name="40% - Accent1 4 3 3 2 4 4" xfId="25353"/>
    <cellStyle name="40% - Accent1 4 3 3 2 4 5" xfId="25354"/>
    <cellStyle name="40% - Accent1 4 3 3 2 5" xfId="25355"/>
    <cellStyle name="40% - Accent1 4 3 3 2 5 2" xfId="25356"/>
    <cellStyle name="40% - Accent1 4 3 3 2 5 3" xfId="25357"/>
    <cellStyle name="40% - Accent1 4 3 3 2 6" xfId="25358"/>
    <cellStyle name="40% - Accent1 4 3 3 2 6 2" xfId="25359"/>
    <cellStyle name="40% - Accent1 4 3 3 2 6 3" xfId="25360"/>
    <cellStyle name="40% - Accent1 4 3 3 2 7" xfId="25361"/>
    <cellStyle name="40% - Accent1 4 3 3 2 7 2" xfId="25362"/>
    <cellStyle name="40% - Accent1 4 3 3 2 8" xfId="25363"/>
    <cellStyle name="40% - Accent1 4 3 3 2 9" xfId="25364"/>
    <cellStyle name="40% - Accent1 4 3 3 3" xfId="25365"/>
    <cellStyle name="40% - Accent1 4 3 3 3 2" xfId="25366"/>
    <cellStyle name="40% - Accent1 4 3 3 3 2 2" xfId="25367"/>
    <cellStyle name="40% - Accent1 4 3 3 3 2 3" xfId="25368"/>
    <cellStyle name="40% - Accent1 4 3 3 3 3" xfId="25369"/>
    <cellStyle name="40% - Accent1 4 3 3 3 3 2" xfId="25370"/>
    <cellStyle name="40% - Accent1 4 3 3 3 3 3" xfId="25371"/>
    <cellStyle name="40% - Accent1 4 3 3 3 4" xfId="25372"/>
    <cellStyle name="40% - Accent1 4 3 3 3 4 2" xfId="25373"/>
    <cellStyle name="40% - Accent1 4 3 3 3 5" xfId="25374"/>
    <cellStyle name="40% - Accent1 4 3 3 3 6" xfId="25375"/>
    <cellStyle name="40% - Accent1 4 3 3 4" xfId="25376"/>
    <cellStyle name="40% - Accent1 4 3 3 4 2" xfId="25377"/>
    <cellStyle name="40% - Accent1 4 3 3 4 2 2" xfId="25378"/>
    <cellStyle name="40% - Accent1 4 3 3 4 2 3" xfId="25379"/>
    <cellStyle name="40% - Accent1 4 3 3 4 3" xfId="25380"/>
    <cellStyle name="40% - Accent1 4 3 3 4 3 2" xfId="25381"/>
    <cellStyle name="40% - Accent1 4 3 3 4 3 3" xfId="25382"/>
    <cellStyle name="40% - Accent1 4 3 3 4 4" xfId="25383"/>
    <cellStyle name="40% - Accent1 4 3 3 4 4 2" xfId="25384"/>
    <cellStyle name="40% - Accent1 4 3 3 4 5" xfId="25385"/>
    <cellStyle name="40% - Accent1 4 3 3 4 6" xfId="25386"/>
    <cellStyle name="40% - Accent1 4 3 3 5" xfId="25387"/>
    <cellStyle name="40% - Accent1 4 3 3 5 2" xfId="25388"/>
    <cellStyle name="40% - Accent1 4 3 3 5 2 2" xfId="25389"/>
    <cellStyle name="40% - Accent1 4 3 3 5 2 3" xfId="25390"/>
    <cellStyle name="40% - Accent1 4 3 3 5 3" xfId="25391"/>
    <cellStyle name="40% - Accent1 4 3 3 5 3 2" xfId="25392"/>
    <cellStyle name="40% - Accent1 4 3 3 5 4" xfId="25393"/>
    <cellStyle name="40% - Accent1 4 3 3 5 5" xfId="25394"/>
    <cellStyle name="40% - Accent1 4 3 3 6" xfId="25395"/>
    <cellStyle name="40% - Accent1 4 3 3 6 2" xfId="25396"/>
    <cellStyle name="40% - Accent1 4 3 3 6 3" xfId="25397"/>
    <cellStyle name="40% - Accent1 4 3 3 7" xfId="25398"/>
    <cellStyle name="40% - Accent1 4 3 3 7 2" xfId="25399"/>
    <cellStyle name="40% - Accent1 4 3 3 7 3" xfId="25400"/>
    <cellStyle name="40% - Accent1 4 3 3 8" xfId="25401"/>
    <cellStyle name="40% - Accent1 4 3 3 8 2" xfId="25402"/>
    <cellStyle name="40% - Accent1 4 3 3 9" xfId="25403"/>
    <cellStyle name="40% - Accent1 4 3 4" xfId="2044"/>
    <cellStyle name="40% - Accent1 4 3 4 2" xfId="25404"/>
    <cellStyle name="40% - Accent1 4 3 4 2 2" xfId="25405"/>
    <cellStyle name="40% - Accent1 4 3 4 2 2 2" xfId="25406"/>
    <cellStyle name="40% - Accent1 4 3 4 2 2 3" xfId="25407"/>
    <cellStyle name="40% - Accent1 4 3 4 2 3" xfId="25408"/>
    <cellStyle name="40% - Accent1 4 3 4 2 3 2" xfId="25409"/>
    <cellStyle name="40% - Accent1 4 3 4 2 3 3" xfId="25410"/>
    <cellStyle name="40% - Accent1 4 3 4 2 4" xfId="25411"/>
    <cellStyle name="40% - Accent1 4 3 4 2 4 2" xfId="25412"/>
    <cellStyle name="40% - Accent1 4 3 4 2 5" xfId="25413"/>
    <cellStyle name="40% - Accent1 4 3 4 2 6" xfId="25414"/>
    <cellStyle name="40% - Accent1 4 3 4 3" xfId="25415"/>
    <cellStyle name="40% - Accent1 4 3 4 3 2" xfId="25416"/>
    <cellStyle name="40% - Accent1 4 3 4 3 2 2" xfId="25417"/>
    <cellStyle name="40% - Accent1 4 3 4 3 2 3" xfId="25418"/>
    <cellStyle name="40% - Accent1 4 3 4 3 3" xfId="25419"/>
    <cellStyle name="40% - Accent1 4 3 4 3 3 2" xfId="25420"/>
    <cellStyle name="40% - Accent1 4 3 4 3 3 3" xfId="25421"/>
    <cellStyle name="40% - Accent1 4 3 4 3 4" xfId="25422"/>
    <cellStyle name="40% - Accent1 4 3 4 3 4 2" xfId="25423"/>
    <cellStyle name="40% - Accent1 4 3 4 3 5" xfId="25424"/>
    <cellStyle name="40% - Accent1 4 3 4 3 6" xfId="25425"/>
    <cellStyle name="40% - Accent1 4 3 4 4" xfId="25426"/>
    <cellStyle name="40% - Accent1 4 3 4 4 2" xfId="25427"/>
    <cellStyle name="40% - Accent1 4 3 4 4 2 2" xfId="25428"/>
    <cellStyle name="40% - Accent1 4 3 4 4 2 3" xfId="25429"/>
    <cellStyle name="40% - Accent1 4 3 4 4 3" xfId="25430"/>
    <cellStyle name="40% - Accent1 4 3 4 4 3 2" xfId="25431"/>
    <cellStyle name="40% - Accent1 4 3 4 4 4" xfId="25432"/>
    <cellStyle name="40% - Accent1 4 3 4 4 5" xfId="25433"/>
    <cellStyle name="40% - Accent1 4 3 4 5" xfId="25434"/>
    <cellStyle name="40% - Accent1 4 3 4 5 2" xfId="25435"/>
    <cellStyle name="40% - Accent1 4 3 4 5 3" xfId="25436"/>
    <cellStyle name="40% - Accent1 4 3 4 6" xfId="25437"/>
    <cellStyle name="40% - Accent1 4 3 4 6 2" xfId="25438"/>
    <cellStyle name="40% - Accent1 4 3 4 6 3" xfId="25439"/>
    <cellStyle name="40% - Accent1 4 3 4 7" xfId="25440"/>
    <cellStyle name="40% - Accent1 4 3 4 7 2" xfId="25441"/>
    <cellStyle name="40% - Accent1 4 3 4 8" xfId="25442"/>
    <cellStyle name="40% - Accent1 4 3 4 9" xfId="25443"/>
    <cellStyle name="40% - Accent1 4 3 5" xfId="2045"/>
    <cellStyle name="40% - Accent1 4 3 5 2" xfId="25444"/>
    <cellStyle name="40% - Accent1 4 3 5 2 2" xfId="25445"/>
    <cellStyle name="40% - Accent1 4 3 5 2 2 2" xfId="25446"/>
    <cellStyle name="40% - Accent1 4 3 5 2 2 3" xfId="25447"/>
    <cellStyle name="40% - Accent1 4 3 5 2 3" xfId="25448"/>
    <cellStyle name="40% - Accent1 4 3 5 2 3 2" xfId="25449"/>
    <cellStyle name="40% - Accent1 4 3 5 2 3 3" xfId="25450"/>
    <cellStyle name="40% - Accent1 4 3 5 2 4" xfId="25451"/>
    <cellStyle name="40% - Accent1 4 3 5 2 4 2" xfId="25452"/>
    <cellStyle name="40% - Accent1 4 3 5 2 5" xfId="25453"/>
    <cellStyle name="40% - Accent1 4 3 5 2 6" xfId="25454"/>
    <cellStyle name="40% - Accent1 4 3 5 3" xfId="25455"/>
    <cellStyle name="40% - Accent1 4 3 5 3 2" xfId="25456"/>
    <cellStyle name="40% - Accent1 4 3 5 3 2 2" xfId="25457"/>
    <cellStyle name="40% - Accent1 4 3 5 3 2 3" xfId="25458"/>
    <cellStyle name="40% - Accent1 4 3 5 3 3" xfId="25459"/>
    <cellStyle name="40% - Accent1 4 3 5 3 3 2" xfId="25460"/>
    <cellStyle name="40% - Accent1 4 3 5 3 3 3" xfId="25461"/>
    <cellStyle name="40% - Accent1 4 3 5 3 4" xfId="25462"/>
    <cellStyle name="40% - Accent1 4 3 5 3 4 2" xfId="25463"/>
    <cellStyle name="40% - Accent1 4 3 5 3 5" xfId="25464"/>
    <cellStyle name="40% - Accent1 4 3 5 3 6" xfId="25465"/>
    <cellStyle name="40% - Accent1 4 3 5 4" xfId="25466"/>
    <cellStyle name="40% - Accent1 4 3 5 4 2" xfId="25467"/>
    <cellStyle name="40% - Accent1 4 3 5 4 2 2" xfId="25468"/>
    <cellStyle name="40% - Accent1 4 3 5 4 2 3" xfId="25469"/>
    <cellStyle name="40% - Accent1 4 3 5 4 3" xfId="25470"/>
    <cellStyle name="40% - Accent1 4 3 5 4 3 2" xfId="25471"/>
    <cellStyle name="40% - Accent1 4 3 5 4 4" xfId="25472"/>
    <cellStyle name="40% - Accent1 4 3 5 4 5" xfId="25473"/>
    <cellStyle name="40% - Accent1 4 3 5 5" xfId="25474"/>
    <cellStyle name="40% - Accent1 4 3 5 5 2" xfId="25475"/>
    <cellStyle name="40% - Accent1 4 3 5 5 3" xfId="25476"/>
    <cellStyle name="40% - Accent1 4 3 5 6" xfId="25477"/>
    <cellStyle name="40% - Accent1 4 3 5 6 2" xfId="25478"/>
    <cellStyle name="40% - Accent1 4 3 5 6 3" xfId="25479"/>
    <cellStyle name="40% - Accent1 4 3 5 7" xfId="25480"/>
    <cellStyle name="40% - Accent1 4 3 5 7 2" xfId="25481"/>
    <cellStyle name="40% - Accent1 4 3 5 8" xfId="25482"/>
    <cellStyle name="40% - Accent1 4 3 5 9" xfId="25483"/>
    <cellStyle name="40% - Accent1 4 3 6" xfId="25484"/>
    <cellStyle name="40% - Accent1 4 3 6 2" xfId="25485"/>
    <cellStyle name="40% - Accent1 4 3 6 2 2" xfId="25486"/>
    <cellStyle name="40% - Accent1 4 3 6 2 3" xfId="25487"/>
    <cellStyle name="40% - Accent1 4 3 6 3" xfId="25488"/>
    <cellStyle name="40% - Accent1 4 3 6 3 2" xfId="25489"/>
    <cellStyle name="40% - Accent1 4 3 6 3 3" xfId="25490"/>
    <cellStyle name="40% - Accent1 4 3 6 4" xfId="25491"/>
    <cellStyle name="40% - Accent1 4 3 6 4 2" xfId="25492"/>
    <cellStyle name="40% - Accent1 4 3 6 5" xfId="25493"/>
    <cellStyle name="40% - Accent1 4 3 6 6" xfId="25494"/>
    <cellStyle name="40% - Accent1 4 3 7" xfId="25495"/>
    <cellStyle name="40% - Accent1 4 3 7 2" xfId="25496"/>
    <cellStyle name="40% - Accent1 4 3 7 2 2" xfId="25497"/>
    <cellStyle name="40% - Accent1 4 3 7 2 3" xfId="25498"/>
    <cellStyle name="40% - Accent1 4 3 7 3" xfId="25499"/>
    <cellStyle name="40% - Accent1 4 3 7 3 2" xfId="25500"/>
    <cellStyle name="40% - Accent1 4 3 7 3 3" xfId="25501"/>
    <cellStyle name="40% - Accent1 4 3 7 4" xfId="25502"/>
    <cellStyle name="40% - Accent1 4 3 7 4 2" xfId="25503"/>
    <cellStyle name="40% - Accent1 4 3 7 5" xfId="25504"/>
    <cellStyle name="40% - Accent1 4 3 7 6" xfId="25505"/>
    <cellStyle name="40% - Accent1 4 3 8" xfId="25506"/>
    <cellStyle name="40% - Accent1 4 3 8 2" xfId="25507"/>
    <cellStyle name="40% - Accent1 4 3 8 2 2" xfId="25508"/>
    <cellStyle name="40% - Accent1 4 3 8 2 3" xfId="25509"/>
    <cellStyle name="40% - Accent1 4 3 8 3" xfId="25510"/>
    <cellStyle name="40% - Accent1 4 3 8 3 2" xfId="25511"/>
    <cellStyle name="40% - Accent1 4 3 8 4" xfId="25512"/>
    <cellStyle name="40% - Accent1 4 3 8 5" xfId="25513"/>
    <cellStyle name="40% - Accent1 4 3 9" xfId="25514"/>
    <cellStyle name="40% - Accent1 4 3 9 2" xfId="25515"/>
    <cellStyle name="40% - Accent1 4 3 9 3" xfId="25516"/>
    <cellStyle name="40% - Accent1 4 4" xfId="2046"/>
    <cellStyle name="40% - Accent1 4 4 10" xfId="25517"/>
    <cellStyle name="40% - Accent1 4 4 10 2" xfId="25518"/>
    <cellStyle name="40% - Accent1 4 4 11" xfId="25519"/>
    <cellStyle name="40% - Accent1 4 4 12" xfId="25520"/>
    <cellStyle name="40% - Accent1 4 4 2" xfId="2047"/>
    <cellStyle name="40% - Accent1 4 4 2 10" xfId="25521"/>
    <cellStyle name="40% - Accent1 4 4 2 2" xfId="2048"/>
    <cellStyle name="40% - Accent1 4 4 2 2 2" xfId="25522"/>
    <cellStyle name="40% - Accent1 4 4 2 2 2 2" xfId="25523"/>
    <cellStyle name="40% - Accent1 4 4 2 2 2 2 2" xfId="25524"/>
    <cellStyle name="40% - Accent1 4 4 2 2 2 2 3" xfId="25525"/>
    <cellStyle name="40% - Accent1 4 4 2 2 2 3" xfId="25526"/>
    <cellStyle name="40% - Accent1 4 4 2 2 2 3 2" xfId="25527"/>
    <cellStyle name="40% - Accent1 4 4 2 2 2 3 3" xfId="25528"/>
    <cellStyle name="40% - Accent1 4 4 2 2 2 4" xfId="25529"/>
    <cellStyle name="40% - Accent1 4 4 2 2 2 4 2" xfId="25530"/>
    <cellStyle name="40% - Accent1 4 4 2 2 2 5" xfId="25531"/>
    <cellStyle name="40% - Accent1 4 4 2 2 2 6" xfId="25532"/>
    <cellStyle name="40% - Accent1 4 4 2 2 3" xfId="25533"/>
    <cellStyle name="40% - Accent1 4 4 2 2 3 2" xfId="25534"/>
    <cellStyle name="40% - Accent1 4 4 2 2 3 2 2" xfId="25535"/>
    <cellStyle name="40% - Accent1 4 4 2 2 3 2 3" xfId="25536"/>
    <cellStyle name="40% - Accent1 4 4 2 2 3 3" xfId="25537"/>
    <cellStyle name="40% - Accent1 4 4 2 2 3 3 2" xfId="25538"/>
    <cellStyle name="40% - Accent1 4 4 2 2 3 3 3" xfId="25539"/>
    <cellStyle name="40% - Accent1 4 4 2 2 3 4" xfId="25540"/>
    <cellStyle name="40% - Accent1 4 4 2 2 3 4 2" xfId="25541"/>
    <cellStyle name="40% - Accent1 4 4 2 2 3 5" xfId="25542"/>
    <cellStyle name="40% - Accent1 4 4 2 2 3 6" xfId="25543"/>
    <cellStyle name="40% - Accent1 4 4 2 2 4" xfId="25544"/>
    <cellStyle name="40% - Accent1 4 4 2 2 4 2" xfId="25545"/>
    <cellStyle name="40% - Accent1 4 4 2 2 4 2 2" xfId="25546"/>
    <cellStyle name="40% - Accent1 4 4 2 2 4 2 3" xfId="25547"/>
    <cellStyle name="40% - Accent1 4 4 2 2 4 3" xfId="25548"/>
    <cellStyle name="40% - Accent1 4 4 2 2 4 3 2" xfId="25549"/>
    <cellStyle name="40% - Accent1 4 4 2 2 4 4" xfId="25550"/>
    <cellStyle name="40% - Accent1 4 4 2 2 4 5" xfId="25551"/>
    <cellStyle name="40% - Accent1 4 4 2 2 5" xfId="25552"/>
    <cellStyle name="40% - Accent1 4 4 2 2 5 2" xfId="25553"/>
    <cellStyle name="40% - Accent1 4 4 2 2 5 3" xfId="25554"/>
    <cellStyle name="40% - Accent1 4 4 2 2 6" xfId="25555"/>
    <cellStyle name="40% - Accent1 4 4 2 2 6 2" xfId="25556"/>
    <cellStyle name="40% - Accent1 4 4 2 2 6 3" xfId="25557"/>
    <cellStyle name="40% - Accent1 4 4 2 2 7" xfId="25558"/>
    <cellStyle name="40% - Accent1 4 4 2 2 7 2" xfId="25559"/>
    <cellStyle name="40% - Accent1 4 4 2 2 8" xfId="25560"/>
    <cellStyle name="40% - Accent1 4 4 2 2 9" xfId="25561"/>
    <cellStyle name="40% - Accent1 4 4 2 3" xfId="25562"/>
    <cellStyle name="40% - Accent1 4 4 2 3 2" xfId="25563"/>
    <cellStyle name="40% - Accent1 4 4 2 3 2 2" xfId="25564"/>
    <cellStyle name="40% - Accent1 4 4 2 3 2 3" xfId="25565"/>
    <cellStyle name="40% - Accent1 4 4 2 3 3" xfId="25566"/>
    <cellStyle name="40% - Accent1 4 4 2 3 3 2" xfId="25567"/>
    <cellStyle name="40% - Accent1 4 4 2 3 3 3" xfId="25568"/>
    <cellStyle name="40% - Accent1 4 4 2 3 4" xfId="25569"/>
    <cellStyle name="40% - Accent1 4 4 2 3 4 2" xfId="25570"/>
    <cellStyle name="40% - Accent1 4 4 2 3 5" xfId="25571"/>
    <cellStyle name="40% - Accent1 4 4 2 3 6" xfId="25572"/>
    <cellStyle name="40% - Accent1 4 4 2 4" xfId="25573"/>
    <cellStyle name="40% - Accent1 4 4 2 4 2" xfId="25574"/>
    <cellStyle name="40% - Accent1 4 4 2 4 2 2" xfId="25575"/>
    <cellStyle name="40% - Accent1 4 4 2 4 2 3" xfId="25576"/>
    <cellStyle name="40% - Accent1 4 4 2 4 3" xfId="25577"/>
    <cellStyle name="40% - Accent1 4 4 2 4 3 2" xfId="25578"/>
    <cellStyle name="40% - Accent1 4 4 2 4 3 3" xfId="25579"/>
    <cellStyle name="40% - Accent1 4 4 2 4 4" xfId="25580"/>
    <cellStyle name="40% - Accent1 4 4 2 4 4 2" xfId="25581"/>
    <cellStyle name="40% - Accent1 4 4 2 4 5" xfId="25582"/>
    <cellStyle name="40% - Accent1 4 4 2 4 6" xfId="25583"/>
    <cellStyle name="40% - Accent1 4 4 2 5" xfId="25584"/>
    <cellStyle name="40% - Accent1 4 4 2 5 2" xfId="25585"/>
    <cellStyle name="40% - Accent1 4 4 2 5 2 2" xfId="25586"/>
    <cellStyle name="40% - Accent1 4 4 2 5 2 3" xfId="25587"/>
    <cellStyle name="40% - Accent1 4 4 2 5 3" xfId="25588"/>
    <cellStyle name="40% - Accent1 4 4 2 5 3 2" xfId="25589"/>
    <cellStyle name="40% - Accent1 4 4 2 5 4" xfId="25590"/>
    <cellStyle name="40% - Accent1 4 4 2 5 5" xfId="25591"/>
    <cellStyle name="40% - Accent1 4 4 2 6" xfId="25592"/>
    <cellStyle name="40% - Accent1 4 4 2 6 2" xfId="25593"/>
    <cellStyle name="40% - Accent1 4 4 2 6 3" xfId="25594"/>
    <cellStyle name="40% - Accent1 4 4 2 7" xfId="25595"/>
    <cellStyle name="40% - Accent1 4 4 2 7 2" xfId="25596"/>
    <cellStyle name="40% - Accent1 4 4 2 7 3" xfId="25597"/>
    <cellStyle name="40% - Accent1 4 4 2 8" xfId="25598"/>
    <cellStyle name="40% - Accent1 4 4 2 8 2" xfId="25599"/>
    <cellStyle name="40% - Accent1 4 4 2 9" xfId="25600"/>
    <cellStyle name="40% - Accent1 4 4 3" xfId="2049"/>
    <cellStyle name="40% - Accent1 4 4 3 2" xfId="25601"/>
    <cellStyle name="40% - Accent1 4 4 3 2 2" xfId="25602"/>
    <cellStyle name="40% - Accent1 4 4 3 2 2 2" xfId="25603"/>
    <cellStyle name="40% - Accent1 4 4 3 2 2 3" xfId="25604"/>
    <cellStyle name="40% - Accent1 4 4 3 2 3" xfId="25605"/>
    <cellStyle name="40% - Accent1 4 4 3 2 3 2" xfId="25606"/>
    <cellStyle name="40% - Accent1 4 4 3 2 3 3" xfId="25607"/>
    <cellStyle name="40% - Accent1 4 4 3 2 4" xfId="25608"/>
    <cellStyle name="40% - Accent1 4 4 3 2 4 2" xfId="25609"/>
    <cellStyle name="40% - Accent1 4 4 3 2 5" xfId="25610"/>
    <cellStyle name="40% - Accent1 4 4 3 2 6" xfId="25611"/>
    <cellStyle name="40% - Accent1 4 4 3 3" xfId="25612"/>
    <cellStyle name="40% - Accent1 4 4 3 3 2" xfId="25613"/>
    <cellStyle name="40% - Accent1 4 4 3 3 2 2" xfId="25614"/>
    <cellStyle name="40% - Accent1 4 4 3 3 2 3" xfId="25615"/>
    <cellStyle name="40% - Accent1 4 4 3 3 3" xfId="25616"/>
    <cellStyle name="40% - Accent1 4 4 3 3 3 2" xfId="25617"/>
    <cellStyle name="40% - Accent1 4 4 3 3 3 3" xfId="25618"/>
    <cellStyle name="40% - Accent1 4 4 3 3 4" xfId="25619"/>
    <cellStyle name="40% - Accent1 4 4 3 3 4 2" xfId="25620"/>
    <cellStyle name="40% - Accent1 4 4 3 3 5" xfId="25621"/>
    <cellStyle name="40% - Accent1 4 4 3 3 6" xfId="25622"/>
    <cellStyle name="40% - Accent1 4 4 3 4" xfId="25623"/>
    <cellStyle name="40% - Accent1 4 4 3 4 2" xfId="25624"/>
    <cellStyle name="40% - Accent1 4 4 3 4 2 2" xfId="25625"/>
    <cellStyle name="40% - Accent1 4 4 3 4 2 3" xfId="25626"/>
    <cellStyle name="40% - Accent1 4 4 3 4 3" xfId="25627"/>
    <cellStyle name="40% - Accent1 4 4 3 4 3 2" xfId="25628"/>
    <cellStyle name="40% - Accent1 4 4 3 4 4" xfId="25629"/>
    <cellStyle name="40% - Accent1 4 4 3 4 5" xfId="25630"/>
    <cellStyle name="40% - Accent1 4 4 3 5" xfId="25631"/>
    <cellStyle name="40% - Accent1 4 4 3 5 2" xfId="25632"/>
    <cellStyle name="40% - Accent1 4 4 3 5 3" xfId="25633"/>
    <cellStyle name="40% - Accent1 4 4 3 6" xfId="25634"/>
    <cellStyle name="40% - Accent1 4 4 3 6 2" xfId="25635"/>
    <cellStyle name="40% - Accent1 4 4 3 6 3" xfId="25636"/>
    <cellStyle name="40% - Accent1 4 4 3 7" xfId="25637"/>
    <cellStyle name="40% - Accent1 4 4 3 7 2" xfId="25638"/>
    <cellStyle name="40% - Accent1 4 4 3 8" xfId="25639"/>
    <cellStyle name="40% - Accent1 4 4 3 9" xfId="25640"/>
    <cellStyle name="40% - Accent1 4 4 4" xfId="25641"/>
    <cellStyle name="40% - Accent1 4 4 4 2" xfId="25642"/>
    <cellStyle name="40% - Accent1 4 4 4 2 2" xfId="25643"/>
    <cellStyle name="40% - Accent1 4 4 4 2 2 2" xfId="25644"/>
    <cellStyle name="40% - Accent1 4 4 4 2 2 3" xfId="25645"/>
    <cellStyle name="40% - Accent1 4 4 4 2 3" xfId="25646"/>
    <cellStyle name="40% - Accent1 4 4 4 2 3 2" xfId="25647"/>
    <cellStyle name="40% - Accent1 4 4 4 2 3 3" xfId="25648"/>
    <cellStyle name="40% - Accent1 4 4 4 2 4" xfId="25649"/>
    <cellStyle name="40% - Accent1 4 4 4 2 4 2" xfId="25650"/>
    <cellStyle name="40% - Accent1 4 4 4 2 5" xfId="25651"/>
    <cellStyle name="40% - Accent1 4 4 4 2 6" xfId="25652"/>
    <cellStyle name="40% - Accent1 4 4 4 3" xfId="25653"/>
    <cellStyle name="40% - Accent1 4 4 4 3 2" xfId="25654"/>
    <cellStyle name="40% - Accent1 4 4 4 3 2 2" xfId="25655"/>
    <cellStyle name="40% - Accent1 4 4 4 3 2 3" xfId="25656"/>
    <cellStyle name="40% - Accent1 4 4 4 3 3" xfId="25657"/>
    <cellStyle name="40% - Accent1 4 4 4 3 3 2" xfId="25658"/>
    <cellStyle name="40% - Accent1 4 4 4 3 3 3" xfId="25659"/>
    <cellStyle name="40% - Accent1 4 4 4 3 4" xfId="25660"/>
    <cellStyle name="40% - Accent1 4 4 4 3 4 2" xfId="25661"/>
    <cellStyle name="40% - Accent1 4 4 4 3 5" xfId="25662"/>
    <cellStyle name="40% - Accent1 4 4 4 3 6" xfId="25663"/>
    <cellStyle name="40% - Accent1 4 4 4 4" xfId="25664"/>
    <cellStyle name="40% - Accent1 4 4 4 4 2" xfId="25665"/>
    <cellStyle name="40% - Accent1 4 4 4 4 2 2" xfId="25666"/>
    <cellStyle name="40% - Accent1 4 4 4 4 2 3" xfId="25667"/>
    <cellStyle name="40% - Accent1 4 4 4 4 3" xfId="25668"/>
    <cellStyle name="40% - Accent1 4 4 4 4 3 2" xfId="25669"/>
    <cellStyle name="40% - Accent1 4 4 4 4 4" xfId="25670"/>
    <cellStyle name="40% - Accent1 4 4 4 4 5" xfId="25671"/>
    <cellStyle name="40% - Accent1 4 4 4 5" xfId="25672"/>
    <cellStyle name="40% - Accent1 4 4 4 5 2" xfId="25673"/>
    <cellStyle name="40% - Accent1 4 4 4 5 3" xfId="25674"/>
    <cellStyle name="40% - Accent1 4 4 4 6" xfId="25675"/>
    <cellStyle name="40% - Accent1 4 4 4 6 2" xfId="25676"/>
    <cellStyle name="40% - Accent1 4 4 4 6 3" xfId="25677"/>
    <cellStyle name="40% - Accent1 4 4 4 7" xfId="25678"/>
    <cellStyle name="40% - Accent1 4 4 4 7 2" xfId="25679"/>
    <cellStyle name="40% - Accent1 4 4 4 8" xfId="25680"/>
    <cellStyle name="40% - Accent1 4 4 4 9" xfId="25681"/>
    <cellStyle name="40% - Accent1 4 4 5" xfId="25682"/>
    <cellStyle name="40% - Accent1 4 4 5 2" xfId="25683"/>
    <cellStyle name="40% - Accent1 4 4 5 2 2" xfId="25684"/>
    <cellStyle name="40% - Accent1 4 4 5 2 3" xfId="25685"/>
    <cellStyle name="40% - Accent1 4 4 5 3" xfId="25686"/>
    <cellStyle name="40% - Accent1 4 4 5 3 2" xfId="25687"/>
    <cellStyle name="40% - Accent1 4 4 5 3 3" xfId="25688"/>
    <cellStyle name="40% - Accent1 4 4 5 4" xfId="25689"/>
    <cellStyle name="40% - Accent1 4 4 5 4 2" xfId="25690"/>
    <cellStyle name="40% - Accent1 4 4 5 5" xfId="25691"/>
    <cellStyle name="40% - Accent1 4 4 5 6" xfId="25692"/>
    <cellStyle name="40% - Accent1 4 4 6" xfId="25693"/>
    <cellStyle name="40% - Accent1 4 4 6 2" xfId="25694"/>
    <cellStyle name="40% - Accent1 4 4 6 2 2" xfId="25695"/>
    <cellStyle name="40% - Accent1 4 4 6 2 3" xfId="25696"/>
    <cellStyle name="40% - Accent1 4 4 6 3" xfId="25697"/>
    <cellStyle name="40% - Accent1 4 4 6 3 2" xfId="25698"/>
    <cellStyle name="40% - Accent1 4 4 6 3 3" xfId="25699"/>
    <cellStyle name="40% - Accent1 4 4 6 4" xfId="25700"/>
    <cellStyle name="40% - Accent1 4 4 6 4 2" xfId="25701"/>
    <cellStyle name="40% - Accent1 4 4 6 5" xfId="25702"/>
    <cellStyle name="40% - Accent1 4 4 6 6" xfId="25703"/>
    <cellStyle name="40% - Accent1 4 4 7" xfId="25704"/>
    <cellStyle name="40% - Accent1 4 4 7 2" xfId="25705"/>
    <cellStyle name="40% - Accent1 4 4 7 2 2" xfId="25706"/>
    <cellStyle name="40% - Accent1 4 4 7 2 3" xfId="25707"/>
    <cellStyle name="40% - Accent1 4 4 7 3" xfId="25708"/>
    <cellStyle name="40% - Accent1 4 4 7 3 2" xfId="25709"/>
    <cellStyle name="40% - Accent1 4 4 7 4" xfId="25710"/>
    <cellStyle name="40% - Accent1 4 4 7 5" xfId="25711"/>
    <cellStyle name="40% - Accent1 4 4 8" xfId="25712"/>
    <cellStyle name="40% - Accent1 4 4 8 2" xfId="25713"/>
    <cellStyle name="40% - Accent1 4 4 8 3" xfId="25714"/>
    <cellStyle name="40% - Accent1 4 4 9" xfId="25715"/>
    <cellStyle name="40% - Accent1 4 4 9 2" xfId="25716"/>
    <cellStyle name="40% - Accent1 4 4 9 3" xfId="25717"/>
    <cellStyle name="40% - Accent1 4 5" xfId="2050"/>
    <cellStyle name="40% - Accent1 4 5 10" xfId="25718"/>
    <cellStyle name="40% - Accent1 4 5 2" xfId="2051"/>
    <cellStyle name="40% - Accent1 4 5 2 2" xfId="25719"/>
    <cellStyle name="40% - Accent1 4 5 2 2 2" xfId="25720"/>
    <cellStyle name="40% - Accent1 4 5 2 2 2 2" xfId="25721"/>
    <cellStyle name="40% - Accent1 4 5 2 2 2 3" xfId="25722"/>
    <cellStyle name="40% - Accent1 4 5 2 2 3" xfId="25723"/>
    <cellStyle name="40% - Accent1 4 5 2 2 3 2" xfId="25724"/>
    <cellStyle name="40% - Accent1 4 5 2 2 3 3" xfId="25725"/>
    <cellStyle name="40% - Accent1 4 5 2 2 4" xfId="25726"/>
    <cellStyle name="40% - Accent1 4 5 2 2 4 2" xfId="25727"/>
    <cellStyle name="40% - Accent1 4 5 2 2 5" xfId="25728"/>
    <cellStyle name="40% - Accent1 4 5 2 2 6" xfId="25729"/>
    <cellStyle name="40% - Accent1 4 5 2 3" xfId="25730"/>
    <cellStyle name="40% - Accent1 4 5 2 3 2" xfId="25731"/>
    <cellStyle name="40% - Accent1 4 5 2 3 2 2" xfId="25732"/>
    <cellStyle name="40% - Accent1 4 5 2 3 2 3" xfId="25733"/>
    <cellStyle name="40% - Accent1 4 5 2 3 3" xfId="25734"/>
    <cellStyle name="40% - Accent1 4 5 2 3 3 2" xfId="25735"/>
    <cellStyle name="40% - Accent1 4 5 2 3 3 3" xfId="25736"/>
    <cellStyle name="40% - Accent1 4 5 2 3 4" xfId="25737"/>
    <cellStyle name="40% - Accent1 4 5 2 3 4 2" xfId="25738"/>
    <cellStyle name="40% - Accent1 4 5 2 3 5" xfId="25739"/>
    <cellStyle name="40% - Accent1 4 5 2 3 6" xfId="25740"/>
    <cellStyle name="40% - Accent1 4 5 2 4" xfId="25741"/>
    <cellStyle name="40% - Accent1 4 5 2 4 2" xfId="25742"/>
    <cellStyle name="40% - Accent1 4 5 2 4 2 2" xfId="25743"/>
    <cellStyle name="40% - Accent1 4 5 2 4 2 3" xfId="25744"/>
    <cellStyle name="40% - Accent1 4 5 2 4 3" xfId="25745"/>
    <cellStyle name="40% - Accent1 4 5 2 4 3 2" xfId="25746"/>
    <cellStyle name="40% - Accent1 4 5 2 4 4" xfId="25747"/>
    <cellStyle name="40% - Accent1 4 5 2 4 5" xfId="25748"/>
    <cellStyle name="40% - Accent1 4 5 2 5" xfId="25749"/>
    <cellStyle name="40% - Accent1 4 5 2 5 2" xfId="25750"/>
    <cellStyle name="40% - Accent1 4 5 2 5 3" xfId="25751"/>
    <cellStyle name="40% - Accent1 4 5 2 6" xfId="25752"/>
    <cellStyle name="40% - Accent1 4 5 2 6 2" xfId="25753"/>
    <cellStyle name="40% - Accent1 4 5 2 6 3" xfId="25754"/>
    <cellStyle name="40% - Accent1 4 5 2 7" xfId="25755"/>
    <cellStyle name="40% - Accent1 4 5 2 7 2" xfId="25756"/>
    <cellStyle name="40% - Accent1 4 5 2 8" xfId="25757"/>
    <cellStyle name="40% - Accent1 4 5 2 9" xfId="25758"/>
    <cellStyle name="40% - Accent1 4 5 3" xfId="25759"/>
    <cellStyle name="40% - Accent1 4 5 3 2" xfId="25760"/>
    <cellStyle name="40% - Accent1 4 5 3 2 2" xfId="25761"/>
    <cellStyle name="40% - Accent1 4 5 3 2 3" xfId="25762"/>
    <cellStyle name="40% - Accent1 4 5 3 3" xfId="25763"/>
    <cellStyle name="40% - Accent1 4 5 3 3 2" xfId="25764"/>
    <cellStyle name="40% - Accent1 4 5 3 3 3" xfId="25765"/>
    <cellStyle name="40% - Accent1 4 5 3 4" xfId="25766"/>
    <cellStyle name="40% - Accent1 4 5 3 4 2" xfId="25767"/>
    <cellStyle name="40% - Accent1 4 5 3 5" xfId="25768"/>
    <cellStyle name="40% - Accent1 4 5 3 6" xfId="25769"/>
    <cellStyle name="40% - Accent1 4 5 4" xfId="25770"/>
    <cellStyle name="40% - Accent1 4 5 4 2" xfId="25771"/>
    <cellStyle name="40% - Accent1 4 5 4 2 2" xfId="25772"/>
    <cellStyle name="40% - Accent1 4 5 4 2 3" xfId="25773"/>
    <cellStyle name="40% - Accent1 4 5 4 3" xfId="25774"/>
    <cellStyle name="40% - Accent1 4 5 4 3 2" xfId="25775"/>
    <cellStyle name="40% - Accent1 4 5 4 3 3" xfId="25776"/>
    <cellStyle name="40% - Accent1 4 5 4 4" xfId="25777"/>
    <cellStyle name="40% - Accent1 4 5 4 4 2" xfId="25778"/>
    <cellStyle name="40% - Accent1 4 5 4 5" xfId="25779"/>
    <cellStyle name="40% - Accent1 4 5 4 6" xfId="25780"/>
    <cellStyle name="40% - Accent1 4 5 5" xfId="25781"/>
    <cellStyle name="40% - Accent1 4 5 5 2" xfId="25782"/>
    <cellStyle name="40% - Accent1 4 5 5 2 2" xfId="25783"/>
    <cellStyle name="40% - Accent1 4 5 5 2 3" xfId="25784"/>
    <cellStyle name="40% - Accent1 4 5 5 3" xfId="25785"/>
    <cellStyle name="40% - Accent1 4 5 5 3 2" xfId="25786"/>
    <cellStyle name="40% - Accent1 4 5 5 4" xfId="25787"/>
    <cellStyle name="40% - Accent1 4 5 5 5" xfId="25788"/>
    <cellStyle name="40% - Accent1 4 5 6" xfId="25789"/>
    <cellStyle name="40% - Accent1 4 5 6 2" xfId="25790"/>
    <cellStyle name="40% - Accent1 4 5 6 3" xfId="25791"/>
    <cellStyle name="40% - Accent1 4 5 7" xfId="25792"/>
    <cellStyle name="40% - Accent1 4 5 7 2" xfId="25793"/>
    <cellStyle name="40% - Accent1 4 5 7 3" xfId="25794"/>
    <cellStyle name="40% - Accent1 4 5 8" xfId="25795"/>
    <cellStyle name="40% - Accent1 4 5 8 2" xfId="25796"/>
    <cellStyle name="40% - Accent1 4 5 9" xfId="25797"/>
    <cellStyle name="40% - Accent1 4 6" xfId="2052"/>
    <cellStyle name="40% - Accent1 4 6 2" xfId="25798"/>
    <cellStyle name="40% - Accent1 4 6 2 2" xfId="25799"/>
    <cellStyle name="40% - Accent1 4 6 2 2 2" xfId="25800"/>
    <cellStyle name="40% - Accent1 4 6 2 2 3" xfId="25801"/>
    <cellStyle name="40% - Accent1 4 6 2 3" xfId="25802"/>
    <cellStyle name="40% - Accent1 4 6 2 3 2" xfId="25803"/>
    <cellStyle name="40% - Accent1 4 6 2 3 3" xfId="25804"/>
    <cellStyle name="40% - Accent1 4 6 2 4" xfId="25805"/>
    <cellStyle name="40% - Accent1 4 6 2 4 2" xfId="25806"/>
    <cellStyle name="40% - Accent1 4 6 2 5" xfId="25807"/>
    <cellStyle name="40% - Accent1 4 6 2 6" xfId="25808"/>
    <cellStyle name="40% - Accent1 4 6 3" xfId="25809"/>
    <cellStyle name="40% - Accent1 4 6 3 2" xfId="25810"/>
    <cellStyle name="40% - Accent1 4 6 3 2 2" xfId="25811"/>
    <cellStyle name="40% - Accent1 4 6 3 2 3" xfId="25812"/>
    <cellStyle name="40% - Accent1 4 6 3 3" xfId="25813"/>
    <cellStyle name="40% - Accent1 4 6 3 3 2" xfId="25814"/>
    <cellStyle name="40% - Accent1 4 6 3 3 3" xfId="25815"/>
    <cellStyle name="40% - Accent1 4 6 3 4" xfId="25816"/>
    <cellStyle name="40% - Accent1 4 6 3 4 2" xfId="25817"/>
    <cellStyle name="40% - Accent1 4 6 3 5" xfId="25818"/>
    <cellStyle name="40% - Accent1 4 6 3 6" xfId="25819"/>
    <cellStyle name="40% - Accent1 4 6 4" xfId="25820"/>
    <cellStyle name="40% - Accent1 4 6 4 2" xfId="25821"/>
    <cellStyle name="40% - Accent1 4 6 4 2 2" xfId="25822"/>
    <cellStyle name="40% - Accent1 4 6 4 2 3" xfId="25823"/>
    <cellStyle name="40% - Accent1 4 6 4 3" xfId="25824"/>
    <cellStyle name="40% - Accent1 4 6 4 3 2" xfId="25825"/>
    <cellStyle name="40% - Accent1 4 6 4 4" xfId="25826"/>
    <cellStyle name="40% - Accent1 4 6 4 5" xfId="25827"/>
    <cellStyle name="40% - Accent1 4 6 5" xfId="25828"/>
    <cellStyle name="40% - Accent1 4 6 5 2" xfId="25829"/>
    <cellStyle name="40% - Accent1 4 6 5 3" xfId="25830"/>
    <cellStyle name="40% - Accent1 4 6 6" xfId="25831"/>
    <cellStyle name="40% - Accent1 4 6 6 2" xfId="25832"/>
    <cellStyle name="40% - Accent1 4 6 6 3" xfId="25833"/>
    <cellStyle name="40% - Accent1 4 6 7" xfId="25834"/>
    <cellStyle name="40% - Accent1 4 6 7 2" xfId="25835"/>
    <cellStyle name="40% - Accent1 4 6 8" xfId="25836"/>
    <cellStyle name="40% - Accent1 4 6 9" xfId="25837"/>
    <cellStyle name="40% - Accent1 4 7" xfId="2053"/>
    <cellStyle name="40% - Accent1 4 7 2" xfId="25838"/>
    <cellStyle name="40% - Accent1 4 7 2 2" xfId="25839"/>
    <cellStyle name="40% - Accent1 4 7 2 2 2" xfId="25840"/>
    <cellStyle name="40% - Accent1 4 7 2 2 3" xfId="25841"/>
    <cellStyle name="40% - Accent1 4 7 2 3" xfId="25842"/>
    <cellStyle name="40% - Accent1 4 7 2 3 2" xfId="25843"/>
    <cellStyle name="40% - Accent1 4 7 2 3 3" xfId="25844"/>
    <cellStyle name="40% - Accent1 4 7 2 4" xfId="25845"/>
    <cellStyle name="40% - Accent1 4 7 2 4 2" xfId="25846"/>
    <cellStyle name="40% - Accent1 4 7 2 5" xfId="25847"/>
    <cellStyle name="40% - Accent1 4 7 2 6" xfId="25848"/>
    <cellStyle name="40% - Accent1 4 7 3" xfId="25849"/>
    <cellStyle name="40% - Accent1 4 7 3 2" xfId="25850"/>
    <cellStyle name="40% - Accent1 4 7 3 2 2" xfId="25851"/>
    <cellStyle name="40% - Accent1 4 7 3 2 3" xfId="25852"/>
    <cellStyle name="40% - Accent1 4 7 3 3" xfId="25853"/>
    <cellStyle name="40% - Accent1 4 7 3 3 2" xfId="25854"/>
    <cellStyle name="40% - Accent1 4 7 3 3 3" xfId="25855"/>
    <cellStyle name="40% - Accent1 4 7 3 4" xfId="25856"/>
    <cellStyle name="40% - Accent1 4 7 3 4 2" xfId="25857"/>
    <cellStyle name="40% - Accent1 4 7 3 5" xfId="25858"/>
    <cellStyle name="40% - Accent1 4 7 3 6" xfId="25859"/>
    <cellStyle name="40% - Accent1 4 7 4" xfId="25860"/>
    <cellStyle name="40% - Accent1 4 7 4 2" xfId="25861"/>
    <cellStyle name="40% - Accent1 4 7 4 2 2" xfId="25862"/>
    <cellStyle name="40% - Accent1 4 7 4 2 3" xfId="25863"/>
    <cellStyle name="40% - Accent1 4 7 4 3" xfId="25864"/>
    <cellStyle name="40% - Accent1 4 7 4 3 2" xfId="25865"/>
    <cellStyle name="40% - Accent1 4 7 4 4" xfId="25866"/>
    <cellStyle name="40% - Accent1 4 7 4 5" xfId="25867"/>
    <cellStyle name="40% - Accent1 4 7 5" xfId="25868"/>
    <cellStyle name="40% - Accent1 4 7 5 2" xfId="25869"/>
    <cellStyle name="40% - Accent1 4 7 5 3" xfId="25870"/>
    <cellStyle name="40% - Accent1 4 7 6" xfId="25871"/>
    <cellStyle name="40% - Accent1 4 7 6 2" xfId="25872"/>
    <cellStyle name="40% - Accent1 4 7 6 3" xfId="25873"/>
    <cellStyle name="40% - Accent1 4 7 7" xfId="25874"/>
    <cellStyle name="40% - Accent1 4 7 7 2" xfId="25875"/>
    <cellStyle name="40% - Accent1 4 7 8" xfId="25876"/>
    <cellStyle name="40% - Accent1 4 7 9" xfId="25877"/>
    <cellStyle name="40% - Accent1 4 8" xfId="25878"/>
    <cellStyle name="40% - Accent1 4 8 2" xfId="25879"/>
    <cellStyle name="40% - Accent1 4 8 2 2" xfId="25880"/>
    <cellStyle name="40% - Accent1 4 8 2 3" xfId="25881"/>
    <cellStyle name="40% - Accent1 4 8 3" xfId="25882"/>
    <cellStyle name="40% - Accent1 4 8 3 2" xfId="25883"/>
    <cellStyle name="40% - Accent1 4 8 3 3" xfId="25884"/>
    <cellStyle name="40% - Accent1 4 8 4" xfId="25885"/>
    <cellStyle name="40% - Accent1 4 8 4 2" xfId="25886"/>
    <cellStyle name="40% - Accent1 4 8 5" xfId="25887"/>
    <cellStyle name="40% - Accent1 4 8 6" xfId="25888"/>
    <cellStyle name="40% - Accent1 4 9" xfId="25889"/>
    <cellStyle name="40% - Accent1 4 9 2" xfId="25890"/>
    <cellStyle name="40% - Accent1 4 9 2 2" xfId="25891"/>
    <cellStyle name="40% - Accent1 4 9 2 3" xfId="25892"/>
    <cellStyle name="40% - Accent1 4 9 3" xfId="25893"/>
    <cellStyle name="40% - Accent1 4 9 3 2" xfId="25894"/>
    <cellStyle name="40% - Accent1 4 9 3 3" xfId="25895"/>
    <cellStyle name="40% - Accent1 4 9 4" xfId="25896"/>
    <cellStyle name="40% - Accent1 4 9 4 2" xfId="25897"/>
    <cellStyle name="40% - Accent1 4 9 5" xfId="25898"/>
    <cellStyle name="40% - Accent1 4 9 6" xfId="25899"/>
    <cellStyle name="40% - Accent1 5" xfId="2054"/>
    <cellStyle name="40% - Accent1 5 2" xfId="2055"/>
    <cellStyle name="40% - Accent1 5 2 2" xfId="2056"/>
    <cellStyle name="40% - Accent1 5 2 2 2" xfId="2057"/>
    <cellStyle name="40% - Accent1 5 2 2 2 2" xfId="2058"/>
    <cellStyle name="40% - Accent1 5 2 2 3" xfId="2059"/>
    <cellStyle name="40% - Accent1 5 2 3" xfId="2060"/>
    <cellStyle name="40% - Accent1 5 2 3 2" xfId="2061"/>
    <cellStyle name="40% - Accent1 5 2 4" xfId="2062"/>
    <cellStyle name="40% - Accent1 5 2 5" xfId="2063"/>
    <cellStyle name="40% - Accent1 5 3" xfId="2064"/>
    <cellStyle name="40% - Accent1 5 3 2" xfId="2065"/>
    <cellStyle name="40% - Accent1 5 3 2 2" xfId="2066"/>
    <cellStyle name="40% - Accent1 5 3 3" xfId="2067"/>
    <cellStyle name="40% - Accent1 5 4" xfId="2068"/>
    <cellStyle name="40% - Accent1 5 4 2" xfId="2069"/>
    <cellStyle name="40% - Accent1 5 5" xfId="2070"/>
    <cellStyle name="40% - Accent1 5 6" xfId="2071"/>
    <cellStyle name="40% - Accent1 6" xfId="2072"/>
    <cellStyle name="40% - Accent1 6 2" xfId="2073"/>
    <cellStyle name="40% - Accent1 6 2 2" xfId="2074"/>
    <cellStyle name="40% - Accent1 6 2 2 2" xfId="2075"/>
    <cellStyle name="40% - Accent1 6 2 3" xfId="2076"/>
    <cellStyle name="40% - Accent1 6 2 4" xfId="2077"/>
    <cellStyle name="40% - Accent1 6 2 5" xfId="2078"/>
    <cellStyle name="40% - Accent1 6 3" xfId="2079"/>
    <cellStyle name="40% - Accent1 6 3 2" xfId="2080"/>
    <cellStyle name="40% - Accent1 6 4" xfId="2081"/>
    <cellStyle name="40% - Accent1 6 5" xfId="2082"/>
    <cellStyle name="40% - Accent1 7" xfId="2083"/>
    <cellStyle name="40% - Accent1 7 2" xfId="2084"/>
    <cellStyle name="40% - Accent1 7 2 2" xfId="2085"/>
    <cellStyle name="40% - Accent1 7 2 2 2" xfId="2086"/>
    <cellStyle name="40% - Accent1 7 2 3" xfId="2087"/>
    <cellStyle name="40% - Accent1 7 3" xfId="2088"/>
    <cellStyle name="40% - Accent1 7 3 2" xfId="2089"/>
    <cellStyle name="40% - Accent1 7 4" xfId="2090"/>
    <cellStyle name="40% - Accent1 7 5" xfId="2091"/>
    <cellStyle name="40% - Accent1 8" xfId="2092"/>
    <cellStyle name="40% - Accent1 8 2" xfId="2093"/>
    <cellStyle name="40% - Accent1 8 2 2" xfId="2094"/>
    <cellStyle name="40% - Accent1 8 2 2 2" xfId="2095"/>
    <cellStyle name="40% - Accent1 8 2 3" xfId="2096"/>
    <cellStyle name="40% - Accent1 8 3" xfId="2097"/>
    <cellStyle name="40% - Accent1 8 3 2" xfId="2098"/>
    <cellStyle name="40% - Accent1 8 4" xfId="2099"/>
    <cellStyle name="40% - Accent1 8 5" xfId="2100"/>
    <cellStyle name="40% - Accent1 9" xfId="2101"/>
    <cellStyle name="40% - Accent1 9 2" xfId="2102"/>
    <cellStyle name="40% - Accent1 9 2 2" xfId="2103"/>
    <cellStyle name="40% - Accent1 9 3" xfId="2104"/>
    <cellStyle name="40% - Accent1 9 4" xfId="2105"/>
    <cellStyle name="40% - Accent2" xfId="99" builtinId="35" customBuiltin="1"/>
    <cellStyle name="40% - Accent2 10" xfId="2106"/>
    <cellStyle name="40% - Accent2 10 2" xfId="2107"/>
    <cellStyle name="40% - Accent2 10 2 2" xfId="2108"/>
    <cellStyle name="40% - Accent2 10 3" xfId="2109"/>
    <cellStyle name="40% - Accent2 10 4" xfId="2110"/>
    <cellStyle name="40% - Accent2 11" xfId="2111"/>
    <cellStyle name="40% - Accent2 11 2" xfId="2112"/>
    <cellStyle name="40% - Accent2 11 2 2" xfId="2113"/>
    <cellStyle name="40% - Accent2 11 3" xfId="2114"/>
    <cellStyle name="40% - Accent2 11 4" xfId="2115"/>
    <cellStyle name="40% - Accent2 12" xfId="2116"/>
    <cellStyle name="40% - Accent2 12 2" xfId="2117"/>
    <cellStyle name="40% - Accent2 12 3" xfId="2118"/>
    <cellStyle name="40% - Accent2 13" xfId="2119"/>
    <cellStyle name="40% - Accent2 13 2" xfId="2120"/>
    <cellStyle name="40% - Accent2 14" xfId="2121"/>
    <cellStyle name="40% - Accent2 15" xfId="2122"/>
    <cellStyle name="40% - Accent2 16" xfId="2123"/>
    <cellStyle name="40% - Accent2 17" xfId="2124"/>
    <cellStyle name="40% - Accent2 18" xfId="2125"/>
    <cellStyle name="40% - Accent2 19" xfId="2126"/>
    <cellStyle name="40% - Accent2 2" xfId="2127"/>
    <cellStyle name="40% - Accent2 2 2" xfId="2128"/>
    <cellStyle name="40% - Accent2 2 2 2" xfId="2129"/>
    <cellStyle name="40% - Accent2 2 2 2 2" xfId="2130"/>
    <cellStyle name="40% - Accent2 2 2 2 2 2" xfId="2131"/>
    <cellStyle name="40% - Accent2 2 2 2 2 2 2" xfId="2132"/>
    <cellStyle name="40% - Accent2 2 2 2 2 2 2 2" xfId="2133"/>
    <cellStyle name="40% - Accent2 2 2 2 2 2 3" xfId="2134"/>
    <cellStyle name="40% - Accent2 2 2 2 2 3" xfId="2135"/>
    <cellStyle name="40% - Accent2 2 2 2 2 3 2" xfId="2136"/>
    <cellStyle name="40% - Accent2 2 2 2 2 4" xfId="2137"/>
    <cellStyle name="40% - Accent2 2 2 2 2 5" xfId="2138"/>
    <cellStyle name="40% - Accent2 2 2 2 3" xfId="2139"/>
    <cellStyle name="40% - Accent2 2 2 2 3 2" xfId="2140"/>
    <cellStyle name="40% - Accent2 2 2 2 3 2 2" xfId="2141"/>
    <cellStyle name="40% - Accent2 2 2 2 3 3" xfId="2142"/>
    <cellStyle name="40% - Accent2 2 2 2 4" xfId="2143"/>
    <cellStyle name="40% - Accent2 2 2 2 4 2" xfId="2144"/>
    <cellStyle name="40% - Accent2 2 2 2 5" xfId="2145"/>
    <cellStyle name="40% - Accent2 2 2 2 6" xfId="2146"/>
    <cellStyle name="40% - Accent2 2 2 3" xfId="2147"/>
    <cellStyle name="40% - Accent2 2 2 3 2" xfId="2148"/>
    <cellStyle name="40% - Accent2 2 2 3 2 2" xfId="2149"/>
    <cellStyle name="40% - Accent2 2 2 3 2 2 2" xfId="2150"/>
    <cellStyle name="40% - Accent2 2 2 3 2 3" xfId="2151"/>
    <cellStyle name="40% - Accent2 2 2 3 3" xfId="2152"/>
    <cellStyle name="40% - Accent2 2 2 3 3 2" xfId="2153"/>
    <cellStyle name="40% - Accent2 2 2 3 4" xfId="2154"/>
    <cellStyle name="40% - Accent2 2 2 3 5" xfId="2155"/>
    <cellStyle name="40% - Accent2 2 2 4" xfId="2156"/>
    <cellStyle name="40% - Accent2 2 2 4 2" xfId="2157"/>
    <cellStyle name="40% - Accent2 2 2 4 2 2" xfId="2158"/>
    <cellStyle name="40% - Accent2 2 2 4 3" xfId="2159"/>
    <cellStyle name="40% - Accent2 2 2 5" xfId="2160"/>
    <cellStyle name="40% - Accent2 2 2 5 2" xfId="2161"/>
    <cellStyle name="40% - Accent2 2 2 6" xfId="2162"/>
    <cellStyle name="40% - Accent2 2 2 7" xfId="2163"/>
    <cellStyle name="40% - Accent2 2 3" xfId="2164"/>
    <cellStyle name="40% - Accent2 2 3 2" xfId="2165"/>
    <cellStyle name="40% - Accent2 2 3 2 2" xfId="2166"/>
    <cellStyle name="40% - Accent2 2 3 2 2 2" xfId="2167"/>
    <cellStyle name="40% - Accent2 2 3 2 2 2 2" xfId="2168"/>
    <cellStyle name="40% - Accent2 2 3 2 2 3" xfId="2169"/>
    <cellStyle name="40% - Accent2 2 3 2 3" xfId="2170"/>
    <cellStyle name="40% - Accent2 2 3 2 3 2" xfId="2171"/>
    <cellStyle name="40% - Accent2 2 3 2 4" xfId="2172"/>
    <cellStyle name="40% - Accent2 2 3 3" xfId="2173"/>
    <cellStyle name="40% - Accent2 2 3 3 2" xfId="2174"/>
    <cellStyle name="40% - Accent2 2 3 3 2 2" xfId="2175"/>
    <cellStyle name="40% - Accent2 2 3 3 3" xfId="2176"/>
    <cellStyle name="40% - Accent2 2 3 4" xfId="2177"/>
    <cellStyle name="40% - Accent2 2 3 4 2" xfId="2178"/>
    <cellStyle name="40% - Accent2 2 3 5" xfId="2179"/>
    <cellStyle name="40% - Accent2 2 3 6" xfId="2180"/>
    <cellStyle name="40% - Accent2 2 4" xfId="2181"/>
    <cellStyle name="40% - Accent2 2 4 2" xfId="2182"/>
    <cellStyle name="40% - Accent2 2 4 2 2" xfId="2183"/>
    <cellStyle name="40% - Accent2 2 4 2 2 2" xfId="2184"/>
    <cellStyle name="40% - Accent2 2 4 2 3" xfId="2185"/>
    <cellStyle name="40% - Accent2 2 4 3" xfId="2186"/>
    <cellStyle name="40% - Accent2 2 4 3 2" xfId="2187"/>
    <cellStyle name="40% - Accent2 2 4 4" xfId="2188"/>
    <cellStyle name="40% - Accent2 2 4 5" xfId="2189"/>
    <cellStyle name="40% - Accent2 2 5" xfId="2190"/>
    <cellStyle name="40% - Accent2 2 5 2" xfId="2191"/>
    <cellStyle name="40% - Accent2 2 5 2 2" xfId="2192"/>
    <cellStyle name="40% - Accent2 2 5 3" xfId="2193"/>
    <cellStyle name="40% - Accent2 2 5 4" xfId="2194"/>
    <cellStyle name="40% - Accent2 2 6" xfId="2195"/>
    <cellStyle name="40% - Accent2 2 6 2" xfId="2196"/>
    <cellStyle name="40% - Accent2 2 6 3" xfId="2197"/>
    <cellStyle name="40% - Accent2 2 7" xfId="2198"/>
    <cellStyle name="40% - Accent2 2 8" xfId="2199"/>
    <cellStyle name="40% - Accent2 2 9" xfId="2200"/>
    <cellStyle name="40% - Accent2 20" xfId="2201"/>
    <cellStyle name="40% - Accent2 21" xfId="2202"/>
    <cellStyle name="40% - Accent2 3" xfId="2203"/>
    <cellStyle name="40% - Accent2 3 2" xfId="2204"/>
    <cellStyle name="40% - Accent2 3 2 2" xfId="2205"/>
    <cellStyle name="40% - Accent2 3 2 2 2" xfId="2206"/>
    <cellStyle name="40% - Accent2 3 2 2 2 2" xfId="2207"/>
    <cellStyle name="40% - Accent2 3 2 2 2 2 2" xfId="2208"/>
    <cellStyle name="40% - Accent2 3 2 2 2 2 2 2" xfId="2209"/>
    <cellStyle name="40% - Accent2 3 2 2 2 2 3" xfId="2210"/>
    <cellStyle name="40% - Accent2 3 2 2 2 3" xfId="2211"/>
    <cellStyle name="40% - Accent2 3 2 2 2 3 2" xfId="2212"/>
    <cellStyle name="40% - Accent2 3 2 2 2 4" xfId="2213"/>
    <cellStyle name="40% - Accent2 3 2 2 2 5" xfId="14553"/>
    <cellStyle name="40% - Accent2 3 2 2 3" xfId="2214"/>
    <cellStyle name="40% - Accent2 3 2 2 3 2" xfId="2215"/>
    <cellStyle name="40% - Accent2 3 2 2 3 2 2" xfId="2216"/>
    <cellStyle name="40% - Accent2 3 2 2 3 3" xfId="2217"/>
    <cellStyle name="40% - Accent2 3 2 2 4" xfId="2218"/>
    <cellStyle name="40% - Accent2 3 2 2 4 2" xfId="2219"/>
    <cellStyle name="40% - Accent2 3 2 2 5" xfId="2220"/>
    <cellStyle name="40% - Accent2 3 2 2 6" xfId="2221"/>
    <cellStyle name="40% - Accent2 3 2 3" xfId="2222"/>
    <cellStyle name="40% - Accent2 3 2 3 2" xfId="2223"/>
    <cellStyle name="40% - Accent2 3 2 3 2 2" xfId="2224"/>
    <cellStyle name="40% - Accent2 3 2 3 2 2 2" xfId="2225"/>
    <cellStyle name="40% - Accent2 3 2 3 2 3" xfId="2226"/>
    <cellStyle name="40% - Accent2 3 2 3 3" xfId="2227"/>
    <cellStyle name="40% - Accent2 3 2 3 3 2" xfId="2228"/>
    <cellStyle name="40% - Accent2 3 2 3 4" xfId="2229"/>
    <cellStyle name="40% - Accent2 3 2 3 5" xfId="14554"/>
    <cellStyle name="40% - Accent2 3 2 4" xfId="2230"/>
    <cellStyle name="40% - Accent2 3 2 4 2" xfId="2231"/>
    <cellStyle name="40% - Accent2 3 2 4 2 2" xfId="2232"/>
    <cellStyle name="40% - Accent2 3 2 4 3" xfId="2233"/>
    <cellStyle name="40% - Accent2 3 2 5" xfId="2234"/>
    <cellStyle name="40% - Accent2 3 2 5 2" xfId="2235"/>
    <cellStyle name="40% - Accent2 3 2 6" xfId="2236"/>
    <cellStyle name="40% - Accent2 3 2 7" xfId="2237"/>
    <cellStyle name="40% - Accent2 3 3" xfId="2238"/>
    <cellStyle name="40% - Accent2 3 3 2" xfId="2239"/>
    <cellStyle name="40% - Accent2 3 3 2 2" xfId="2240"/>
    <cellStyle name="40% - Accent2 3 3 2 2 2" xfId="2241"/>
    <cellStyle name="40% - Accent2 3 3 2 2 2 2" xfId="2242"/>
    <cellStyle name="40% - Accent2 3 3 2 2 3" xfId="2243"/>
    <cellStyle name="40% - Accent2 3 3 2 3" xfId="2244"/>
    <cellStyle name="40% - Accent2 3 3 2 3 2" xfId="2245"/>
    <cellStyle name="40% - Accent2 3 3 2 4" xfId="2246"/>
    <cellStyle name="40% - Accent2 3 3 2 5" xfId="14555"/>
    <cellStyle name="40% - Accent2 3 3 3" xfId="2247"/>
    <cellStyle name="40% - Accent2 3 3 3 2" xfId="2248"/>
    <cellStyle name="40% - Accent2 3 3 3 2 2" xfId="2249"/>
    <cellStyle name="40% - Accent2 3 3 3 3" xfId="2250"/>
    <cellStyle name="40% - Accent2 3 3 4" xfId="2251"/>
    <cellStyle name="40% - Accent2 3 3 4 2" xfId="2252"/>
    <cellStyle name="40% - Accent2 3 3 5" xfId="2253"/>
    <cellStyle name="40% - Accent2 3 3 6" xfId="2254"/>
    <cellStyle name="40% - Accent2 3 4" xfId="2255"/>
    <cellStyle name="40% - Accent2 3 4 2" xfId="2256"/>
    <cellStyle name="40% - Accent2 3 4 2 2" xfId="2257"/>
    <cellStyle name="40% - Accent2 3 4 2 2 2" xfId="2258"/>
    <cellStyle name="40% - Accent2 3 4 2 3" xfId="2259"/>
    <cellStyle name="40% - Accent2 3 4 3" xfId="2260"/>
    <cellStyle name="40% - Accent2 3 4 3 2" xfId="2261"/>
    <cellStyle name="40% - Accent2 3 4 4" xfId="2262"/>
    <cellStyle name="40% - Accent2 3 4 5" xfId="2263"/>
    <cellStyle name="40% - Accent2 3 5" xfId="2264"/>
    <cellStyle name="40% - Accent2 3 5 2" xfId="2265"/>
    <cellStyle name="40% - Accent2 3 5 2 2" xfId="2266"/>
    <cellStyle name="40% - Accent2 3 5 3" xfId="2267"/>
    <cellStyle name="40% - Accent2 3 6" xfId="2268"/>
    <cellStyle name="40% - Accent2 3 6 2" xfId="2269"/>
    <cellStyle name="40% - Accent2 3 7" xfId="2270"/>
    <cellStyle name="40% - Accent2 3 8" xfId="2271"/>
    <cellStyle name="40% - Accent2 3 9" xfId="2272"/>
    <cellStyle name="40% - Accent2 4" xfId="2273"/>
    <cellStyle name="40% - Accent2 4 10" xfId="25900"/>
    <cellStyle name="40% - Accent2 4 10 2" xfId="25901"/>
    <cellStyle name="40% - Accent2 4 10 2 2" xfId="25902"/>
    <cellStyle name="40% - Accent2 4 10 2 3" xfId="25903"/>
    <cellStyle name="40% - Accent2 4 10 3" xfId="25904"/>
    <cellStyle name="40% - Accent2 4 10 3 2" xfId="25905"/>
    <cellStyle name="40% - Accent2 4 10 4" xfId="25906"/>
    <cellStyle name="40% - Accent2 4 10 5" xfId="25907"/>
    <cellStyle name="40% - Accent2 4 11" xfId="25908"/>
    <cellStyle name="40% - Accent2 4 11 2" xfId="25909"/>
    <cellStyle name="40% - Accent2 4 11 3" xfId="25910"/>
    <cellStyle name="40% - Accent2 4 12" xfId="25911"/>
    <cellStyle name="40% - Accent2 4 12 2" xfId="25912"/>
    <cellStyle name="40% - Accent2 4 12 3" xfId="25913"/>
    <cellStyle name="40% - Accent2 4 13" xfId="25914"/>
    <cellStyle name="40% - Accent2 4 13 2" xfId="25915"/>
    <cellStyle name="40% - Accent2 4 14" xfId="25916"/>
    <cellStyle name="40% - Accent2 4 15" xfId="25917"/>
    <cellStyle name="40% - Accent2 4 16" xfId="25918"/>
    <cellStyle name="40% - Accent2 4 2" xfId="2274"/>
    <cellStyle name="40% - Accent2 4 2 10" xfId="25919"/>
    <cellStyle name="40% - Accent2 4 2 10 2" xfId="25920"/>
    <cellStyle name="40% - Accent2 4 2 10 3" xfId="25921"/>
    <cellStyle name="40% - Accent2 4 2 11" xfId="25922"/>
    <cellStyle name="40% - Accent2 4 2 11 2" xfId="25923"/>
    <cellStyle name="40% - Accent2 4 2 11 3" xfId="25924"/>
    <cellStyle name="40% - Accent2 4 2 12" xfId="25925"/>
    <cellStyle name="40% - Accent2 4 2 12 2" xfId="25926"/>
    <cellStyle name="40% - Accent2 4 2 13" xfId="25927"/>
    <cellStyle name="40% - Accent2 4 2 14" xfId="25928"/>
    <cellStyle name="40% - Accent2 4 2 15" xfId="25929"/>
    <cellStyle name="40% - Accent2 4 2 2" xfId="2275"/>
    <cellStyle name="40% - Accent2 4 2 2 10" xfId="25930"/>
    <cellStyle name="40% - Accent2 4 2 2 10 2" xfId="25931"/>
    <cellStyle name="40% - Accent2 4 2 2 10 3" xfId="25932"/>
    <cellStyle name="40% - Accent2 4 2 2 11" xfId="25933"/>
    <cellStyle name="40% - Accent2 4 2 2 11 2" xfId="25934"/>
    <cellStyle name="40% - Accent2 4 2 2 12" xfId="25935"/>
    <cellStyle name="40% - Accent2 4 2 2 13" xfId="25936"/>
    <cellStyle name="40% - Accent2 4 2 2 2" xfId="2276"/>
    <cellStyle name="40% - Accent2 4 2 2 2 10" xfId="25937"/>
    <cellStyle name="40% - Accent2 4 2 2 2 10 2" xfId="25938"/>
    <cellStyle name="40% - Accent2 4 2 2 2 11" xfId="25939"/>
    <cellStyle name="40% - Accent2 4 2 2 2 12" xfId="25940"/>
    <cellStyle name="40% - Accent2 4 2 2 2 2" xfId="2277"/>
    <cellStyle name="40% - Accent2 4 2 2 2 2 10" xfId="25941"/>
    <cellStyle name="40% - Accent2 4 2 2 2 2 2" xfId="2278"/>
    <cellStyle name="40% - Accent2 4 2 2 2 2 2 2" xfId="25942"/>
    <cellStyle name="40% - Accent2 4 2 2 2 2 2 2 2" xfId="25943"/>
    <cellStyle name="40% - Accent2 4 2 2 2 2 2 2 2 2" xfId="25944"/>
    <cellStyle name="40% - Accent2 4 2 2 2 2 2 2 2 3" xfId="25945"/>
    <cellStyle name="40% - Accent2 4 2 2 2 2 2 2 3" xfId="25946"/>
    <cellStyle name="40% - Accent2 4 2 2 2 2 2 2 3 2" xfId="25947"/>
    <cellStyle name="40% - Accent2 4 2 2 2 2 2 2 3 3" xfId="25948"/>
    <cellStyle name="40% - Accent2 4 2 2 2 2 2 2 4" xfId="25949"/>
    <cellStyle name="40% - Accent2 4 2 2 2 2 2 2 4 2" xfId="25950"/>
    <cellStyle name="40% - Accent2 4 2 2 2 2 2 2 5" xfId="25951"/>
    <cellStyle name="40% - Accent2 4 2 2 2 2 2 2 6" xfId="25952"/>
    <cellStyle name="40% - Accent2 4 2 2 2 2 2 3" xfId="25953"/>
    <cellStyle name="40% - Accent2 4 2 2 2 2 2 3 2" xfId="25954"/>
    <cellStyle name="40% - Accent2 4 2 2 2 2 2 3 2 2" xfId="25955"/>
    <cellStyle name="40% - Accent2 4 2 2 2 2 2 3 2 3" xfId="25956"/>
    <cellStyle name="40% - Accent2 4 2 2 2 2 2 3 3" xfId="25957"/>
    <cellStyle name="40% - Accent2 4 2 2 2 2 2 3 3 2" xfId="25958"/>
    <cellStyle name="40% - Accent2 4 2 2 2 2 2 3 3 3" xfId="25959"/>
    <cellStyle name="40% - Accent2 4 2 2 2 2 2 3 4" xfId="25960"/>
    <cellStyle name="40% - Accent2 4 2 2 2 2 2 3 4 2" xfId="25961"/>
    <cellStyle name="40% - Accent2 4 2 2 2 2 2 3 5" xfId="25962"/>
    <cellStyle name="40% - Accent2 4 2 2 2 2 2 3 6" xfId="25963"/>
    <cellStyle name="40% - Accent2 4 2 2 2 2 2 4" xfId="25964"/>
    <cellStyle name="40% - Accent2 4 2 2 2 2 2 4 2" xfId="25965"/>
    <cellStyle name="40% - Accent2 4 2 2 2 2 2 4 2 2" xfId="25966"/>
    <cellStyle name="40% - Accent2 4 2 2 2 2 2 4 2 3" xfId="25967"/>
    <cellStyle name="40% - Accent2 4 2 2 2 2 2 4 3" xfId="25968"/>
    <cellStyle name="40% - Accent2 4 2 2 2 2 2 4 3 2" xfId="25969"/>
    <cellStyle name="40% - Accent2 4 2 2 2 2 2 4 4" xfId="25970"/>
    <cellStyle name="40% - Accent2 4 2 2 2 2 2 4 5" xfId="25971"/>
    <cellStyle name="40% - Accent2 4 2 2 2 2 2 5" xfId="25972"/>
    <cellStyle name="40% - Accent2 4 2 2 2 2 2 5 2" xfId="25973"/>
    <cellStyle name="40% - Accent2 4 2 2 2 2 2 5 3" xfId="25974"/>
    <cellStyle name="40% - Accent2 4 2 2 2 2 2 6" xfId="25975"/>
    <cellStyle name="40% - Accent2 4 2 2 2 2 2 6 2" xfId="25976"/>
    <cellStyle name="40% - Accent2 4 2 2 2 2 2 6 3" xfId="25977"/>
    <cellStyle name="40% - Accent2 4 2 2 2 2 2 7" xfId="25978"/>
    <cellStyle name="40% - Accent2 4 2 2 2 2 2 7 2" xfId="25979"/>
    <cellStyle name="40% - Accent2 4 2 2 2 2 2 8" xfId="25980"/>
    <cellStyle name="40% - Accent2 4 2 2 2 2 2 9" xfId="25981"/>
    <cellStyle name="40% - Accent2 4 2 2 2 2 3" xfId="25982"/>
    <cellStyle name="40% - Accent2 4 2 2 2 2 3 2" xfId="25983"/>
    <cellStyle name="40% - Accent2 4 2 2 2 2 3 2 2" xfId="25984"/>
    <cellStyle name="40% - Accent2 4 2 2 2 2 3 2 3" xfId="25985"/>
    <cellStyle name="40% - Accent2 4 2 2 2 2 3 3" xfId="25986"/>
    <cellStyle name="40% - Accent2 4 2 2 2 2 3 3 2" xfId="25987"/>
    <cellStyle name="40% - Accent2 4 2 2 2 2 3 3 3" xfId="25988"/>
    <cellStyle name="40% - Accent2 4 2 2 2 2 3 4" xfId="25989"/>
    <cellStyle name="40% - Accent2 4 2 2 2 2 3 4 2" xfId="25990"/>
    <cellStyle name="40% - Accent2 4 2 2 2 2 3 5" xfId="25991"/>
    <cellStyle name="40% - Accent2 4 2 2 2 2 3 6" xfId="25992"/>
    <cellStyle name="40% - Accent2 4 2 2 2 2 4" xfId="25993"/>
    <cellStyle name="40% - Accent2 4 2 2 2 2 4 2" xfId="25994"/>
    <cellStyle name="40% - Accent2 4 2 2 2 2 4 2 2" xfId="25995"/>
    <cellStyle name="40% - Accent2 4 2 2 2 2 4 2 3" xfId="25996"/>
    <cellStyle name="40% - Accent2 4 2 2 2 2 4 3" xfId="25997"/>
    <cellStyle name="40% - Accent2 4 2 2 2 2 4 3 2" xfId="25998"/>
    <cellStyle name="40% - Accent2 4 2 2 2 2 4 3 3" xfId="25999"/>
    <cellStyle name="40% - Accent2 4 2 2 2 2 4 4" xfId="26000"/>
    <cellStyle name="40% - Accent2 4 2 2 2 2 4 4 2" xfId="26001"/>
    <cellStyle name="40% - Accent2 4 2 2 2 2 4 5" xfId="26002"/>
    <cellStyle name="40% - Accent2 4 2 2 2 2 4 6" xfId="26003"/>
    <cellStyle name="40% - Accent2 4 2 2 2 2 5" xfId="26004"/>
    <cellStyle name="40% - Accent2 4 2 2 2 2 5 2" xfId="26005"/>
    <cellStyle name="40% - Accent2 4 2 2 2 2 5 2 2" xfId="26006"/>
    <cellStyle name="40% - Accent2 4 2 2 2 2 5 2 3" xfId="26007"/>
    <cellStyle name="40% - Accent2 4 2 2 2 2 5 3" xfId="26008"/>
    <cellStyle name="40% - Accent2 4 2 2 2 2 5 3 2" xfId="26009"/>
    <cellStyle name="40% - Accent2 4 2 2 2 2 5 4" xfId="26010"/>
    <cellStyle name="40% - Accent2 4 2 2 2 2 5 5" xfId="26011"/>
    <cellStyle name="40% - Accent2 4 2 2 2 2 6" xfId="26012"/>
    <cellStyle name="40% - Accent2 4 2 2 2 2 6 2" xfId="26013"/>
    <cellStyle name="40% - Accent2 4 2 2 2 2 6 3" xfId="26014"/>
    <cellStyle name="40% - Accent2 4 2 2 2 2 7" xfId="26015"/>
    <cellStyle name="40% - Accent2 4 2 2 2 2 7 2" xfId="26016"/>
    <cellStyle name="40% - Accent2 4 2 2 2 2 7 3" xfId="26017"/>
    <cellStyle name="40% - Accent2 4 2 2 2 2 8" xfId="26018"/>
    <cellStyle name="40% - Accent2 4 2 2 2 2 8 2" xfId="26019"/>
    <cellStyle name="40% - Accent2 4 2 2 2 2 9" xfId="26020"/>
    <cellStyle name="40% - Accent2 4 2 2 2 3" xfId="2279"/>
    <cellStyle name="40% - Accent2 4 2 2 2 3 2" xfId="26021"/>
    <cellStyle name="40% - Accent2 4 2 2 2 3 2 2" xfId="26022"/>
    <cellStyle name="40% - Accent2 4 2 2 2 3 2 2 2" xfId="26023"/>
    <cellStyle name="40% - Accent2 4 2 2 2 3 2 2 3" xfId="26024"/>
    <cellStyle name="40% - Accent2 4 2 2 2 3 2 3" xfId="26025"/>
    <cellStyle name="40% - Accent2 4 2 2 2 3 2 3 2" xfId="26026"/>
    <cellStyle name="40% - Accent2 4 2 2 2 3 2 3 3" xfId="26027"/>
    <cellStyle name="40% - Accent2 4 2 2 2 3 2 4" xfId="26028"/>
    <cellStyle name="40% - Accent2 4 2 2 2 3 2 4 2" xfId="26029"/>
    <cellStyle name="40% - Accent2 4 2 2 2 3 2 5" xfId="26030"/>
    <cellStyle name="40% - Accent2 4 2 2 2 3 2 6" xfId="26031"/>
    <cellStyle name="40% - Accent2 4 2 2 2 3 3" xfId="26032"/>
    <cellStyle name="40% - Accent2 4 2 2 2 3 3 2" xfId="26033"/>
    <cellStyle name="40% - Accent2 4 2 2 2 3 3 2 2" xfId="26034"/>
    <cellStyle name="40% - Accent2 4 2 2 2 3 3 2 3" xfId="26035"/>
    <cellStyle name="40% - Accent2 4 2 2 2 3 3 3" xfId="26036"/>
    <cellStyle name="40% - Accent2 4 2 2 2 3 3 3 2" xfId="26037"/>
    <cellStyle name="40% - Accent2 4 2 2 2 3 3 3 3" xfId="26038"/>
    <cellStyle name="40% - Accent2 4 2 2 2 3 3 4" xfId="26039"/>
    <cellStyle name="40% - Accent2 4 2 2 2 3 3 4 2" xfId="26040"/>
    <cellStyle name="40% - Accent2 4 2 2 2 3 3 5" xfId="26041"/>
    <cellStyle name="40% - Accent2 4 2 2 2 3 3 6" xfId="26042"/>
    <cellStyle name="40% - Accent2 4 2 2 2 3 4" xfId="26043"/>
    <cellStyle name="40% - Accent2 4 2 2 2 3 4 2" xfId="26044"/>
    <cellStyle name="40% - Accent2 4 2 2 2 3 4 2 2" xfId="26045"/>
    <cellStyle name="40% - Accent2 4 2 2 2 3 4 2 3" xfId="26046"/>
    <cellStyle name="40% - Accent2 4 2 2 2 3 4 3" xfId="26047"/>
    <cellStyle name="40% - Accent2 4 2 2 2 3 4 3 2" xfId="26048"/>
    <cellStyle name="40% - Accent2 4 2 2 2 3 4 4" xfId="26049"/>
    <cellStyle name="40% - Accent2 4 2 2 2 3 4 5" xfId="26050"/>
    <cellStyle name="40% - Accent2 4 2 2 2 3 5" xfId="26051"/>
    <cellStyle name="40% - Accent2 4 2 2 2 3 5 2" xfId="26052"/>
    <cellStyle name="40% - Accent2 4 2 2 2 3 5 3" xfId="26053"/>
    <cellStyle name="40% - Accent2 4 2 2 2 3 6" xfId="26054"/>
    <cellStyle name="40% - Accent2 4 2 2 2 3 6 2" xfId="26055"/>
    <cellStyle name="40% - Accent2 4 2 2 2 3 6 3" xfId="26056"/>
    <cellStyle name="40% - Accent2 4 2 2 2 3 7" xfId="26057"/>
    <cellStyle name="40% - Accent2 4 2 2 2 3 7 2" xfId="26058"/>
    <cellStyle name="40% - Accent2 4 2 2 2 3 8" xfId="26059"/>
    <cellStyle name="40% - Accent2 4 2 2 2 3 9" xfId="26060"/>
    <cellStyle name="40% - Accent2 4 2 2 2 4" xfId="26061"/>
    <cellStyle name="40% - Accent2 4 2 2 2 4 2" xfId="26062"/>
    <cellStyle name="40% - Accent2 4 2 2 2 4 2 2" xfId="26063"/>
    <cellStyle name="40% - Accent2 4 2 2 2 4 2 2 2" xfId="26064"/>
    <cellStyle name="40% - Accent2 4 2 2 2 4 2 2 3" xfId="26065"/>
    <cellStyle name="40% - Accent2 4 2 2 2 4 2 3" xfId="26066"/>
    <cellStyle name="40% - Accent2 4 2 2 2 4 2 3 2" xfId="26067"/>
    <cellStyle name="40% - Accent2 4 2 2 2 4 2 3 3" xfId="26068"/>
    <cellStyle name="40% - Accent2 4 2 2 2 4 2 4" xfId="26069"/>
    <cellStyle name="40% - Accent2 4 2 2 2 4 2 4 2" xfId="26070"/>
    <cellStyle name="40% - Accent2 4 2 2 2 4 2 5" xfId="26071"/>
    <cellStyle name="40% - Accent2 4 2 2 2 4 2 6" xfId="26072"/>
    <cellStyle name="40% - Accent2 4 2 2 2 4 3" xfId="26073"/>
    <cellStyle name="40% - Accent2 4 2 2 2 4 3 2" xfId="26074"/>
    <cellStyle name="40% - Accent2 4 2 2 2 4 3 2 2" xfId="26075"/>
    <cellStyle name="40% - Accent2 4 2 2 2 4 3 2 3" xfId="26076"/>
    <cellStyle name="40% - Accent2 4 2 2 2 4 3 3" xfId="26077"/>
    <cellStyle name="40% - Accent2 4 2 2 2 4 3 3 2" xfId="26078"/>
    <cellStyle name="40% - Accent2 4 2 2 2 4 3 3 3" xfId="26079"/>
    <cellStyle name="40% - Accent2 4 2 2 2 4 3 4" xfId="26080"/>
    <cellStyle name="40% - Accent2 4 2 2 2 4 3 4 2" xfId="26081"/>
    <cellStyle name="40% - Accent2 4 2 2 2 4 3 5" xfId="26082"/>
    <cellStyle name="40% - Accent2 4 2 2 2 4 3 6" xfId="26083"/>
    <cellStyle name="40% - Accent2 4 2 2 2 4 4" xfId="26084"/>
    <cellStyle name="40% - Accent2 4 2 2 2 4 4 2" xfId="26085"/>
    <cellStyle name="40% - Accent2 4 2 2 2 4 4 2 2" xfId="26086"/>
    <cellStyle name="40% - Accent2 4 2 2 2 4 4 2 3" xfId="26087"/>
    <cellStyle name="40% - Accent2 4 2 2 2 4 4 3" xfId="26088"/>
    <cellStyle name="40% - Accent2 4 2 2 2 4 4 3 2" xfId="26089"/>
    <cellStyle name="40% - Accent2 4 2 2 2 4 4 4" xfId="26090"/>
    <cellStyle name="40% - Accent2 4 2 2 2 4 4 5" xfId="26091"/>
    <cellStyle name="40% - Accent2 4 2 2 2 4 5" xfId="26092"/>
    <cellStyle name="40% - Accent2 4 2 2 2 4 5 2" xfId="26093"/>
    <cellStyle name="40% - Accent2 4 2 2 2 4 5 3" xfId="26094"/>
    <cellStyle name="40% - Accent2 4 2 2 2 4 6" xfId="26095"/>
    <cellStyle name="40% - Accent2 4 2 2 2 4 6 2" xfId="26096"/>
    <cellStyle name="40% - Accent2 4 2 2 2 4 6 3" xfId="26097"/>
    <cellStyle name="40% - Accent2 4 2 2 2 4 7" xfId="26098"/>
    <cellStyle name="40% - Accent2 4 2 2 2 4 7 2" xfId="26099"/>
    <cellStyle name="40% - Accent2 4 2 2 2 4 8" xfId="26100"/>
    <cellStyle name="40% - Accent2 4 2 2 2 4 9" xfId="26101"/>
    <cellStyle name="40% - Accent2 4 2 2 2 5" xfId="26102"/>
    <cellStyle name="40% - Accent2 4 2 2 2 5 2" xfId="26103"/>
    <cellStyle name="40% - Accent2 4 2 2 2 5 2 2" xfId="26104"/>
    <cellStyle name="40% - Accent2 4 2 2 2 5 2 3" xfId="26105"/>
    <cellStyle name="40% - Accent2 4 2 2 2 5 3" xfId="26106"/>
    <cellStyle name="40% - Accent2 4 2 2 2 5 3 2" xfId="26107"/>
    <cellStyle name="40% - Accent2 4 2 2 2 5 3 3" xfId="26108"/>
    <cellStyle name="40% - Accent2 4 2 2 2 5 4" xfId="26109"/>
    <cellStyle name="40% - Accent2 4 2 2 2 5 4 2" xfId="26110"/>
    <cellStyle name="40% - Accent2 4 2 2 2 5 5" xfId="26111"/>
    <cellStyle name="40% - Accent2 4 2 2 2 5 6" xfId="26112"/>
    <cellStyle name="40% - Accent2 4 2 2 2 6" xfId="26113"/>
    <cellStyle name="40% - Accent2 4 2 2 2 6 2" xfId="26114"/>
    <cellStyle name="40% - Accent2 4 2 2 2 6 2 2" xfId="26115"/>
    <cellStyle name="40% - Accent2 4 2 2 2 6 2 3" xfId="26116"/>
    <cellStyle name="40% - Accent2 4 2 2 2 6 3" xfId="26117"/>
    <cellStyle name="40% - Accent2 4 2 2 2 6 3 2" xfId="26118"/>
    <cellStyle name="40% - Accent2 4 2 2 2 6 3 3" xfId="26119"/>
    <cellStyle name="40% - Accent2 4 2 2 2 6 4" xfId="26120"/>
    <cellStyle name="40% - Accent2 4 2 2 2 6 4 2" xfId="26121"/>
    <cellStyle name="40% - Accent2 4 2 2 2 6 5" xfId="26122"/>
    <cellStyle name="40% - Accent2 4 2 2 2 6 6" xfId="26123"/>
    <cellStyle name="40% - Accent2 4 2 2 2 7" xfId="26124"/>
    <cellStyle name="40% - Accent2 4 2 2 2 7 2" xfId="26125"/>
    <cellStyle name="40% - Accent2 4 2 2 2 7 2 2" xfId="26126"/>
    <cellStyle name="40% - Accent2 4 2 2 2 7 2 3" xfId="26127"/>
    <cellStyle name="40% - Accent2 4 2 2 2 7 3" xfId="26128"/>
    <cellStyle name="40% - Accent2 4 2 2 2 7 3 2" xfId="26129"/>
    <cellStyle name="40% - Accent2 4 2 2 2 7 4" xfId="26130"/>
    <cellStyle name="40% - Accent2 4 2 2 2 7 5" xfId="26131"/>
    <cellStyle name="40% - Accent2 4 2 2 2 8" xfId="26132"/>
    <cellStyle name="40% - Accent2 4 2 2 2 8 2" xfId="26133"/>
    <cellStyle name="40% - Accent2 4 2 2 2 8 3" xfId="26134"/>
    <cellStyle name="40% - Accent2 4 2 2 2 9" xfId="26135"/>
    <cellStyle name="40% - Accent2 4 2 2 2 9 2" xfId="26136"/>
    <cellStyle name="40% - Accent2 4 2 2 2 9 3" xfId="26137"/>
    <cellStyle name="40% - Accent2 4 2 2 3" xfId="2280"/>
    <cellStyle name="40% - Accent2 4 2 2 3 10" xfId="26138"/>
    <cellStyle name="40% - Accent2 4 2 2 3 2" xfId="2281"/>
    <cellStyle name="40% - Accent2 4 2 2 3 2 2" xfId="26139"/>
    <cellStyle name="40% - Accent2 4 2 2 3 2 2 2" xfId="26140"/>
    <cellStyle name="40% - Accent2 4 2 2 3 2 2 2 2" xfId="26141"/>
    <cellStyle name="40% - Accent2 4 2 2 3 2 2 2 3" xfId="26142"/>
    <cellStyle name="40% - Accent2 4 2 2 3 2 2 3" xfId="26143"/>
    <cellStyle name="40% - Accent2 4 2 2 3 2 2 3 2" xfId="26144"/>
    <cellStyle name="40% - Accent2 4 2 2 3 2 2 3 3" xfId="26145"/>
    <cellStyle name="40% - Accent2 4 2 2 3 2 2 4" xfId="26146"/>
    <cellStyle name="40% - Accent2 4 2 2 3 2 2 4 2" xfId="26147"/>
    <cellStyle name="40% - Accent2 4 2 2 3 2 2 5" xfId="26148"/>
    <cellStyle name="40% - Accent2 4 2 2 3 2 2 6" xfId="26149"/>
    <cellStyle name="40% - Accent2 4 2 2 3 2 3" xfId="26150"/>
    <cellStyle name="40% - Accent2 4 2 2 3 2 3 2" xfId="26151"/>
    <cellStyle name="40% - Accent2 4 2 2 3 2 3 2 2" xfId="26152"/>
    <cellStyle name="40% - Accent2 4 2 2 3 2 3 2 3" xfId="26153"/>
    <cellStyle name="40% - Accent2 4 2 2 3 2 3 3" xfId="26154"/>
    <cellStyle name="40% - Accent2 4 2 2 3 2 3 3 2" xfId="26155"/>
    <cellStyle name="40% - Accent2 4 2 2 3 2 3 3 3" xfId="26156"/>
    <cellStyle name="40% - Accent2 4 2 2 3 2 3 4" xfId="26157"/>
    <cellStyle name="40% - Accent2 4 2 2 3 2 3 4 2" xfId="26158"/>
    <cellStyle name="40% - Accent2 4 2 2 3 2 3 5" xfId="26159"/>
    <cellStyle name="40% - Accent2 4 2 2 3 2 3 6" xfId="26160"/>
    <cellStyle name="40% - Accent2 4 2 2 3 2 4" xfId="26161"/>
    <cellStyle name="40% - Accent2 4 2 2 3 2 4 2" xfId="26162"/>
    <cellStyle name="40% - Accent2 4 2 2 3 2 4 2 2" xfId="26163"/>
    <cellStyle name="40% - Accent2 4 2 2 3 2 4 2 3" xfId="26164"/>
    <cellStyle name="40% - Accent2 4 2 2 3 2 4 3" xfId="26165"/>
    <cellStyle name="40% - Accent2 4 2 2 3 2 4 3 2" xfId="26166"/>
    <cellStyle name="40% - Accent2 4 2 2 3 2 4 4" xfId="26167"/>
    <cellStyle name="40% - Accent2 4 2 2 3 2 4 5" xfId="26168"/>
    <cellStyle name="40% - Accent2 4 2 2 3 2 5" xfId="26169"/>
    <cellStyle name="40% - Accent2 4 2 2 3 2 5 2" xfId="26170"/>
    <cellStyle name="40% - Accent2 4 2 2 3 2 5 3" xfId="26171"/>
    <cellStyle name="40% - Accent2 4 2 2 3 2 6" xfId="26172"/>
    <cellStyle name="40% - Accent2 4 2 2 3 2 6 2" xfId="26173"/>
    <cellStyle name="40% - Accent2 4 2 2 3 2 6 3" xfId="26174"/>
    <cellStyle name="40% - Accent2 4 2 2 3 2 7" xfId="26175"/>
    <cellStyle name="40% - Accent2 4 2 2 3 2 7 2" xfId="26176"/>
    <cellStyle name="40% - Accent2 4 2 2 3 2 8" xfId="26177"/>
    <cellStyle name="40% - Accent2 4 2 2 3 2 9" xfId="26178"/>
    <cellStyle name="40% - Accent2 4 2 2 3 3" xfId="26179"/>
    <cellStyle name="40% - Accent2 4 2 2 3 3 2" xfId="26180"/>
    <cellStyle name="40% - Accent2 4 2 2 3 3 2 2" xfId="26181"/>
    <cellStyle name="40% - Accent2 4 2 2 3 3 2 3" xfId="26182"/>
    <cellStyle name="40% - Accent2 4 2 2 3 3 3" xfId="26183"/>
    <cellStyle name="40% - Accent2 4 2 2 3 3 3 2" xfId="26184"/>
    <cellStyle name="40% - Accent2 4 2 2 3 3 3 3" xfId="26185"/>
    <cellStyle name="40% - Accent2 4 2 2 3 3 4" xfId="26186"/>
    <cellStyle name="40% - Accent2 4 2 2 3 3 4 2" xfId="26187"/>
    <cellStyle name="40% - Accent2 4 2 2 3 3 5" xfId="26188"/>
    <cellStyle name="40% - Accent2 4 2 2 3 3 6" xfId="26189"/>
    <cellStyle name="40% - Accent2 4 2 2 3 4" xfId="26190"/>
    <cellStyle name="40% - Accent2 4 2 2 3 4 2" xfId="26191"/>
    <cellStyle name="40% - Accent2 4 2 2 3 4 2 2" xfId="26192"/>
    <cellStyle name="40% - Accent2 4 2 2 3 4 2 3" xfId="26193"/>
    <cellStyle name="40% - Accent2 4 2 2 3 4 3" xfId="26194"/>
    <cellStyle name="40% - Accent2 4 2 2 3 4 3 2" xfId="26195"/>
    <cellStyle name="40% - Accent2 4 2 2 3 4 3 3" xfId="26196"/>
    <cellStyle name="40% - Accent2 4 2 2 3 4 4" xfId="26197"/>
    <cellStyle name="40% - Accent2 4 2 2 3 4 4 2" xfId="26198"/>
    <cellStyle name="40% - Accent2 4 2 2 3 4 5" xfId="26199"/>
    <cellStyle name="40% - Accent2 4 2 2 3 4 6" xfId="26200"/>
    <cellStyle name="40% - Accent2 4 2 2 3 5" xfId="26201"/>
    <cellStyle name="40% - Accent2 4 2 2 3 5 2" xfId="26202"/>
    <cellStyle name="40% - Accent2 4 2 2 3 5 2 2" xfId="26203"/>
    <cellStyle name="40% - Accent2 4 2 2 3 5 2 3" xfId="26204"/>
    <cellStyle name="40% - Accent2 4 2 2 3 5 3" xfId="26205"/>
    <cellStyle name="40% - Accent2 4 2 2 3 5 3 2" xfId="26206"/>
    <cellStyle name="40% - Accent2 4 2 2 3 5 4" xfId="26207"/>
    <cellStyle name="40% - Accent2 4 2 2 3 5 5" xfId="26208"/>
    <cellStyle name="40% - Accent2 4 2 2 3 6" xfId="26209"/>
    <cellStyle name="40% - Accent2 4 2 2 3 6 2" xfId="26210"/>
    <cellStyle name="40% - Accent2 4 2 2 3 6 3" xfId="26211"/>
    <cellStyle name="40% - Accent2 4 2 2 3 7" xfId="26212"/>
    <cellStyle name="40% - Accent2 4 2 2 3 7 2" xfId="26213"/>
    <cellStyle name="40% - Accent2 4 2 2 3 7 3" xfId="26214"/>
    <cellStyle name="40% - Accent2 4 2 2 3 8" xfId="26215"/>
    <cellStyle name="40% - Accent2 4 2 2 3 8 2" xfId="26216"/>
    <cellStyle name="40% - Accent2 4 2 2 3 9" xfId="26217"/>
    <cellStyle name="40% - Accent2 4 2 2 4" xfId="2282"/>
    <cellStyle name="40% - Accent2 4 2 2 4 2" xfId="26218"/>
    <cellStyle name="40% - Accent2 4 2 2 4 2 2" xfId="26219"/>
    <cellStyle name="40% - Accent2 4 2 2 4 2 2 2" xfId="26220"/>
    <cellStyle name="40% - Accent2 4 2 2 4 2 2 3" xfId="26221"/>
    <cellStyle name="40% - Accent2 4 2 2 4 2 3" xfId="26222"/>
    <cellStyle name="40% - Accent2 4 2 2 4 2 3 2" xfId="26223"/>
    <cellStyle name="40% - Accent2 4 2 2 4 2 3 3" xfId="26224"/>
    <cellStyle name="40% - Accent2 4 2 2 4 2 4" xfId="26225"/>
    <cellStyle name="40% - Accent2 4 2 2 4 2 4 2" xfId="26226"/>
    <cellStyle name="40% - Accent2 4 2 2 4 2 5" xfId="26227"/>
    <cellStyle name="40% - Accent2 4 2 2 4 2 6" xfId="26228"/>
    <cellStyle name="40% - Accent2 4 2 2 4 3" xfId="26229"/>
    <cellStyle name="40% - Accent2 4 2 2 4 3 2" xfId="26230"/>
    <cellStyle name="40% - Accent2 4 2 2 4 3 2 2" xfId="26231"/>
    <cellStyle name="40% - Accent2 4 2 2 4 3 2 3" xfId="26232"/>
    <cellStyle name="40% - Accent2 4 2 2 4 3 3" xfId="26233"/>
    <cellStyle name="40% - Accent2 4 2 2 4 3 3 2" xfId="26234"/>
    <cellStyle name="40% - Accent2 4 2 2 4 3 3 3" xfId="26235"/>
    <cellStyle name="40% - Accent2 4 2 2 4 3 4" xfId="26236"/>
    <cellStyle name="40% - Accent2 4 2 2 4 3 4 2" xfId="26237"/>
    <cellStyle name="40% - Accent2 4 2 2 4 3 5" xfId="26238"/>
    <cellStyle name="40% - Accent2 4 2 2 4 3 6" xfId="26239"/>
    <cellStyle name="40% - Accent2 4 2 2 4 4" xfId="26240"/>
    <cellStyle name="40% - Accent2 4 2 2 4 4 2" xfId="26241"/>
    <cellStyle name="40% - Accent2 4 2 2 4 4 2 2" xfId="26242"/>
    <cellStyle name="40% - Accent2 4 2 2 4 4 2 3" xfId="26243"/>
    <cellStyle name="40% - Accent2 4 2 2 4 4 3" xfId="26244"/>
    <cellStyle name="40% - Accent2 4 2 2 4 4 3 2" xfId="26245"/>
    <cellStyle name="40% - Accent2 4 2 2 4 4 4" xfId="26246"/>
    <cellStyle name="40% - Accent2 4 2 2 4 4 5" xfId="26247"/>
    <cellStyle name="40% - Accent2 4 2 2 4 5" xfId="26248"/>
    <cellStyle name="40% - Accent2 4 2 2 4 5 2" xfId="26249"/>
    <cellStyle name="40% - Accent2 4 2 2 4 5 3" xfId="26250"/>
    <cellStyle name="40% - Accent2 4 2 2 4 6" xfId="26251"/>
    <cellStyle name="40% - Accent2 4 2 2 4 6 2" xfId="26252"/>
    <cellStyle name="40% - Accent2 4 2 2 4 6 3" xfId="26253"/>
    <cellStyle name="40% - Accent2 4 2 2 4 7" xfId="26254"/>
    <cellStyle name="40% - Accent2 4 2 2 4 7 2" xfId="26255"/>
    <cellStyle name="40% - Accent2 4 2 2 4 8" xfId="26256"/>
    <cellStyle name="40% - Accent2 4 2 2 4 9" xfId="26257"/>
    <cellStyle name="40% - Accent2 4 2 2 5" xfId="26258"/>
    <cellStyle name="40% - Accent2 4 2 2 5 2" xfId="26259"/>
    <cellStyle name="40% - Accent2 4 2 2 5 2 2" xfId="26260"/>
    <cellStyle name="40% - Accent2 4 2 2 5 2 2 2" xfId="26261"/>
    <cellStyle name="40% - Accent2 4 2 2 5 2 2 3" xfId="26262"/>
    <cellStyle name="40% - Accent2 4 2 2 5 2 3" xfId="26263"/>
    <cellStyle name="40% - Accent2 4 2 2 5 2 3 2" xfId="26264"/>
    <cellStyle name="40% - Accent2 4 2 2 5 2 3 3" xfId="26265"/>
    <cellStyle name="40% - Accent2 4 2 2 5 2 4" xfId="26266"/>
    <cellStyle name="40% - Accent2 4 2 2 5 2 4 2" xfId="26267"/>
    <cellStyle name="40% - Accent2 4 2 2 5 2 5" xfId="26268"/>
    <cellStyle name="40% - Accent2 4 2 2 5 2 6" xfId="26269"/>
    <cellStyle name="40% - Accent2 4 2 2 5 3" xfId="26270"/>
    <cellStyle name="40% - Accent2 4 2 2 5 3 2" xfId="26271"/>
    <cellStyle name="40% - Accent2 4 2 2 5 3 2 2" xfId="26272"/>
    <cellStyle name="40% - Accent2 4 2 2 5 3 2 3" xfId="26273"/>
    <cellStyle name="40% - Accent2 4 2 2 5 3 3" xfId="26274"/>
    <cellStyle name="40% - Accent2 4 2 2 5 3 3 2" xfId="26275"/>
    <cellStyle name="40% - Accent2 4 2 2 5 3 3 3" xfId="26276"/>
    <cellStyle name="40% - Accent2 4 2 2 5 3 4" xfId="26277"/>
    <cellStyle name="40% - Accent2 4 2 2 5 3 4 2" xfId="26278"/>
    <cellStyle name="40% - Accent2 4 2 2 5 3 5" xfId="26279"/>
    <cellStyle name="40% - Accent2 4 2 2 5 3 6" xfId="26280"/>
    <cellStyle name="40% - Accent2 4 2 2 5 4" xfId="26281"/>
    <cellStyle name="40% - Accent2 4 2 2 5 4 2" xfId="26282"/>
    <cellStyle name="40% - Accent2 4 2 2 5 4 2 2" xfId="26283"/>
    <cellStyle name="40% - Accent2 4 2 2 5 4 2 3" xfId="26284"/>
    <cellStyle name="40% - Accent2 4 2 2 5 4 3" xfId="26285"/>
    <cellStyle name="40% - Accent2 4 2 2 5 4 3 2" xfId="26286"/>
    <cellStyle name="40% - Accent2 4 2 2 5 4 4" xfId="26287"/>
    <cellStyle name="40% - Accent2 4 2 2 5 4 5" xfId="26288"/>
    <cellStyle name="40% - Accent2 4 2 2 5 5" xfId="26289"/>
    <cellStyle name="40% - Accent2 4 2 2 5 5 2" xfId="26290"/>
    <cellStyle name="40% - Accent2 4 2 2 5 5 3" xfId="26291"/>
    <cellStyle name="40% - Accent2 4 2 2 5 6" xfId="26292"/>
    <cellStyle name="40% - Accent2 4 2 2 5 6 2" xfId="26293"/>
    <cellStyle name="40% - Accent2 4 2 2 5 6 3" xfId="26294"/>
    <cellStyle name="40% - Accent2 4 2 2 5 7" xfId="26295"/>
    <cellStyle name="40% - Accent2 4 2 2 5 7 2" xfId="26296"/>
    <cellStyle name="40% - Accent2 4 2 2 5 8" xfId="26297"/>
    <cellStyle name="40% - Accent2 4 2 2 5 9" xfId="26298"/>
    <cellStyle name="40% - Accent2 4 2 2 6" xfId="26299"/>
    <cellStyle name="40% - Accent2 4 2 2 6 2" xfId="26300"/>
    <cellStyle name="40% - Accent2 4 2 2 6 2 2" xfId="26301"/>
    <cellStyle name="40% - Accent2 4 2 2 6 2 3" xfId="26302"/>
    <cellStyle name="40% - Accent2 4 2 2 6 3" xfId="26303"/>
    <cellStyle name="40% - Accent2 4 2 2 6 3 2" xfId="26304"/>
    <cellStyle name="40% - Accent2 4 2 2 6 3 3" xfId="26305"/>
    <cellStyle name="40% - Accent2 4 2 2 6 4" xfId="26306"/>
    <cellStyle name="40% - Accent2 4 2 2 6 4 2" xfId="26307"/>
    <cellStyle name="40% - Accent2 4 2 2 6 5" xfId="26308"/>
    <cellStyle name="40% - Accent2 4 2 2 6 6" xfId="26309"/>
    <cellStyle name="40% - Accent2 4 2 2 7" xfId="26310"/>
    <cellStyle name="40% - Accent2 4 2 2 7 2" xfId="26311"/>
    <cellStyle name="40% - Accent2 4 2 2 7 2 2" xfId="26312"/>
    <cellStyle name="40% - Accent2 4 2 2 7 2 3" xfId="26313"/>
    <cellStyle name="40% - Accent2 4 2 2 7 3" xfId="26314"/>
    <cellStyle name="40% - Accent2 4 2 2 7 3 2" xfId="26315"/>
    <cellStyle name="40% - Accent2 4 2 2 7 3 3" xfId="26316"/>
    <cellStyle name="40% - Accent2 4 2 2 7 4" xfId="26317"/>
    <cellStyle name="40% - Accent2 4 2 2 7 4 2" xfId="26318"/>
    <cellStyle name="40% - Accent2 4 2 2 7 5" xfId="26319"/>
    <cellStyle name="40% - Accent2 4 2 2 7 6" xfId="26320"/>
    <cellStyle name="40% - Accent2 4 2 2 8" xfId="26321"/>
    <cellStyle name="40% - Accent2 4 2 2 8 2" xfId="26322"/>
    <cellStyle name="40% - Accent2 4 2 2 8 2 2" xfId="26323"/>
    <cellStyle name="40% - Accent2 4 2 2 8 2 3" xfId="26324"/>
    <cellStyle name="40% - Accent2 4 2 2 8 3" xfId="26325"/>
    <cellStyle name="40% - Accent2 4 2 2 8 3 2" xfId="26326"/>
    <cellStyle name="40% - Accent2 4 2 2 8 4" xfId="26327"/>
    <cellStyle name="40% - Accent2 4 2 2 8 5" xfId="26328"/>
    <cellStyle name="40% - Accent2 4 2 2 9" xfId="26329"/>
    <cellStyle name="40% - Accent2 4 2 2 9 2" xfId="26330"/>
    <cellStyle name="40% - Accent2 4 2 2 9 3" xfId="26331"/>
    <cellStyle name="40% - Accent2 4 2 3" xfId="2283"/>
    <cellStyle name="40% - Accent2 4 2 3 10" xfId="26332"/>
    <cellStyle name="40% - Accent2 4 2 3 10 2" xfId="26333"/>
    <cellStyle name="40% - Accent2 4 2 3 11" xfId="26334"/>
    <cellStyle name="40% - Accent2 4 2 3 12" xfId="26335"/>
    <cellStyle name="40% - Accent2 4 2 3 2" xfId="2284"/>
    <cellStyle name="40% - Accent2 4 2 3 2 10" xfId="26336"/>
    <cellStyle name="40% - Accent2 4 2 3 2 2" xfId="2285"/>
    <cellStyle name="40% - Accent2 4 2 3 2 2 2" xfId="26337"/>
    <cellStyle name="40% - Accent2 4 2 3 2 2 2 2" xfId="26338"/>
    <cellStyle name="40% - Accent2 4 2 3 2 2 2 2 2" xfId="26339"/>
    <cellStyle name="40% - Accent2 4 2 3 2 2 2 2 3" xfId="26340"/>
    <cellStyle name="40% - Accent2 4 2 3 2 2 2 3" xfId="26341"/>
    <cellStyle name="40% - Accent2 4 2 3 2 2 2 3 2" xfId="26342"/>
    <cellStyle name="40% - Accent2 4 2 3 2 2 2 3 3" xfId="26343"/>
    <cellStyle name="40% - Accent2 4 2 3 2 2 2 4" xfId="26344"/>
    <cellStyle name="40% - Accent2 4 2 3 2 2 2 4 2" xfId="26345"/>
    <cellStyle name="40% - Accent2 4 2 3 2 2 2 5" xfId="26346"/>
    <cellStyle name="40% - Accent2 4 2 3 2 2 2 6" xfId="26347"/>
    <cellStyle name="40% - Accent2 4 2 3 2 2 3" xfId="26348"/>
    <cellStyle name="40% - Accent2 4 2 3 2 2 3 2" xfId="26349"/>
    <cellStyle name="40% - Accent2 4 2 3 2 2 3 2 2" xfId="26350"/>
    <cellStyle name="40% - Accent2 4 2 3 2 2 3 2 3" xfId="26351"/>
    <cellStyle name="40% - Accent2 4 2 3 2 2 3 3" xfId="26352"/>
    <cellStyle name="40% - Accent2 4 2 3 2 2 3 3 2" xfId="26353"/>
    <cellStyle name="40% - Accent2 4 2 3 2 2 3 3 3" xfId="26354"/>
    <cellStyle name="40% - Accent2 4 2 3 2 2 3 4" xfId="26355"/>
    <cellStyle name="40% - Accent2 4 2 3 2 2 3 4 2" xfId="26356"/>
    <cellStyle name="40% - Accent2 4 2 3 2 2 3 5" xfId="26357"/>
    <cellStyle name="40% - Accent2 4 2 3 2 2 3 6" xfId="26358"/>
    <cellStyle name="40% - Accent2 4 2 3 2 2 4" xfId="26359"/>
    <cellStyle name="40% - Accent2 4 2 3 2 2 4 2" xfId="26360"/>
    <cellStyle name="40% - Accent2 4 2 3 2 2 4 2 2" xfId="26361"/>
    <cellStyle name="40% - Accent2 4 2 3 2 2 4 2 3" xfId="26362"/>
    <cellStyle name="40% - Accent2 4 2 3 2 2 4 3" xfId="26363"/>
    <cellStyle name="40% - Accent2 4 2 3 2 2 4 3 2" xfId="26364"/>
    <cellStyle name="40% - Accent2 4 2 3 2 2 4 4" xfId="26365"/>
    <cellStyle name="40% - Accent2 4 2 3 2 2 4 5" xfId="26366"/>
    <cellStyle name="40% - Accent2 4 2 3 2 2 5" xfId="26367"/>
    <cellStyle name="40% - Accent2 4 2 3 2 2 5 2" xfId="26368"/>
    <cellStyle name="40% - Accent2 4 2 3 2 2 5 3" xfId="26369"/>
    <cellStyle name="40% - Accent2 4 2 3 2 2 6" xfId="26370"/>
    <cellStyle name="40% - Accent2 4 2 3 2 2 6 2" xfId="26371"/>
    <cellStyle name="40% - Accent2 4 2 3 2 2 6 3" xfId="26372"/>
    <cellStyle name="40% - Accent2 4 2 3 2 2 7" xfId="26373"/>
    <cellStyle name="40% - Accent2 4 2 3 2 2 7 2" xfId="26374"/>
    <cellStyle name="40% - Accent2 4 2 3 2 2 8" xfId="26375"/>
    <cellStyle name="40% - Accent2 4 2 3 2 2 9" xfId="26376"/>
    <cellStyle name="40% - Accent2 4 2 3 2 3" xfId="26377"/>
    <cellStyle name="40% - Accent2 4 2 3 2 3 2" xfId="26378"/>
    <cellStyle name="40% - Accent2 4 2 3 2 3 2 2" xfId="26379"/>
    <cellStyle name="40% - Accent2 4 2 3 2 3 2 3" xfId="26380"/>
    <cellStyle name="40% - Accent2 4 2 3 2 3 3" xfId="26381"/>
    <cellStyle name="40% - Accent2 4 2 3 2 3 3 2" xfId="26382"/>
    <cellStyle name="40% - Accent2 4 2 3 2 3 3 3" xfId="26383"/>
    <cellStyle name="40% - Accent2 4 2 3 2 3 4" xfId="26384"/>
    <cellStyle name="40% - Accent2 4 2 3 2 3 4 2" xfId="26385"/>
    <cellStyle name="40% - Accent2 4 2 3 2 3 5" xfId="26386"/>
    <cellStyle name="40% - Accent2 4 2 3 2 3 6" xfId="26387"/>
    <cellStyle name="40% - Accent2 4 2 3 2 4" xfId="26388"/>
    <cellStyle name="40% - Accent2 4 2 3 2 4 2" xfId="26389"/>
    <cellStyle name="40% - Accent2 4 2 3 2 4 2 2" xfId="26390"/>
    <cellStyle name="40% - Accent2 4 2 3 2 4 2 3" xfId="26391"/>
    <cellStyle name="40% - Accent2 4 2 3 2 4 3" xfId="26392"/>
    <cellStyle name="40% - Accent2 4 2 3 2 4 3 2" xfId="26393"/>
    <cellStyle name="40% - Accent2 4 2 3 2 4 3 3" xfId="26394"/>
    <cellStyle name="40% - Accent2 4 2 3 2 4 4" xfId="26395"/>
    <cellStyle name="40% - Accent2 4 2 3 2 4 4 2" xfId="26396"/>
    <cellStyle name="40% - Accent2 4 2 3 2 4 5" xfId="26397"/>
    <cellStyle name="40% - Accent2 4 2 3 2 4 6" xfId="26398"/>
    <cellStyle name="40% - Accent2 4 2 3 2 5" xfId="26399"/>
    <cellStyle name="40% - Accent2 4 2 3 2 5 2" xfId="26400"/>
    <cellStyle name="40% - Accent2 4 2 3 2 5 2 2" xfId="26401"/>
    <cellStyle name="40% - Accent2 4 2 3 2 5 2 3" xfId="26402"/>
    <cellStyle name="40% - Accent2 4 2 3 2 5 3" xfId="26403"/>
    <cellStyle name="40% - Accent2 4 2 3 2 5 3 2" xfId="26404"/>
    <cellStyle name="40% - Accent2 4 2 3 2 5 4" xfId="26405"/>
    <cellStyle name="40% - Accent2 4 2 3 2 5 5" xfId="26406"/>
    <cellStyle name="40% - Accent2 4 2 3 2 6" xfId="26407"/>
    <cellStyle name="40% - Accent2 4 2 3 2 6 2" xfId="26408"/>
    <cellStyle name="40% - Accent2 4 2 3 2 6 3" xfId="26409"/>
    <cellStyle name="40% - Accent2 4 2 3 2 7" xfId="26410"/>
    <cellStyle name="40% - Accent2 4 2 3 2 7 2" xfId="26411"/>
    <cellStyle name="40% - Accent2 4 2 3 2 7 3" xfId="26412"/>
    <cellStyle name="40% - Accent2 4 2 3 2 8" xfId="26413"/>
    <cellStyle name="40% - Accent2 4 2 3 2 8 2" xfId="26414"/>
    <cellStyle name="40% - Accent2 4 2 3 2 9" xfId="26415"/>
    <cellStyle name="40% - Accent2 4 2 3 3" xfId="2286"/>
    <cellStyle name="40% - Accent2 4 2 3 3 2" xfId="26416"/>
    <cellStyle name="40% - Accent2 4 2 3 3 2 2" xfId="26417"/>
    <cellStyle name="40% - Accent2 4 2 3 3 2 2 2" xfId="26418"/>
    <cellStyle name="40% - Accent2 4 2 3 3 2 2 3" xfId="26419"/>
    <cellStyle name="40% - Accent2 4 2 3 3 2 3" xfId="26420"/>
    <cellStyle name="40% - Accent2 4 2 3 3 2 3 2" xfId="26421"/>
    <cellStyle name="40% - Accent2 4 2 3 3 2 3 3" xfId="26422"/>
    <cellStyle name="40% - Accent2 4 2 3 3 2 4" xfId="26423"/>
    <cellStyle name="40% - Accent2 4 2 3 3 2 4 2" xfId="26424"/>
    <cellStyle name="40% - Accent2 4 2 3 3 2 5" xfId="26425"/>
    <cellStyle name="40% - Accent2 4 2 3 3 2 6" xfId="26426"/>
    <cellStyle name="40% - Accent2 4 2 3 3 3" xfId="26427"/>
    <cellStyle name="40% - Accent2 4 2 3 3 3 2" xfId="26428"/>
    <cellStyle name="40% - Accent2 4 2 3 3 3 2 2" xfId="26429"/>
    <cellStyle name="40% - Accent2 4 2 3 3 3 2 3" xfId="26430"/>
    <cellStyle name="40% - Accent2 4 2 3 3 3 3" xfId="26431"/>
    <cellStyle name="40% - Accent2 4 2 3 3 3 3 2" xfId="26432"/>
    <cellStyle name="40% - Accent2 4 2 3 3 3 3 3" xfId="26433"/>
    <cellStyle name="40% - Accent2 4 2 3 3 3 4" xfId="26434"/>
    <cellStyle name="40% - Accent2 4 2 3 3 3 4 2" xfId="26435"/>
    <cellStyle name="40% - Accent2 4 2 3 3 3 5" xfId="26436"/>
    <cellStyle name="40% - Accent2 4 2 3 3 3 6" xfId="26437"/>
    <cellStyle name="40% - Accent2 4 2 3 3 4" xfId="26438"/>
    <cellStyle name="40% - Accent2 4 2 3 3 4 2" xfId="26439"/>
    <cellStyle name="40% - Accent2 4 2 3 3 4 2 2" xfId="26440"/>
    <cellStyle name="40% - Accent2 4 2 3 3 4 2 3" xfId="26441"/>
    <cellStyle name="40% - Accent2 4 2 3 3 4 3" xfId="26442"/>
    <cellStyle name="40% - Accent2 4 2 3 3 4 3 2" xfId="26443"/>
    <cellStyle name="40% - Accent2 4 2 3 3 4 4" xfId="26444"/>
    <cellStyle name="40% - Accent2 4 2 3 3 4 5" xfId="26445"/>
    <cellStyle name="40% - Accent2 4 2 3 3 5" xfId="26446"/>
    <cellStyle name="40% - Accent2 4 2 3 3 5 2" xfId="26447"/>
    <cellStyle name="40% - Accent2 4 2 3 3 5 3" xfId="26448"/>
    <cellStyle name="40% - Accent2 4 2 3 3 6" xfId="26449"/>
    <cellStyle name="40% - Accent2 4 2 3 3 6 2" xfId="26450"/>
    <cellStyle name="40% - Accent2 4 2 3 3 6 3" xfId="26451"/>
    <cellStyle name="40% - Accent2 4 2 3 3 7" xfId="26452"/>
    <cellStyle name="40% - Accent2 4 2 3 3 7 2" xfId="26453"/>
    <cellStyle name="40% - Accent2 4 2 3 3 8" xfId="26454"/>
    <cellStyle name="40% - Accent2 4 2 3 3 9" xfId="26455"/>
    <cellStyle name="40% - Accent2 4 2 3 4" xfId="26456"/>
    <cellStyle name="40% - Accent2 4 2 3 4 2" xfId="26457"/>
    <cellStyle name="40% - Accent2 4 2 3 4 2 2" xfId="26458"/>
    <cellStyle name="40% - Accent2 4 2 3 4 2 2 2" xfId="26459"/>
    <cellStyle name="40% - Accent2 4 2 3 4 2 2 3" xfId="26460"/>
    <cellStyle name="40% - Accent2 4 2 3 4 2 3" xfId="26461"/>
    <cellStyle name="40% - Accent2 4 2 3 4 2 3 2" xfId="26462"/>
    <cellStyle name="40% - Accent2 4 2 3 4 2 3 3" xfId="26463"/>
    <cellStyle name="40% - Accent2 4 2 3 4 2 4" xfId="26464"/>
    <cellStyle name="40% - Accent2 4 2 3 4 2 4 2" xfId="26465"/>
    <cellStyle name="40% - Accent2 4 2 3 4 2 5" xfId="26466"/>
    <cellStyle name="40% - Accent2 4 2 3 4 2 6" xfId="26467"/>
    <cellStyle name="40% - Accent2 4 2 3 4 3" xfId="26468"/>
    <cellStyle name="40% - Accent2 4 2 3 4 3 2" xfId="26469"/>
    <cellStyle name="40% - Accent2 4 2 3 4 3 2 2" xfId="26470"/>
    <cellStyle name="40% - Accent2 4 2 3 4 3 2 3" xfId="26471"/>
    <cellStyle name="40% - Accent2 4 2 3 4 3 3" xfId="26472"/>
    <cellStyle name="40% - Accent2 4 2 3 4 3 3 2" xfId="26473"/>
    <cellStyle name="40% - Accent2 4 2 3 4 3 3 3" xfId="26474"/>
    <cellStyle name="40% - Accent2 4 2 3 4 3 4" xfId="26475"/>
    <cellStyle name="40% - Accent2 4 2 3 4 3 4 2" xfId="26476"/>
    <cellStyle name="40% - Accent2 4 2 3 4 3 5" xfId="26477"/>
    <cellStyle name="40% - Accent2 4 2 3 4 3 6" xfId="26478"/>
    <cellStyle name="40% - Accent2 4 2 3 4 4" xfId="26479"/>
    <cellStyle name="40% - Accent2 4 2 3 4 4 2" xfId="26480"/>
    <cellStyle name="40% - Accent2 4 2 3 4 4 2 2" xfId="26481"/>
    <cellStyle name="40% - Accent2 4 2 3 4 4 2 3" xfId="26482"/>
    <cellStyle name="40% - Accent2 4 2 3 4 4 3" xfId="26483"/>
    <cellStyle name="40% - Accent2 4 2 3 4 4 3 2" xfId="26484"/>
    <cellStyle name="40% - Accent2 4 2 3 4 4 4" xfId="26485"/>
    <cellStyle name="40% - Accent2 4 2 3 4 4 5" xfId="26486"/>
    <cellStyle name="40% - Accent2 4 2 3 4 5" xfId="26487"/>
    <cellStyle name="40% - Accent2 4 2 3 4 5 2" xfId="26488"/>
    <cellStyle name="40% - Accent2 4 2 3 4 5 3" xfId="26489"/>
    <cellStyle name="40% - Accent2 4 2 3 4 6" xfId="26490"/>
    <cellStyle name="40% - Accent2 4 2 3 4 6 2" xfId="26491"/>
    <cellStyle name="40% - Accent2 4 2 3 4 6 3" xfId="26492"/>
    <cellStyle name="40% - Accent2 4 2 3 4 7" xfId="26493"/>
    <cellStyle name="40% - Accent2 4 2 3 4 7 2" xfId="26494"/>
    <cellStyle name="40% - Accent2 4 2 3 4 8" xfId="26495"/>
    <cellStyle name="40% - Accent2 4 2 3 4 9" xfId="26496"/>
    <cellStyle name="40% - Accent2 4 2 3 5" xfId="26497"/>
    <cellStyle name="40% - Accent2 4 2 3 5 2" xfId="26498"/>
    <cellStyle name="40% - Accent2 4 2 3 5 2 2" xfId="26499"/>
    <cellStyle name="40% - Accent2 4 2 3 5 2 3" xfId="26500"/>
    <cellStyle name="40% - Accent2 4 2 3 5 3" xfId="26501"/>
    <cellStyle name="40% - Accent2 4 2 3 5 3 2" xfId="26502"/>
    <cellStyle name="40% - Accent2 4 2 3 5 3 3" xfId="26503"/>
    <cellStyle name="40% - Accent2 4 2 3 5 4" xfId="26504"/>
    <cellStyle name="40% - Accent2 4 2 3 5 4 2" xfId="26505"/>
    <cellStyle name="40% - Accent2 4 2 3 5 5" xfId="26506"/>
    <cellStyle name="40% - Accent2 4 2 3 5 6" xfId="26507"/>
    <cellStyle name="40% - Accent2 4 2 3 6" xfId="26508"/>
    <cellStyle name="40% - Accent2 4 2 3 6 2" xfId="26509"/>
    <cellStyle name="40% - Accent2 4 2 3 6 2 2" xfId="26510"/>
    <cellStyle name="40% - Accent2 4 2 3 6 2 3" xfId="26511"/>
    <cellStyle name="40% - Accent2 4 2 3 6 3" xfId="26512"/>
    <cellStyle name="40% - Accent2 4 2 3 6 3 2" xfId="26513"/>
    <cellStyle name="40% - Accent2 4 2 3 6 3 3" xfId="26514"/>
    <cellStyle name="40% - Accent2 4 2 3 6 4" xfId="26515"/>
    <cellStyle name="40% - Accent2 4 2 3 6 4 2" xfId="26516"/>
    <cellStyle name="40% - Accent2 4 2 3 6 5" xfId="26517"/>
    <cellStyle name="40% - Accent2 4 2 3 6 6" xfId="26518"/>
    <cellStyle name="40% - Accent2 4 2 3 7" xfId="26519"/>
    <cellStyle name="40% - Accent2 4 2 3 7 2" xfId="26520"/>
    <cellStyle name="40% - Accent2 4 2 3 7 2 2" xfId="26521"/>
    <cellStyle name="40% - Accent2 4 2 3 7 2 3" xfId="26522"/>
    <cellStyle name="40% - Accent2 4 2 3 7 3" xfId="26523"/>
    <cellStyle name="40% - Accent2 4 2 3 7 3 2" xfId="26524"/>
    <cellStyle name="40% - Accent2 4 2 3 7 4" xfId="26525"/>
    <cellStyle name="40% - Accent2 4 2 3 7 5" xfId="26526"/>
    <cellStyle name="40% - Accent2 4 2 3 8" xfId="26527"/>
    <cellStyle name="40% - Accent2 4 2 3 8 2" xfId="26528"/>
    <cellStyle name="40% - Accent2 4 2 3 8 3" xfId="26529"/>
    <cellStyle name="40% - Accent2 4 2 3 9" xfId="26530"/>
    <cellStyle name="40% - Accent2 4 2 3 9 2" xfId="26531"/>
    <cellStyle name="40% - Accent2 4 2 3 9 3" xfId="26532"/>
    <cellStyle name="40% - Accent2 4 2 4" xfId="2287"/>
    <cellStyle name="40% - Accent2 4 2 4 10" xfId="26533"/>
    <cellStyle name="40% - Accent2 4 2 4 2" xfId="2288"/>
    <cellStyle name="40% - Accent2 4 2 4 2 2" xfId="26534"/>
    <cellStyle name="40% - Accent2 4 2 4 2 2 2" xfId="26535"/>
    <cellStyle name="40% - Accent2 4 2 4 2 2 2 2" xfId="26536"/>
    <cellStyle name="40% - Accent2 4 2 4 2 2 2 3" xfId="26537"/>
    <cellStyle name="40% - Accent2 4 2 4 2 2 3" xfId="26538"/>
    <cellStyle name="40% - Accent2 4 2 4 2 2 3 2" xfId="26539"/>
    <cellStyle name="40% - Accent2 4 2 4 2 2 3 3" xfId="26540"/>
    <cellStyle name="40% - Accent2 4 2 4 2 2 4" xfId="26541"/>
    <cellStyle name="40% - Accent2 4 2 4 2 2 4 2" xfId="26542"/>
    <cellStyle name="40% - Accent2 4 2 4 2 2 5" xfId="26543"/>
    <cellStyle name="40% - Accent2 4 2 4 2 2 6" xfId="26544"/>
    <cellStyle name="40% - Accent2 4 2 4 2 3" xfId="26545"/>
    <cellStyle name="40% - Accent2 4 2 4 2 3 2" xfId="26546"/>
    <cellStyle name="40% - Accent2 4 2 4 2 3 2 2" xfId="26547"/>
    <cellStyle name="40% - Accent2 4 2 4 2 3 2 3" xfId="26548"/>
    <cellStyle name="40% - Accent2 4 2 4 2 3 3" xfId="26549"/>
    <cellStyle name="40% - Accent2 4 2 4 2 3 3 2" xfId="26550"/>
    <cellStyle name="40% - Accent2 4 2 4 2 3 3 3" xfId="26551"/>
    <cellStyle name="40% - Accent2 4 2 4 2 3 4" xfId="26552"/>
    <cellStyle name="40% - Accent2 4 2 4 2 3 4 2" xfId="26553"/>
    <cellStyle name="40% - Accent2 4 2 4 2 3 5" xfId="26554"/>
    <cellStyle name="40% - Accent2 4 2 4 2 3 6" xfId="26555"/>
    <cellStyle name="40% - Accent2 4 2 4 2 4" xfId="26556"/>
    <cellStyle name="40% - Accent2 4 2 4 2 4 2" xfId="26557"/>
    <cellStyle name="40% - Accent2 4 2 4 2 4 2 2" xfId="26558"/>
    <cellStyle name="40% - Accent2 4 2 4 2 4 2 3" xfId="26559"/>
    <cellStyle name="40% - Accent2 4 2 4 2 4 3" xfId="26560"/>
    <cellStyle name="40% - Accent2 4 2 4 2 4 3 2" xfId="26561"/>
    <cellStyle name="40% - Accent2 4 2 4 2 4 4" xfId="26562"/>
    <cellStyle name="40% - Accent2 4 2 4 2 4 5" xfId="26563"/>
    <cellStyle name="40% - Accent2 4 2 4 2 5" xfId="26564"/>
    <cellStyle name="40% - Accent2 4 2 4 2 5 2" xfId="26565"/>
    <cellStyle name="40% - Accent2 4 2 4 2 5 3" xfId="26566"/>
    <cellStyle name="40% - Accent2 4 2 4 2 6" xfId="26567"/>
    <cellStyle name="40% - Accent2 4 2 4 2 6 2" xfId="26568"/>
    <cellStyle name="40% - Accent2 4 2 4 2 6 3" xfId="26569"/>
    <cellStyle name="40% - Accent2 4 2 4 2 7" xfId="26570"/>
    <cellStyle name="40% - Accent2 4 2 4 2 7 2" xfId="26571"/>
    <cellStyle name="40% - Accent2 4 2 4 2 8" xfId="26572"/>
    <cellStyle name="40% - Accent2 4 2 4 2 9" xfId="26573"/>
    <cellStyle name="40% - Accent2 4 2 4 3" xfId="26574"/>
    <cellStyle name="40% - Accent2 4 2 4 3 2" xfId="26575"/>
    <cellStyle name="40% - Accent2 4 2 4 3 2 2" xfId="26576"/>
    <cellStyle name="40% - Accent2 4 2 4 3 2 3" xfId="26577"/>
    <cellStyle name="40% - Accent2 4 2 4 3 3" xfId="26578"/>
    <cellStyle name="40% - Accent2 4 2 4 3 3 2" xfId="26579"/>
    <cellStyle name="40% - Accent2 4 2 4 3 3 3" xfId="26580"/>
    <cellStyle name="40% - Accent2 4 2 4 3 4" xfId="26581"/>
    <cellStyle name="40% - Accent2 4 2 4 3 4 2" xfId="26582"/>
    <cellStyle name="40% - Accent2 4 2 4 3 5" xfId="26583"/>
    <cellStyle name="40% - Accent2 4 2 4 3 6" xfId="26584"/>
    <cellStyle name="40% - Accent2 4 2 4 4" xfId="26585"/>
    <cellStyle name="40% - Accent2 4 2 4 4 2" xfId="26586"/>
    <cellStyle name="40% - Accent2 4 2 4 4 2 2" xfId="26587"/>
    <cellStyle name="40% - Accent2 4 2 4 4 2 3" xfId="26588"/>
    <cellStyle name="40% - Accent2 4 2 4 4 3" xfId="26589"/>
    <cellStyle name="40% - Accent2 4 2 4 4 3 2" xfId="26590"/>
    <cellStyle name="40% - Accent2 4 2 4 4 3 3" xfId="26591"/>
    <cellStyle name="40% - Accent2 4 2 4 4 4" xfId="26592"/>
    <cellStyle name="40% - Accent2 4 2 4 4 4 2" xfId="26593"/>
    <cellStyle name="40% - Accent2 4 2 4 4 5" xfId="26594"/>
    <cellStyle name="40% - Accent2 4 2 4 4 6" xfId="26595"/>
    <cellStyle name="40% - Accent2 4 2 4 5" xfId="26596"/>
    <cellStyle name="40% - Accent2 4 2 4 5 2" xfId="26597"/>
    <cellStyle name="40% - Accent2 4 2 4 5 2 2" xfId="26598"/>
    <cellStyle name="40% - Accent2 4 2 4 5 2 3" xfId="26599"/>
    <cellStyle name="40% - Accent2 4 2 4 5 3" xfId="26600"/>
    <cellStyle name="40% - Accent2 4 2 4 5 3 2" xfId="26601"/>
    <cellStyle name="40% - Accent2 4 2 4 5 4" xfId="26602"/>
    <cellStyle name="40% - Accent2 4 2 4 5 5" xfId="26603"/>
    <cellStyle name="40% - Accent2 4 2 4 6" xfId="26604"/>
    <cellStyle name="40% - Accent2 4 2 4 6 2" xfId="26605"/>
    <cellStyle name="40% - Accent2 4 2 4 6 3" xfId="26606"/>
    <cellStyle name="40% - Accent2 4 2 4 7" xfId="26607"/>
    <cellStyle name="40% - Accent2 4 2 4 7 2" xfId="26608"/>
    <cellStyle name="40% - Accent2 4 2 4 7 3" xfId="26609"/>
    <cellStyle name="40% - Accent2 4 2 4 8" xfId="26610"/>
    <cellStyle name="40% - Accent2 4 2 4 8 2" xfId="26611"/>
    <cellStyle name="40% - Accent2 4 2 4 9" xfId="26612"/>
    <cellStyle name="40% - Accent2 4 2 5" xfId="2289"/>
    <cellStyle name="40% - Accent2 4 2 5 2" xfId="26613"/>
    <cellStyle name="40% - Accent2 4 2 5 2 2" xfId="26614"/>
    <cellStyle name="40% - Accent2 4 2 5 2 2 2" xfId="26615"/>
    <cellStyle name="40% - Accent2 4 2 5 2 2 3" xfId="26616"/>
    <cellStyle name="40% - Accent2 4 2 5 2 3" xfId="26617"/>
    <cellStyle name="40% - Accent2 4 2 5 2 3 2" xfId="26618"/>
    <cellStyle name="40% - Accent2 4 2 5 2 3 3" xfId="26619"/>
    <cellStyle name="40% - Accent2 4 2 5 2 4" xfId="26620"/>
    <cellStyle name="40% - Accent2 4 2 5 2 4 2" xfId="26621"/>
    <cellStyle name="40% - Accent2 4 2 5 2 5" xfId="26622"/>
    <cellStyle name="40% - Accent2 4 2 5 2 6" xfId="26623"/>
    <cellStyle name="40% - Accent2 4 2 5 3" xfId="26624"/>
    <cellStyle name="40% - Accent2 4 2 5 3 2" xfId="26625"/>
    <cellStyle name="40% - Accent2 4 2 5 3 2 2" xfId="26626"/>
    <cellStyle name="40% - Accent2 4 2 5 3 2 3" xfId="26627"/>
    <cellStyle name="40% - Accent2 4 2 5 3 3" xfId="26628"/>
    <cellStyle name="40% - Accent2 4 2 5 3 3 2" xfId="26629"/>
    <cellStyle name="40% - Accent2 4 2 5 3 3 3" xfId="26630"/>
    <cellStyle name="40% - Accent2 4 2 5 3 4" xfId="26631"/>
    <cellStyle name="40% - Accent2 4 2 5 3 4 2" xfId="26632"/>
    <cellStyle name="40% - Accent2 4 2 5 3 5" xfId="26633"/>
    <cellStyle name="40% - Accent2 4 2 5 3 6" xfId="26634"/>
    <cellStyle name="40% - Accent2 4 2 5 4" xfId="26635"/>
    <cellStyle name="40% - Accent2 4 2 5 4 2" xfId="26636"/>
    <cellStyle name="40% - Accent2 4 2 5 4 2 2" xfId="26637"/>
    <cellStyle name="40% - Accent2 4 2 5 4 2 3" xfId="26638"/>
    <cellStyle name="40% - Accent2 4 2 5 4 3" xfId="26639"/>
    <cellStyle name="40% - Accent2 4 2 5 4 3 2" xfId="26640"/>
    <cellStyle name="40% - Accent2 4 2 5 4 4" xfId="26641"/>
    <cellStyle name="40% - Accent2 4 2 5 4 5" xfId="26642"/>
    <cellStyle name="40% - Accent2 4 2 5 5" xfId="26643"/>
    <cellStyle name="40% - Accent2 4 2 5 5 2" xfId="26644"/>
    <cellStyle name="40% - Accent2 4 2 5 5 3" xfId="26645"/>
    <cellStyle name="40% - Accent2 4 2 5 6" xfId="26646"/>
    <cellStyle name="40% - Accent2 4 2 5 6 2" xfId="26647"/>
    <cellStyle name="40% - Accent2 4 2 5 6 3" xfId="26648"/>
    <cellStyle name="40% - Accent2 4 2 5 7" xfId="26649"/>
    <cellStyle name="40% - Accent2 4 2 5 7 2" xfId="26650"/>
    <cellStyle name="40% - Accent2 4 2 5 8" xfId="26651"/>
    <cellStyle name="40% - Accent2 4 2 5 9" xfId="26652"/>
    <cellStyle name="40% - Accent2 4 2 6" xfId="2290"/>
    <cellStyle name="40% - Accent2 4 2 6 2" xfId="26653"/>
    <cellStyle name="40% - Accent2 4 2 6 2 2" xfId="26654"/>
    <cellStyle name="40% - Accent2 4 2 6 2 2 2" xfId="26655"/>
    <cellStyle name="40% - Accent2 4 2 6 2 2 3" xfId="26656"/>
    <cellStyle name="40% - Accent2 4 2 6 2 3" xfId="26657"/>
    <cellStyle name="40% - Accent2 4 2 6 2 3 2" xfId="26658"/>
    <cellStyle name="40% - Accent2 4 2 6 2 3 3" xfId="26659"/>
    <cellStyle name="40% - Accent2 4 2 6 2 4" xfId="26660"/>
    <cellStyle name="40% - Accent2 4 2 6 2 4 2" xfId="26661"/>
    <cellStyle name="40% - Accent2 4 2 6 2 5" xfId="26662"/>
    <cellStyle name="40% - Accent2 4 2 6 2 6" xfId="26663"/>
    <cellStyle name="40% - Accent2 4 2 6 3" xfId="26664"/>
    <cellStyle name="40% - Accent2 4 2 6 3 2" xfId="26665"/>
    <cellStyle name="40% - Accent2 4 2 6 3 2 2" xfId="26666"/>
    <cellStyle name="40% - Accent2 4 2 6 3 2 3" xfId="26667"/>
    <cellStyle name="40% - Accent2 4 2 6 3 3" xfId="26668"/>
    <cellStyle name="40% - Accent2 4 2 6 3 3 2" xfId="26669"/>
    <cellStyle name="40% - Accent2 4 2 6 3 3 3" xfId="26670"/>
    <cellStyle name="40% - Accent2 4 2 6 3 4" xfId="26671"/>
    <cellStyle name="40% - Accent2 4 2 6 3 4 2" xfId="26672"/>
    <cellStyle name="40% - Accent2 4 2 6 3 5" xfId="26673"/>
    <cellStyle name="40% - Accent2 4 2 6 3 6" xfId="26674"/>
    <cellStyle name="40% - Accent2 4 2 6 4" xfId="26675"/>
    <cellStyle name="40% - Accent2 4 2 6 4 2" xfId="26676"/>
    <cellStyle name="40% - Accent2 4 2 6 4 2 2" xfId="26677"/>
    <cellStyle name="40% - Accent2 4 2 6 4 2 3" xfId="26678"/>
    <cellStyle name="40% - Accent2 4 2 6 4 3" xfId="26679"/>
    <cellStyle name="40% - Accent2 4 2 6 4 3 2" xfId="26680"/>
    <cellStyle name="40% - Accent2 4 2 6 4 4" xfId="26681"/>
    <cellStyle name="40% - Accent2 4 2 6 4 5" xfId="26682"/>
    <cellStyle name="40% - Accent2 4 2 6 5" xfId="26683"/>
    <cellStyle name="40% - Accent2 4 2 6 5 2" xfId="26684"/>
    <cellStyle name="40% - Accent2 4 2 6 5 3" xfId="26685"/>
    <cellStyle name="40% - Accent2 4 2 6 6" xfId="26686"/>
    <cellStyle name="40% - Accent2 4 2 6 6 2" xfId="26687"/>
    <cellStyle name="40% - Accent2 4 2 6 6 3" xfId="26688"/>
    <cellStyle name="40% - Accent2 4 2 6 7" xfId="26689"/>
    <cellStyle name="40% - Accent2 4 2 6 7 2" xfId="26690"/>
    <cellStyle name="40% - Accent2 4 2 6 8" xfId="26691"/>
    <cellStyle name="40% - Accent2 4 2 6 9" xfId="26692"/>
    <cellStyle name="40% - Accent2 4 2 7" xfId="26693"/>
    <cellStyle name="40% - Accent2 4 2 7 2" xfId="26694"/>
    <cellStyle name="40% - Accent2 4 2 7 2 2" xfId="26695"/>
    <cellStyle name="40% - Accent2 4 2 7 2 3" xfId="26696"/>
    <cellStyle name="40% - Accent2 4 2 7 3" xfId="26697"/>
    <cellStyle name="40% - Accent2 4 2 7 3 2" xfId="26698"/>
    <cellStyle name="40% - Accent2 4 2 7 3 3" xfId="26699"/>
    <cellStyle name="40% - Accent2 4 2 7 4" xfId="26700"/>
    <cellStyle name="40% - Accent2 4 2 7 4 2" xfId="26701"/>
    <cellStyle name="40% - Accent2 4 2 7 5" xfId="26702"/>
    <cellStyle name="40% - Accent2 4 2 7 6" xfId="26703"/>
    <cellStyle name="40% - Accent2 4 2 8" xfId="26704"/>
    <cellStyle name="40% - Accent2 4 2 8 2" xfId="26705"/>
    <cellStyle name="40% - Accent2 4 2 8 2 2" xfId="26706"/>
    <cellStyle name="40% - Accent2 4 2 8 2 3" xfId="26707"/>
    <cellStyle name="40% - Accent2 4 2 8 3" xfId="26708"/>
    <cellStyle name="40% - Accent2 4 2 8 3 2" xfId="26709"/>
    <cellStyle name="40% - Accent2 4 2 8 3 3" xfId="26710"/>
    <cellStyle name="40% - Accent2 4 2 8 4" xfId="26711"/>
    <cellStyle name="40% - Accent2 4 2 8 4 2" xfId="26712"/>
    <cellStyle name="40% - Accent2 4 2 8 5" xfId="26713"/>
    <cellStyle name="40% - Accent2 4 2 8 6" xfId="26714"/>
    <cellStyle name="40% - Accent2 4 2 9" xfId="26715"/>
    <cellStyle name="40% - Accent2 4 2 9 2" xfId="26716"/>
    <cellStyle name="40% - Accent2 4 2 9 2 2" xfId="26717"/>
    <cellStyle name="40% - Accent2 4 2 9 2 3" xfId="26718"/>
    <cellStyle name="40% - Accent2 4 2 9 3" xfId="26719"/>
    <cellStyle name="40% - Accent2 4 2 9 3 2" xfId="26720"/>
    <cellStyle name="40% - Accent2 4 2 9 4" xfId="26721"/>
    <cellStyle name="40% - Accent2 4 2 9 5" xfId="26722"/>
    <cellStyle name="40% - Accent2 4 3" xfId="2291"/>
    <cellStyle name="40% - Accent2 4 3 10" xfId="26723"/>
    <cellStyle name="40% - Accent2 4 3 10 2" xfId="26724"/>
    <cellStyle name="40% - Accent2 4 3 10 3" xfId="26725"/>
    <cellStyle name="40% - Accent2 4 3 11" xfId="26726"/>
    <cellStyle name="40% - Accent2 4 3 11 2" xfId="26727"/>
    <cellStyle name="40% - Accent2 4 3 12" xfId="26728"/>
    <cellStyle name="40% - Accent2 4 3 13" xfId="26729"/>
    <cellStyle name="40% - Accent2 4 3 14" xfId="26730"/>
    <cellStyle name="40% - Accent2 4 3 2" xfId="2292"/>
    <cellStyle name="40% - Accent2 4 3 2 10" xfId="26731"/>
    <cellStyle name="40% - Accent2 4 3 2 10 2" xfId="26732"/>
    <cellStyle name="40% - Accent2 4 3 2 11" xfId="26733"/>
    <cellStyle name="40% - Accent2 4 3 2 12" xfId="26734"/>
    <cellStyle name="40% - Accent2 4 3 2 2" xfId="2293"/>
    <cellStyle name="40% - Accent2 4 3 2 2 10" xfId="26735"/>
    <cellStyle name="40% - Accent2 4 3 2 2 2" xfId="2294"/>
    <cellStyle name="40% - Accent2 4 3 2 2 2 2" xfId="26736"/>
    <cellStyle name="40% - Accent2 4 3 2 2 2 2 2" xfId="26737"/>
    <cellStyle name="40% - Accent2 4 3 2 2 2 2 2 2" xfId="26738"/>
    <cellStyle name="40% - Accent2 4 3 2 2 2 2 2 3" xfId="26739"/>
    <cellStyle name="40% - Accent2 4 3 2 2 2 2 3" xfId="26740"/>
    <cellStyle name="40% - Accent2 4 3 2 2 2 2 3 2" xfId="26741"/>
    <cellStyle name="40% - Accent2 4 3 2 2 2 2 3 3" xfId="26742"/>
    <cellStyle name="40% - Accent2 4 3 2 2 2 2 4" xfId="26743"/>
    <cellStyle name="40% - Accent2 4 3 2 2 2 2 4 2" xfId="26744"/>
    <cellStyle name="40% - Accent2 4 3 2 2 2 2 5" xfId="26745"/>
    <cellStyle name="40% - Accent2 4 3 2 2 2 2 6" xfId="26746"/>
    <cellStyle name="40% - Accent2 4 3 2 2 2 3" xfId="26747"/>
    <cellStyle name="40% - Accent2 4 3 2 2 2 3 2" xfId="26748"/>
    <cellStyle name="40% - Accent2 4 3 2 2 2 3 2 2" xfId="26749"/>
    <cellStyle name="40% - Accent2 4 3 2 2 2 3 2 3" xfId="26750"/>
    <cellStyle name="40% - Accent2 4 3 2 2 2 3 3" xfId="26751"/>
    <cellStyle name="40% - Accent2 4 3 2 2 2 3 3 2" xfId="26752"/>
    <cellStyle name="40% - Accent2 4 3 2 2 2 3 3 3" xfId="26753"/>
    <cellStyle name="40% - Accent2 4 3 2 2 2 3 4" xfId="26754"/>
    <cellStyle name="40% - Accent2 4 3 2 2 2 3 4 2" xfId="26755"/>
    <cellStyle name="40% - Accent2 4 3 2 2 2 3 5" xfId="26756"/>
    <cellStyle name="40% - Accent2 4 3 2 2 2 3 6" xfId="26757"/>
    <cellStyle name="40% - Accent2 4 3 2 2 2 4" xfId="26758"/>
    <cellStyle name="40% - Accent2 4 3 2 2 2 4 2" xfId="26759"/>
    <cellStyle name="40% - Accent2 4 3 2 2 2 4 2 2" xfId="26760"/>
    <cellStyle name="40% - Accent2 4 3 2 2 2 4 2 3" xfId="26761"/>
    <cellStyle name="40% - Accent2 4 3 2 2 2 4 3" xfId="26762"/>
    <cellStyle name="40% - Accent2 4 3 2 2 2 4 3 2" xfId="26763"/>
    <cellStyle name="40% - Accent2 4 3 2 2 2 4 4" xfId="26764"/>
    <cellStyle name="40% - Accent2 4 3 2 2 2 4 5" xfId="26765"/>
    <cellStyle name="40% - Accent2 4 3 2 2 2 5" xfId="26766"/>
    <cellStyle name="40% - Accent2 4 3 2 2 2 5 2" xfId="26767"/>
    <cellStyle name="40% - Accent2 4 3 2 2 2 5 3" xfId="26768"/>
    <cellStyle name="40% - Accent2 4 3 2 2 2 6" xfId="26769"/>
    <cellStyle name="40% - Accent2 4 3 2 2 2 6 2" xfId="26770"/>
    <cellStyle name="40% - Accent2 4 3 2 2 2 6 3" xfId="26771"/>
    <cellStyle name="40% - Accent2 4 3 2 2 2 7" xfId="26772"/>
    <cellStyle name="40% - Accent2 4 3 2 2 2 7 2" xfId="26773"/>
    <cellStyle name="40% - Accent2 4 3 2 2 2 8" xfId="26774"/>
    <cellStyle name="40% - Accent2 4 3 2 2 2 9" xfId="26775"/>
    <cellStyle name="40% - Accent2 4 3 2 2 3" xfId="26776"/>
    <cellStyle name="40% - Accent2 4 3 2 2 3 2" xfId="26777"/>
    <cellStyle name="40% - Accent2 4 3 2 2 3 2 2" xfId="26778"/>
    <cellStyle name="40% - Accent2 4 3 2 2 3 2 3" xfId="26779"/>
    <cellStyle name="40% - Accent2 4 3 2 2 3 3" xfId="26780"/>
    <cellStyle name="40% - Accent2 4 3 2 2 3 3 2" xfId="26781"/>
    <cellStyle name="40% - Accent2 4 3 2 2 3 3 3" xfId="26782"/>
    <cellStyle name="40% - Accent2 4 3 2 2 3 4" xfId="26783"/>
    <cellStyle name="40% - Accent2 4 3 2 2 3 4 2" xfId="26784"/>
    <cellStyle name="40% - Accent2 4 3 2 2 3 5" xfId="26785"/>
    <cellStyle name="40% - Accent2 4 3 2 2 3 6" xfId="26786"/>
    <cellStyle name="40% - Accent2 4 3 2 2 4" xfId="26787"/>
    <cellStyle name="40% - Accent2 4 3 2 2 4 2" xfId="26788"/>
    <cellStyle name="40% - Accent2 4 3 2 2 4 2 2" xfId="26789"/>
    <cellStyle name="40% - Accent2 4 3 2 2 4 2 3" xfId="26790"/>
    <cellStyle name="40% - Accent2 4 3 2 2 4 3" xfId="26791"/>
    <cellStyle name="40% - Accent2 4 3 2 2 4 3 2" xfId="26792"/>
    <cellStyle name="40% - Accent2 4 3 2 2 4 3 3" xfId="26793"/>
    <cellStyle name="40% - Accent2 4 3 2 2 4 4" xfId="26794"/>
    <cellStyle name="40% - Accent2 4 3 2 2 4 4 2" xfId="26795"/>
    <cellStyle name="40% - Accent2 4 3 2 2 4 5" xfId="26796"/>
    <cellStyle name="40% - Accent2 4 3 2 2 4 6" xfId="26797"/>
    <cellStyle name="40% - Accent2 4 3 2 2 5" xfId="26798"/>
    <cellStyle name="40% - Accent2 4 3 2 2 5 2" xfId="26799"/>
    <cellStyle name="40% - Accent2 4 3 2 2 5 2 2" xfId="26800"/>
    <cellStyle name="40% - Accent2 4 3 2 2 5 2 3" xfId="26801"/>
    <cellStyle name="40% - Accent2 4 3 2 2 5 3" xfId="26802"/>
    <cellStyle name="40% - Accent2 4 3 2 2 5 3 2" xfId="26803"/>
    <cellStyle name="40% - Accent2 4 3 2 2 5 4" xfId="26804"/>
    <cellStyle name="40% - Accent2 4 3 2 2 5 5" xfId="26805"/>
    <cellStyle name="40% - Accent2 4 3 2 2 6" xfId="26806"/>
    <cellStyle name="40% - Accent2 4 3 2 2 6 2" xfId="26807"/>
    <cellStyle name="40% - Accent2 4 3 2 2 6 3" xfId="26808"/>
    <cellStyle name="40% - Accent2 4 3 2 2 7" xfId="26809"/>
    <cellStyle name="40% - Accent2 4 3 2 2 7 2" xfId="26810"/>
    <cellStyle name="40% - Accent2 4 3 2 2 7 3" xfId="26811"/>
    <cellStyle name="40% - Accent2 4 3 2 2 8" xfId="26812"/>
    <cellStyle name="40% - Accent2 4 3 2 2 8 2" xfId="26813"/>
    <cellStyle name="40% - Accent2 4 3 2 2 9" xfId="26814"/>
    <cellStyle name="40% - Accent2 4 3 2 3" xfId="2295"/>
    <cellStyle name="40% - Accent2 4 3 2 3 2" xfId="26815"/>
    <cellStyle name="40% - Accent2 4 3 2 3 2 2" xfId="26816"/>
    <cellStyle name="40% - Accent2 4 3 2 3 2 2 2" xfId="26817"/>
    <cellStyle name="40% - Accent2 4 3 2 3 2 2 3" xfId="26818"/>
    <cellStyle name="40% - Accent2 4 3 2 3 2 3" xfId="26819"/>
    <cellStyle name="40% - Accent2 4 3 2 3 2 3 2" xfId="26820"/>
    <cellStyle name="40% - Accent2 4 3 2 3 2 3 3" xfId="26821"/>
    <cellStyle name="40% - Accent2 4 3 2 3 2 4" xfId="26822"/>
    <cellStyle name="40% - Accent2 4 3 2 3 2 4 2" xfId="26823"/>
    <cellStyle name="40% - Accent2 4 3 2 3 2 5" xfId="26824"/>
    <cellStyle name="40% - Accent2 4 3 2 3 2 6" xfId="26825"/>
    <cellStyle name="40% - Accent2 4 3 2 3 3" xfId="26826"/>
    <cellStyle name="40% - Accent2 4 3 2 3 3 2" xfId="26827"/>
    <cellStyle name="40% - Accent2 4 3 2 3 3 2 2" xfId="26828"/>
    <cellStyle name="40% - Accent2 4 3 2 3 3 2 3" xfId="26829"/>
    <cellStyle name="40% - Accent2 4 3 2 3 3 3" xfId="26830"/>
    <cellStyle name="40% - Accent2 4 3 2 3 3 3 2" xfId="26831"/>
    <cellStyle name="40% - Accent2 4 3 2 3 3 3 3" xfId="26832"/>
    <cellStyle name="40% - Accent2 4 3 2 3 3 4" xfId="26833"/>
    <cellStyle name="40% - Accent2 4 3 2 3 3 4 2" xfId="26834"/>
    <cellStyle name="40% - Accent2 4 3 2 3 3 5" xfId="26835"/>
    <cellStyle name="40% - Accent2 4 3 2 3 3 6" xfId="26836"/>
    <cellStyle name="40% - Accent2 4 3 2 3 4" xfId="26837"/>
    <cellStyle name="40% - Accent2 4 3 2 3 4 2" xfId="26838"/>
    <cellStyle name="40% - Accent2 4 3 2 3 4 2 2" xfId="26839"/>
    <cellStyle name="40% - Accent2 4 3 2 3 4 2 3" xfId="26840"/>
    <cellStyle name="40% - Accent2 4 3 2 3 4 3" xfId="26841"/>
    <cellStyle name="40% - Accent2 4 3 2 3 4 3 2" xfId="26842"/>
    <cellStyle name="40% - Accent2 4 3 2 3 4 4" xfId="26843"/>
    <cellStyle name="40% - Accent2 4 3 2 3 4 5" xfId="26844"/>
    <cellStyle name="40% - Accent2 4 3 2 3 5" xfId="26845"/>
    <cellStyle name="40% - Accent2 4 3 2 3 5 2" xfId="26846"/>
    <cellStyle name="40% - Accent2 4 3 2 3 5 3" xfId="26847"/>
    <cellStyle name="40% - Accent2 4 3 2 3 6" xfId="26848"/>
    <cellStyle name="40% - Accent2 4 3 2 3 6 2" xfId="26849"/>
    <cellStyle name="40% - Accent2 4 3 2 3 6 3" xfId="26850"/>
    <cellStyle name="40% - Accent2 4 3 2 3 7" xfId="26851"/>
    <cellStyle name="40% - Accent2 4 3 2 3 7 2" xfId="26852"/>
    <cellStyle name="40% - Accent2 4 3 2 3 8" xfId="26853"/>
    <cellStyle name="40% - Accent2 4 3 2 3 9" xfId="26854"/>
    <cellStyle name="40% - Accent2 4 3 2 4" xfId="26855"/>
    <cellStyle name="40% - Accent2 4 3 2 4 2" xfId="26856"/>
    <cellStyle name="40% - Accent2 4 3 2 4 2 2" xfId="26857"/>
    <cellStyle name="40% - Accent2 4 3 2 4 2 2 2" xfId="26858"/>
    <cellStyle name="40% - Accent2 4 3 2 4 2 2 3" xfId="26859"/>
    <cellStyle name="40% - Accent2 4 3 2 4 2 3" xfId="26860"/>
    <cellStyle name="40% - Accent2 4 3 2 4 2 3 2" xfId="26861"/>
    <cellStyle name="40% - Accent2 4 3 2 4 2 3 3" xfId="26862"/>
    <cellStyle name="40% - Accent2 4 3 2 4 2 4" xfId="26863"/>
    <cellStyle name="40% - Accent2 4 3 2 4 2 4 2" xfId="26864"/>
    <cellStyle name="40% - Accent2 4 3 2 4 2 5" xfId="26865"/>
    <cellStyle name="40% - Accent2 4 3 2 4 2 6" xfId="26866"/>
    <cellStyle name="40% - Accent2 4 3 2 4 3" xfId="26867"/>
    <cellStyle name="40% - Accent2 4 3 2 4 3 2" xfId="26868"/>
    <cellStyle name="40% - Accent2 4 3 2 4 3 2 2" xfId="26869"/>
    <cellStyle name="40% - Accent2 4 3 2 4 3 2 3" xfId="26870"/>
    <cellStyle name="40% - Accent2 4 3 2 4 3 3" xfId="26871"/>
    <cellStyle name="40% - Accent2 4 3 2 4 3 3 2" xfId="26872"/>
    <cellStyle name="40% - Accent2 4 3 2 4 3 3 3" xfId="26873"/>
    <cellStyle name="40% - Accent2 4 3 2 4 3 4" xfId="26874"/>
    <cellStyle name="40% - Accent2 4 3 2 4 3 4 2" xfId="26875"/>
    <cellStyle name="40% - Accent2 4 3 2 4 3 5" xfId="26876"/>
    <cellStyle name="40% - Accent2 4 3 2 4 3 6" xfId="26877"/>
    <cellStyle name="40% - Accent2 4 3 2 4 4" xfId="26878"/>
    <cellStyle name="40% - Accent2 4 3 2 4 4 2" xfId="26879"/>
    <cellStyle name="40% - Accent2 4 3 2 4 4 2 2" xfId="26880"/>
    <cellStyle name="40% - Accent2 4 3 2 4 4 2 3" xfId="26881"/>
    <cellStyle name="40% - Accent2 4 3 2 4 4 3" xfId="26882"/>
    <cellStyle name="40% - Accent2 4 3 2 4 4 3 2" xfId="26883"/>
    <cellStyle name="40% - Accent2 4 3 2 4 4 4" xfId="26884"/>
    <cellStyle name="40% - Accent2 4 3 2 4 4 5" xfId="26885"/>
    <cellStyle name="40% - Accent2 4 3 2 4 5" xfId="26886"/>
    <cellStyle name="40% - Accent2 4 3 2 4 5 2" xfId="26887"/>
    <cellStyle name="40% - Accent2 4 3 2 4 5 3" xfId="26888"/>
    <cellStyle name="40% - Accent2 4 3 2 4 6" xfId="26889"/>
    <cellStyle name="40% - Accent2 4 3 2 4 6 2" xfId="26890"/>
    <cellStyle name="40% - Accent2 4 3 2 4 6 3" xfId="26891"/>
    <cellStyle name="40% - Accent2 4 3 2 4 7" xfId="26892"/>
    <cellStyle name="40% - Accent2 4 3 2 4 7 2" xfId="26893"/>
    <cellStyle name="40% - Accent2 4 3 2 4 8" xfId="26894"/>
    <cellStyle name="40% - Accent2 4 3 2 4 9" xfId="26895"/>
    <cellStyle name="40% - Accent2 4 3 2 5" xfId="26896"/>
    <cellStyle name="40% - Accent2 4 3 2 5 2" xfId="26897"/>
    <cellStyle name="40% - Accent2 4 3 2 5 2 2" xfId="26898"/>
    <cellStyle name="40% - Accent2 4 3 2 5 2 3" xfId="26899"/>
    <cellStyle name="40% - Accent2 4 3 2 5 3" xfId="26900"/>
    <cellStyle name="40% - Accent2 4 3 2 5 3 2" xfId="26901"/>
    <cellStyle name="40% - Accent2 4 3 2 5 3 3" xfId="26902"/>
    <cellStyle name="40% - Accent2 4 3 2 5 4" xfId="26903"/>
    <cellStyle name="40% - Accent2 4 3 2 5 4 2" xfId="26904"/>
    <cellStyle name="40% - Accent2 4 3 2 5 5" xfId="26905"/>
    <cellStyle name="40% - Accent2 4 3 2 5 6" xfId="26906"/>
    <cellStyle name="40% - Accent2 4 3 2 6" xfId="26907"/>
    <cellStyle name="40% - Accent2 4 3 2 6 2" xfId="26908"/>
    <cellStyle name="40% - Accent2 4 3 2 6 2 2" xfId="26909"/>
    <cellStyle name="40% - Accent2 4 3 2 6 2 3" xfId="26910"/>
    <cellStyle name="40% - Accent2 4 3 2 6 3" xfId="26911"/>
    <cellStyle name="40% - Accent2 4 3 2 6 3 2" xfId="26912"/>
    <cellStyle name="40% - Accent2 4 3 2 6 3 3" xfId="26913"/>
    <cellStyle name="40% - Accent2 4 3 2 6 4" xfId="26914"/>
    <cellStyle name="40% - Accent2 4 3 2 6 4 2" xfId="26915"/>
    <cellStyle name="40% - Accent2 4 3 2 6 5" xfId="26916"/>
    <cellStyle name="40% - Accent2 4 3 2 6 6" xfId="26917"/>
    <cellStyle name="40% - Accent2 4 3 2 7" xfId="26918"/>
    <cellStyle name="40% - Accent2 4 3 2 7 2" xfId="26919"/>
    <cellStyle name="40% - Accent2 4 3 2 7 2 2" xfId="26920"/>
    <cellStyle name="40% - Accent2 4 3 2 7 2 3" xfId="26921"/>
    <cellStyle name="40% - Accent2 4 3 2 7 3" xfId="26922"/>
    <cellStyle name="40% - Accent2 4 3 2 7 3 2" xfId="26923"/>
    <cellStyle name="40% - Accent2 4 3 2 7 4" xfId="26924"/>
    <cellStyle name="40% - Accent2 4 3 2 7 5" xfId="26925"/>
    <cellStyle name="40% - Accent2 4 3 2 8" xfId="26926"/>
    <cellStyle name="40% - Accent2 4 3 2 8 2" xfId="26927"/>
    <cellStyle name="40% - Accent2 4 3 2 8 3" xfId="26928"/>
    <cellStyle name="40% - Accent2 4 3 2 9" xfId="26929"/>
    <cellStyle name="40% - Accent2 4 3 2 9 2" xfId="26930"/>
    <cellStyle name="40% - Accent2 4 3 2 9 3" xfId="26931"/>
    <cellStyle name="40% - Accent2 4 3 3" xfId="2296"/>
    <cellStyle name="40% - Accent2 4 3 3 10" xfId="26932"/>
    <cellStyle name="40% - Accent2 4 3 3 2" xfId="2297"/>
    <cellStyle name="40% - Accent2 4 3 3 2 2" xfId="26933"/>
    <cellStyle name="40% - Accent2 4 3 3 2 2 2" xfId="26934"/>
    <cellStyle name="40% - Accent2 4 3 3 2 2 2 2" xfId="26935"/>
    <cellStyle name="40% - Accent2 4 3 3 2 2 2 3" xfId="26936"/>
    <cellStyle name="40% - Accent2 4 3 3 2 2 3" xfId="26937"/>
    <cellStyle name="40% - Accent2 4 3 3 2 2 3 2" xfId="26938"/>
    <cellStyle name="40% - Accent2 4 3 3 2 2 3 3" xfId="26939"/>
    <cellStyle name="40% - Accent2 4 3 3 2 2 4" xfId="26940"/>
    <cellStyle name="40% - Accent2 4 3 3 2 2 4 2" xfId="26941"/>
    <cellStyle name="40% - Accent2 4 3 3 2 2 5" xfId="26942"/>
    <cellStyle name="40% - Accent2 4 3 3 2 2 6" xfId="26943"/>
    <cellStyle name="40% - Accent2 4 3 3 2 3" xfId="26944"/>
    <cellStyle name="40% - Accent2 4 3 3 2 3 2" xfId="26945"/>
    <cellStyle name="40% - Accent2 4 3 3 2 3 2 2" xfId="26946"/>
    <cellStyle name="40% - Accent2 4 3 3 2 3 2 3" xfId="26947"/>
    <cellStyle name="40% - Accent2 4 3 3 2 3 3" xfId="26948"/>
    <cellStyle name="40% - Accent2 4 3 3 2 3 3 2" xfId="26949"/>
    <cellStyle name="40% - Accent2 4 3 3 2 3 3 3" xfId="26950"/>
    <cellStyle name="40% - Accent2 4 3 3 2 3 4" xfId="26951"/>
    <cellStyle name="40% - Accent2 4 3 3 2 3 4 2" xfId="26952"/>
    <cellStyle name="40% - Accent2 4 3 3 2 3 5" xfId="26953"/>
    <cellStyle name="40% - Accent2 4 3 3 2 3 6" xfId="26954"/>
    <cellStyle name="40% - Accent2 4 3 3 2 4" xfId="26955"/>
    <cellStyle name="40% - Accent2 4 3 3 2 4 2" xfId="26956"/>
    <cellStyle name="40% - Accent2 4 3 3 2 4 2 2" xfId="26957"/>
    <cellStyle name="40% - Accent2 4 3 3 2 4 2 3" xfId="26958"/>
    <cellStyle name="40% - Accent2 4 3 3 2 4 3" xfId="26959"/>
    <cellStyle name="40% - Accent2 4 3 3 2 4 3 2" xfId="26960"/>
    <cellStyle name="40% - Accent2 4 3 3 2 4 4" xfId="26961"/>
    <cellStyle name="40% - Accent2 4 3 3 2 4 5" xfId="26962"/>
    <cellStyle name="40% - Accent2 4 3 3 2 5" xfId="26963"/>
    <cellStyle name="40% - Accent2 4 3 3 2 5 2" xfId="26964"/>
    <cellStyle name="40% - Accent2 4 3 3 2 5 3" xfId="26965"/>
    <cellStyle name="40% - Accent2 4 3 3 2 6" xfId="26966"/>
    <cellStyle name="40% - Accent2 4 3 3 2 6 2" xfId="26967"/>
    <cellStyle name="40% - Accent2 4 3 3 2 6 3" xfId="26968"/>
    <cellStyle name="40% - Accent2 4 3 3 2 7" xfId="26969"/>
    <cellStyle name="40% - Accent2 4 3 3 2 7 2" xfId="26970"/>
    <cellStyle name="40% - Accent2 4 3 3 2 8" xfId="26971"/>
    <cellStyle name="40% - Accent2 4 3 3 2 9" xfId="26972"/>
    <cellStyle name="40% - Accent2 4 3 3 3" xfId="26973"/>
    <cellStyle name="40% - Accent2 4 3 3 3 2" xfId="26974"/>
    <cellStyle name="40% - Accent2 4 3 3 3 2 2" xfId="26975"/>
    <cellStyle name="40% - Accent2 4 3 3 3 2 3" xfId="26976"/>
    <cellStyle name="40% - Accent2 4 3 3 3 3" xfId="26977"/>
    <cellStyle name="40% - Accent2 4 3 3 3 3 2" xfId="26978"/>
    <cellStyle name="40% - Accent2 4 3 3 3 3 3" xfId="26979"/>
    <cellStyle name="40% - Accent2 4 3 3 3 4" xfId="26980"/>
    <cellStyle name="40% - Accent2 4 3 3 3 4 2" xfId="26981"/>
    <cellStyle name="40% - Accent2 4 3 3 3 5" xfId="26982"/>
    <cellStyle name="40% - Accent2 4 3 3 3 6" xfId="26983"/>
    <cellStyle name="40% - Accent2 4 3 3 4" xfId="26984"/>
    <cellStyle name="40% - Accent2 4 3 3 4 2" xfId="26985"/>
    <cellStyle name="40% - Accent2 4 3 3 4 2 2" xfId="26986"/>
    <cellStyle name="40% - Accent2 4 3 3 4 2 3" xfId="26987"/>
    <cellStyle name="40% - Accent2 4 3 3 4 3" xfId="26988"/>
    <cellStyle name="40% - Accent2 4 3 3 4 3 2" xfId="26989"/>
    <cellStyle name="40% - Accent2 4 3 3 4 3 3" xfId="26990"/>
    <cellStyle name="40% - Accent2 4 3 3 4 4" xfId="26991"/>
    <cellStyle name="40% - Accent2 4 3 3 4 4 2" xfId="26992"/>
    <cellStyle name="40% - Accent2 4 3 3 4 5" xfId="26993"/>
    <cellStyle name="40% - Accent2 4 3 3 4 6" xfId="26994"/>
    <cellStyle name="40% - Accent2 4 3 3 5" xfId="26995"/>
    <cellStyle name="40% - Accent2 4 3 3 5 2" xfId="26996"/>
    <cellStyle name="40% - Accent2 4 3 3 5 2 2" xfId="26997"/>
    <cellStyle name="40% - Accent2 4 3 3 5 2 3" xfId="26998"/>
    <cellStyle name="40% - Accent2 4 3 3 5 3" xfId="26999"/>
    <cellStyle name="40% - Accent2 4 3 3 5 3 2" xfId="27000"/>
    <cellStyle name="40% - Accent2 4 3 3 5 4" xfId="27001"/>
    <cellStyle name="40% - Accent2 4 3 3 5 5" xfId="27002"/>
    <cellStyle name="40% - Accent2 4 3 3 6" xfId="27003"/>
    <cellStyle name="40% - Accent2 4 3 3 6 2" xfId="27004"/>
    <cellStyle name="40% - Accent2 4 3 3 6 3" xfId="27005"/>
    <cellStyle name="40% - Accent2 4 3 3 7" xfId="27006"/>
    <cellStyle name="40% - Accent2 4 3 3 7 2" xfId="27007"/>
    <cellStyle name="40% - Accent2 4 3 3 7 3" xfId="27008"/>
    <cellStyle name="40% - Accent2 4 3 3 8" xfId="27009"/>
    <cellStyle name="40% - Accent2 4 3 3 8 2" xfId="27010"/>
    <cellStyle name="40% - Accent2 4 3 3 9" xfId="27011"/>
    <cellStyle name="40% - Accent2 4 3 4" xfId="2298"/>
    <cellStyle name="40% - Accent2 4 3 4 2" xfId="27012"/>
    <cellStyle name="40% - Accent2 4 3 4 2 2" xfId="27013"/>
    <cellStyle name="40% - Accent2 4 3 4 2 2 2" xfId="27014"/>
    <cellStyle name="40% - Accent2 4 3 4 2 2 3" xfId="27015"/>
    <cellStyle name="40% - Accent2 4 3 4 2 3" xfId="27016"/>
    <cellStyle name="40% - Accent2 4 3 4 2 3 2" xfId="27017"/>
    <cellStyle name="40% - Accent2 4 3 4 2 3 3" xfId="27018"/>
    <cellStyle name="40% - Accent2 4 3 4 2 4" xfId="27019"/>
    <cellStyle name="40% - Accent2 4 3 4 2 4 2" xfId="27020"/>
    <cellStyle name="40% - Accent2 4 3 4 2 5" xfId="27021"/>
    <cellStyle name="40% - Accent2 4 3 4 2 6" xfId="27022"/>
    <cellStyle name="40% - Accent2 4 3 4 3" xfId="27023"/>
    <cellStyle name="40% - Accent2 4 3 4 3 2" xfId="27024"/>
    <cellStyle name="40% - Accent2 4 3 4 3 2 2" xfId="27025"/>
    <cellStyle name="40% - Accent2 4 3 4 3 2 3" xfId="27026"/>
    <cellStyle name="40% - Accent2 4 3 4 3 3" xfId="27027"/>
    <cellStyle name="40% - Accent2 4 3 4 3 3 2" xfId="27028"/>
    <cellStyle name="40% - Accent2 4 3 4 3 3 3" xfId="27029"/>
    <cellStyle name="40% - Accent2 4 3 4 3 4" xfId="27030"/>
    <cellStyle name="40% - Accent2 4 3 4 3 4 2" xfId="27031"/>
    <cellStyle name="40% - Accent2 4 3 4 3 5" xfId="27032"/>
    <cellStyle name="40% - Accent2 4 3 4 3 6" xfId="27033"/>
    <cellStyle name="40% - Accent2 4 3 4 4" xfId="27034"/>
    <cellStyle name="40% - Accent2 4 3 4 4 2" xfId="27035"/>
    <cellStyle name="40% - Accent2 4 3 4 4 2 2" xfId="27036"/>
    <cellStyle name="40% - Accent2 4 3 4 4 2 3" xfId="27037"/>
    <cellStyle name="40% - Accent2 4 3 4 4 3" xfId="27038"/>
    <cellStyle name="40% - Accent2 4 3 4 4 3 2" xfId="27039"/>
    <cellStyle name="40% - Accent2 4 3 4 4 4" xfId="27040"/>
    <cellStyle name="40% - Accent2 4 3 4 4 5" xfId="27041"/>
    <cellStyle name="40% - Accent2 4 3 4 5" xfId="27042"/>
    <cellStyle name="40% - Accent2 4 3 4 5 2" xfId="27043"/>
    <cellStyle name="40% - Accent2 4 3 4 5 3" xfId="27044"/>
    <cellStyle name="40% - Accent2 4 3 4 6" xfId="27045"/>
    <cellStyle name="40% - Accent2 4 3 4 6 2" xfId="27046"/>
    <cellStyle name="40% - Accent2 4 3 4 6 3" xfId="27047"/>
    <cellStyle name="40% - Accent2 4 3 4 7" xfId="27048"/>
    <cellStyle name="40% - Accent2 4 3 4 7 2" xfId="27049"/>
    <cellStyle name="40% - Accent2 4 3 4 8" xfId="27050"/>
    <cellStyle name="40% - Accent2 4 3 4 9" xfId="27051"/>
    <cellStyle name="40% - Accent2 4 3 5" xfId="2299"/>
    <cellStyle name="40% - Accent2 4 3 5 2" xfId="27052"/>
    <cellStyle name="40% - Accent2 4 3 5 2 2" xfId="27053"/>
    <cellStyle name="40% - Accent2 4 3 5 2 2 2" xfId="27054"/>
    <cellStyle name="40% - Accent2 4 3 5 2 2 3" xfId="27055"/>
    <cellStyle name="40% - Accent2 4 3 5 2 3" xfId="27056"/>
    <cellStyle name="40% - Accent2 4 3 5 2 3 2" xfId="27057"/>
    <cellStyle name="40% - Accent2 4 3 5 2 3 3" xfId="27058"/>
    <cellStyle name="40% - Accent2 4 3 5 2 4" xfId="27059"/>
    <cellStyle name="40% - Accent2 4 3 5 2 4 2" xfId="27060"/>
    <cellStyle name="40% - Accent2 4 3 5 2 5" xfId="27061"/>
    <cellStyle name="40% - Accent2 4 3 5 2 6" xfId="27062"/>
    <cellStyle name="40% - Accent2 4 3 5 3" xfId="27063"/>
    <cellStyle name="40% - Accent2 4 3 5 3 2" xfId="27064"/>
    <cellStyle name="40% - Accent2 4 3 5 3 2 2" xfId="27065"/>
    <cellStyle name="40% - Accent2 4 3 5 3 2 3" xfId="27066"/>
    <cellStyle name="40% - Accent2 4 3 5 3 3" xfId="27067"/>
    <cellStyle name="40% - Accent2 4 3 5 3 3 2" xfId="27068"/>
    <cellStyle name="40% - Accent2 4 3 5 3 3 3" xfId="27069"/>
    <cellStyle name="40% - Accent2 4 3 5 3 4" xfId="27070"/>
    <cellStyle name="40% - Accent2 4 3 5 3 4 2" xfId="27071"/>
    <cellStyle name="40% - Accent2 4 3 5 3 5" xfId="27072"/>
    <cellStyle name="40% - Accent2 4 3 5 3 6" xfId="27073"/>
    <cellStyle name="40% - Accent2 4 3 5 4" xfId="27074"/>
    <cellStyle name="40% - Accent2 4 3 5 4 2" xfId="27075"/>
    <cellStyle name="40% - Accent2 4 3 5 4 2 2" xfId="27076"/>
    <cellStyle name="40% - Accent2 4 3 5 4 2 3" xfId="27077"/>
    <cellStyle name="40% - Accent2 4 3 5 4 3" xfId="27078"/>
    <cellStyle name="40% - Accent2 4 3 5 4 3 2" xfId="27079"/>
    <cellStyle name="40% - Accent2 4 3 5 4 4" xfId="27080"/>
    <cellStyle name="40% - Accent2 4 3 5 4 5" xfId="27081"/>
    <cellStyle name="40% - Accent2 4 3 5 5" xfId="27082"/>
    <cellStyle name="40% - Accent2 4 3 5 5 2" xfId="27083"/>
    <cellStyle name="40% - Accent2 4 3 5 5 3" xfId="27084"/>
    <cellStyle name="40% - Accent2 4 3 5 6" xfId="27085"/>
    <cellStyle name="40% - Accent2 4 3 5 6 2" xfId="27086"/>
    <cellStyle name="40% - Accent2 4 3 5 6 3" xfId="27087"/>
    <cellStyle name="40% - Accent2 4 3 5 7" xfId="27088"/>
    <cellStyle name="40% - Accent2 4 3 5 7 2" xfId="27089"/>
    <cellStyle name="40% - Accent2 4 3 5 8" xfId="27090"/>
    <cellStyle name="40% - Accent2 4 3 5 9" xfId="27091"/>
    <cellStyle name="40% - Accent2 4 3 6" xfId="27092"/>
    <cellStyle name="40% - Accent2 4 3 6 2" xfId="27093"/>
    <cellStyle name="40% - Accent2 4 3 6 2 2" xfId="27094"/>
    <cellStyle name="40% - Accent2 4 3 6 2 3" xfId="27095"/>
    <cellStyle name="40% - Accent2 4 3 6 3" xfId="27096"/>
    <cellStyle name="40% - Accent2 4 3 6 3 2" xfId="27097"/>
    <cellStyle name="40% - Accent2 4 3 6 3 3" xfId="27098"/>
    <cellStyle name="40% - Accent2 4 3 6 4" xfId="27099"/>
    <cellStyle name="40% - Accent2 4 3 6 4 2" xfId="27100"/>
    <cellStyle name="40% - Accent2 4 3 6 5" xfId="27101"/>
    <cellStyle name="40% - Accent2 4 3 6 6" xfId="27102"/>
    <cellStyle name="40% - Accent2 4 3 7" xfId="27103"/>
    <cellStyle name="40% - Accent2 4 3 7 2" xfId="27104"/>
    <cellStyle name="40% - Accent2 4 3 7 2 2" xfId="27105"/>
    <cellStyle name="40% - Accent2 4 3 7 2 3" xfId="27106"/>
    <cellStyle name="40% - Accent2 4 3 7 3" xfId="27107"/>
    <cellStyle name="40% - Accent2 4 3 7 3 2" xfId="27108"/>
    <cellStyle name="40% - Accent2 4 3 7 3 3" xfId="27109"/>
    <cellStyle name="40% - Accent2 4 3 7 4" xfId="27110"/>
    <cellStyle name="40% - Accent2 4 3 7 4 2" xfId="27111"/>
    <cellStyle name="40% - Accent2 4 3 7 5" xfId="27112"/>
    <cellStyle name="40% - Accent2 4 3 7 6" xfId="27113"/>
    <cellStyle name="40% - Accent2 4 3 8" xfId="27114"/>
    <cellStyle name="40% - Accent2 4 3 8 2" xfId="27115"/>
    <cellStyle name="40% - Accent2 4 3 8 2 2" xfId="27116"/>
    <cellStyle name="40% - Accent2 4 3 8 2 3" xfId="27117"/>
    <cellStyle name="40% - Accent2 4 3 8 3" xfId="27118"/>
    <cellStyle name="40% - Accent2 4 3 8 3 2" xfId="27119"/>
    <cellStyle name="40% - Accent2 4 3 8 4" xfId="27120"/>
    <cellStyle name="40% - Accent2 4 3 8 5" xfId="27121"/>
    <cellStyle name="40% - Accent2 4 3 9" xfId="27122"/>
    <cellStyle name="40% - Accent2 4 3 9 2" xfId="27123"/>
    <cellStyle name="40% - Accent2 4 3 9 3" xfId="27124"/>
    <cellStyle name="40% - Accent2 4 4" xfId="2300"/>
    <cellStyle name="40% - Accent2 4 4 10" xfId="27125"/>
    <cellStyle name="40% - Accent2 4 4 10 2" xfId="27126"/>
    <cellStyle name="40% - Accent2 4 4 11" xfId="27127"/>
    <cellStyle name="40% - Accent2 4 4 12" xfId="27128"/>
    <cellStyle name="40% - Accent2 4 4 2" xfId="2301"/>
    <cellStyle name="40% - Accent2 4 4 2 10" xfId="27129"/>
    <cellStyle name="40% - Accent2 4 4 2 2" xfId="2302"/>
    <cellStyle name="40% - Accent2 4 4 2 2 2" xfId="27130"/>
    <cellStyle name="40% - Accent2 4 4 2 2 2 2" xfId="27131"/>
    <cellStyle name="40% - Accent2 4 4 2 2 2 2 2" xfId="27132"/>
    <cellStyle name="40% - Accent2 4 4 2 2 2 2 3" xfId="27133"/>
    <cellStyle name="40% - Accent2 4 4 2 2 2 3" xfId="27134"/>
    <cellStyle name="40% - Accent2 4 4 2 2 2 3 2" xfId="27135"/>
    <cellStyle name="40% - Accent2 4 4 2 2 2 3 3" xfId="27136"/>
    <cellStyle name="40% - Accent2 4 4 2 2 2 4" xfId="27137"/>
    <cellStyle name="40% - Accent2 4 4 2 2 2 4 2" xfId="27138"/>
    <cellStyle name="40% - Accent2 4 4 2 2 2 5" xfId="27139"/>
    <cellStyle name="40% - Accent2 4 4 2 2 2 6" xfId="27140"/>
    <cellStyle name="40% - Accent2 4 4 2 2 3" xfId="27141"/>
    <cellStyle name="40% - Accent2 4 4 2 2 3 2" xfId="27142"/>
    <cellStyle name="40% - Accent2 4 4 2 2 3 2 2" xfId="27143"/>
    <cellStyle name="40% - Accent2 4 4 2 2 3 2 3" xfId="27144"/>
    <cellStyle name="40% - Accent2 4 4 2 2 3 3" xfId="27145"/>
    <cellStyle name="40% - Accent2 4 4 2 2 3 3 2" xfId="27146"/>
    <cellStyle name="40% - Accent2 4 4 2 2 3 3 3" xfId="27147"/>
    <cellStyle name="40% - Accent2 4 4 2 2 3 4" xfId="27148"/>
    <cellStyle name="40% - Accent2 4 4 2 2 3 4 2" xfId="27149"/>
    <cellStyle name="40% - Accent2 4 4 2 2 3 5" xfId="27150"/>
    <cellStyle name="40% - Accent2 4 4 2 2 3 6" xfId="27151"/>
    <cellStyle name="40% - Accent2 4 4 2 2 4" xfId="27152"/>
    <cellStyle name="40% - Accent2 4 4 2 2 4 2" xfId="27153"/>
    <cellStyle name="40% - Accent2 4 4 2 2 4 2 2" xfId="27154"/>
    <cellStyle name="40% - Accent2 4 4 2 2 4 2 3" xfId="27155"/>
    <cellStyle name="40% - Accent2 4 4 2 2 4 3" xfId="27156"/>
    <cellStyle name="40% - Accent2 4 4 2 2 4 3 2" xfId="27157"/>
    <cellStyle name="40% - Accent2 4 4 2 2 4 4" xfId="27158"/>
    <cellStyle name="40% - Accent2 4 4 2 2 4 5" xfId="27159"/>
    <cellStyle name="40% - Accent2 4 4 2 2 5" xfId="27160"/>
    <cellStyle name="40% - Accent2 4 4 2 2 5 2" xfId="27161"/>
    <cellStyle name="40% - Accent2 4 4 2 2 5 3" xfId="27162"/>
    <cellStyle name="40% - Accent2 4 4 2 2 6" xfId="27163"/>
    <cellStyle name="40% - Accent2 4 4 2 2 6 2" xfId="27164"/>
    <cellStyle name="40% - Accent2 4 4 2 2 6 3" xfId="27165"/>
    <cellStyle name="40% - Accent2 4 4 2 2 7" xfId="27166"/>
    <cellStyle name="40% - Accent2 4 4 2 2 7 2" xfId="27167"/>
    <cellStyle name="40% - Accent2 4 4 2 2 8" xfId="27168"/>
    <cellStyle name="40% - Accent2 4 4 2 2 9" xfId="27169"/>
    <cellStyle name="40% - Accent2 4 4 2 3" xfId="27170"/>
    <cellStyle name="40% - Accent2 4 4 2 3 2" xfId="27171"/>
    <cellStyle name="40% - Accent2 4 4 2 3 2 2" xfId="27172"/>
    <cellStyle name="40% - Accent2 4 4 2 3 2 3" xfId="27173"/>
    <cellStyle name="40% - Accent2 4 4 2 3 3" xfId="27174"/>
    <cellStyle name="40% - Accent2 4 4 2 3 3 2" xfId="27175"/>
    <cellStyle name="40% - Accent2 4 4 2 3 3 3" xfId="27176"/>
    <cellStyle name="40% - Accent2 4 4 2 3 4" xfId="27177"/>
    <cellStyle name="40% - Accent2 4 4 2 3 4 2" xfId="27178"/>
    <cellStyle name="40% - Accent2 4 4 2 3 5" xfId="27179"/>
    <cellStyle name="40% - Accent2 4 4 2 3 6" xfId="27180"/>
    <cellStyle name="40% - Accent2 4 4 2 4" xfId="27181"/>
    <cellStyle name="40% - Accent2 4 4 2 4 2" xfId="27182"/>
    <cellStyle name="40% - Accent2 4 4 2 4 2 2" xfId="27183"/>
    <cellStyle name="40% - Accent2 4 4 2 4 2 3" xfId="27184"/>
    <cellStyle name="40% - Accent2 4 4 2 4 3" xfId="27185"/>
    <cellStyle name="40% - Accent2 4 4 2 4 3 2" xfId="27186"/>
    <cellStyle name="40% - Accent2 4 4 2 4 3 3" xfId="27187"/>
    <cellStyle name="40% - Accent2 4 4 2 4 4" xfId="27188"/>
    <cellStyle name="40% - Accent2 4 4 2 4 4 2" xfId="27189"/>
    <cellStyle name="40% - Accent2 4 4 2 4 5" xfId="27190"/>
    <cellStyle name="40% - Accent2 4 4 2 4 6" xfId="27191"/>
    <cellStyle name="40% - Accent2 4 4 2 5" xfId="27192"/>
    <cellStyle name="40% - Accent2 4 4 2 5 2" xfId="27193"/>
    <cellStyle name="40% - Accent2 4 4 2 5 2 2" xfId="27194"/>
    <cellStyle name="40% - Accent2 4 4 2 5 2 3" xfId="27195"/>
    <cellStyle name="40% - Accent2 4 4 2 5 3" xfId="27196"/>
    <cellStyle name="40% - Accent2 4 4 2 5 3 2" xfId="27197"/>
    <cellStyle name="40% - Accent2 4 4 2 5 4" xfId="27198"/>
    <cellStyle name="40% - Accent2 4 4 2 5 5" xfId="27199"/>
    <cellStyle name="40% - Accent2 4 4 2 6" xfId="27200"/>
    <cellStyle name="40% - Accent2 4 4 2 6 2" xfId="27201"/>
    <cellStyle name="40% - Accent2 4 4 2 6 3" xfId="27202"/>
    <cellStyle name="40% - Accent2 4 4 2 7" xfId="27203"/>
    <cellStyle name="40% - Accent2 4 4 2 7 2" xfId="27204"/>
    <cellStyle name="40% - Accent2 4 4 2 7 3" xfId="27205"/>
    <cellStyle name="40% - Accent2 4 4 2 8" xfId="27206"/>
    <cellStyle name="40% - Accent2 4 4 2 8 2" xfId="27207"/>
    <cellStyle name="40% - Accent2 4 4 2 9" xfId="27208"/>
    <cellStyle name="40% - Accent2 4 4 3" xfId="2303"/>
    <cellStyle name="40% - Accent2 4 4 3 2" xfId="27209"/>
    <cellStyle name="40% - Accent2 4 4 3 2 2" xfId="27210"/>
    <cellStyle name="40% - Accent2 4 4 3 2 2 2" xfId="27211"/>
    <cellStyle name="40% - Accent2 4 4 3 2 2 3" xfId="27212"/>
    <cellStyle name="40% - Accent2 4 4 3 2 3" xfId="27213"/>
    <cellStyle name="40% - Accent2 4 4 3 2 3 2" xfId="27214"/>
    <cellStyle name="40% - Accent2 4 4 3 2 3 3" xfId="27215"/>
    <cellStyle name="40% - Accent2 4 4 3 2 4" xfId="27216"/>
    <cellStyle name="40% - Accent2 4 4 3 2 4 2" xfId="27217"/>
    <cellStyle name="40% - Accent2 4 4 3 2 5" xfId="27218"/>
    <cellStyle name="40% - Accent2 4 4 3 2 6" xfId="27219"/>
    <cellStyle name="40% - Accent2 4 4 3 3" xfId="27220"/>
    <cellStyle name="40% - Accent2 4 4 3 3 2" xfId="27221"/>
    <cellStyle name="40% - Accent2 4 4 3 3 2 2" xfId="27222"/>
    <cellStyle name="40% - Accent2 4 4 3 3 2 3" xfId="27223"/>
    <cellStyle name="40% - Accent2 4 4 3 3 3" xfId="27224"/>
    <cellStyle name="40% - Accent2 4 4 3 3 3 2" xfId="27225"/>
    <cellStyle name="40% - Accent2 4 4 3 3 3 3" xfId="27226"/>
    <cellStyle name="40% - Accent2 4 4 3 3 4" xfId="27227"/>
    <cellStyle name="40% - Accent2 4 4 3 3 4 2" xfId="27228"/>
    <cellStyle name="40% - Accent2 4 4 3 3 5" xfId="27229"/>
    <cellStyle name="40% - Accent2 4 4 3 3 6" xfId="27230"/>
    <cellStyle name="40% - Accent2 4 4 3 4" xfId="27231"/>
    <cellStyle name="40% - Accent2 4 4 3 4 2" xfId="27232"/>
    <cellStyle name="40% - Accent2 4 4 3 4 2 2" xfId="27233"/>
    <cellStyle name="40% - Accent2 4 4 3 4 2 3" xfId="27234"/>
    <cellStyle name="40% - Accent2 4 4 3 4 3" xfId="27235"/>
    <cellStyle name="40% - Accent2 4 4 3 4 3 2" xfId="27236"/>
    <cellStyle name="40% - Accent2 4 4 3 4 4" xfId="27237"/>
    <cellStyle name="40% - Accent2 4 4 3 4 5" xfId="27238"/>
    <cellStyle name="40% - Accent2 4 4 3 5" xfId="27239"/>
    <cellStyle name="40% - Accent2 4 4 3 5 2" xfId="27240"/>
    <cellStyle name="40% - Accent2 4 4 3 5 3" xfId="27241"/>
    <cellStyle name="40% - Accent2 4 4 3 6" xfId="27242"/>
    <cellStyle name="40% - Accent2 4 4 3 6 2" xfId="27243"/>
    <cellStyle name="40% - Accent2 4 4 3 6 3" xfId="27244"/>
    <cellStyle name="40% - Accent2 4 4 3 7" xfId="27245"/>
    <cellStyle name="40% - Accent2 4 4 3 7 2" xfId="27246"/>
    <cellStyle name="40% - Accent2 4 4 3 8" xfId="27247"/>
    <cellStyle name="40% - Accent2 4 4 3 9" xfId="27248"/>
    <cellStyle name="40% - Accent2 4 4 4" xfId="27249"/>
    <cellStyle name="40% - Accent2 4 4 4 2" xfId="27250"/>
    <cellStyle name="40% - Accent2 4 4 4 2 2" xfId="27251"/>
    <cellStyle name="40% - Accent2 4 4 4 2 2 2" xfId="27252"/>
    <cellStyle name="40% - Accent2 4 4 4 2 2 3" xfId="27253"/>
    <cellStyle name="40% - Accent2 4 4 4 2 3" xfId="27254"/>
    <cellStyle name="40% - Accent2 4 4 4 2 3 2" xfId="27255"/>
    <cellStyle name="40% - Accent2 4 4 4 2 3 3" xfId="27256"/>
    <cellStyle name="40% - Accent2 4 4 4 2 4" xfId="27257"/>
    <cellStyle name="40% - Accent2 4 4 4 2 4 2" xfId="27258"/>
    <cellStyle name="40% - Accent2 4 4 4 2 5" xfId="27259"/>
    <cellStyle name="40% - Accent2 4 4 4 2 6" xfId="27260"/>
    <cellStyle name="40% - Accent2 4 4 4 3" xfId="27261"/>
    <cellStyle name="40% - Accent2 4 4 4 3 2" xfId="27262"/>
    <cellStyle name="40% - Accent2 4 4 4 3 2 2" xfId="27263"/>
    <cellStyle name="40% - Accent2 4 4 4 3 2 3" xfId="27264"/>
    <cellStyle name="40% - Accent2 4 4 4 3 3" xfId="27265"/>
    <cellStyle name="40% - Accent2 4 4 4 3 3 2" xfId="27266"/>
    <cellStyle name="40% - Accent2 4 4 4 3 3 3" xfId="27267"/>
    <cellStyle name="40% - Accent2 4 4 4 3 4" xfId="27268"/>
    <cellStyle name="40% - Accent2 4 4 4 3 4 2" xfId="27269"/>
    <cellStyle name="40% - Accent2 4 4 4 3 5" xfId="27270"/>
    <cellStyle name="40% - Accent2 4 4 4 3 6" xfId="27271"/>
    <cellStyle name="40% - Accent2 4 4 4 4" xfId="27272"/>
    <cellStyle name="40% - Accent2 4 4 4 4 2" xfId="27273"/>
    <cellStyle name="40% - Accent2 4 4 4 4 2 2" xfId="27274"/>
    <cellStyle name="40% - Accent2 4 4 4 4 2 3" xfId="27275"/>
    <cellStyle name="40% - Accent2 4 4 4 4 3" xfId="27276"/>
    <cellStyle name="40% - Accent2 4 4 4 4 3 2" xfId="27277"/>
    <cellStyle name="40% - Accent2 4 4 4 4 4" xfId="27278"/>
    <cellStyle name="40% - Accent2 4 4 4 4 5" xfId="27279"/>
    <cellStyle name="40% - Accent2 4 4 4 5" xfId="27280"/>
    <cellStyle name="40% - Accent2 4 4 4 5 2" xfId="27281"/>
    <cellStyle name="40% - Accent2 4 4 4 5 3" xfId="27282"/>
    <cellStyle name="40% - Accent2 4 4 4 6" xfId="27283"/>
    <cellStyle name="40% - Accent2 4 4 4 6 2" xfId="27284"/>
    <cellStyle name="40% - Accent2 4 4 4 6 3" xfId="27285"/>
    <cellStyle name="40% - Accent2 4 4 4 7" xfId="27286"/>
    <cellStyle name="40% - Accent2 4 4 4 7 2" xfId="27287"/>
    <cellStyle name="40% - Accent2 4 4 4 8" xfId="27288"/>
    <cellStyle name="40% - Accent2 4 4 4 9" xfId="27289"/>
    <cellStyle name="40% - Accent2 4 4 5" xfId="27290"/>
    <cellStyle name="40% - Accent2 4 4 5 2" xfId="27291"/>
    <cellStyle name="40% - Accent2 4 4 5 2 2" xfId="27292"/>
    <cellStyle name="40% - Accent2 4 4 5 2 3" xfId="27293"/>
    <cellStyle name="40% - Accent2 4 4 5 3" xfId="27294"/>
    <cellStyle name="40% - Accent2 4 4 5 3 2" xfId="27295"/>
    <cellStyle name="40% - Accent2 4 4 5 3 3" xfId="27296"/>
    <cellStyle name="40% - Accent2 4 4 5 4" xfId="27297"/>
    <cellStyle name="40% - Accent2 4 4 5 4 2" xfId="27298"/>
    <cellStyle name="40% - Accent2 4 4 5 5" xfId="27299"/>
    <cellStyle name="40% - Accent2 4 4 5 6" xfId="27300"/>
    <cellStyle name="40% - Accent2 4 4 6" xfId="27301"/>
    <cellStyle name="40% - Accent2 4 4 6 2" xfId="27302"/>
    <cellStyle name="40% - Accent2 4 4 6 2 2" xfId="27303"/>
    <cellStyle name="40% - Accent2 4 4 6 2 3" xfId="27304"/>
    <cellStyle name="40% - Accent2 4 4 6 3" xfId="27305"/>
    <cellStyle name="40% - Accent2 4 4 6 3 2" xfId="27306"/>
    <cellStyle name="40% - Accent2 4 4 6 3 3" xfId="27307"/>
    <cellStyle name="40% - Accent2 4 4 6 4" xfId="27308"/>
    <cellStyle name="40% - Accent2 4 4 6 4 2" xfId="27309"/>
    <cellStyle name="40% - Accent2 4 4 6 5" xfId="27310"/>
    <cellStyle name="40% - Accent2 4 4 6 6" xfId="27311"/>
    <cellStyle name="40% - Accent2 4 4 7" xfId="27312"/>
    <cellStyle name="40% - Accent2 4 4 7 2" xfId="27313"/>
    <cellStyle name="40% - Accent2 4 4 7 2 2" xfId="27314"/>
    <cellStyle name="40% - Accent2 4 4 7 2 3" xfId="27315"/>
    <cellStyle name="40% - Accent2 4 4 7 3" xfId="27316"/>
    <cellStyle name="40% - Accent2 4 4 7 3 2" xfId="27317"/>
    <cellStyle name="40% - Accent2 4 4 7 4" xfId="27318"/>
    <cellStyle name="40% - Accent2 4 4 7 5" xfId="27319"/>
    <cellStyle name="40% - Accent2 4 4 8" xfId="27320"/>
    <cellStyle name="40% - Accent2 4 4 8 2" xfId="27321"/>
    <cellStyle name="40% - Accent2 4 4 8 3" xfId="27322"/>
    <cellStyle name="40% - Accent2 4 4 9" xfId="27323"/>
    <cellStyle name="40% - Accent2 4 4 9 2" xfId="27324"/>
    <cellStyle name="40% - Accent2 4 4 9 3" xfId="27325"/>
    <cellStyle name="40% - Accent2 4 5" xfId="2304"/>
    <cellStyle name="40% - Accent2 4 5 10" xfId="27326"/>
    <cellStyle name="40% - Accent2 4 5 2" xfId="2305"/>
    <cellStyle name="40% - Accent2 4 5 2 2" xfId="27327"/>
    <cellStyle name="40% - Accent2 4 5 2 2 2" xfId="27328"/>
    <cellStyle name="40% - Accent2 4 5 2 2 2 2" xfId="27329"/>
    <cellStyle name="40% - Accent2 4 5 2 2 2 3" xfId="27330"/>
    <cellStyle name="40% - Accent2 4 5 2 2 3" xfId="27331"/>
    <cellStyle name="40% - Accent2 4 5 2 2 3 2" xfId="27332"/>
    <cellStyle name="40% - Accent2 4 5 2 2 3 3" xfId="27333"/>
    <cellStyle name="40% - Accent2 4 5 2 2 4" xfId="27334"/>
    <cellStyle name="40% - Accent2 4 5 2 2 4 2" xfId="27335"/>
    <cellStyle name="40% - Accent2 4 5 2 2 5" xfId="27336"/>
    <cellStyle name="40% - Accent2 4 5 2 2 6" xfId="27337"/>
    <cellStyle name="40% - Accent2 4 5 2 3" xfId="27338"/>
    <cellStyle name="40% - Accent2 4 5 2 3 2" xfId="27339"/>
    <cellStyle name="40% - Accent2 4 5 2 3 2 2" xfId="27340"/>
    <cellStyle name="40% - Accent2 4 5 2 3 2 3" xfId="27341"/>
    <cellStyle name="40% - Accent2 4 5 2 3 3" xfId="27342"/>
    <cellStyle name="40% - Accent2 4 5 2 3 3 2" xfId="27343"/>
    <cellStyle name="40% - Accent2 4 5 2 3 3 3" xfId="27344"/>
    <cellStyle name="40% - Accent2 4 5 2 3 4" xfId="27345"/>
    <cellStyle name="40% - Accent2 4 5 2 3 4 2" xfId="27346"/>
    <cellStyle name="40% - Accent2 4 5 2 3 5" xfId="27347"/>
    <cellStyle name="40% - Accent2 4 5 2 3 6" xfId="27348"/>
    <cellStyle name="40% - Accent2 4 5 2 4" xfId="27349"/>
    <cellStyle name="40% - Accent2 4 5 2 4 2" xfId="27350"/>
    <cellStyle name="40% - Accent2 4 5 2 4 2 2" xfId="27351"/>
    <cellStyle name="40% - Accent2 4 5 2 4 2 3" xfId="27352"/>
    <cellStyle name="40% - Accent2 4 5 2 4 3" xfId="27353"/>
    <cellStyle name="40% - Accent2 4 5 2 4 3 2" xfId="27354"/>
    <cellStyle name="40% - Accent2 4 5 2 4 4" xfId="27355"/>
    <cellStyle name="40% - Accent2 4 5 2 4 5" xfId="27356"/>
    <cellStyle name="40% - Accent2 4 5 2 5" xfId="27357"/>
    <cellStyle name="40% - Accent2 4 5 2 5 2" xfId="27358"/>
    <cellStyle name="40% - Accent2 4 5 2 5 3" xfId="27359"/>
    <cellStyle name="40% - Accent2 4 5 2 6" xfId="27360"/>
    <cellStyle name="40% - Accent2 4 5 2 6 2" xfId="27361"/>
    <cellStyle name="40% - Accent2 4 5 2 6 3" xfId="27362"/>
    <cellStyle name="40% - Accent2 4 5 2 7" xfId="27363"/>
    <cellStyle name="40% - Accent2 4 5 2 7 2" xfId="27364"/>
    <cellStyle name="40% - Accent2 4 5 2 8" xfId="27365"/>
    <cellStyle name="40% - Accent2 4 5 2 9" xfId="27366"/>
    <cellStyle name="40% - Accent2 4 5 3" xfId="27367"/>
    <cellStyle name="40% - Accent2 4 5 3 2" xfId="27368"/>
    <cellStyle name="40% - Accent2 4 5 3 2 2" xfId="27369"/>
    <cellStyle name="40% - Accent2 4 5 3 2 3" xfId="27370"/>
    <cellStyle name="40% - Accent2 4 5 3 3" xfId="27371"/>
    <cellStyle name="40% - Accent2 4 5 3 3 2" xfId="27372"/>
    <cellStyle name="40% - Accent2 4 5 3 3 3" xfId="27373"/>
    <cellStyle name="40% - Accent2 4 5 3 4" xfId="27374"/>
    <cellStyle name="40% - Accent2 4 5 3 4 2" xfId="27375"/>
    <cellStyle name="40% - Accent2 4 5 3 5" xfId="27376"/>
    <cellStyle name="40% - Accent2 4 5 3 6" xfId="27377"/>
    <cellStyle name="40% - Accent2 4 5 4" xfId="27378"/>
    <cellStyle name="40% - Accent2 4 5 4 2" xfId="27379"/>
    <cellStyle name="40% - Accent2 4 5 4 2 2" xfId="27380"/>
    <cellStyle name="40% - Accent2 4 5 4 2 3" xfId="27381"/>
    <cellStyle name="40% - Accent2 4 5 4 3" xfId="27382"/>
    <cellStyle name="40% - Accent2 4 5 4 3 2" xfId="27383"/>
    <cellStyle name="40% - Accent2 4 5 4 3 3" xfId="27384"/>
    <cellStyle name="40% - Accent2 4 5 4 4" xfId="27385"/>
    <cellStyle name="40% - Accent2 4 5 4 4 2" xfId="27386"/>
    <cellStyle name="40% - Accent2 4 5 4 5" xfId="27387"/>
    <cellStyle name="40% - Accent2 4 5 4 6" xfId="27388"/>
    <cellStyle name="40% - Accent2 4 5 5" xfId="27389"/>
    <cellStyle name="40% - Accent2 4 5 5 2" xfId="27390"/>
    <cellStyle name="40% - Accent2 4 5 5 2 2" xfId="27391"/>
    <cellStyle name="40% - Accent2 4 5 5 2 3" xfId="27392"/>
    <cellStyle name="40% - Accent2 4 5 5 3" xfId="27393"/>
    <cellStyle name="40% - Accent2 4 5 5 3 2" xfId="27394"/>
    <cellStyle name="40% - Accent2 4 5 5 4" xfId="27395"/>
    <cellStyle name="40% - Accent2 4 5 5 5" xfId="27396"/>
    <cellStyle name="40% - Accent2 4 5 6" xfId="27397"/>
    <cellStyle name="40% - Accent2 4 5 6 2" xfId="27398"/>
    <cellStyle name="40% - Accent2 4 5 6 3" xfId="27399"/>
    <cellStyle name="40% - Accent2 4 5 7" xfId="27400"/>
    <cellStyle name="40% - Accent2 4 5 7 2" xfId="27401"/>
    <cellStyle name="40% - Accent2 4 5 7 3" xfId="27402"/>
    <cellStyle name="40% - Accent2 4 5 8" xfId="27403"/>
    <cellStyle name="40% - Accent2 4 5 8 2" xfId="27404"/>
    <cellStyle name="40% - Accent2 4 5 9" xfId="27405"/>
    <cellStyle name="40% - Accent2 4 6" xfId="2306"/>
    <cellStyle name="40% - Accent2 4 6 2" xfId="27406"/>
    <cellStyle name="40% - Accent2 4 6 2 2" xfId="27407"/>
    <cellStyle name="40% - Accent2 4 6 2 2 2" xfId="27408"/>
    <cellStyle name="40% - Accent2 4 6 2 2 3" xfId="27409"/>
    <cellStyle name="40% - Accent2 4 6 2 3" xfId="27410"/>
    <cellStyle name="40% - Accent2 4 6 2 3 2" xfId="27411"/>
    <cellStyle name="40% - Accent2 4 6 2 3 3" xfId="27412"/>
    <cellStyle name="40% - Accent2 4 6 2 4" xfId="27413"/>
    <cellStyle name="40% - Accent2 4 6 2 4 2" xfId="27414"/>
    <cellStyle name="40% - Accent2 4 6 2 5" xfId="27415"/>
    <cellStyle name="40% - Accent2 4 6 2 6" xfId="27416"/>
    <cellStyle name="40% - Accent2 4 6 3" xfId="27417"/>
    <cellStyle name="40% - Accent2 4 6 3 2" xfId="27418"/>
    <cellStyle name="40% - Accent2 4 6 3 2 2" xfId="27419"/>
    <cellStyle name="40% - Accent2 4 6 3 2 3" xfId="27420"/>
    <cellStyle name="40% - Accent2 4 6 3 3" xfId="27421"/>
    <cellStyle name="40% - Accent2 4 6 3 3 2" xfId="27422"/>
    <cellStyle name="40% - Accent2 4 6 3 3 3" xfId="27423"/>
    <cellStyle name="40% - Accent2 4 6 3 4" xfId="27424"/>
    <cellStyle name="40% - Accent2 4 6 3 4 2" xfId="27425"/>
    <cellStyle name="40% - Accent2 4 6 3 5" xfId="27426"/>
    <cellStyle name="40% - Accent2 4 6 3 6" xfId="27427"/>
    <cellStyle name="40% - Accent2 4 6 4" xfId="27428"/>
    <cellStyle name="40% - Accent2 4 6 4 2" xfId="27429"/>
    <cellStyle name="40% - Accent2 4 6 4 2 2" xfId="27430"/>
    <cellStyle name="40% - Accent2 4 6 4 2 3" xfId="27431"/>
    <cellStyle name="40% - Accent2 4 6 4 3" xfId="27432"/>
    <cellStyle name="40% - Accent2 4 6 4 3 2" xfId="27433"/>
    <cellStyle name="40% - Accent2 4 6 4 4" xfId="27434"/>
    <cellStyle name="40% - Accent2 4 6 4 5" xfId="27435"/>
    <cellStyle name="40% - Accent2 4 6 5" xfId="27436"/>
    <cellStyle name="40% - Accent2 4 6 5 2" xfId="27437"/>
    <cellStyle name="40% - Accent2 4 6 5 3" xfId="27438"/>
    <cellStyle name="40% - Accent2 4 6 6" xfId="27439"/>
    <cellStyle name="40% - Accent2 4 6 6 2" xfId="27440"/>
    <cellStyle name="40% - Accent2 4 6 6 3" xfId="27441"/>
    <cellStyle name="40% - Accent2 4 6 7" xfId="27442"/>
    <cellStyle name="40% - Accent2 4 6 7 2" xfId="27443"/>
    <cellStyle name="40% - Accent2 4 6 8" xfId="27444"/>
    <cellStyle name="40% - Accent2 4 6 9" xfId="27445"/>
    <cellStyle name="40% - Accent2 4 7" xfId="2307"/>
    <cellStyle name="40% - Accent2 4 7 2" xfId="27446"/>
    <cellStyle name="40% - Accent2 4 7 2 2" xfId="27447"/>
    <cellStyle name="40% - Accent2 4 7 2 2 2" xfId="27448"/>
    <cellStyle name="40% - Accent2 4 7 2 2 3" xfId="27449"/>
    <cellStyle name="40% - Accent2 4 7 2 3" xfId="27450"/>
    <cellStyle name="40% - Accent2 4 7 2 3 2" xfId="27451"/>
    <cellStyle name="40% - Accent2 4 7 2 3 3" xfId="27452"/>
    <cellStyle name="40% - Accent2 4 7 2 4" xfId="27453"/>
    <cellStyle name="40% - Accent2 4 7 2 4 2" xfId="27454"/>
    <cellStyle name="40% - Accent2 4 7 2 5" xfId="27455"/>
    <cellStyle name="40% - Accent2 4 7 2 6" xfId="27456"/>
    <cellStyle name="40% - Accent2 4 7 3" xfId="27457"/>
    <cellStyle name="40% - Accent2 4 7 3 2" xfId="27458"/>
    <cellStyle name="40% - Accent2 4 7 3 2 2" xfId="27459"/>
    <cellStyle name="40% - Accent2 4 7 3 2 3" xfId="27460"/>
    <cellStyle name="40% - Accent2 4 7 3 3" xfId="27461"/>
    <cellStyle name="40% - Accent2 4 7 3 3 2" xfId="27462"/>
    <cellStyle name="40% - Accent2 4 7 3 3 3" xfId="27463"/>
    <cellStyle name="40% - Accent2 4 7 3 4" xfId="27464"/>
    <cellStyle name="40% - Accent2 4 7 3 4 2" xfId="27465"/>
    <cellStyle name="40% - Accent2 4 7 3 5" xfId="27466"/>
    <cellStyle name="40% - Accent2 4 7 3 6" xfId="27467"/>
    <cellStyle name="40% - Accent2 4 7 4" xfId="27468"/>
    <cellStyle name="40% - Accent2 4 7 4 2" xfId="27469"/>
    <cellStyle name="40% - Accent2 4 7 4 2 2" xfId="27470"/>
    <cellStyle name="40% - Accent2 4 7 4 2 3" xfId="27471"/>
    <cellStyle name="40% - Accent2 4 7 4 3" xfId="27472"/>
    <cellStyle name="40% - Accent2 4 7 4 3 2" xfId="27473"/>
    <cellStyle name="40% - Accent2 4 7 4 4" xfId="27474"/>
    <cellStyle name="40% - Accent2 4 7 4 5" xfId="27475"/>
    <cellStyle name="40% - Accent2 4 7 5" xfId="27476"/>
    <cellStyle name="40% - Accent2 4 7 5 2" xfId="27477"/>
    <cellStyle name="40% - Accent2 4 7 5 3" xfId="27478"/>
    <cellStyle name="40% - Accent2 4 7 6" xfId="27479"/>
    <cellStyle name="40% - Accent2 4 7 6 2" xfId="27480"/>
    <cellStyle name="40% - Accent2 4 7 6 3" xfId="27481"/>
    <cellStyle name="40% - Accent2 4 7 7" xfId="27482"/>
    <cellStyle name="40% - Accent2 4 7 7 2" xfId="27483"/>
    <cellStyle name="40% - Accent2 4 7 8" xfId="27484"/>
    <cellStyle name="40% - Accent2 4 7 9" xfId="27485"/>
    <cellStyle name="40% - Accent2 4 8" xfId="27486"/>
    <cellStyle name="40% - Accent2 4 8 2" xfId="27487"/>
    <cellStyle name="40% - Accent2 4 8 2 2" xfId="27488"/>
    <cellStyle name="40% - Accent2 4 8 2 3" xfId="27489"/>
    <cellStyle name="40% - Accent2 4 8 3" xfId="27490"/>
    <cellStyle name="40% - Accent2 4 8 3 2" xfId="27491"/>
    <cellStyle name="40% - Accent2 4 8 3 3" xfId="27492"/>
    <cellStyle name="40% - Accent2 4 8 4" xfId="27493"/>
    <cellStyle name="40% - Accent2 4 8 4 2" xfId="27494"/>
    <cellStyle name="40% - Accent2 4 8 5" xfId="27495"/>
    <cellStyle name="40% - Accent2 4 8 6" xfId="27496"/>
    <cellStyle name="40% - Accent2 4 9" xfId="27497"/>
    <cellStyle name="40% - Accent2 4 9 2" xfId="27498"/>
    <cellStyle name="40% - Accent2 4 9 2 2" xfId="27499"/>
    <cellStyle name="40% - Accent2 4 9 2 3" xfId="27500"/>
    <cellStyle name="40% - Accent2 4 9 3" xfId="27501"/>
    <cellStyle name="40% - Accent2 4 9 3 2" xfId="27502"/>
    <cellStyle name="40% - Accent2 4 9 3 3" xfId="27503"/>
    <cellStyle name="40% - Accent2 4 9 4" xfId="27504"/>
    <cellStyle name="40% - Accent2 4 9 4 2" xfId="27505"/>
    <cellStyle name="40% - Accent2 4 9 5" xfId="27506"/>
    <cellStyle name="40% - Accent2 4 9 6" xfId="27507"/>
    <cellStyle name="40% - Accent2 5" xfId="2308"/>
    <cellStyle name="40% - Accent2 5 2" xfId="2309"/>
    <cellStyle name="40% - Accent2 5 2 2" xfId="2310"/>
    <cellStyle name="40% - Accent2 5 2 2 2" xfId="2311"/>
    <cellStyle name="40% - Accent2 5 2 2 2 2" xfId="2312"/>
    <cellStyle name="40% - Accent2 5 2 2 3" xfId="2313"/>
    <cellStyle name="40% - Accent2 5 2 3" xfId="2314"/>
    <cellStyle name="40% - Accent2 5 2 3 2" xfId="2315"/>
    <cellStyle name="40% - Accent2 5 2 4" xfId="2316"/>
    <cellStyle name="40% - Accent2 5 2 5" xfId="2317"/>
    <cellStyle name="40% - Accent2 5 3" xfId="2318"/>
    <cellStyle name="40% - Accent2 5 3 2" xfId="2319"/>
    <cellStyle name="40% - Accent2 5 3 2 2" xfId="2320"/>
    <cellStyle name="40% - Accent2 5 3 3" xfId="2321"/>
    <cellStyle name="40% - Accent2 5 4" xfId="2322"/>
    <cellStyle name="40% - Accent2 5 4 2" xfId="2323"/>
    <cellStyle name="40% - Accent2 5 5" xfId="2324"/>
    <cellStyle name="40% - Accent2 5 6" xfId="2325"/>
    <cellStyle name="40% - Accent2 6" xfId="2326"/>
    <cellStyle name="40% - Accent2 6 2" xfId="2327"/>
    <cellStyle name="40% - Accent2 6 2 2" xfId="2328"/>
    <cellStyle name="40% - Accent2 6 2 2 2" xfId="2329"/>
    <cellStyle name="40% - Accent2 6 2 3" xfId="2330"/>
    <cellStyle name="40% - Accent2 6 2 4" xfId="2331"/>
    <cellStyle name="40% - Accent2 6 2 5" xfId="2332"/>
    <cellStyle name="40% - Accent2 6 3" xfId="2333"/>
    <cellStyle name="40% - Accent2 6 3 2" xfId="2334"/>
    <cellStyle name="40% - Accent2 6 4" xfId="2335"/>
    <cellStyle name="40% - Accent2 6 5" xfId="2336"/>
    <cellStyle name="40% - Accent2 7" xfId="2337"/>
    <cellStyle name="40% - Accent2 7 2" xfId="2338"/>
    <cellStyle name="40% - Accent2 7 2 2" xfId="2339"/>
    <cellStyle name="40% - Accent2 7 2 2 2" xfId="2340"/>
    <cellStyle name="40% - Accent2 7 2 3" xfId="2341"/>
    <cellStyle name="40% - Accent2 7 3" xfId="2342"/>
    <cellStyle name="40% - Accent2 7 3 2" xfId="2343"/>
    <cellStyle name="40% - Accent2 7 4" xfId="2344"/>
    <cellStyle name="40% - Accent2 7 5" xfId="2345"/>
    <cellStyle name="40% - Accent2 8" xfId="2346"/>
    <cellStyle name="40% - Accent2 8 2" xfId="2347"/>
    <cellStyle name="40% - Accent2 8 2 2" xfId="2348"/>
    <cellStyle name="40% - Accent2 8 2 2 2" xfId="2349"/>
    <cellStyle name="40% - Accent2 8 2 3" xfId="2350"/>
    <cellStyle name="40% - Accent2 8 3" xfId="2351"/>
    <cellStyle name="40% - Accent2 8 3 2" xfId="2352"/>
    <cellStyle name="40% - Accent2 8 4" xfId="2353"/>
    <cellStyle name="40% - Accent2 8 5" xfId="2354"/>
    <cellStyle name="40% - Accent2 9" xfId="2355"/>
    <cellStyle name="40% - Accent2 9 2" xfId="2356"/>
    <cellStyle name="40% - Accent2 9 2 2" xfId="2357"/>
    <cellStyle name="40% - Accent2 9 3" xfId="2358"/>
    <cellStyle name="40% - Accent2 9 4" xfId="2359"/>
    <cellStyle name="40% - Accent3" xfId="102" builtinId="39" customBuiltin="1"/>
    <cellStyle name="40% - Accent3 10" xfId="2360"/>
    <cellStyle name="40% - Accent3 10 2" xfId="2361"/>
    <cellStyle name="40% - Accent3 10 2 2" xfId="2362"/>
    <cellStyle name="40% - Accent3 10 3" xfId="2363"/>
    <cellStyle name="40% - Accent3 10 4" xfId="2364"/>
    <cellStyle name="40% - Accent3 11" xfId="2365"/>
    <cellStyle name="40% - Accent3 11 2" xfId="2366"/>
    <cellStyle name="40% - Accent3 11 2 2" xfId="2367"/>
    <cellStyle name="40% - Accent3 11 3" xfId="2368"/>
    <cellStyle name="40% - Accent3 11 4" xfId="2369"/>
    <cellStyle name="40% - Accent3 12" xfId="2370"/>
    <cellStyle name="40% - Accent3 12 2" xfId="2371"/>
    <cellStyle name="40% - Accent3 12 3" xfId="2372"/>
    <cellStyle name="40% - Accent3 13" xfId="2373"/>
    <cellStyle name="40% - Accent3 13 2" xfId="2374"/>
    <cellStyle name="40% - Accent3 14" xfId="2375"/>
    <cellStyle name="40% - Accent3 15" xfId="2376"/>
    <cellStyle name="40% - Accent3 16" xfId="2377"/>
    <cellStyle name="40% - Accent3 17" xfId="2378"/>
    <cellStyle name="40% - Accent3 17 2" xfId="2379"/>
    <cellStyle name="40% - Accent3 18" xfId="2380"/>
    <cellStyle name="40% - Accent3 19" xfId="2381"/>
    <cellStyle name="40% - Accent3 2" xfId="2382"/>
    <cellStyle name="40% - Accent3 2 2" xfId="2383"/>
    <cellStyle name="40% - Accent3 2 2 2" xfId="2384"/>
    <cellStyle name="40% - Accent3 2 2 2 2" xfId="2385"/>
    <cellStyle name="40% - Accent3 2 2 2 2 2" xfId="2386"/>
    <cellStyle name="40% - Accent3 2 2 2 2 2 2" xfId="2387"/>
    <cellStyle name="40% - Accent3 2 2 2 2 2 2 2" xfId="2388"/>
    <cellStyle name="40% - Accent3 2 2 2 2 2 3" xfId="2389"/>
    <cellStyle name="40% - Accent3 2 2 2 2 3" xfId="2390"/>
    <cellStyle name="40% - Accent3 2 2 2 2 3 2" xfId="2391"/>
    <cellStyle name="40% - Accent3 2 2 2 2 4" xfId="2392"/>
    <cellStyle name="40% - Accent3 2 2 2 2 5" xfId="2393"/>
    <cellStyle name="40% - Accent3 2 2 2 3" xfId="2394"/>
    <cellStyle name="40% - Accent3 2 2 2 3 2" xfId="2395"/>
    <cellStyle name="40% - Accent3 2 2 2 3 2 2" xfId="2396"/>
    <cellStyle name="40% - Accent3 2 2 2 3 3" xfId="2397"/>
    <cellStyle name="40% - Accent3 2 2 2 4" xfId="2398"/>
    <cellStyle name="40% - Accent3 2 2 2 4 2" xfId="2399"/>
    <cellStyle name="40% - Accent3 2 2 2 5" xfId="2400"/>
    <cellStyle name="40% - Accent3 2 2 2 6" xfId="2401"/>
    <cellStyle name="40% - Accent3 2 2 3" xfId="2402"/>
    <cellStyle name="40% - Accent3 2 2 3 2" xfId="2403"/>
    <cellStyle name="40% - Accent3 2 2 3 2 2" xfId="2404"/>
    <cellStyle name="40% - Accent3 2 2 3 2 2 2" xfId="2405"/>
    <cellStyle name="40% - Accent3 2 2 3 2 3" xfId="2406"/>
    <cellStyle name="40% - Accent3 2 2 3 3" xfId="2407"/>
    <cellStyle name="40% - Accent3 2 2 3 3 2" xfId="2408"/>
    <cellStyle name="40% - Accent3 2 2 3 4" xfId="2409"/>
    <cellStyle name="40% - Accent3 2 2 3 5" xfId="2410"/>
    <cellStyle name="40% - Accent3 2 2 4" xfId="2411"/>
    <cellStyle name="40% - Accent3 2 2 4 2" xfId="2412"/>
    <cellStyle name="40% - Accent3 2 2 4 2 2" xfId="2413"/>
    <cellStyle name="40% - Accent3 2 2 4 3" xfId="2414"/>
    <cellStyle name="40% - Accent3 2 2 5" xfId="2415"/>
    <cellStyle name="40% - Accent3 2 2 5 2" xfId="2416"/>
    <cellStyle name="40% - Accent3 2 2 6" xfId="2417"/>
    <cellStyle name="40% - Accent3 2 2 7" xfId="2418"/>
    <cellStyle name="40% - Accent3 2 3" xfId="2419"/>
    <cellStyle name="40% - Accent3 2 3 2" xfId="2420"/>
    <cellStyle name="40% - Accent3 2 3 2 2" xfId="2421"/>
    <cellStyle name="40% - Accent3 2 3 2 2 2" xfId="2422"/>
    <cellStyle name="40% - Accent3 2 3 2 2 2 2" xfId="2423"/>
    <cellStyle name="40% - Accent3 2 3 2 2 3" xfId="2424"/>
    <cellStyle name="40% - Accent3 2 3 2 3" xfId="2425"/>
    <cellStyle name="40% - Accent3 2 3 2 3 2" xfId="2426"/>
    <cellStyle name="40% - Accent3 2 3 2 4" xfId="2427"/>
    <cellStyle name="40% - Accent3 2 3 3" xfId="2428"/>
    <cellStyle name="40% - Accent3 2 3 3 2" xfId="2429"/>
    <cellStyle name="40% - Accent3 2 3 3 2 2" xfId="2430"/>
    <cellStyle name="40% - Accent3 2 3 3 3" xfId="2431"/>
    <cellStyle name="40% - Accent3 2 3 4" xfId="2432"/>
    <cellStyle name="40% - Accent3 2 3 4 2" xfId="2433"/>
    <cellStyle name="40% - Accent3 2 3 5" xfId="2434"/>
    <cellStyle name="40% - Accent3 2 3 6" xfId="2435"/>
    <cellStyle name="40% - Accent3 2 4" xfId="2436"/>
    <cellStyle name="40% - Accent3 2 4 2" xfId="2437"/>
    <cellStyle name="40% - Accent3 2 4 2 2" xfId="2438"/>
    <cellStyle name="40% - Accent3 2 4 2 2 2" xfId="2439"/>
    <cellStyle name="40% - Accent3 2 4 2 3" xfId="2440"/>
    <cellStyle name="40% - Accent3 2 4 3" xfId="2441"/>
    <cellStyle name="40% - Accent3 2 4 3 2" xfId="2442"/>
    <cellStyle name="40% - Accent3 2 4 4" xfId="2443"/>
    <cellStyle name="40% - Accent3 2 4 5" xfId="2444"/>
    <cellStyle name="40% - Accent3 2 5" xfId="2445"/>
    <cellStyle name="40% - Accent3 2 5 2" xfId="2446"/>
    <cellStyle name="40% - Accent3 2 5 2 2" xfId="2447"/>
    <cellStyle name="40% - Accent3 2 5 3" xfId="2448"/>
    <cellStyle name="40% - Accent3 2 5 4" xfId="2449"/>
    <cellStyle name="40% - Accent3 2 6" xfId="2450"/>
    <cellStyle name="40% - Accent3 2 6 2" xfId="2451"/>
    <cellStyle name="40% - Accent3 2 6 3" xfId="2452"/>
    <cellStyle name="40% - Accent3 2 7" xfId="2453"/>
    <cellStyle name="40% - Accent3 2 8" xfId="2454"/>
    <cellStyle name="40% - Accent3 2 9" xfId="2455"/>
    <cellStyle name="40% - Accent3 20" xfId="2456"/>
    <cellStyle name="40% - Accent3 21" xfId="2457"/>
    <cellStyle name="40% - Accent3 3" xfId="2458"/>
    <cellStyle name="40% - Accent3 3 2" xfId="2459"/>
    <cellStyle name="40% - Accent3 3 2 2" xfId="2460"/>
    <cellStyle name="40% - Accent3 3 2 2 2" xfId="2461"/>
    <cellStyle name="40% - Accent3 3 2 2 2 2" xfId="2462"/>
    <cellStyle name="40% - Accent3 3 2 2 2 2 2" xfId="2463"/>
    <cellStyle name="40% - Accent3 3 2 2 2 2 2 2" xfId="2464"/>
    <cellStyle name="40% - Accent3 3 2 2 2 2 3" xfId="2465"/>
    <cellStyle name="40% - Accent3 3 2 2 2 3" xfId="2466"/>
    <cellStyle name="40% - Accent3 3 2 2 2 3 2" xfId="2467"/>
    <cellStyle name="40% - Accent3 3 2 2 2 4" xfId="2468"/>
    <cellStyle name="40% - Accent3 3 2 2 2 5" xfId="14556"/>
    <cellStyle name="40% - Accent3 3 2 2 3" xfId="2469"/>
    <cellStyle name="40% - Accent3 3 2 2 3 2" xfId="2470"/>
    <cellStyle name="40% - Accent3 3 2 2 3 2 2" xfId="2471"/>
    <cellStyle name="40% - Accent3 3 2 2 3 3" xfId="2472"/>
    <cellStyle name="40% - Accent3 3 2 2 4" xfId="2473"/>
    <cellStyle name="40% - Accent3 3 2 2 4 2" xfId="2474"/>
    <cellStyle name="40% - Accent3 3 2 2 5" xfId="2475"/>
    <cellStyle name="40% - Accent3 3 2 2 6" xfId="2476"/>
    <cellStyle name="40% - Accent3 3 2 3" xfId="2477"/>
    <cellStyle name="40% - Accent3 3 2 3 2" xfId="2478"/>
    <cellStyle name="40% - Accent3 3 2 3 2 2" xfId="2479"/>
    <cellStyle name="40% - Accent3 3 2 3 2 2 2" xfId="2480"/>
    <cellStyle name="40% - Accent3 3 2 3 2 3" xfId="2481"/>
    <cellStyle name="40% - Accent3 3 2 3 3" xfId="2482"/>
    <cellStyle name="40% - Accent3 3 2 3 3 2" xfId="2483"/>
    <cellStyle name="40% - Accent3 3 2 3 4" xfId="2484"/>
    <cellStyle name="40% - Accent3 3 2 3 5" xfId="14557"/>
    <cellStyle name="40% - Accent3 3 2 4" xfId="2485"/>
    <cellStyle name="40% - Accent3 3 2 4 2" xfId="2486"/>
    <cellStyle name="40% - Accent3 3 2 4 2 2" xfId="2487"/>
    <cellStyle name="40% - Accent3 3 2 4 3" xfId="2488"/>
    <cellStyle name="40% - Accent3 3 2 5" xfId="2489"/>
    <cellStyle name="40% - Accent3 3 2 5 2" xfId="2490"/>
    <cellStyle name="40% - Accent3 3 2 6" xfId="2491"/>
    <cellStyle name="40% - Accent3 3 2 7" xfId="2492"/>
    <cellStyle name="40% - Accent3 3 3" xfId="2493"/>
    <cellStyle name="40% - Accent3 3 3 2" xfId="2494"/>
    <cellStyle name="40% - Accent3 3 3 2 2" xfId="2495"/>
    <cellStyle name="40% - Accent3 3 3 2 2 2" xfId="2496"/>
    <cellStyle name="40% - Accent3 3 3 2 2 2 2" xfId="2497"/>
    <cellStyle name="40% - Accent3 3 3 2 2 3" xfId="2498"/>
    <cellStyle name="40% - Accent3 3 3 2 3" xfId="2499"/>
    <cellStyle name="40% - Accent3 3 3 2 3 2" xfId="2500"/>
    <cellStyle name="40% - Accent3 3 3 2 4" xfId="2501"/>
    <cellStyle name="40% - Accent3 3 3 2 5" xfId="14558"/>
    <cellStyle name="40% - Accent3 3 3 3" xfId="2502"/>
    <cellStyle name="40% - Accent3 3 3 3 2" xfId="2503"/>
    <cellStyle name="40% - Accent3 3 3 3 2 2" xfId="2504"/>
    <cellStyle name="40% - Accent3 3 3 3 3" xfId="2505"/>
    <cellStyle name="40% - Accent3 3 3 4" xfId="2506"/>
    <cellStyle name="40% - Accent3 3 3 4 2" xfId="2507"/>
    <cellStyle name="40% - Accent3 3 3 5" xfId="2508"/>
    <cellStyle name="40% - Accent3 3 3 6" xfId="2509"/>
    <cellStyle name="40% - Accent3 3 4" xfId="2510"/>
    <cellStyle name="40% - Accent3 3 4 2" xfId="2511"/>
    <cellStyle name="40% - Accent3 3 4 2 2" xfId="2512"/>
    <cellStyle name="40% - Accent3 3 4 2 2 2" xfId="2513"/>
    <cellStyle name="40% - Accent3 3 4 2 3" xfId="2514"/>
    <cellStyle name="40% - Accent3 3 4 3" xfId="2515"/>
    <cellStyle name="40% - Accent3 3 4 3 2" xfId="2516"/>
    <cellStyle name="40% - Accent3 3 4 4" xfId="2517"/>
    <cellStyle name="40% - Accent3 3 4 5" xfId="2518"/>
    <cellStyle name="40% - Accent3 3 5" xfId="2519"/>
    <cellStyle name="40% - Accent3 3 5 2" xfId="2520"/>
    <cellStyle name="40% - Accent3 3 5 2 2" xfId="2521"/>
    <cellStyle name="40% - Accent3 3 5 3" xfId="2522"/>
    <cellStyle name="40% - Accent3 3 6" xfId="2523"/>
    <cellStyle name="40% - Accent3 3 6 2" xfId="2524"/>
    <cellStyle name="40% - Accent3 3 7" xfId="2525"/>
    <cellStyle name="40% - Accent3 3 8" xfId="2526"/>
    <cellStyle name="40% - Accent3 3 9" xfId="2527"/>
    <cellStyle name="40% - Accent3 4" xfId="2528"/>
    <cellStyle name="40% - Accent3 4 10" xfId="27508"/>
    <cellStyle name="40% - Accent3 4 10 2" xfId="27509"/>
    <cellStyle name="40% - Accent3 4 10 2 2" xfId="27510"/>
    <cellStyle name="40% - Accent3 4 10 2 3" xfId="27511"/>
    <cellStyle name="40% - Accent3 4 10 3" xfId="27512"/>
    <cellStyle name="40% - Accent3 4 10 3 2" xfId="27513"/>
    <cellStyle name="40% - Accent3 4 10 4" xfId="27514"/>
    <cellStyle name="40% - Accent3 4 10 5" xfId="27515"/>
    <cellStyle name="40% - Accent3 4 11" xfId="27516"/>
    <cellStyle name="40% - Accent3 4 11 2" xfId="27517"/>
    <cellStyle name="40% - Accent3 4 11 3" xfId="27518"/>
    <cellStyle name="40% - Accent3 4 12" xfId="27519"/>
    <cellStyle name="40% - Accent3 4 12 2" xfId="27520"/>
    <cellStyle name="40% - Accent3 4 12 3" xfId="27521"/>
    <cellStyle name="40% - Accent3 4 13" xfId="27522"/>
    <cellStyle name="40% - Accent3 4 13 2" xfId="27523"/>
    <cellStyle name="40% - Accent3 4 14" xfId="27524"/>
    <cellStyle name="40% - Accent3 4 15" xfId="27525"/>
    <cellStyle name="40% - Accent3 4 16" xfId="27526"/>
    <cellStyle name="40% - Accent3 4 2" xfId="2529"/>
    <cellStyle name="40% - Accent3 4 2 10" xfId="27527"/>
    <cellStyle name="40% - Accent3 4 2 10 2" xfId="27528"/>
    <cellStyle name="40% - Accent3 4 2 10 3" xfId="27529"/>
    <cellStyle name="40% - Accent3 4 2 11" xfId="27530"/>
    <cellStyle name="40% - Accent3 4 2 11 2" xfId="27531"/>
    <cellStyle name="40% - Accent3 4 2 11 3" xfId="27532"/>
    <cellStyle name="40% - Accent3 4 2 12" xfId="27533"/>
    <cellStyle name="40% - Accent3 4 2 12 2" xfId="27534"/>
    <cellStyle name="40% - Accent3 4 2 13" xfId="27535"/>
    <cellStyle name="40% - Accent3 4 2 14" xfId="27536"/>
    <cellStyle name="40% - Accent3 4 2 15" xfId="27537"/>
    <cellStyle name="40% - Accent3 4 2 2" xfId="2530"/>
    <cellStyle name="40% - Accent3 4 2 2 10" xfId="27538"/>
    <cellStyle name="40% - Accent3 4 2 2 10 2" xfId="27539"/>
    <cellStyle name="40% - Accent3 4 2 2 10 3" xfId="27540"/>
    <cellStyle name="40% - Accent3 4 2 2 11" xfId="27541"/>
    <cellStyle name="40% - Accent3 4 2 2 11 2" xfId="27542"/>
    <cellStyle name="40% - Accent3 4 2 2 12" xfId="27543"/>
    <cellStyle name="40% - Accent3 4 2 2 13" xfId="27544"/>
    <cellStyle name="40% - Accent3 4 2 2 2" xfId="2531"/>
    <cellStyle name="40% - Accent3 4 2 2 2 10" xfId="27545"/>
    <cellStyle name="40% - Accent3 4 2 2 2 10 2" xfId="27546"/>
    <cellStyle name="40% - Accent3 4 2 2 2 11" xfId="27547"/>
    <cellStyle name="40% - Accent3 4 2 2 2 12" xfId="27548"/>
    <cellStyle name="40% - Accent3 4 2 2 2 2" xfId="2532"/>
    <cellStyle name="40% - Accent3 4 2 2 2 2 10" xfId="27549"/>
    <cellStyle name="40% - Accent3 4 2 2 2 2 2" xfId="2533"/>
    <cellStyle name="40% - Accent3 4 2 2 2 2 2 2" xfId="27550"/>
    <cellStyle name="40% - Accent3 4 2 2 2 2 2 2 2" xfId="27551"/>
    <cellStyle name="40% - Accent3 4 2 2 2 2 2 2 2 2" xfId="27552"/>
    <cellStyle name="40% - Accent3 4 2 2 2 2 2 2 2 3" xfId="27553"/>
    <cellStyle name="40% - Accent3 4 2 2 2 2 2 2 3" xfId="27554"/>
    <cellStyle name="40% - Accent3 4 2 2 2 2 2 2 3 2" xfId="27555"/>
    <cellStyle name="40% - Accent3 4 2 2 2 2 2 2 3 3" xfId="27556"/>
    <cellStyle name="40% - Accent3 4 2 2 2 2 2 2 4" xfId="27557"/>
    <cellStyle name="40% - Accent3 4 2 2 2 2 2 2 4 2" xfId="27558"/>
    <cellStyle name="40% - Accent3 4 2 2 2 2 2 2 5" xfId="27559"/>
    <cellStyle name="40% - Accent3 4 2 2 2 2 2 2 6" xfId="27560"/>
    <cellStyle name="40% - Accent3 4 2 2 2 2 2 3" xfId="27561"/>
    <cellStyle name="40% - Accent3 4 2 2 2 2 2 3 2" xfId="27562"/>
    <cellStyle name="40% - Accent3 4 2 2 2 2 2 3 2 2" xfId="27563"/>
    <cellStyle name="40% - Accent3 4 2 2 2 2 2 3 2 3" xfId="27564"/>
    <cellStyle name="40% - Accent3 4 2 2 2 2 2 3 3" xfId="27565"/>
    <cellStyle name="40% - Accent3 4 2 2 2 2 2 3 3 2" xfId="27566"/>
    <cellStyle name="40% - Accent3 4 2 2 2 2 2 3 3 3" xfId="27567"/>
    <cellStyle name="40% - Accent3 4 2 2 2 2 2 3 4" xfId="27568"/>
    <cellStyle name="40% - Accent3 4 2 2 2 2 2 3 4 2" xfId="27569"/>
    <cellStyle name="40% - Accent3 4 2 2 2 2 2 3 5" xfId="27570"/>
    <cellStyle name="40% - Accent3 4 2 2 2 2 2 3 6" xfId="27571"/>
    <cellStyle name="40% - Accent3 4 2 2 2 2 2 4" xfId="27572"/>
    <cellStyle name="40% - Accent3 4 2 2 2 2 2 4 2" xfId="27573"/>
    <cellStyle name="40% - Accent3 4 2 2 2 2 2 4 2 2" xfId="27574"/>
    <cellStyle name="40% - Accent3 4 2 2 2 2 2 4 2 3" xfId="27575"/>
    <cellStyle name="40% - Accent3 4 2 2 2 2 2 4 3" xfId="27576"/>
    <cellStyle name="40% - Accent3 4 2 2 2 2 2 4 3 2" xfId="27577"/>
    <cellStyle name="40% - Accent3 4 2 2 2 2 2 4 4" xfId="27578"/>
    <cellStyle name="40% - Accent3 4 2 2 2 2 2 4 5" xfId="27579"/>
    <cellStyle name="40% - Accent3 4 2 2 2 2 2 5" xfId="27580"/>
    <cellStyle name="40% - Accent3 4 2 2 2 2 2 5 2" xfId="27581"/>
    <cellStyle name="40% - Accent3 4 2 2 2 2 2 5 3" xfId="27582"/>
    <cellStyle name="40% - Accent3 4 2 2 2 2 2 6" xfId="27583"/>
    <cellStyle name="40% - Accent3 4 2 2 2 2 2 6 2" xfId="27584"/>
    <cellStyle name="40% - Accent3 4 2 2 2 2 2 6 3" xfId="27585"/>
    <cellStyle name="40% - Accent3 4 2 2 2 2 2 7" xfId="27586"/>
    <cellStyle name="40% - Accent3 4 2 2 2 2 2 7 2" xfId="27587"/>
    <cellStyle name="40% - Accent3 4 2 2 2 2 2 8" xfId="27588"/>
    <cellStyle name="40% - Accent3 4 2 2 2 2 2 9" xfId="27589"/>
    <cellStyle name="40% - Accent3 4 2 2 2 2 3" xfId="27590"/>
    <cellStyle name="40% - Accent3 4 2 2 2 2 3 2" xfId="27591"/>
    <cellStyle name="40% - Accent3 4 2 2 2 2 3 2 2" xfId="27592"/>
    <cellStyle name="40% - Accent3 4 2 2 2 2 3 2 3" xfId="27593"/>
    <cellStyle name="40% - Accent3 4 2 2 2 2 3 3" xfId="27594"/>
    <cellStyle name="40% - Accent3 4 2 2 2 2 3 3 2" xfId="27595"/>
    <cellStyle name="40% - Accent3 4 2 2 2 2 3 3 3" xfId="27596"/>
    <cellStyle name="40% - Accent3 4 2 2 2 2 3 4" xfId="27597"/>
    <cellStyle name="40% - Accent3 4 2 2 2 2 3 4 2" xfId="27598"/>
    <cellStyle name="40% - Accent3 4 2 2 2 2 3 5" xfId="27599"/>
    <cellStyle name="40% - Accent3 4 2 2 2 2 3 6" xfId="27600"/>
    <cellStyle name="40% - Accent3 4 2 2 2 2 4" xfId="27601"/>
    <cellStyle name="40% - Accent3 4 2 2 2 2 4 2" xfId="27602"/>
    <cellStyle name="40% - Accent3 4 2 2 2 2 4 2 2" xfId="27603"/>
    <cellStyle name="40% - Accent3 4 2 2 2 2 4 2 3" xfId="27604"/>
    <cellStyle name="40% - Accent3 4 2 2 2 2 4 3" xfId="27605"/>
    <cellStyle name="40% - Accent3 4 2 2 2 2 4 3 2" xfId="27606"/>
    <cellStyle name="40% - Accent3 4 2 2 2 2 4 3 3" xfId="27607"/>
    <cellStyle name="40% - Accent3 4 2 2 2 2 4 4" xfId="27608"/>
    <cellStyle name="40% - Accent3 4 2 2 2 2 4 4 2" xfId="27609"/>
    <cellStyle name="40% - Accent3 4 2 2 2 2 4 5" xfId="27610"/>
    <cellStyle name="40% - Accent3 4 2 2 2 2 4 6" xfId="27611"/>
    <cellStyle name="40% - Accent3 4 2 2 2 2 5" xfId="27612"/>
    <cellStyle name="40% - Accent3 4 2 2 2 2 5 2" xfId="27613"/>
    <cellStyle name="40% - Accent3 4 2 2 2 2 5 2 2" xfId="27614"/>
    <cellStyle name="40% - Accent3 4 2 2 2 2 5 2 3" xfId="27615"/>
    <cellStyle name="40% - Accent3 4 2 2 2 2 5 3" xfId="27616"/>
    <cellStyle name="40% - Accent3 4 2 2 2 2 5 3 2" xfId="27617"/>
    <cellStyle name="40% - Accent3 4 2 2 2 2 5 4" xfId="27618"/>
    <cellStyle name="40% - Accent3 4 2 2 2 2 5 5" xfId="27619"/>
    <cellStyle name="40% - Accent3 4 2 2 2 2 6" xfId="27620"/>
    <cellStyle name="40% - Accent3 4 2 2 2 2 6 2" xfId="27621"/>
    <cellStyle name="40% - Accent3 4 2 2 2 2 6 3" xfId="27622"/>
    <cellStyle name="40% - Accent3 4 2 2 2 2 7" xfId="27623"/>
    <cellStyle name="40% - Accent3 4 2 2 2 2 7 2" xfId="27624"/>
    <cellStyle name="40% - Accent3 4 2 2 2 2 7 3" xfId="27625"/>
    <cellStyle name="40% - Accent3 4 2 2 2 2 8" xfId="27626"/>
    <cellStyle name="40% - Accent3 4 2 2 2 2 8 2" xfId="27627"/>
    <cellStyle name="40% - Accent3 4 2 2 2 2 9" xfId="27628"/>
    <cellStyle name="40% - Accent3 4 2 2 2 3" xfId="2534"/>
    <cellStyle name="40% - Accent3 4 2 2 2 3 2" xfId="27629"/>
    <cellStyle name="40% - Accent3 4 2 2 2 3 2 2" xfId="27630"/>
    <cellStyle name="40% - Accent3 4 2 2 2 3 2 2 2" xfId="27631"/>
    <cellStyle name="40% - Accent3 4 2 2 2 3 2 2 3" xfId="27632"/>
    <cellStyle name="40% - Accent3 4 2 2 2 3 2 3" xfId="27633"/>
    <cellStyle name="40% - Accent3 4 2 2 2 3 2 3 2" xfId="27634"/>
    <cellStyle name="40% - Accent3 4 2 2 2 3 2 3 3" xfId="27635"/>
    <cellStyle name="40% - Accent3 4 2 2 2 3 2 4" xfId="27636"/>
    <cellStyle name="40% - Accent3 4 2 2 2 3 2 4 2" xfId="27637"/>
    <cellStyle name="40% - Accent3 4 2 2 2 3 2 5" xfId="27638"/>
    <cellStyle name="40% - Accent3 4 2 2 2 3 2 6" xfId="27639"/>
    <cellStyle name="40% - Accent3 4 2 2 2 3 3" xfId="27640"/>
    <cellStyle name="40% - Accent3 4 2 2 2 3 3 2" xfId="27641"/>
    <cellStyle name="40% - Accent3 4 2 2 2 3 3 2 2" xfId="27642"/>
    <cellStyle name="40% - Accent3 4 2 2 2 3 3 2 3" xfId="27643"/>
    <cellStyle name="40% - Accent3 4 2 2 2 3 3 3" xfId="27644"/>
    <cellStyle name="40% - Accent3 4 2 2 2 3 3 3 2" xfId="27645"/>
    <cellStyle name="40% - Accent3 4 2 2 2 3 3 3 3" xfId="27646"/>
    <cellStyle name="40% - Accent3 4 2 2 2 3 3 4" xfId="27647"/>
    <cellStyle name="40% - Accent3 4 2 2 2 3 3 4 2" xfId="27648"/>
    <cellStyle name="40% - Accent3 4 2 2 2 3 3 5" xfId="27649"/>
    <cellStyle name="40% - Accent3 4 2 2 2 3 3 6" xfId="27650"/>
    <cellStyle name="40% - Accent3 4 2 2 2 3 4" xfId="27651"/>
    <cellStyle name="40% - Accent3 4 2 2 2 3 4 2" xfId="27652"/>
    <cellStyle name="40% - Accent3 4 2 2 2 3 4 2 2" xfId="27653"/>
    <cellStyle name="40% - Accent3 4 2 2 2 3 4 2 3" xfId="27654"/>
    <cellStyle name="40% - Accent3 4 2 2 2 3 4 3" xfId="27655"/>
    <cellStyle name="40% - Accent3 4 2 2 2 3 4 3 2" xfId="27656"/>
    <cellStyle name="40% - Accent3 4 2 2 2 3 4 4" xfId="27657"/>
    <cellStyle name="40% - Accent3 4 2 2 2 3 4 5" xfId="27658"/>
    <cellStyle name="40% - Accent3 4 2 2 2 3 5" xfId="27659"/>
    <cellStyle name="40% - Accent3 4 2 2 2 3 5 2" xfId="27660"/>
    <cellStyle name="40% - Accent3 4 2 2 2 3 5 3" xfId="27661"/>
    <cellStyle name="40% - Accent3 4 2 2 2 3 6" xfId="27662"/>
    <cellStyle name="40% - Accent3 4 2 2 2 3 6 2" xfId="27663"/>
    <cellStyle name="40% - Accent3 4 2 2 2 3 6 3" xfId="27664"/>
    <cellStyle name="40% - Accent3 4 2 2 2 3 7" xfId="27665"/>
    <cellStyle name="40% - Accent3 4 2 2 2 3 7 2" xfId="27666"/>
    <cellStyle name="40% - Accent3 4 2 2 2 3 8" xfId="27667"/>
    <cellStyle name="40% - Accent3 4 2 2 2 3 9" xfId="27668"/>
    <cellStyle name="40% - Accent3 4 2 2 2 4" xfId="27669"/>
    <cellStyle name="40% - Accent3 4 2 2 2 4 2" xfId="27670"/>
    <cellStyle name="40% - Accent3 4 2 2 2 4 2 2" xfId="27671"/>
    <cellStyle name="40% - Accent3 4 2 2 2 4 2 2 2" xfId="27672"/>
    <cellStyle name="40% - Accent3 4 2 2 2 4 2 2 3" xfId="27673"/>
    <cellStyle name="40% - Accent3 4 2 2 2 4 2 3" xfId="27674"/>
    <cellStyle name="40% - Accent3 4 2 2 2 4 2 3 2" xfId="27675"/>
    <cellStyle name="40% - Accent3 4 2 2 2 4 2 3 3" xfId="27676"/>
    <cellStyle name="40% - Accent3 4 2 2 2 4 2 4" xfId="27677"/>
    <cellStyle name="40% - Accent3 4 2 2 2 4 2 4 2" xfId="27678"/>
    <cellStyle name="40% - Accent3 4 2 2 2 4 2 5" xfId="27679"/>
    <cellStyle name="40% - Accent3 4 2 2 2 4 2 6" xfId="27680"/>
    <cellStyle name="40% - Accent3 4 2 2 2 4 3" xfId="27681"/>
    <cellStyle name="40% - Accent3 4 2 2 2 4 3 2" xfId="27682"/>
    <cellStyle name="40% - Accent3 4 2 2 2 4 3 2 2" xfId="27683"/>
    <cellStyle name="40% - Accent3 4 2 2 2 4 3 2 3" xfId="27684"/>
    <cellStyle name="40% - Accent3 4 2 2 2 4 3 3" xfId="27685"/>
    <cellStyle name="40% - Accent3 4 2 2 2 4 3 3 2" xfId="27686"/>
    <cellStyle name="40% - Accent3 4 2 2 2 4 3 3 3" xfId="27687"/>
    <cellStyle name="40% - Accent3 4 2 2 2 4 3 4" xfId="27688"/>
    <cellStyle name="40% - Accent3 4 2 2 2 4 3 4 2" xfId="27689"/>
    <cellStyle name="40% - Accent3 4 2 2 2 4 3 5" xfId="27690"/>
    <cellStyle name="40% - Accent3 4 2 2 2 4 3 6" xfId="27691"/>
    <cellStyle name="40% - Accent3 4 2 2 2 4 4" xfId="27692"/>
    <cellStyle name="40% - Accent3 4 2 2 2 4 4 2" xfId="27693"/>
    <cellStyle name="40% - Accent3 4 2 2 2 4 4 2 2" xfId="27694"/>
    <cellStyle name="40% - Accent3 4 2 2 2 4 4 2 3" xfId="27695"/>
    <cellStyle name="40% - Accent3 4 2 2 2 4 4 3" xfId="27696"/>
    <cellStyle name="40% - Accent3 4 2 2 2 4 4 3 2" xfId="27697"/>
    <cellStyle name="40% - Accent3 4 2 2 2 4 4 4" xfId="27698"/>
    <cellStyle name="40% - Accent3 4 2 2 2 4 4 5" xfId="27699"/>
    <cellStyle name="40% - Accent3 4 2 2 2 4 5" xfId="27700"/>
    <cellStyle name="40% - Accent3 4 2 2 2 4 5 2" xfId="27701"/>
    <cellStyle name="40% - Accent3 4 2 2 2 4 5 3" xfId="27702"/>
    <cellStyle name="40% - Accent3 4 2 2 2 4 6" xfId="27703"/>
    <cellStyle name="40% - Accent3 4 2 2 2 4 6 2" xfId="27704"/>
    <cellStyle name="40% - Accent3 4 2 2 2 4 6 3" xfId="27705"/>
    <cellStyle name="40% - Accent3 4 2 2 2 4 7" xfId="27706"/>
    <cellStyle name="40% - Accent3 4 2 2 2 4 7 2" xfId="27707"/>
    <cellStyle name="40% - Accent3 4 2 2 2 4 8" xfId="27708"/>
    <cellStyle name="40% - Accent3 4 2 2 2 4 9" xfId="27709"/>
    <cellStyle name="40% - Accent3 4 2 2 2 5" xfId="27710"/>
    <cellStyle name="40% - Accent3 4 2 2 2 5 2" xfId="27711"/>
    <cellStyle name="40% - Accent3 4 2 2 2 5 2 2" xfId="27712"/>
    <cellStyle name="40% - Accent3 4 2 2 2 5 2 3" xfId="27713"/>
    <cellStyle name="40% - Accent3 4 2 2 2 5 3" xfId="27714"/>
    <cellStyle name="40% - Accent3 4 2 2 2 5 3 2" xfId="27715"/>
    <cellStyle name="40% - Accent3 4 2 2 2 5 3 3" xfId="27716"/>
    <cellStyle name="40% - Accent3 4 2 2 2 5 4" xfId="27717"/>
    <cellStyle name="40% - Accent3 4 2 2 2 5 4 2" xfId="27718"/>
    <cellStyle name="40% - Accent3 4 2 2 2 5 5" xfId="27719"/>
    <cellStyle name="40% - Accent3 4 2 2 2 5 6" xfId="27720"/>
    <cellStyle name="40% - Accent3 4 2 2 2 6" xfId="27721"/>
    <cellStyle name="40% - Accent3 4 2 2 2 6 2" xfId="27722"/>
    <cellStyle name="40% - Accent3 4 2 2 2 6 2 2" xfId="27723"/>
    <cellStyle name="40% - Accent3 4 2 2 2 6 2 3" xfId="27724"/>
    <cellStyle name="40% - Accent3 4 2 2 2 6 3" xfId="27725"/>
    <cellStyle name="40% - Accent3 4 2 2 2 6 3 2" xfId="27726"/>
    <cellStyle name="40% - Accent3 4 2 2 2 6 3 3" xfId="27727"/>
    <cellStyle name="40% - Accent3 4 2 2 2 6 4" xfId="27728"/>
    <cellStyle name="40% - Accent3 4 2 2 2 6 4 2" xfId="27729"/>
    <cellStyle name="40% - Accent3 4 2 2 2 6 5" xfId="27730"/>
    <cellStyle name="40% - Accent3 4 2 2 2 6 6" xfId="27731"/>
    <cellStyle name="40% - Accent3 4 2 2 2 7" xfId="27732"/>
    <cellStyle name="40% - Accent3 4 2 2 2 7 2" xfId="27733"/>
    <cellStyle name="40% - Accent3 4 2 2 2 7 2 2" xfId="27734"/>
    <cellStyle name="40% - Accent3 4 2 2 2 7 2 3" xfId="27735"/>
    <cellStyle name="40% - Accent3 4 2 2 2 7 3" xfId="27736"/>
    <cellStyle name="40% - Accent3 4 2 2 2 7 3 2" xfId="27737"/>
    <cellStyle name="40% - Accent3 4 2 2 2 7 4" xfId="27738"/>
    <cellStyle name="40% - Accent3 4 2 2 2 7 5" xfId="27739"/>
    <cellStyle name="40% - Accent3 4 2 2 2 8" xfId="27740"/>
    <cellStyle name="40% - Accent3 4 2 2 2 8 2" xfId="27741"/>
    <cellStyle name="40% - Accent3 4 2 2 2 8 3" xfId="27742"/>
    <cellStyle name="40% - Accent3 4 2 2 2 9" xfId="27743"/>
    <cellStyle name="40% - Accent3 4 2 2 2 9 2" xfId="27744"/>
    <cellStyle name="40% - Accent3 4 2 2 2 9 3" xfId="27745"/>
    <cellStyle name="40% - Accent3 4 2 2 3" xfId="2535"/>
    <cellStyle name="40% - Accent3 4 2 2 3 10" xfId="27746"/>
    <cellStyle name="40% - Accent3 4 2 2 3 2" xfId="2536"/>
    <cellStyle name="40% - Accent3 4 2 2 3 2 2" xfId="27747"/>
    <cellStyle name="40% - Accent3 4 2 2 3 2 2 2" xfId="27748"/>
    <cellStyle name="40% - Accent3 4 2 2 3 2 2 2 2" xfId="27749"/>
    <cellStyle name="40% - Accent3 4 2 2 3 2 2 2 3" xfId="27750"/>
    <cellStyle name="40% - Accent3 4 2 2 3 2 2 3" xfId="27751"/>
    <cellStyle name="40% - Accent3 4 2 2 3 2 2 3 2" xfId="27752"/>
    <cellStyle name="40% - Accent3 4 2 2 3 2 2 3 3" xfId="27753"/>
    <cellStyle name="40% - Accent3 4 2 2 3 2 2 4" xfId="27754"/>
    <cellStyle name="40% - Accent3 4 2 2 3 2 2 4 2" xfId="27755"/>
    <cellStyle name="40% - Accent3 4 2 2 3 2 2 5" xfId="27756"/>
    <cellStyle name="40% - Accent3 4 2 2 3 2 2 6" xfId="27757"/>
    <cellStyle name="40% - Accent3 4 2 2 3 2 3" xfId="27758"/>
    <cellStyle name="40% - Accent3 4 2 2 3 2 3 2" xfId="27759"/>
    <cellStyle name="40% - Accent3 4 2 2 3 2 3 2 2" xfId="27760"/>
    <cellStyle name="40% - Accent3 4 2 2 3 2 3 2 3" xfId="27761"/>
    <cellStyle name="40% - Accent3 4 2 2 3 2 3 3" xfId="27762"/>
    <cellStyle name="40% - Accent3 4 2 2 3 2 3 3 2" xfId="27763"/>
    <cellStyle name="40% - Accent3 4 2 2 3 2 3 3 3" xfId="27764"/>
    <cellStyle name="40% - Accent3 4 2 2 3 2 3 4" xfId="27765"/>
    <cellStyle name="40% - Accent3 4 2 2 3 2 3 4 2" xfId="27766"/>
    <cellStyle name="40% - Accent3 4 2 2 3 2 3 5" xfId="27767"/>
    <cellStyle name="40% - Accent3 4 2 2 3 2 3 6" xfId="27768"/>
    <cellStyle name="40% - Accent3 4 2 2 3 2 4" xfId="27769"/>
    <cellStyle name="40% - Accent3 4 2 2 3 2 4 2" xfId="27770"/>
    <cellStyle name="40% - Accent3 4 2 2 3 2 4 2 2" xfId="27771"/>
    <cellStyle name="40% - Accent3 4 2 2 3 2 4 2 3" xfId="27772"/>
    <cellStyle name="40% - Accent3 4 2 2 3 2 4 3" xfId="27773"/>
    <cellStyle name="40% - Accent3 4 2 2 3 2 4 3 2" xfId="27774"/>
    <cellStyle name="40% - Accent3 4 2 2 3 2 4 4" xfId="27775"/>
    <cellStyle name="40% - Accent3 4 2 2 3 2 4 5" xfId="27776"/>
    <cellStyle name="40% - Accent3 4 2 2 3 2 5" xfId="27777"/>
    <cellStyle name="40% - Accent3 4 2 2 3 2 5 2" xfId="27778"/>
    <cellStyle name="40% - Accent3 4 2 2 3 2 5 3" xfId="27779"/>
    <cellStyle name="40% - Accent3 4 2 2 3 2 6" xfId="27780"/>
    <cellStyle name="40% - Accent3 4 2 2 3 2 6 2" xfId="27781"/>
    <cellStyle name="40% - Accent3 4 2 2 3 2 6 3" xfId="27782"/>
    <cellStyle name="40% - Accent3 4 2 2 3 2 7" xfId="27783"/>
    <cellStyle name="40% - Accent3 4 2 2 3 2 7 2" xfId="27784"/>
    <cellStyle name="40% - Accent3 4 2 2 3 2 8" xfId="27785"/>
    <cellStyle name="40% - Accent3 4 2 2 3 2 9" xfId="27786"/>
    <cellStyle name="40% - Accent3 4 2 2 3 3" xfId="27787"/>
    <cellStyle name="40% - Accent3 4 2 2 3 3 2" xfId="27788"/>
    <cellStyle name="40% - Accent3 4 2 2 3 3 2 2" xfId="27789"/>
    <cellStyle name="40% - Accent3 4 2 2 3 3 2 3" xfId="27790"/>
    <cellStyle name="40% - Accent3 4 2 2 3 3 3" xfId="27791"/>
    <cellStyle name="40% - Accent3 4 2 2 3 3 3 2" xfId="27792"/>
    <cellStyle name="40% - Accent3 4 2 2 3 3 3 3" xfId="27793"/>
    <cellStyle name="40% - Accent3 4 2 2 3 3 4" xfId="27794"/>
    <cellStyle name="40% - Accent3 4 2 2 3 3 4 2" xfId="27795"/>
    <cellStyle name="40% - Accent3 4 2 2 3 3 5" xfId="27796"/>
    <cellStyle name="40% - Accent3 4 2 2 3 3 6" xfId="27797"/>
    <cellStyle name="40% - Accent3 4 2 2 3 4" xfId="27798"/>
    <cellStyle name="40% - Accent3 4 2 2 3 4 2" xfId="27799"/>
    <cellStyle name="40% - Accent3 4 2 2 3 4 2 2" xfId="27800"/>
    <cellStyle name="40% - Accent3 4 2 2 3 4 2 3" xfId="27801"/>
    <cellStyle name="40% - Accent3 4 2 2 3 4 3" xfId="27802"/>
    <cellStyle name="40% - Accent3 4 2 2 3 4 3 2" xfId="27803"/>
    <cellStyle name="40% - Accent3 4 2 2 3 4 3 3" xfId="27804"/>
    <cellStyle name="40% - Accent3 4 2 2 3 4 4" xfId="27805"/>
    <cellStyle name="40% - Accent3 4 2 2 3 4 4 2" xfId="27806"/>
    <cellStyle name="40% - Accent3 4 2 2 3 4 5" xfId="27807"/>
    <cellStyle name="40% - Accent3 4 2 2 3 4 6" xfId="27808"/>
    <cellStyle name="40% - Accent3 4 2 2 3 5" xfId="27809"/>
    <cellStyle name="40% - Accent3 4 2 2 3 5 2" xfId="27810"/>
    <cellStyle name="40% - Accent3 4 2 2 3 5 2 2" xfId="27811"/>
    <cellStyle name="40% - Accent3 4 2 2 3 5 2 3" xfId="27812"/>
    <cellStyle name="40% - Accent3 4 2 2 3 5 3" xfId="27813"/>
    <cellStyle name="40% - Accent3 4 2 2 3 5 3 2" xfId="27814"/>
    <cellStyle name="40% - Accent3 4 2 2 3 5 4" xfId="27815"/>
    <cellStyle name="40% - Accent3 4 2 2 3 5 5" xfId="27816"/>
    <cellStyle name="40% - Accent3 4 2 2 3 6" xfId="27817"/>
    <cellStyle name="40% - Accent3 4 2 2 3 6 2" xfId="27818"/>
    <cellStyle name="40% - Accent3 4 2 2 3 6 3" xfId="27819"/>
    <cellStyle name="40% - Accent3 4 2 2 3 7" xfId="27820"/>
    <cellStyle name="40% - Accent3 4 2 2 3 7 2" xfId="27821"/>
    <cellStyle name="40% - Accent3 4 2 2 3 7 3" xfId="27822"/>
    <cellStyle name="40% - Accent3 4 2 2 3 8" xfId="27823"/>
    <cellStyle name="40% - Accent3 4 2 2 3 8 2" xfId="27824"/>
    <cellStyle name="40% - Accent3 4 2 2 3 9" xfId="27825"/>
    <cellStyle name="40% - Accent3 4 2 2 4" xfId="2537"/>
    <cellStyle name="40% - Accent3 4 2 2 4 2" xfId="27826"/>
    <cellStyle name="40% - Accent3 4 2 2 4 2 2" xfId="27827"/>
    <cellStyle name="40% - Accent3 4 2 2 4 2 2 2" xfId="27828"/>
    <cellStyle name="40% - Accent3 4 2 2 4 2 2 3" xfId="27829"/>
    <cellStyle name="40% - Accent3 4 2 2 4 2 3" xfId="27830"/>
    <cellStyle name="40% - Accent3 4 2 2 4 2 3 2" xfId="27831"/>
    <cellStyle name="40% - Accent3 4 2 2 4 2 3 3" xfId="27832"/>
    <cellStyle name="40% - Accent3 4 2 2 4 2 4" xfId="27833"/>
    <cellStyle name="40% - Accent3 4 2 2 4 2 4 2" xfId="27834"/>
    <cellStyle name="40% - Accent3 4 2 2 4 2 5" xfId="27835"/>
    <cellStyle name="40% - Accent3 4 2 2 4 2 6" xfId="27836"/>
    <cellStyle name="40% - Accent3 4 2 2 4 3" xfId="27837"/>
    <cellStyle name="40% - Accent3 4 2 2 4 3 2" xfId="27838"/>
    <cellStyle name="40% - Accent3 4 2 2 4 3 2 2" xfId="27839"/>
    <cellStyle name="40% - Accent3 4 2 2 4 3 2 3" xfId="27840"/>
    <cellStyle name="40% - Accent3 4 2 2 4 3 3" xfId="27841"/>
    <cellStyle name="40% - Accent3 4 2 2 4 3 3 2" xfId="27842"/>
    <cellStyle name="40% - Accent3 4 2 2 4 3 3 3" xfId="27843"/>
    <cellStyle name="40% - Accent3 4 2 2 4 3 4" xfId="27844"/>
    <cellStyle name="40% - Accent3 4 2 2 4 3 4 2" xfId="27845"/>
    <cellStyle name="40% - Accent3 4 2 2 4 3 5" xfId="27846"/>
    <cellStyle name="40% - Accent3 4 2 2 4 3 6" xfId="27847"/>
    <cellStyle name="40% - Accent3 4 2 2 4 4" xfId="27848"/>
    <cellStyle name="40% - Accent3 4 2 2 4 4 2" xfId="27849"/>
    <cellStyle name="40% - Accent3 4 2 2 4 4 2 2" xfId="27850"/>
    <cellStyle name="40% - Accent3 4 2 2 4 4 2 3" xfId="27851"/>
    <cellStyle name="40% - Accent3 4 2 2 4 4 3" xfId="27852"/>
    <cellStyle name="40% - Accent3 4 2 2 4 4 3 2" xfId="27853"/>
    <cellStyle name="40% - Accent3 4 2 2 4 4 4" xfId="27854"/>
    <cellStyle name="40% - Accent3 4 2 2 4 4 5" xfId="27855"/>
    <cellStyle name="40% - Accent3 4 2 2 4 5" xfId="27856"/>
    <cellStyle name="40% - Accent3 4 2 2 4 5 2" xfId="27857"/>
    <cellStyle name="40% - Accent3 4 2 2 4 5 3" xfId="27858"/>
    <cellStyle name="40% - Accent3 4 2 2 4 6" xfId="27859"/>
    <cellStyle name="40% - Accent3 4 2 2 4 6 2" xfId="27860"/>
    <cellStyle name="40% - Accent3 4 2 2 4 6 3" xfId="27861"/>
    <cellStyle name="40% - Accent3 4 2 2 4 7" xfId="27862"/>
    <cellStyle name="40% - Accent3 4 2 2 4 7 2" xfId="27863"/>
    <cellStyle name="40% - Accent3 4 2 2 4 8" xfId="27864"/>
    <cellStyle name="40% - Accent3 4 2 2 4 9" xfId="27865"/>
    <cellStyle name="40% - Accent3 4 2 2 5" xfId="27866"/>
    <cellStyle name="40% - Accent3 4 2 2 5 2" xfId="27867"/>
    <cellStyle name="40% - Accent3 4 2 2 5 2 2" xfId="27868"/>
    <cellStyle name="40% - Accent3 4 2 2 5 2 2 2" xfId="27869"/>
    <cellStyle name="40% - Accent3 4 2 2 5 2 2 3" xfId="27870"/>
    <cellStyle name="40% - Accent3 4 2 2 5 2 3" xfId="27871"/>
    <cellStyle name="40% - Accent3 4 2 2 5 2 3 2" xfId="27872"/>
    <cellStyle name="40% - Accent3 4 2 2 5 2 3 3" xfId="27873"/>
    <cellStyle name="40% - Accent3 4 2 2 5 2 4" xfId="27874"/>
    <cellStyle name="40% - Accent3 4 2 2 5 2 4 2" xfId="27875"/>
    <cellStyle name="40% - Accent3 4 2 2 5 2 5" xfId="27876"/>
    <cellStyle name="40% - Accent3 4 2 2 5 2 6" xfId="27877"/>
    <cellStyle name="40% - Accent3 4 2 2 5 3" xfId="27878"/>
    <cellStyle name="40% - Accent3 4 2 2 5 3 2" xfId="27879"/>
    <cellStyle name="40% - Accent3 4 2 2 5 3 2 2" xfId="27880"/>
    <cellStyle name="40% - Accent3 4 2 2 5 3 2 3" xfId="27881"/>
    <cellStyle name="40% - Accent3 4 2 2 5 3 3" xfId="27882"/>
    <cellStyle name="40% - Accent3 4 2 2 5 3 3 2" xfId="27883"/>
    <cellStyle name="40% - Accent3 4 2 2 5 3 3 3" xfId="27884"/>
    <cellStyle name="40% - Accent3 4 2 2 5 3 4" xfId="27885"/>
    <cellStyle name="40% - Accent3 4 2 2 5 3 4 2" xfId="27886"/>
    <cellStyle name="40% - Accent3 4 2 2 5 3 5" xfId="27887"/>
    <cellStyle name="40% - Accent3 4 2 2 5 3 6" xfId="27888"/>
    <cellStyle name="40% - Accent3 4 2 2 5 4" xfId="27889"/>
    <cellStyle name="40% - Accent3 4 2 2 5 4 2" xfId="27890"/>
    <cellStyle name="40% - Accent3 4 2 2 5 4 2 2" xfId="27891"/>
    <cellStyle name="40% - Accent3 4 2 2 5 4 2 3" xfId="27892"/>
    <cellStyle name="40% - Accent3 4 2 2 5 4 3" xfId="27893"/>
    <cellStyle name="40% - Accent3 4 2 2 5 4 3 2" xfId="27894"/>
    <cellStyle name="40% - Accent3 4 2 2 5 4 4" xfId="27895"/>
    <cellStyle name="40% - Accent3 4 2 2 5 4 5" xfId="27896"/>
    <cellStyle name="40% - Accent3 4 2 2 5 5" xfId="27897"/>
    <cellStyle name="40% - Accent3 4 2 2 5 5 2" xfId="27898"/>
    <cellStyle name="40% - Accent3 4 2 2 5 5 3" xfId="27899"/>
    <cellStyle name="40% - Accent3 4 2 2 5 6" xfId="27900"/>
    <cellStyle name="40% - Accent3 4 2 2 5 6 2" xfId="27901"/>
    <cellStyle name="40% - Accent3 4 2 2 5 6 3" xfId="27902"/>
    <cellStyle name="40% - Accent3 4 2 2 5 7" xfId="27903"/>
    <cellStyle name="40% - Accent3 4 2 2 5 7 2" xfId="27904"/>
    <cellStyle name="40% - Accent3 4 2 2 5 8" xfId="27905"/>
    <cellStyle name="40% - Accent3 4 2 2 5 9" xfId="27906"/>
    <cellStyle name="40% - Accent3 4 2 2 6" xfId="27907"/>
    <cellStyle name="40% - Accent3 4 2 2 6 2" xfId="27908"/>
    <cellStyle name="40% - Accent3 4 2 2 6 2 2" xfId="27909"/>
    <cellStyle name="40% - Accent3 4 2 2 6 2 3" xfId="27910"/>
    <cellStyle name="40% - Accent3 4 2 2 6 3" xfId="27911"/>
    <cellStyle name="40% - Accent3 4 2 2 6 3 2" xfId="27912"/>
    <cellStyle name="40% - Accent3 4 2 2 6 3 3" xfId="27913"/>
    <cellStyle name="40% - Accent3 4 2 2 6 4" xfId="27914"/>
    <cellStyle name="40% - Accent3 4 2 2 6 4 2" xfId="27915"/>
    <cellStyle name="40% - Accent3 4 2 2 6 5" xfId="27916"/>
    <cellStyle name="40% - Accent3 4 2 2 6 6" xfId="27917"/>
    <cellStyle name="40% - Accent3 4 2 2 7" xfId="27918"/>
    <cellStyle name="40% - Accent3 4 2 2 7 2" xfId="27919"/>
    <cellStyle name="40% - Accent3 4 2 2 7 2 2" xfId="27920"/>
    <cellStyle name="40% - Accent3 4 2 2 7 2 3" xfId="27921"/>
    <cellStyle name="40% - Accent3 4 2 2 7 3" xfId="27922"/>
    <cellStyle name="40% - Accent3 4 2 2 7 3 2" xfId="27923"/>
    <cellStyle name="40% - Accent3 4 2 2 7 3 3" xfId="27924"/>
    <cellStyle name="40% - Accent3 4 2 2 7 4" xfId="27925"/>
    <cellStyle name="40% - Accent3 4 2 2 7 4 2" xfId="27926"/>
    <cellStyle name="40% - Accent3 4 2 2 7 5" xfId="27927"/>
    <cellStyle name="40% - Accent3 4 2 2 7 6" xfId="27928"/>
    <cellStyle name="40% - Accent3 4 2 2 8" xfId="27929"/>
    <cellStyle name="40% - Accent3 4 2 2 8 2" xfId="27930"/>
    <cellStyle name="40% - Accent3 4 2 2 8 2 2" xfId="27931"/>
    <cellStyle name="40% - Accent3 4 2 2 8 2 3" xfId="27932"/>
    <cellStyle name="40% - Accent3 4 2 2 8 3" xfId="27933"/>
    <cellStyle name="40% - Accent3 4 2 2 8 3 2" xfId="27934"/>
    <cellStyle name="40% - Accent3 4 2 2 8 4" xfId="27935"/>
    <cellStyle name="40% - Accent3 4 2 2 8 5" xfId="27936"/>
    <cellStyle name="40% - Accent3 4 2 2 9" xfId="27937"/>
    <cellStyle name="40% - Accent3 4 2 2 9 2" xfId="27938"/>
    <cellStyle name="40% - Accent3 4 2 2 9 3" xfId="27939"/>
    <cellStyle name="40% - Accent3 4 2 3" xfId="2538"/>
    <cellStyle name="40% - Accent3 4 2 3 10" xfId="27940"/>
    <cellStyle name="40% - Accent3 4 2 3 10 2" xfId="27941"/>
    <cellStyle name="40% - Accent3 4 2 3 11" xfId="27942"/>
    <cellStyle name="40% - Accent3 4 2 3 12" xfId="27943"/>
    <cellStyle name="40% - Accent3 4 2 3 2" xfId="2539"/>
    <cellStyle name="40% - Accent3 4 2 3 2 10" xfId="27944"/>
    <cellStyle name="40% - Accent3 4 2 3 2 2" xfId="2540"/>
    <cellStyle name="40% - Accent3 4 2 3 2 2 2" xfId="27945"/>
    <cellStyle name="40% - Accent3 4 2 3 2 2 2 2" xfId="27946"/>
    <cellStyle name="40% - Accent3 4 2 3 2 2 2 2 2" xfId="27947"/>
    <cellStyle name="40% - Accent3 4 2 3 2 2 2 2 3" xfId="27948"/>
    <cellStyle name="40% - Accent3 4 2 3 2 2 2 3" xfId="27949"/>
    <cellStyle name="40% - Accent3 4 2 3 2 2 2 3 2" xfId="27950"/>
    <cellStyle name="40% - Accent3 4 2 3 2 2 2 3 3" xfId="27951"/>
    <cellStyle name="40% - Accent3 4 2 3 2 2 2 4" xfId="27952"/>
    <cellStyle name="40% - Accent3 4 2 3 2 2 2 4 2" xfId="27953"/>
    <cellStyle name="40% - Accent3 4 2 3 2 2 2 5" xfId="27954"/>
    <cellStyle name="40% - Accent3 4 2 3 2 2 2 6" xfId="27955"/>
    <cellStyle name="40% - Accent3 4 2 3 2 2 3" xfId="27956"/>
    <cellStyle name="40% - Accent3 4 2 3 2 2 3 2" xfId="27957"/>
    <cellStyle name="40% - Accent3 4 2 3 2 2 3 2 2" xfId="27958"/>
    <cellStyle name="40% - Accent3 4 2 3 2 2 3 2 3" xfId="27959"/>
    <cellStyle name="40% - Accent3 4 2 3 2 2 3 3" xfId="27960"/>
    <cellStyle name="40% - Accent3 4 2 3 2 2 3 3 2" xfId="27961"/>
    <cellStyle name="40% - Accent3 4 2 3 2 2 3 3 3" xfId="27962"/>
    <cellStyle name="40% - Accent3 4 2 3 2 2 3 4" xfId="27963"/>
    <cellStyle name="40% - Accent3 4 2 3 2 2 3 4 2" xfId="27964"/>
    <cellStyle name="40% - Accent3 4 2 3 2 2 3 5" xfId="27965"/>
    <cellStyle name="40% - Accent3 4 2 3 2 2 3 6" xfId="27966"/>
    <cellStyle name="40% - Accent3 4 2 3 2 2 4" xfId="27967"/>
    <cellStyle name="40% - Accent3 4 2 3 2 2 4 2" xfId="27968"/>
    <cellStyle name="40% - Accent3 4 2 3 2 2 4 2 2" xfId="27969"/>
    <cellStyle name="40% - Accent3 4 2 3 2 2 4 2 3" xfId="27970"/>
    <cellStyle name="40% - Accent3 4 2 3 2 2 4 3" xfId="27971"/>
    <cellStyle name="40% - Accent3 4 2 3 2 2 4 3 2" xfId="27972"/>
    <cellStyle name="40% - Accent3 4 2 3 2 2 4 4" xfId="27973"/>
    <cellStyle name="40% - Accent3 4 2 3 2 2 4 5" xfId="27974"/>
    <cellStyle name="40% - Accent3 4 2 3 2 2 5" xfId="27975"/>
    <cellStyle name="40% - Accent3 4 2 3 2 2 5 2" xfId="27976"/>
    <cellStyle name="40% - Accent3 4 2 3 2 2 5 3" xfId="27977"/>
    <cellStyle name="40% - Accent3 4 2 3 2 2 6" xfId="27978"/>
    <cellStyle name="40% - Accent3 4 2 3 2 2 6 2" xfId="27979"/>
    <cellStyle name="40% - Accent3 4 2 3 2 2 6 3" xfId="27980"/>
    <cellStyle name="40% - Accent3 4 2 3 2 2 7" xfId="27981"/>
    <cellStyle name="40% - Accent3 4 2 3 2 2 7 2" xfId="27982"/>
    <cellStyle name="40% - Accent3 4 2 3 2 2 8" xfId="27983"/>
    <cellStyle name="40% - Accent3 4 2 3 2 2 9" xfId="27984"/>
    <cellStyle name="40% - Accent3 4 2 3 2 3" xfId="27985"/>
    <cellStyle name="40% - Accent3 4 2 3 2 3 2" xfId="27986"/>
    <cellStyle name="40% - Accent3 4 2 3 2 3 2 2" xfId="27987"/>
    <cellStyle name="40% - Accent3 4 2 3 2 3 2 3" xfId="27988"/>
    <cellStyle name="40% - Accent3 4 2 3 2 3 3" xfId="27989"/>
    <cellStyle name="40% - Accent3 4 2 3 2 3 3 2" xfId="27990"/>
    <cellStyle name="40% - Accent3 4 2 3 2 3 3 3" xfId="27991"/>
    <cellStyle name="40% - Accent3 4 2 3 2 3 4" xfId="27992"/>
    <cellStyle name="40% - Accent3 4 2 3 2 3 4 2" xfId="27993"/>
    <cellStyle name="40% - Accent3 4 2 3 2 3 5" xfId="27994"/>
    <cellStyle name="40% - Accent3 4 2 3 2 3 6" xfId="27995"/>
    <cellStyle name="40% - Accent3 4 2 3 2 4" xfId="27996"/>
    <cellStyle name="40% - Accent3 4 2 3 2 4 2" xfId="27997"/>
    <cellStyle name="40% - Accent3 4 2 3 2 4 2 2" xfId="27998"/>
    <cellStyle name="40% - Accent3 4 2 3 2 4 2 3" xfId="27999"/>
    <cellStyle name="40% - Accent3 4 2 3 2 4 3" xfId="28000"/>
    <cellStyle name="40% - Accent3 4 2 3 2 4 3 2" xfId="28001"/>
    <cellStyle name="40% - Accent3 4 2 3 2 4 3 3" xfId="28002"/>
    <cellStyle name="40% - Accent3 4 2 3 2 4 4" xfId="28003"/>
    <cellStyle name="40% - Accent3 4 2 3 2 4 4 2" xfId="28004"/>
    <cellStyle name="40% - Accent3 4 2 3 2 4 5" xfId="28005"/>
    <cellStyle name="40% - Accent3 4 2 3 2 4 6" xfId="28006"/>
    <cellStyle name="40% - Accent3 4 2 3 2 5" xfId="28007"/>
    <cellStyle name="40% - Accent3 4 2 3 2 5 2" xfId="28008"/>
    <cellStyle name="40% - Accent3 4 2 3 2 5 2 2" xfId="28009"/>
    <cellStyle name="40% - Accent3 4 2 3 2 5 2 3" xfId="28010"/>
    <cellStyle name="40% - Accent3 4 2 3 2 5 3" xfId="28011"/>
    <cellStyle name="40% - Accent3 4 2 3 2 5 3 2" xfId="28012"/>
    <cellStyle name="40% - Accent3 4 2 3 2 5 4" xfId="28013"/>
    <cellStyle name="40% - Accent3 4 2 3 2 5 5" xfId="28014"/>
    <cellStyle name="40% - Accent3 4 2 3 2 6" xfId="28015"/>
    <cellStyle name="40% - Accent3 4 2 3 2 6 2" xfId="28016"/>
    <cellStyle name="40% - Accent3 4 2 3 2 6 3" xfId="28017"/>
    <cellStyle name="40% - Accent3 4 2 3 2 7" xfId="28018"/>
    <cellStyle name="40% - Accent3 4 2 3 2 7 2" xfId="28019"/>
    <cellStyle name="40% - Accent3 4 2 3 2 7 3" xfId="28020"/>
    <cellStyle name="40% - Accent3 4 2 3 2 8" xfId="28021"/>
    <cellStyle name="40% - Accent3 4 2 3 2 8 2" xfId="28022"/>
    <cellStyle name="40% - Accent3 4 2 3 2 9" xfId="28023"/>
    <cellStyle name="40% - Accent3 4 2 3 3" xfId="2541"/>
    <cellStyle name="40% - Accent3 4 2 3 3 2" xfId="28024"/>
    <cellStyle name="40% - Accent3 4 2 3 3 2 2" xfId="28025"/>
    <cellStyle name="40% - Accent3 4 2 3 3 2 2 2" xfId="28026"/>
    <cellStyle name="40% - Accent3 4 2 3 3 2 2 3" xfId="28027"/>
    <cellStyle name="40% - Accent3 4 2 3 3 2 3" xfId="28028"/>
    <cellStyle name="40% - Accent3 4 2 3 3 2 3 2" xfId="28029"/>
    <cellStyle name="40% - Accent3 4 2 3 3 2 3 3" xfId="28030"/>
    <cellStyle name="40% - Accent3 4 2 3 3 2 4" xfId="28031"/>
    <cellStyle name="40% - Accent3 4 2 3 3 2 4 2" xfId="28032"/>
    <cellStyle name="40% - Accent3 4 2 3 3 2 5" xfId="28033"/>
    <cellStyle name="40% - Accent3 4 2 3 3 2 6" xfId="28034"/>
    <cellStyle name="40% - Accent3 4 2 3 3 3" xfId="28035"/>
    <cellStyle name="40% - Accent3 4 2 3 3 3 2" xfId="28036"/>
    <cellStyle name="40% - Accent3 4 2 3 3 3 2 2" xfId="28037"/>
    <cellStyle name="40% - Accent3 4 2 3 3 3 2 3" xfId="28038"/>
    <cellStyle name="40% - Accent3 4 2 3 3 3 3" xfId="28039"/>
    <cellStyle name="40% - Accent3 4 2 3 3 3 3 2" xfId="28040"/>
    <cellStyle name="40% - Accent3 4 2 3 3 3 3 3" xfId="28041"/>
    <cellStyle name="40% - Accent3 4 2 3 3 3 4" xfId="28042"/>
    <cellStyle name="40% - Accent3 4 2 3 3 3 4 2" xfId="28043"/>
    <cellStyle name="40% - Accent3 4 2 3 3 3 5" xfId="28044"/>
    <cellStyle name="40% - Accent3 4 2 3 3 3 6" xfId="28045"/>
    <cellStyle name="40% - Accent3 4 2 3 3 4" xfId="28046"/>
    <cellStyle name="40% - Accent3 4 2 3 3 4 2" xfId="28047"/>
    <cellStyle name="40% - Accent3 4 2 3 3 4 2 2" xfId="28048"/>
    <cellStyle name="40% - Accent3 4 2 3 3 4 2 3" xfId="28049"/>
    <cellStyle name="40% - Accent3 4 2 3 3 4 3" xfId="28050"/>
    <cellStyle name="40% - Accent3 4 2 3 3 4 3 2" xfId="28051"/>
    <cellStyle name="40% - Accent3 4 2 3 3 4 4" xfId="28052"/>
    <cellStyle name="40% - Accent3 4 2 3 3 4 5" xfId="28053"/>
    <cellStyle name="40% - Accent3 4 2 3 3 5" xfId="28054"/>
    <cellStyle name="40% - Accent3 4 2 3 3 5 2" xfId="28055"/>
    <cellStyle name="40% - Accent3 4 2 3 3 5 3" xfId="28056"/>
    <cellStyle name="40% - Accent3 4 2 3 3 6" xfId="28057"/>
    <cellStyle name="40% - Accent3 4 2 3 3 6 2" xfId="28058"/>
    <cellStyle name="40% - Accent3 4 2 3 3 6 3" xfId="28059"/>
    <cellStyle name="40% - Accent3 4 2 3 3 7" xfId="28060"/>
    <cellStyle name="40% - Accent3 4 2 3 3 7 2" xfId="28061"/>
    <cellStyle name="40% - Accent3 4 2 3 3 8" xfId="28062"/>
    <cellStyle name="40% - Accent3 4 2 3 3 9" xfId="28063"/>
    <cellStyle name="40% - Accent3 4 2 3 4" xfId="28064"/>
    <cellStyle name="40% - Accent3 4 2 3 4 2" xfId="28065"/>
    <cellStyle name="40% - Accent3 4 2 3 4 2 2" xfId="28066"/>
    <cellStyle name="40% - Accent3 4 2 3 4 2 2 2" xfId="28067"/>
    <cellStyle name="40% - Accent3 4 2 3 4 2 2 3" xfId="28068"/>
    <cellStyle name="40% - Accent3 4 2 3 4 2 3" xfId="28069"/>
    <cellStyle name="40% - Accent3 4 2 3 4 2 3 2" xfId="28070"/>
    <cellStyle name="40% - Accent3 4 2 3 4 2 3 3" xfId="28071"/>
    <cellStyle name="40% - Accent3 4 2 3 4 2 4" xfId="28072"/>
    <cellStyle name="40% - Accent3 4 2 3 4 2 4 2" xfId="28073"/>
    <cellStyle name="40% - Accent3 4 2 3 4 2 5" xfId="28074"/>
    <cellStyle name="40% - Accent3 4 2 3 4 2 6" xfId="28075"/>
    <cellStyle name="40% - Accent3 4 2 3 4 3" xfId="28076"/>
    <cellStyle name="40% - Accent3 4 2 3 4 3 2" xfId="28077"/>
    <cellStyle name="40% - Accent3 4 2 3 4 3 2 2" xfId="28078"/>
    <cellStyle name="40% - Accent3 4 2 3 4 3 2 3" xfId="28079"/>
    <cellStyle name="40% - Accent3 4 2 3 4 3 3" xfId="28080"/>
    <cellStyle name="40% - Accent3 4 2 3 4 3 3 2" xfId="28081"/>
    <cellStyle name="40% - Accent3 4 2 3 4 3 3 3" xfId="28082"/>
    <cellStyle name="40% - Accent3 4 2 3 4 3 4" xfId="28083"/>
    <cellStyle name="40% - Accent3 4 2 3 4 3 4 2" xfId="28084"/>
    <cellStyle name="40% - Accent3 4 2 3 4 3 5" xfId="28085"/>
    <cellStyle name="40% - Accent3 4 2 3 4 3 6" xfId="28086"/>
    <cellStyle name="40% - Accent3 4 2 3 4 4" xfId="28087"/>
    <cellStyle name="40% - Accent3 4 2 3 4 4 2" xfId="28088"/>
    <cellStyle name="40% - Accent3 4 2 3 4 4 2 2" xfId="28089"/>
    <cellStyle name="40% - Accent3 4 2 3 4 4 2 3" xfId="28090"/>
    <cellStyle name="40% - Accent3 4 2 3 4 4 3" xfId="28091"/>
    <cellStyle name="40% - Accent3 4 2 3 4 4 3 2" xfId="28092"/>
    <cellStyle name="40% - Accent3 4 2 3 4 4 4" xfId="28093"/>
    <cellStyle name="40% - Accent3 4 2 3 4 4 5" xfId="28094"/>
    <cellStyle name="40% - Accent3 4 2 3 4 5" xfId="28095"/>
    <cellStyle name="40% - Accent3 4 2 3 4 5 2" xfId="28096"/>
    <cellStyle name="40% - Accent3 4 2 3 4 5 3" xfId="28097"/>
    <cellStyle name="40% - Accent3 4 2 3 4 6" xfId="28098"/>
    <cellStyle name="40% - Accent3 4 2 3 4 6 2" xfId="28099"/>
    <cellStyle name="40% - Accent3 4 2 3 4 6 3" xfId="28100"/>
    <cellStyle name="40% - Accent3 4 2 3 4 7" xfId="28101"/>
    <cellStyle name="40% - Accent3 4 2 3 4 7 2" xfId="28102"/>
    <cellStyle name="40% - Accent3 4 2 3 4 8" xfId="28103"/>
    <cellStyle name="40% - Accent3 4 2 3 4 9" xfId="28104"/>
    <cellStyle name="40% - Accent3 4 2 3 5" xfId="28105"/>
    <cellStyle name="40% - Accent3 4 2 3 5 2" xfId="28106"/>
    <cellStyle name="40% - Accent3 4 2 3 5 2 2" xfId="28107"/>
    <cellStyle name="40% - Accent3 4 2 3 5 2 3" xfId="28108"/>
    <cellStyle name="40% - Accent3 4 2 3 5 3" xfId="28109"/>
    <cellStyle name="40% - Accent3 4 2 3 5 3 2" xfId="28110"/>
    <cellStyle name="40% - Accent3 4 2 3 5 3 3" xfId="28111"/>
    <cellStyle name="40% - Accent3 4 2 3 5 4" xfId="28112"/>
    <cellStyle name="40% - Accent3 4 2 3 5 4 2" xfId="28113"/>
    <cellStyle name="40% - Accent3 4 2 3 5 5" xfId="28114"/>
    <cellStyle name="40% - Accent3 4 2 3 5 6" xfId="28115"/>
    <cellStyle name="40% - Accent3 4 2 3 6" xfId="28116"/>
    <cellStyle name="40% - Accent3 4 2 3 6 2" xfId="28117"/>
    <cellStyle name="40% - Accent3 4 2 3 6 2 2" xfId="28118"/>
    <cellStyle name="40% - Accent3 4 2 3 6 2 3" xfId="28119"/>
    <cellStyle name="40% - Accent3 4 2 3 6 3" xfId="28120"/>
    <cellStyle name="40% - Accent3 4 2 3 6 3 2" xfId="28121"/>
    <cellStyle name="40% - Accent3 4 2 3 6 3 3" xfId="28122"/>
    <cellStyle name="40% - Accent3 4 2 3 6 4" xfId="28123"/>
    <cellStyle name="40% - Accent3 4 2 3 6 4 2" xfId="28124"/>
    <cellStyle name="40% - Accent3 4 2 3 6 5" xfId="28125"/>
    <cellStyle name="40% - Accent3 4 2 3 6 6" xfId="28126"/>
    <cellStyle name="40% - Accent3 4 2 3 7" xfId="28127"/>
    <cellStyle name="40% - Accent3 4 2 3 7 2" xfId="28128"/>
    <cellStyle name="40% - Accent3 4 2 3 7 2 2" xfId="28129"/>
    <cellStyle name="40% - Accent3 4 2 3 7 2 3" xfId="28130"/>
    <cellStyle name="40% - Accent3 4 2 3 7 3" xfId="28131"/>
    <cellStyle name="40% - Accent3 4 2 3 7 3 2" xfId="28132"/>
    <cellStyle name="40% - Accent3 4 2 3 7 4" xfId="28133"/>
    <cellStyle name="40% - Accent3 4 2 3 7 5" xfId="28134"/>
    <cellStyle name="40% - Accent3 4 2 3 8" xfId="28135"/>
    <cellStyle name="40% - Accent3 4 2 3 8 2" xfId="28136"/>
    <cellStyle name="40% - Accent3 4 2 3 8 3" xfId="28137"/>
    <cellStyle name="40% - Accent3 4 2 3 9" xfId="28138"/>
    <cellStyle name="40% - Accent3 4 2 3 9 2" xfId="28139"/>
    <cellStyle name="40% - Accent3 4 2 3 9 3" xfId="28140"/>
    <cellStyle name="40% - Accent3 4 2 4" xfId="2542"/>
    <cellStyle name="40% - Accent3 4 2 4 10" xfId="28141"/>
    <cellStyle name="40% - Accent3 4 2 4 2" xfId="2543"/>
    <cellStyle name="40% - Accent3 4 2 4 2 2" xfId="28142"/>
    <cellStyle name="40% - Accent3 4 2 4 2 2 2" xfId="28143"/>
    <cellStyle name="40% - Accent3 4 2 4 2 2 2 2" xfId="28144"/>
    <cellStyle name="40% - Accent3 4 2 4 2 2 2 3" xfId="28145"/>
    <cellStyle name="40% - Accent3 4 2 4 2 2 3" xfId="28146"/>
    <cellStyle name="40% - Accent3 4 2 4 2 2 3 2" xfId="28147"/>
    <cellStyle name="40% - Accent3 4 2 4 2 2 3 3" xfId="28148"/>
    <cellStyle name="40% - Accent3 4 2 4 2 2 4" xfId="28149"/>
    <cellStyle name="40% - Accent3 4 2 4 2 2 4 2" xfId="28150"/>
    <cellStyle name="40% - Accent3 4 2 4 2 2 5" xfId="28151"/>
    <cellStyle name="40% - Accent3 4 2 4 2 2 6" xfId="28152"/>
    <cellStyle name="40% - Accent3 4 2 4 2 3" xfId="28153"/>
    <cellStyle name="40% - Accent3 4 2 4 2 3 2" xfId="28154"/>
    <cellStyle name="40% - Accent3 4 2 4 2 3 2 2" xfId="28155"/>
    <cellStyle name="40% - Accent3 4 2 4 2 3 2 3" xfId="28156"/>
    <cellStyle name="40% - Accent3 4 2 4 2 3 3" xfId="28157"/>
    <cellStyle name="40% - Accent3 4 2 4 2 3 3 2" xfId="28158"/>
    <cellStyle name="40% - Accent3 4 2 4 2 3 3 3" xfId="28159"/>
    <cellStyle name="40% - Accent3 4 2 4 2 3 4" xfId="28160"/>
    <cellStyle name="40% - Accent3 4 2 4 2 3 4 2" xfId="28161"/>
    <cellStyle name="40% - Accent3 4 2 4 2 3 5" xfId="28162"/>
    <cellStyle name="40% - Accent3 4 2 4 2 3 6" xfId="28163"/>
    <cellStyle name="40% - Accent3 4 2 4 2 4" xfId="28164"/>
    <cellStyle name="40% - Accent3 4 2 4 2 4 2" xfId="28165"/>
    <cellStyle name="40% - Accent3 4 2 4 2 4 2 2" xfId="28166"/>
    <cellStyle name="40% - Accent3 4 2 4 2 4 2 3" xfId="28167"/>
    <cellStyle name="40% - Accent3 4 2 4 2 4 3" xfId="28168"/>
    <cellStyle name="40% - Accent3 4 2 4 2 4 3 2" xfId="28169"/>
    <cellStyle name="40% - Accent3 4 2 4 2 4 4" xfId="28170"/>
    <cellStyle name="40% - Accent3 4 2 4 2 4 5" xfId="28171"/>
    <cellStyle name="40% - Accent3 4 2 4 2 5" xfId="28172"/>
    <cellStyle name="40% - Accent3 4 2 4 2 5 2" xfId="28173"/>
    <cellStyle name="40% - Accent3 4 2 4 2 5 3" xfId="28174"/>
    <cellStyle name="40% - Accent3 4 2 4 2 6" xfId="28175"/>
    <cellStyle name="40% - Accent3 4 2 4 2 6 2" xfId="28176"/>
    <cellStyle name="40% - Accent3 4 2 4 2 6 3" xfId="28177"/>
    <cellStyle name="40% - Accent3 4 2 4 2 7" xfId="28178"/>
    <cellStyle name="40% - Accent3 4 2 4 2 7 2" xfId="28179"/>
    <cellStyle name="40% - Accent3 4 2 4 2 8" xfId="28180"/>
    <cellStyle name="40% - Accent3 4 2 4 2 9" xfId="28181"/>
    <cellStyle name="40% - Accent3 4 2 4 3" xfId="28182"/>
    <cellStyle name="40% - Accent3 4 2 4 3 2" xfId="28183"/>
    <cellStyle name="40% - Accent3 4 2 4 3 2 2" xfId="28184"/>
    <cellStyle name="40% - Accent3 4 2 4 3 2 3" xfId="28185"/>
    <cellStyle name="40% - Accent3 4 2 4 3 3" xfId="28186"/>
    <cellStyle name="40% - Accent3 4 2 4 3 3 2" xfId="28187"/>
    <cellStyle name="40% - Accent3 4 2 4 3 3 3" xfId="28188"/>
    <cellStyle name="40% - Accent3 4 2 4 3 4" xfId="28189"/>
    <cellStyle name="40% - Accent3 4 2 4 3 4 2" xfId="28190"/>
    <cellStyle name="40% - Accent3 4 2 4 3 5" xfId="28191"/>
    <cellStyle name="40% - Accent3 4 2 4 3 6" xfId="28192"/>
    <cellStyle name="40% - Accent3 4 2 4 4" xfId="28193"/>
    <cellStyle name="40% - Accent3 4 2 4 4 2" xfId="28194"/>
    <cellStyle name="40% - Accent3 4 2 4 4 2 2" xfId="28195"/>
    <cellStyle name="40% - Accent3 4 2 4 4 2 3" xfId="28196"/>
    <cellStyle name="40% - Accent3 4 2 4 4 3" xfId="28197"/>
    <cellStyle name="40% - Accent3 4 2 4 4 3 2" xfId="28198"/>
    <cellStyle name="40% - Accent3 4 2 4 4 3 3" xfId="28199"/>
    <cellStyle name="40% - Accent3 4 2 4 4 4" xfId="28200"/>
    <cellStyle name="40% - Accent3 4 2 4 4 4 2" xfId="28201"/>
    <cellStyle name="40% - Accent3 4 2 4 4 5" xfId="28202"/>
    <cellStyle name="40% - Accent3 4 2 4 4 6" xfId="28203"/>
    <cellStyle name="40% - Accent3 4 2 4 5" xfId="28204"/>
    <cellStyle name="40% - Accent3 4 2 4 5 2" xfId="28205"/>
    <cellStyle name="40% - Accent3 4 2 4 5 2 2" xfId="28206"/>
    <cellStyle name="40% - Accent3 4 2 4 5 2 3" xfId="28207"/>
    <cellStyle name="40% - Accent3 4 2 4 5 3" xfId="28208"/>
    <cellStyle name="40% - Accent3 4 2 4 5 3 2" xfId="28209"/>
    <cellStyle name="40% - Accent3 4 2 4 5 4" xfId="28210"/>
    <cellStyle name="40% - Accent3 4 2 4 5 5" xfId="28211"/>
    <cellStyle name="40% - Accent3 4 2 4 6" xfId="28212"/>
    <cellStyle name="40% - Accent3 4 2 4 6 2" xfId="28213"/>
    <cellStyle name="40% - Accent3 4 2 4 6 3" xfId="28214"/>
    <cellStyle name="40% - Accent3 4 2 4 7" xfId="28215"/>
    <cellStyle name="40% - Accent3 4 2 4 7 2" xfId="28216"/>
    <cellStyle name="40% - Accent3 4 2 4 7 3" xfId="28217"/>
    <cellStyle name="40% - Accent3 4 2 4 8" xfId="28218"/>
    <cellStyle name="40% - Accent3 4 2 4 8 2" xfId="28219"/>
    <cellStyle name="40% - Accent3 4 2 4 9" xfId="28220"/>
    <cellStyle name="40% - Accent3 4 2 5" xfId="2544"/>
    <cellStyle name="40% - Accent3 4 2 5 2" xfId="28221"/>
    <cellStyle name="40% - Accent3 4 2 5 2 2" xfId="28222"/>
    <cellStyle name="40% - Accent3 4 2 5 2 2 2" xfId="28223"/>
    <cellStyle name="40% - Accent3 4 2 5 2 2 3" xfId="28224"/>
    <cellStyle name="40% - Accent3 4 2 5 2 3" xfId="28225"/>
    <cellStyle name="40% - Accent3 4 2 5 2 3 2" xfId="28226"/>
    <cellStyle name="40% - Accent3 4 2 5 2 3 3" xfId="28227"/>
    <cellStyle name="40% - Accent3 4 2 5 2 4" xfId="28228"/>
    <cellStyle name="40% - Accent3 4 2 5 2 4 2" xfId="28229"/>
    <cellStyle name="40% - Accent3 4 2 5 2 5" xfId="28230"/>
    <cellStyle name="40% - Accent3 4 2 5 2 6" xfId="28231"/>
    <cellStyle name="40% - Accent3 4 2 5 3" xfId="28232"/>
    <cellStyle name="40% - Accent3 4 2 5 3 2" xfId="28233"/>
    <cellStyle name="40% - Accent3 4 2 5 3 2 2" xfId="28234"/>
    <cellStyle name="40% - Accent3 4 2 5 3 2 3" xfId="28235"/>
    <cellStyle name="40% - Accent3 4 2 5 3 3" xfId="28236"/>
    <cellStyle name="40% - Accent3 4 2 5 3 3 2" xfId="28237"/>
    <cellStyle name="40% - Accent3 4 2 5 3 3 3" xfId="28238"/>
    <cellStyle name="40% - Accent3 4 2 5 3 4" xfId="28239"/>
    <cellStyle name="40% - Accent3 4 2 5 3 4 2" xfId="28240"/>
    <cellStyle name="40% - Accent3 4 2 5 3 5" xfId="28241"/>
    <cellStyle name="40% - Accent3 4 2 5 3 6" xfId="28242"/>
    <cellStyle name="40% - Accent3 4 2 5 4" xfId="28243"/>
    <cellStyle name="40% - Accent3 4 2 5 4 2" xfId="28244"/>
    <cellStyle name="40% - Accent3 4 2 5 4 2 2" xfId="28245"/>
    <cellStyle name="40% - Accent3 4 2 5 4 2 3" xfId="28246"/>
    <cellStyle name="40% - Accent3 4 2 5 4 3" xfId="28247"/>
    <cellStyle name="40% - Accent3 4 2 5 4 3 2" xfId="28248"/>
    <cellStyle name="40% - Accent3 4 2 5 4 4" xfId="28249"/>
    <cellStyle name="40% - Accent3 4 2 5 4 5" xfId="28250"/>
    <cellStyle name="40% - Accent3 4 2 5 5" xfId="28251"/>
    <cellStyle name="40% - Accent3 4 2 5 5 2" xfId="28252"/>
    <cellStyle name="40% - Accent3 4 2 5 5 3" xfId="28253"/>
    <cellStyle name="40% - Accent3 4 2 5 6" xfId="28254"/>
    <cellStyle name="40% - Accent3 4 2 5 6 2" xfId="28255"/>
    <cellStyle name="40% - Accent3 4 2 5 6 3" xfId="28256"/>
    <cellStyle name="40% - Accent3 4 2 5 7" xfId="28257"/>
    <cellStyle name="40% - Accent3 4 2 5 7 2" xfId="28258"/>
    <cellStyle name="40% - Accent3 4 2 5 8" xfId="28259"/>
    <cellStyle name="40% - Accent3 4 2 5 9" xfId="28260"/>
    <cellStyle name="40% - Accent3 4 2 6" xfId="2545"/>
    <cellStyle name="40% - Accent3 4 2 6 2" xfId="28261"/>
    <cellStyle name="40% - Accent3 4 2 6 2 2" xfId="28262"/>
    <cellStyle name="40% - Accent3 4 2 6 2 2 2" xfId="28263"/>
    <cellStyle name="40% - Accent3 4 2 6 2 2 3" xfId="28264"/>
    <cellStyle name="40% - Accent3 4 2 6 2 3" xfId="28265"/>
    <cellStyle name="40% - Accent3 4 2 6 2 3 2" xfId="28266"/>
    <cellStyle name="40% - Accent3 4 2 6 2 3 3" xfId="28267"/>
    <cellStyle name="40% - Accent3 4 2 6 2 4" xfId="28268"/>
    <cellStyle name="40% - Accent3 4 2 6 2 4 2" xfId="28269"/>
    <cellStyle name="40% - Accent3 4 2 6 2 5" xfId="28270"/>
    <cellStyle name="40% - Accent3 4 2 6 2 6" xfId="28271"/>
    <cellStyle name="40% - Accent3 4 2 6 3" xfId="28272"/>
    <cellStyle name="40% - Accent3 4 2 6 3 2" xfId="28273"/>
    <cellStyle name="40% - Accent3 4 2 6 3 2 2" xfId="28274"/>
    <cellStyle name="40% - Accent3 4 2 6 3 2 3" xfId="28275"/>
    <cellStyle name="40% - Accent3 4 2 6 3 3" xfId="28276"/>
    <cellStyle name="40% - Accent3 4 2 6 3 3 2" xfId="28277"/>
    <cellStyle name="40% - Accent3 4 2 6 3 3 3" xfId="28278"/>
    <cellStyle name="40% - Accent3 4 2 6 3 4" xfId="28279"/>
    <cellStyle name="40% - Accent3 4 2 6 3 4 2" xfId="28280"/>
    <cellStyle name="40% - Accent3 4 2 6 3 5" xfId="28281"/>
    <cellStyle name="40% - Accent3 4 2 6 3 6" xfId="28282"/>
    <cellStyle name="40% - Accent3 4 2 6 4" xfId="28283"/>
    <cellStyle name="40% - Accent3 4 2 6 4 2" xfId="28284"/>
    <cellStyle name="40% - Accent3 4 2 6 4 2 2" xfId="28285"/>
    <cellStyle name="40% - Accent3 4 2 6 4 2 3" xfId="28286"/>
    <cellStyle name="40% - Accent3 4 2 6 4 3" xfId="28287"/>
    <cellStyle name="40% - Accent3 4 2 6 4 3 2" xfId="28288"/>
    <cellStyle name="40% - Accent3 4 2 6 4 4" xfId="28289"/>
    <cellStyle name="40% - Accent3 4 2 6 4 5" xfId="28290"/>
    <cellStyle name="40% - Accent3 4 2 6 5" xfId="28291"/>
    <cellStyle name="40% - Accent3 4 2 6 5 2" xfId="28292"/>
    <cellStyle name="40% - Accent3 4 2 6 5 3" xfId="28293"/>
    <cellStyle name="40% - Accent3 4 2 6 6" xfId="28294"/>
    <cellStyle name="40% - Accent3 4 2 6 6 2" xfId="28295"/>
    <cellStyle name="40% - Accent3 4 2 6 6 3" xfId="28296"/>
    <cellStyle name="40% - Accent3 4 2 6 7" xfId="28297"/>
    <cellStyle name="40% - Accent3 4 2 6 7 2" xfId="28298"/>
    <cellStyle name="40% - Accent3 4 2 6 8" xfId="28299"/>
    <cellStyle name="40% - Accent3 4 2 6 9" xfId="28300"/>
    <cellStyle name="40% - Accent3 4 2 7" xfId="28301"/>
    <cellStyle name="40% - Accent3 4 2 7 2" xfId="28302"/>
    <cellStyle name="40% - Accent3 4 2 7 2 2" xfId="28303"/>
    <cellStyle name="40% - Accent3 4 2 7 2 3" xfId="28304"/>
    <cellStyle name="40% - Accent3 4 2 7 3" xfId="28305"/>
    <cellStyle name="40% - Accent3 4 2 7 3 2" xfId="28306"/>
    <cellStyle name="40% - Accent3 4 2 7 3 3" xfId="28307"/>
    <cellStyle name="40% - Accent3 4 2 7 4" xfId="28308"/>
    <cellStyle name="40% - Accent3 4 2 7 4 2" xfId="28309"/>
    <cellStyle name="40% - Accent3 4 2 7 5" xfId="28310"/>
    <cellStyle name="40% - Accent3 4 2 7 6" xfId="28311"/>
    <cellStyle name="40% - Accent3 4 2 8" xfId="28312"/>
    <cellStyle name="40% - Accent3 4 2 8 2" xfId="28313"/>
    <cellStyle name="40% - Accent3 4 2 8 2 2" xfId="28314"/>
    <cellStyle name="40% - Accent3 4 2 8 2 3" xfId="28315"/>
    <cellStyle name="40% - Accent3 4 2 8 3" xfId="28316"/>
    <cellStyle name="40% - Accent3 4 2 8 3 2" xfId="28317"/>
    <cellStyle name="40% - Accent3 4 2 8 3 3" xfId="28318"/>
    <cellStyle name="40% - Accent3 4 2 8 4" xfId="28319"/>
    <cellStyle name="40% - Accent3 4 2 8 4 2" xfId="28320"/>
    <cellStyle name="40% - Accent3 4 2 8 5" xfId="28321"/>
    <cellStyle name="40% - Accent3 4 2 8 6" xfId="28322"/>
    <cellStyle name="40% - Accent3 4 2 9" xfId="28323"/>
    <cellStyle name="40% - Accent3 4 2 9 2" xfId="28324"/>
    <cellStyle name="40% - Accent3 4 2 9 2 2" xfId="28325"/>
    <cellStyle name="40% - Accent3 4 2 9 2 3" xfId="28326"/>
    <cellStyle name="40% - Accent3 4 2 9 3" xfId="28327"/>
    <cellStyle name="40% - Accent3 4 2 9 3 2" xfId="28328"/>
    <cellStyle name="40% - Accent3 4 2 9 4" xfId="28329"/>
    <cellStyle name="40% - Accent3 4 2 9 5" xfId="28330"/>
    <cellStyle name="40% - Accent3 4 3" xfId="2546"/>
    <cellStyle name="40% - Accent3 4 3 10" xfId="28331"/>
    <cellStyle name="40% - Accent3 4 3 10 2" xfId="28332"/>
    <cellStyle name="40% - Accent3 4 3 10 3" xfId="28333"/>
    <cellStyle name="40% - Accent3 4 3 11" xfId="28334"/>
    <cellStyle name="40% - Accent3 4 3 11 2" xfId="28335"/>
    <cellStyle name="40% - Accent3 4 3 12" xfId="28336"/>
    <cellStyle name="40% - Accent3 4 3 13" xfId="28337"/>
    <cellStyle name="40% - Accent3 4 3 14" xfId="28338"/>
    <cellStyle name="40% - Accent3 4 3 2" xfId="2547"/>
    <cellStyle name="40% - Accent3 4 3 2 10" xfId="28339"/>
    <cellStyle name="40% - Accent3 4 3 2 10 2" xfId="28340"/>
    <cellStyle name="40% - Accent3 4 3 2 11" xfId="28341"/>
    <cellStyle name="40% - Accent3 4 3 2 12" xfId="28342"/>
    <cellStyle name="40% - Accent3 4 3 2 2" xfId="2548"/>
    <cellStyle name="40% - Accent3 4 3 2 2 10" xfId="28343"/>
    <cellStyle name="40% - Accent3 4 3 2 2 2" xfId="2549"/>
    <cellStyle name="40% - Accent3 4 3 2 2 2 2" xfId="28344"/>
    <cellStyle name="40% - Accent3 4 3 2 2 2 2 2" xfId="28345"/>
    <cellStyle name="40% - Accent3 4 3 2 2 2 2 2 2" xfId="28346"/>
    <cellStyle name="40% - Accent3 4 3 2 2 2 2 2 3" xfId="28347"/>
    <cellStyle name="40% - Accent3 4 3 2 2 2 2 3" xfId="28348"/>
    <cellStyle name="40% - Accent3 4 3 2 2 2 2 3 2" xfId="28349"/>
    <cellStyle name="40% - Accent3 4 3 2 2 2 2 3 3" xfId="28350"/>
    <cellStyle name="40% - Accent3 4 3 2 2 2 2 4" xfId="28351"/>
    <cellStyle name="40% - Accent3 4 3 2 2 2 2 4 2" xfId="28352"/>
    <cellStyle name="40% - Accent3 4 3 2 2 2 2 5" xfId="28353"/>
    <cellStyle name="40% - Accent3 4 3 2 2 2 2 6" xfId="28354"/>
    <cellStyle name="40% - Accent3 4 3 2 2 2 3" xfId="28355"/>
    <cellStyle name="40% - Accent3 4 3 2 2 2 3 2" xfId="28356"/>
    <cellStyle name="40% - Accent3 4 3 2 2 2 3 2 2" xfId="28357"/>
    <cellStyle name="40% - Accent3 4 3 2 2 2 3 2 3" xfId="28358"/>
    <cellStyle name="40% - Accent3 4 3 2 2 2 3 3" xfId="28359"/>
    <cellStyle name="40% - Accent3 4 3 2 2 2 3 3 2" xfId="28360"/>
    <cellStyle name="40% - Accent3 4 3 2 2 2 3 3 3" xfId="28361"/>
    <cellStyle name="40% - Accent3 4 3 2 2 2 3 4" xfId="28362"/>
    <cellStyle name="40% - Accent3 4 3 2 2 2 3 4 2" xfId="28363"/>
    <cellStyle name="40% - Accent3 4 3 2 2 2 3 5" xfId="28364"/>
    <cellStyle name="40% - Accent3 4 3 2 2 2 3 6" xfId="28365"/>
    <cellStyle name="40% - Accent3 4 3 2 2 2 4" xfId="28366"/>
    <cellStyle name="40% - Accent3 4 3 2 2 2 4 2" xfId="28367"/>
    <cellStyle name="40% - Accent3 4 3 2 2 2 4 2 2" xfId="28368"/>
    <cellStyle name="40% - Accent3 4 3 2 2 2 4 2 3" xfId="28369"/>
    <cellStyle name="40% - Accent3 4 3 2 2 2 4 3" xfId="28370"/>
    <cellStyle name="40% - Accent3 4 3 2 2 2 4 3 2" xfId="28371"/>
    <cellStyle name="40% - Accent3 4 3 2 2 2 4 4" xfId="28372"/>
    <cellStyle name="40% - Accent3 4 3 2 2 2 4 5" xfId="28373"/>
    <cellStyle name="40% - Accent3 4 3 2 2 2 5" xfId="28374"/>
    <cellStyle name="40% - Accent3 4 3 2 2 2 5 2" xfId="28375"/>
    <cellStyle name="40% - Accent3 4 3 2 2 2 5 3" xfId="28376"/>
    <cellStyle name="40% - Accent3 4 3 2 2 2 6" xfId="28377"/>
    <cellStyle name="40% - Accent3 4 3 2 2 2 6 2" xfId="28378"/>
    <cellStyle name="40% - Accent3 4 3 2 2 2 6 3" xfId="28379"/>
    <cellStyle name="40% - Accent3 4 3 2 2 2 7" xfId="28380"/>
    <cellStyle name="40% - Accent3 4 3 2 2 2 7 2" xfId="28381"/>
    <cellStyle name="40% - Accent3 4 3 2 2 2 8" xfId="28382"/>
    <cellStyle name="40% - Accent3 4 3 2 2 2 9" xfId="28383"/>
    <cellStyle name="40% - Accent3 4 3 2 2 3" xfId="28384"/>
    <cellStyle name="40% - Accent3 4 3 2 2 3 2" xfId="28385"/>
    <cellStyle name="40% - Accent3 4 3 2 2 3 2 2" xfId="28386"/>
    <cellStyle name="40% - Accent3 4 3 2 2 3 2 3" xfId="28387"/>
    <cellStyle name="40% - Accent3 4 3 2 2 3 3" xfId="28388"/>
    <cellStyle name="40% - Accent3 4 3 2 2 3 3 2" xfId="28389"/>
    <cellStyle name="40% - Accent3 4 3 2 2 3 3 3" xfId="28390"/>
    <cellStyle name="40% - Accent3 4 3 2 2 3 4" xfId="28391"/>
    <cellStyle name="40% - Accent3 4 3 2 2 3 4 2" xfId="28392"/>
    <cellStyle name="40% - Accent3 4 3 2 2 3 5" xfId="28393"/>
    <cellStyle name="40% - Accent3 4 3 2 2 3 6" xfId="28394"/>
    <cellStyle name="40% - Accent3 4 3 2 2 4" xfId="28395"/>
    <cellStyle name="40% - Accent3 4 3 2 2 4 2" xfId="28396"/>
    <cellStyle name="40% - Accent3 4 3 2 2 4 2 2" xfId="28397"/>
    <cellStyle name="40% - Accent3 4 3 2 2 4 2 3" xfId="28398"/>
    <cellStyle name="40% - Accent3 4 3 2 2 4 3" xfId="28399"/>
    <cellStyle name="40% - Accent3 4 3 2 2 4 3 2" xfId="28400"/>
    <cellStyle name="40% - Accent3 4 3 2 2 4 3 3" xfId="28401"/>
    <cellStyle name="40% - Accent3 4 3 2 2 4 4" xfId="28402"/>
    <cellStyle name="40% - Accent3 4 3 2 2 4 4 2" xfId="28403"/>
    <cellStyle name="40% - Accent3 4 3 2 2 4 5" xfId="28404"/>
    <cellStyle name="40% - Accent3 4 3 2 2 4 6" xfId="28405"/>
    <cellStyle name="40% - Accent3 4 3 2 2 5" xfId="28406"/>
    <cellStyle name="40% - Accent3 4 3 2 2 5 2" xfId="28407"/>
    <cellStyle name="40% - Accent3 4 3 2 2 5 2 2" xfId="28408"/>
    <cellStyle name="40% - Accent3 4 3 2 2 5 2 3" xfId="28409"/>
    <cellStyle name="40% - Accent3 4 3 2 2 5 3" xfId="28410"/>
    <cellStyle name="40% - Accent3 4 3 2 2 5 3 2" xfId="28411"/>
    <cellStyle name="40% - Accent3 4 3 2 2 5 4" xfId="28412"/>
    <cellStyle name="40% - Accent3 4 3 2 2 5 5" xfId="28413"/>
    <cellStyle name="40% - Accent3 4 3 2 2 6" xfId="28414"/>
    <cellStyle name="40% - Accent3 4 3 2 2 6 2" xfId="28415"/>
    <cellStyle name="40% - Accent3 4 3 2 2 6 3" xfId="28416"/>
    <cellStyle name="40% - Accent3 4 3 2 2 7" xfId="28417"/>
    <cellStyle name="40% - Accent3 4 3 2 2 7 2" xfId="28418"/>
    <cellStyle name="40% - Accent3 4 3 2 2 7 3" xfId="28419"/>
    <cellStyle name="40% - Accent3 4 3 2 2 8" xfId="28420"/>
    <cellStyle name="40% - Accent3 4 3 2 2 8 2" xfId="28421"/>
    <cellStyle name="40% - Accent3 4 3 2 2 9" xfId="28422"/>
    <cellStyle name="40% - Accent3 4 3 2 3" xfId="2550"/>
    <cellStyle name="40% - Accent3 4 3 2 3 2" xfId="28423"/>
    <cellStyle name="40% - Accent3 4 3 2 3 2 2" xfId="28424"/>
    <cellStyle name="40% - Accent3 4 3 2 3 2 2 2" xfId="28425"/>
    <cellStyle name="40% - Accent3 4 3 2 3 2 2 3" xfId="28426"/>
    <cellStyle name="40% - Accent3 4 3 2 3 2 3" xfId="28427"/>
    <cellStyle name="40% - Accent3 4 3 2 3 2 3 2" xfId="28428"/>
    <cellStyle name="40% - Accent3 4 3 2 3 2 3 3" xfId="28429"/>
    <cellStyle name="40% - Accent3 4 3 2 3 2 4" xfId="28430"/>
    <cellStyle name="40% - Accent3 4 3 2 3 2 4 2" xfId="28431"/>
    <cellStyle name="40% - Accent3 4 3 2 3 2 5" xfId="28432"/>
    <cellStyle name="40% - Accent3 4 3 2 3 2 6" xfId="28433"/>
    <cellStyle name="40% - Accent3 4 3 2 3 3" xfId="28434"/>
    <cellStyle name="40% - Accent3 4 3 2 3 3 2" xfId="28435"/>
    <cellStyle name="40% - Accent3 4 3 2 3 3 2 2" xfId="28436"/>
    <cellStyle name="40% - Accent3 4 3 2 3 3 2 3" xfId="28437"/>
    <cellStyle name="40% - Accent3 4 3 2 3 3 3" xfId="28438"/>
    <cellStyle name="40% - Accent3 4 3 2 3 3 3 2" xfId="28439"/>
    <cellStyle name="40% - Accent3 4 3 2 3 3 3 3" xfId="28440"/>
    <cellStyle name="40% - Accent3 4 3 2 3 3 4" xfId="28441"/>
    <cellStyle name="40% - Accent3 4 3 2 3 3 4 2" xfId="28442"/>
    <cellStyle name="40% - Accent3 4 3 2 3 3 5" xfId="28443"/>
    <cellStyle name="40% - Accent3 4 3 2 3 3 6" xfId="28444"/>
    <cellStyle name="40% - Accent3 4 3 2 3 4" xfId="28445"/>
    <cellStyle name="40% - Accent3 4 3 2 3 4 2" xfId="28446"/>
    <cellStyle name="40% - Accent3 4 3 2 3 4 2 2" xfId="28447"/>
    <cellStyle name="40% - Accent3 4 3 2 3 4 2 3" xfId="28448"/>
    <cellStyle name="40% - Accent3 4 3 2 3 4 3" xfId="28449"/>
    <cellStyle name="40% - Accent3 4 3 2 3 4 3 2" xfId="28450"/>
    <cellStyle name="40% - Accent3 4 3 2 3 4 4" xfId="28451"/>
    <cellStyle name="40% - Accent3 4 3 2 3 4 5" xfId="28452"/>
    <cellStyle name="40% - Accent3 4 3 2 3 5" xfId="28453"/>
    <cellStyle name="40% - Accent3 4 3 2 3 5 2" xfId="28454"/>
    <cellStyle name="40% - Accent3 4 3 2 3 5 3" xfId="28455"/>
    <cellStyle name="40% - Accent3 4 3 2 3 6" xfId="28456"/>
    <cellStyle name="40% - Accent3 4 3 2 3 6 2" xfId="28457"/>
    <cellStyle name="40% - Accent3 4 3 2 3 6 3" xfId="28458"/>
    <cellStyle name="40% - Accent3 4 3 2 3 7" xfId="28459"/>
    <cellStyle name="40% - Accent3 4 3 2 3 7 2" xfId="28460"/>
    <cellStyle name="40% - Accent3 4 3 2 3 8" xfId="28461"/>
    <cellStyle name="40% - Accent3 4 3 2 3 9" xfId="28462"/>
    <cellStyle name="40% - Accent3 4 3 2 4" xfId="28463"/>
    <cellStyle name="40% - Accent3 4 3 2 4 2" xfId="28464"/>
    <cellStyle name="40% - Accent3 4 3 2 4 2 2" xfId="28465"/>
    <cellStyle name="40% - Accent3 4 3 2 4 2 2 2" xfId="28466"/>
    <cellStyle name="40% - Accent3 4 3 2 4 2 2 3" xfId="28467"/>
    <cellStyle name="40% - Accent3 4 3 2 4 2 3" xfId="28468"/>
    <cellStyle name="40% - Accent3 4 3 2 4 2 3 2" xfId="28469"/>
    <cellStyle name="40% - Accent3 4 3 2 4 2 3 3" xfId="28470"/>
    <cellStyle name="40% - Accent3 4 3 2 4 2 4" xfId="28471"/>
    <cellStyle name="40% - Accent3 4 3 2 4 2 4 2" xfId="28472"/>
    <cellStyle name="40% - Accent3 4 3 2 4 2 5" xfId="28473"/>
    <cellStyle name="40% - Accent3 4 3 2 4 2 6" xfId="28474"/>
    <cellStyle name="40% - Accent3 4 3 2 4 3" xfId="28475"/>
    <cellStyle name="40% - Accent3 4 3 2 4 3 2" xfId="28476"/>
    <cellStyle name="40% - Accent3 4 3 2 4 3 2 2" xfId="28477"/>
    <cellStyle name="40% - Accent3 4 3 2 4 3 2 3" xfId="28478"/>
    <cellStyle name="40% - Accent3 4 3 2 4 3 3" xfId="28479"/>
    <cellStyle name="40% - Accent3 4 3 2 4 3 3 2" xfId="28480"/>
    <cellStyle name="40% - Accent3 4 3 2 4 3 3 3" xfId="28481"/>
    <cellStyle name="40% - Accent3 4 3 2 4 3 4" xfId="28482"/>
    <cellStyle name="40% - Accent3 4 3 2 4 3 4 2" xfId="28483"/>
    <cellStyle name="40% - Accent3 4 3 2 4 3 5" xfId="28484"/>
    <cellStyle name="40% - Accent3 4 3 2 4 3 6" xfId="28485"/>
    <cellStyle name="40% - Accent3 4 3 2 4 4" xfId="28486"/>
    <cellStyle name="40% - Accent3 4 3 2 4 4 2" xfId="28487"/>
    <cellStyle name="40% - Accent3 4 3 2 4 4 2 2" xfId="28488"/>
    <cellStyle name="40% - Accent3 4 3 2 4 4 2 3" xfId="28489"/>
    <cellStyle name="40% - Accent3 4 3 2 4 4 3" xfId="28490"/>
    <cellStyle name="40% - Accent3 4 3 2 4 4 3 2" xfId="28491"/>
    <cellStyle name="40% - Accent3 4 3 2 4 4 4" xfId="28492"/>
    <cellStyle name="40% - Accent3 4 3 2 4 4 5" xfId="28493"/>
    <cellStyle name="40% - Accent3 4 3 2 4 5" xfId="28494"/>
    <cellStyle name="40% - Accent3 4 3 2 4 5 2" xfId="28495"/>
    <cellStyle name="40% - Accent3 4 3 2 4 5 3" xfId="28496"/>
    <cellStyle name="40% - Accent3 4 3 2 4 6" xfId="28497"/>
    <cellStyle name="40% - Accent3 4 3 2 4 6 2" xfId="28498"/>
    <cellStyle name="40% - Accent3 4 3 2 4 6 3" xfId="28499"/>
    <cellStyle name="40% - Accent3 4 3 2 4 7" xfId="28500"/>
    <cellStyle name="40% - Accent3 4 3 2 4 7 2" xfId="28501"/>
    <cellStyle name="40% - Accent3 4 3 2 4 8" xfId="28502"/>
    <cellStyle name="40% - Accent3 4 3 2 4 9" xfId="28503"/>
    <cellStyle name="40% - Accent3 4 3 2 5" xfId="28504"/>
    <cellStyle name="40% - Accent3 4 3 2 5 2" xfId="28505"/>
    <cellStyle name="40% - Accent3 4 3 2 5 2 2" xfId="28506"/>
    <cellStyle name="40% - Accent3 4 3 2 5 2 3" xfId="28507"/>
    <cellStyle name="40% - Accent3 4 3 2 5 3" xfId="28508"/>
    <cellStyle name="40% - Accent3 4 3 2 5 3 2" xfId="28509"/>
    <cellStyle name="40% - Accent3 4 3 2 5 3 3" xfId="28510"/>
    <cellStyle name="40% - Accent3 4 3 2 5 4" xfId="28511"/>
    <cellStyle name="40% - Accent3 4 3 2 5 4 2" xfId="28512"/>
    <cellStyle name="40% - Accent3 4 3 2 5 5" xfId="28513"/>
    <cellStyle name="40% - Accent3 4 3 2 5 6" xfId="28514"/>
    <cellStyle name="40% - Accent3 4 3 2 6" xfId="28515"/>
    <cellStyle name="40% - Accent3 4 3 2 6 2" xfId="28516"/>
    <cellStyle name="40% - Accent3 4 3 2 6 2 2" xfId="28517"/>
    <cellStyle name="40% - Accent3 4 3 2 6 2 3" xfId="28518"/>
    <cellStyle name="40% - Accent3 4 3 2 6 3" xfId="28519"/>
    <cellStyle name="40% - Accent3 4 3 2 6 3 2" xfId="28520"/>
    <cellStyle name="40% - Accent3 4 3 2 6 3 3" xfId="28521"/>
    <cellStyle name="40% - Accent3 4 3 2 6 4" xfId="28522"/>
    <cellStyle name="40% - Accent3 4 3 2 6 4 2" xfId="28523"/>
    <cellStyle name="40% - Accent3 4 3 2 6 5" xfId="28524"/>
    <cellStyle name="40% - Accent3 4 3 2 6 6" xfId="28525"/>
    <cellStyle name="40% - Accent3 4 3 2 7" xfId="28526"/>
    <cellStyle name="40% - Accent3 4 3 2 7 2" xfId="28527"/>
    <cellStyle name="40% - Accent3 4 3 2 7 2 2" xfId="28528"/>
    <cellStyle name="40% - Accent3 4 3 2 7 2 3" xfId="28529"/>
    <cellStyle name="40% - Accent3 4 3 2 7 3" xfId="28530"/>
    <cellStyle name="40% - Accent3 4 3 2 7 3 2" xfId="28531"/>
    <cellStyle name="40% - Accent3 4 3 2 7 4" xfId="28532"/>
    <cellStyle name="40% - Accent3 4 3 2 7 5" xfId="28533"/>
    <cellStyle name="40% - Accent3 4 3 2 8" xfId="28534"/>
    <cellStyle name="40% - Accent3 4 3 2 8 2" xfId="28535"/>
    <cellStyle name="40% - Accent3 4 3 2 8 3" xfId="28536"/>
    <cellStyle name="40% - Accent3 4 3 2 9" xfId="28537"/>
    <cellStyle name="40% - Accent3 4 3 2 9 2" xfId="28538"/>
    <cellStyle name="40% - Accent3 4 3 2 9 3" xfId="28539"/>
    <cellStyle name="40% - Accent3 4 3 3" xfId="2551"/>
    <cellStyle name="40% - Accent3 4 3 3 10" xfId="28540"/>
    <cellStyle name="40% - Accent3 4 3 3 2" xfId="2552"/>
    <cellStyle name="40% - Accent3 4 3 3 2 2" xfId="28541"/>
    <cellStyle name="40% - Accent3 4 3 3 2 2 2" xfId="28542"/>
    <cellStyle name="40% - Accent3 4 3 3 2 2 2 2" xfId="28543"/>
    <cellStyle name="40% - Accent3 4 3 3 2 2 2 3" xfId="28544"/>
    <cellStyle name="40% - Accent3 4 3 3 2 2 3" xfId="28545"/>
    <cellStyle name="40% - Accent3 4 3 3 2 2 3 2" xfId="28546"/>
    <cellStyle name="40% - Accent3 4 3 3 2 2 3 3" xfId="28547"/>
    <cellStyle name="40% - Accent3 4 3 3 2 2 4" xfId="28548"/>
    <cellStyle name="40% - Accent3 4 3 3 2 2 4 2" xfId="28549"/>
    <cellStyle name="40% - Accent3 4 3 3 2 2 5" xfId="28550"/>
    <cellStyle name="40% - Accent3 4 3 3 2 2 6" xfId="28551"/>
    <cellStyle name="40% - Accent3 4 3 3 2 3" xfId="28552"/>
    <cellStyle name="40% - Accent3 4 3 3 2 3 2" xfId="28553"/>
    <cellStyle name="40% - Accent3 4 3 3 2 3 2 2" xfId="28554"/>
    <cellStyle name="40% - Accent3 4 3 3 2 3 2 3" xfId="28555"/>
    <cellStyle name="40% - Accent3 4 3 3 2 3 3" xfId="28556"/>
    <cellStyle name="40% - Accent3 4 3 3 2 3 3 2" xfId="28557"/>
    <cellStyle name="40% - Accent3 4 3 3 2 3 3 3" xfId="28558"/>
    <cellStyle name="40% - Accent3 4 3 3 2 3 4" xfId="28559"/>
    <cellStyle name="40% - Accent3 4 3 3 2 3 4 2" xfId="28560"/>
    <cellStyle name="40% - Accent3 4 3 3 2 3 5" xfId="28561"/>
    <cellStyle name="40% - Accent3 4 3 3 2 3 6" xfId="28562"/>
    <cellStyle name="40% - Accent3 4 3 3 2 4" xfId="28563"/>
    <cellStyle name="40% - Accent3 4 3 3 2 4 2" xfId="28564"/>
    <cellStyle name="40% - Accent3 4 3 3 2 4 2 2" xfId="28565"/>
    <cellStyle name="40% - Accent3 4 3 3 2 4 2 3" xfId="28566"/>
    <cellStyle name="40% - Accent3 4 3 3 2 4 3" xfId="28567"/>
    <cellStyle name="40% - Accent3 4 3 3 2 4 3 2" xfId="28568"/>
    <cellStyle name="40% - Accent3 4 3 3 2 4 4" xfId="28569"/>
    <cellStyle name="40% - Accent3 4 3 3 2 4 5" xfId="28570"/>
    <cellStyle name="40% - Accent3 4 3 3 2 5" xfId="28571"/>
    <cellStyle name="40% - Accent3 4 3 3 2 5 2" xfId="28572"/>
    <cellStyle name="40% - Accent3 4 3 3 2 5 3" xfId="28573"/>
    <cellStyle name="40% - Accent3 4 3 3 2 6" xfId="28574"/>
    <cellStyle name="40% - Accent3 4 3 3 2 6 2" xfId="28575"/>
    <cellStyle name="40% - Accent3 4 3 3 2 6 3" xfId="28576"/>
    <cellStyle name="40% - Accent3 4 3 3 2 7" xfId="28577"/>
    <cellStyle name="40% - Accent3 4 3 3 2 7 2" xfId="28578"/>
    <cellStyle name="40% - Accent3 4 3 3 2 8" xfId="28579"/>
    <cellStyle name="40% - Accent3 4 3 3 2 9" xfId="28580"/>
    <cellStyle name="40% - Accent3 4 3 3 3" xfId="28581"/>
    <cellStyle name="40% - Accent3 4 3 3 3 2" xfId="28582"/>
    <cellStyle name="40% - Accent3 4 3 3 3 2 2" xfId="28583"/>
    <cellStyle name="40% - Accent3 4 3 3 3 2 3" xfId="28584"/>
    <cellStyle name="40% - Accent3 4 3 3 3 3" xfId="28585"/>
    <cellStyle name="40% - Accent3 4 3 3 3 3 2" xfId="28586"/>
    <cellStyle name="40% - Accent3 4 3 3 3 3 3" xfId="28587"/>
    <cellStyle name="40% - Accent3 4 3 3 3 4" xfId="28588"/>
    <cellStyle name="40% - Accent3 4 3 3 3 4 2" xfId="28589"/>
    <cellStyle name="40% - Accent3 4 3 3 3 5" xfId="28590"/>
    <cellStyle name="40% - Accent3 4 3 3 3 6" xfId="28591"/>
    <cellStyle name="40% - Accent3 4 3 3 4" xfId="28592"/>
    <cellStyle name="40% - Accent3 4 3 3 4 2" xfId="28593"/>
    <cellStyle name="40% - Accent3 4 3 3 4 2 2" xfId="28594"/>
    <cellStyle name="40% - Accent3 4 3 3 4 2 3" xfId="28595"/>
    <cellStyle name="40% - Accent3 4 3 3 4 3" xfId="28596"/>
    <cellStyle name="40% - Accent3 4 3 3 4 3 2" xfId="28597"/>
    <cellStyle name="40% - Accent3 4 3 3 4 3 3" xfId="28598"/>
    <cellStyle name="40% - Accent3 4 3 3 4 4" xfId="28599"/>
    <cellStyle name="40% - Accent3 4 3 3 4 4 2" xfId="28600"/>
    <cellStyle name="40% - Accent3 4 3 3 4 5" xfId="28601"/>
    <cellStyle name="40% - Accent3 4 3 3 4 6" xfId="28602"/>
    <cellStyle name="40% - Accent3 4 3 3 5" xfId="28603"/>
    <cellStyle name="40% - Accent3 4 3 3 5 2" xfId="28604"/>
    <cellStyle name="40% - Accent3 4 3 3 5 2 2" xfId="28605"/>
    <cellStyle name="40% - Accent3 4 3 3 5 2 3" xfId="28606"/>
    <cellStyle name="40% - Accent3 4 3 3 5 3" xfId="28607"/>
    <cellStyle name="40% - Accent3 4 3 3 5 3 2" xfId="28608"/>
    <cellStyle name="40% - Accent3 4 3 3 5 4" xfId="28609"/>
    <cellStyle name="40% - Accent3 4 3 3 5 5" xfId="28610"/>
    <cellStyle name="40% - Accent3 4 3 3 6" xfId="28611"/>
    <cellStyle name="40% - Accent3 4 3 3 6 2" xfId="28612"/>
    <cellStyle name="40% - Accent3 4 3 3 6 3" xfId="28613"/>
    <cellStyle name="40% - Accent3 4 3 3 7" xfId="28614"/>
    <cellStyle name="40% - Accent3 4 3 3 7 2" xfId="28615"/>
    <cellStyle name="40% - Accent3 4 3 3 7 3" xfId="28616"/>
    <cellStyle name="40% - Accent3 4 3 3 8" xfId="28617"/>
    <cellStyle name="40% - Accent3 4 3 3 8 2" xfId="28618"/>
    <cellStyle name="40% - Accent3 4 3 3 9" xfId="28619"/>
    <cellStyle name="40% - Accent3 4 3 4" xfId="2553"/>
    <cellStyle name="40% - Accent3 4 3 4 2" xfId="28620"/>
    <cellStyle name="40% - Accent3 4 3 4 2 2" xfId="28621"/>
    <cellStyle name="40% - Accent3 4 3 4 2 2 2" xfId="28622"/>
    <cellStyle name="40% - Accent3 4 3 4 2 2 3" xfId="28623"/>
    <cellStyle name="40% - Accent3 4 3 4 2 3" xfId="28624"/>
    <cellStyle name="40% - Accent3 4 3 4 2 3 2" xfId="28625"/>
    <cellStyle name="40% - Accent3 4 3 4 2 3 3" xfId="28626"/>
    <cellStyle name="40% - Accent3 4 3 4 2 4" xfId="28627"/>
    <cellStyle name="40% - Accent3 4 3 4 2 4 2" xfId="28628"/>
    <cellStyle name="40% - Accent3 4 3 4 2 5" xfId="28629"/>
    <cellStyle name="40% - Accent3 4 3 4 2 6" xfId="28630"/>
    <cellStyle name="40% - Accent3 4 3 4 3" xfId="28631"/>
    <cellStyle name="40% - Accent3 4 3 4 3 2" xfId="28632"/>
    <cellStyle name="40% - Accent3 4 3 4 3 2 2" xfId="28633"/>
    <cellStyle name="40% - Accent3 4 3 4 3 2 3" xfId="28634"/>
    <cellStyle name="40% - Accent3 4 3 4 3 3" xfId="28635"/>
    <cellStyle name="40% - Accent3 4 3 4 3 3 2" xfId="28636"/>
    <cellStyle name="40% - Accent3 4 3 4 3 3 3" xfId="28637"/>
    <cellStyle name="40% - Accent3 4 3 4 3 4" xfId="28638"/>
    <cellStyle name="40% - Accent3 4 3 4 3 4 2" xfId="28639"/>
    <cellStyle name="40% - Accent3 4 3 4 3 5" xfId="28640"/>
    <cellStyle name="40% - Accent3 4 3 4 3 6" xfId="28641"/>
    <cellStyle name="40% - Accent3 4 3 4 4" xfId="28642"/>
    <cellStyle name="40% - Accent3 4 3 4 4 2" xfId="28643"/>
    <cellStyle name="40% - Accent3 4 3 4 4 2 2" xfId="28644"/>
    <cellStyle name="40% - Accent3 4 3 4 4 2 3" xfId="28645"/>
    <cellStyle name="40% - Accent3 4 3 4 4 3" xfId="28646"/>
    <cellStyle name="40% - Accent3 4 3 4 4 3 2" xfId="28647"/>
    <cellStyle name="40% - Accent3 4 3 4 4 4" xfId="28648"/>
    <cellStyle name="40% - Accent3 4 3 4 4 5" xfId="28649"/>
    <cellStyle name="40% - Accent3 4 3 4 5" xfId="28650"/>
    <cellStyle name="40% - Accent3 4 3 4 5 2" xfId="28651"/>
    <cellStyle name="40% - Accent3 4 3 4 5 3" xfId="28652"/>
    <cellStyle name="40% - Accent3 4 3 4 6" xfId="28653"/>
    <cellStyle name="40% - Accent3 4 3 4 6 2" xfId="28654"/>
    <cellStyle name="40% - Accent3 4 3 4 6 3" xfId="28655"/>
    <cellStyle name="40% - Accent3 4 3 4 7" xfId="28656"/>
    <cellStyle name="40% - Accent3 4 3 4 7 2" xfId="28657"/>
    <cellStyle name="40% - Accent3 4 3 4 8" xfId="28658"/>
    <cellStyle name="40% - Accent3 4 3 4 9" xfId="28659"/>
    <cellStyle name="40% - Accent3 4 3 5" xfId="2554"/>
    <cellStyle name="40% - Accent3 4 3 5 2" xfId="28660"/>
    <cellStyle name="40% - Accent3 4 3 5 2 2" xfId="28661"/>
    <cellStyle name="40% - Accent3 4 3 5 2 2 2" xfId="28662"/>
    <cellStyle name="40% - Accent3 4 3 5 2 2 3" xfId="28663"/>
    <cellStyle name="40% - Accent3 4 3 5 2 3" xfId="28664"/>
    <cellStyle name="40% - Accent3 4 3 5 2 3 2" xfId="28665"/>
    <cellStyle name="40% - Accent3 4 3 5 2 3 3" xfId="28666"/>
    <cellStyle name="40% - Accent3 4 3 5 2 4" xfId="28667"/>
    <cellStyle name="40% - Accent3 4 3 5 2 4 2" xfId="28668"/>
    <cellStyle name="40% - Accent3 4 3 5 2 5" xfId="28669"/>
    <cellStyle name="40% - Accent3 4 3 5 2 6" xfId="28670"/>
    <cellStyle name="40% - Accent3 4 3 5 3" xfId="28671"/>
    <cellStyle name="40% - Accent3 4 3 5 3 2" xfId="28672"/>
    <cellStyle name="40% - Accent3 4 3 5 3 2 2" xfId="28673"/>
    <cellStyle name="40% - Accent3 4 3 5 3 2 3" xfId="28674"/>
    <cellStyle name="40% - Accent3 4 3 5 3 3" xfId="28675"/>
    <cellStyle name="40% - Accent3 4 3 5 3 3 2" xfId="28676"/>
    <cellStyle name="40% - Accent3 4 3 5 3 3 3" xfId="28677"/>
    <cellStyle name="40% - Accent3 4 3 5 3 4" xfId="28678"/>
    <cellStyle name="40% - Accent3 4 3 5 3 4 2" xfId="28679"/>
    <cellStyle name="40% - Accent3 4 3 5 3 5" xfId="28680"/>
    <cellStyle name="40% - Accent3 4 3 5 3 6" xfId="28681"/>
    <cellStyle name="40% - Accent3 4 3 5 4" xfId="28682"/>
    <cellStyle name="40% - Accent3 4 3 5 4 2" xfId="28683"/>
    <cellStyle name="40% - Accent3 4 3 5 4 2 2" xfId="28684"/>
    <cellStyle name="40% - Accent3 4 3 5 4 2 3" xfId="28685"/>
    <cellStyle name="40% - Accent3 4 3 5 4 3" xfId="28686"/>
    <cellStyle name="40% - Accent3 4 3 5 4 3 2" xfId="28687"/>
    <cellStyle name="40% - Accent3 4 3 5 4 4" xfId="28688"/>
    <cellStyle name="40% - Accent3 4 3 5 4 5" xfId="28689"/>
    <cellStyle name="40% - Accent3 4 3 5 5" xfId="28690"/>
    <cellStyle name="40% - Accent3 4 3 5 5 2" xfId="28691"/>
    <cellStyle name="40% - Accent3 4 3 5 5 3" xfId="28692"/>
    <cellStyle name="40% - Accent3 4 3 5 6" xfId="28693"/>
    <cellStyle name="40% - Accent3 4 3 5 6 2" xfId="28694"/>
    <cellStyle name="40% - Accent3 4 3 5 6 3" xfId="28695"/>
    <cellStyle name="40% - Accent3 4 3 5 7" xfId="28696"/>
    <cellStyle name="40% - Accent3 4 3 5 7 2" xfId="28697"/>
    <cellStyle name="40% - Accent3 4 3 5 8" xfId="28698"/>
    <cellStyle name="40% - Accent3 4 3 5 9" xfId="28699"/>
    <cellStyle name="40% - Accent3 4 3 6" xfId="28700"/>
    <cellStyle name="40% - Accent3 4 3 6 2" xfId="28701"/>
    <cellStyle name="40% - Accent3 4 3 6 2 2" xfId="28702"/>
    <cellStyle name="40% - Accent3 4 3 6 2 3" xfId="28703"/>
    <cellStyle name="40% - Accent3 4 3 6 3" xfId="28704"/>
    <cellStyle name="40% - Accent3 4 3 6 3 2" xfId="28705"/>
    <cellStyle name="40% - Accent3 4 3 6 3 3" xfId="28706"/>
    <cellStyle name="40% - Accent3 4 3 6 4" xfId="28707"/>
    <cellStyle name="40% - Accent3 4 3 6 4 2" xfId="28708"/>
    <cellStyle name="40% - Accent3 4 3 6 5" xfId="28709"/>
    <cellStyle name="40% - Accent3 4 3 6 6" xfId="28710"/>
    <cellStyle name="40% - Accent3 4 3 7" xfId="28711"/>
    <cellStyle name="40% - Accent3 4 3 7 2" xfId="28712"/>
    <cellStyle name="40% - Accent3 4 3 7 2 2" xfId="28713"/>
    <cellStyle name="40% - Accent3 4 3 7 2 3" xfId="28714"/>
    <cellStyle name="40% - Accent3 4 3 7 3" xfId="28715"/>
    <cellStyle name="40% - Accent3 4 3 7 3 2" xfId="28716"/>
    <cellStyle name="40% - Accent3 4 3 7 3 3" xfId="28717"/>
    <cellStyle name="40% - Accent3 4 3 7 4" xfId="28718"/>
    <cellStyle name="40% - Accent3 4 3 7 4 2" xfId="28719"/>
    <cellStyle name="40% - Accent3 4 3 7 5" xfId="28720"/>
    <cellStyle name="40% - Accent3 4 3 7 6" xfId="28721"/>
    <cellStyle name="40% - Accent3 4 3 8" xfId="28722"/>
    <cellStyle name="40% - Accent3 4 3 8 2" xfId="28723"/>
    <cellStyle name="40% - Accent3 4 3 8 2 2" xfId="28724"/>
    <cellStyle name="40% - Accent3 4 3 8 2 3" xfId="28725"/>
    <cellStyle name="40% - Accent3 4 3 8 3" xfId="28726"/>
    <cellStyle name="40% - Accent3 4 3 8 3 2" xfId="28727"/>
    <cellStyle name="40% - Accent3 4 3 8 4" xfId="28728"/>
    <cellStyle name="40% - Accent3 4 3 8 5" xfId="28729"/>
    <cellStyle name="40% - Accent3 4 3 9" xfId="28730"/>
    <cellStyle name="40% - Accent3 4 3 9 2" xfId="28731"/>
    <cellStyle name="40% - Accent3 4 3 9 3" xfId="28732"/>
    <cellStyle name="40% - Accent3 4 4" xfId="2555"/>
    <cellStyle name="40% - Accent3 4 4 10" xfId="28733"/>
    <cellStyle name="40% - Accent3 4 4 10 2" xfId="28734"/>
    <cellStyle name="40% - Accent3 4 4 11" xfId="28735"/>
    <cellStyle name="40% - Accent3 4 4 12" xfId="28736"/>
    <cellStyle name="40% - Accent3 4 4 2" xfId="2556"/>
    <cellStyle name="40% - Accent3 4 4 2 10" xfId="28737"/>
    <cellStyle name="40% - Accent3 4 4 2 2" xfId="2557"/>
    <cellStyle name="40% - Accent3 4 4 2 2 2" xfId="28738"/>
    <cellStyle name="40% - Accent3 4 4 2 2 2 2" xfId="28739"/>
    <cellStyle name="40% - Accent3 4 4 2 2 2 2 2" xfId="28740"/>
    <cellStyle name="40% - Accent3 4 4 2 2 2 2 3" xfId="28741"/>
    <cellStyle name="40% - Accent3 4 4 2 2 2 3" xfId="28742"/>
    <cellStyle name="40% - Accent3 4 4 2 2 2 3 2" xfId="28743"/>
    <cellStyle name="40% - Accent3 4 4 2 2 2 3 3" xfId="28744"/>
    <cellStyle name="40% - Accent3 4 4 2 2 2 4" xfId="28745"/>
    <cellStyle name="40% - Accent3 4 4 2 2 2 4 2" xfId="28746"/>
    <cellStyle name="40% - Accent3 4 4 2 2 2 5" xfId="28747"/>
    <cellStyle name="40% - Accent3 4 4 2 2 2 6" xfId="28748"/>
    <cellStyle name="40% - Accent3 4 4 2 2 3" xfId="28749"/>
    <cellStyle name="40% - Accent3 4 4 2 2 3 2" xfId="28750"/>
    <cellStyle name="40% - Accent3 4 4 2 2 3 2 2" xfId="28751"/>
    <cellStyle name="40% - Accent3 4 4 2 2 3 2 3" xfId="28752"/>
    <cellStyle name="40% - Accent3 4 4 2 2 3 3" xfId="28753"/>
    <cellStyle name="40% - Accent3 4 4 2 2 3 3 2" xfId="28754"/>
    <cellStyle name="40% - Accent3 4 4 2 2 3 3 3" xfId="28755"/>
    <cellStyle name="40% - Accent3 4 4 2 2 3 4" xfId="28756"/>
    <cellStyle name="40% - Accent3 4 4 2 2 3 4 2" xfId="28757"/>
    <cellStyle name="40% - Accent3 4 4 2 2 3 5" xfId="28758"/>
    <cellStyle name="40% - Accent3 4 4 2 2 3 6" xfId="28759"/>
    <cellStyle name="40% - Accent3 4 4 2 2 4" xfId="28760"/>
    <cellStyle name="40% - Accent3 4 4 2 2 4 2" xfId="28761"/>
    <cellStyle name="40% - Accent3 4 4 2 2 4 2 2" xfId="28762"/>
    <cellStyle name="40% - Accent3 4 4 2 2 4 2 3" xfId="28763"/>
    <cellStyle name="40% - Accent3 4 4 2 2 4 3" xfId="28764"/>
    <cellStyle name="40% - Accent3 4 4 2 2 4 3 2" xfId="28765"/>
    <cellStyle name="40% - Accent3 4 4 2 2 4 4" xfId="28766"/>
    <cellStyle name="40% - Accent3 4 4 2 2 4 5" xfId="28767"/>
    <cellStyle name="40% - Accent3 4 4 2 2 5" xfId="28768"/>
    <cellStyle name="40% - Accent3 4 4 2 2 5 2" xfId="28769"/>
    <cellStyle name="40% - Accent3 4 4 2 2 5 3" xfId="28770"/>
    <cellStyle name="40% - Accent3 4 4 2 2 6" xfId="28771"/>
    <cellStyle name="40% - Accent3 4 4 2 2 6 2" xfId="28772"/>
    <cellStyle name="40% - Accent3 4 4 2 2 6 3" xfId="28773"/>
    <cellStyle name="40% - Accent3 4 4 2 2 7" xfId="28774"/>
    <cellStyle name="40% - Accent3 4 4 2 2 7 2" xfId="28775"/>
    <cellStyle name="40% - Accent3 4 4 2 2 8" xfId="28776"/>
    <cellStyle name="40% - Accent3 4 4 2 2 9" xfId="28777"/>
    <cellStyle name="40% - Accent3 4 4 2 3" xfId="28778"/>
    <cellStyle name="40% - Accent3 4 4 2 3 2" xfId="28779"/>
    <cellStyle name="40% - Accent3 4 4 2 3 2 2" xfId="28780"/>
    <cellStyle name="40% - Accent3 4 4 2 3 2 3" xfId="28781"/>
    <cellStyle name="40% - Accent3 4 4 2 3 3" xfId="28782"/>
    <cellStyle name="40% - Accent3 4 4 2 3 3 2" xfId="28783"/>
    <cellStyle name="40% - Accent3 4 4 2 3 3 3" xfId="28784"/>
    <cellStyle name="40% - Accent3 4 4 2 3 4" xfId="28785"/>
    <cellStyle name="40% - Accent3 4 4 2 3 4 2" xfId="28786"/>
    <cellStyle name="40% - Accent3 4 4 2 3 5" xfId="28787"/>
    <cellStyle name="40% - Accent3 4 4 2 3 6" xfId="28788"/>
    <cellStyle name="40% - Accent3 4 4 2 4" xfId="28789"/>
    <cellStyle name="40% - Accent3 4 4 2 4 2" xfId="28790"/>
    <cellStyle name="40% - Accent3 4 4 2 4 2 2" xfId="28791"/>
    <cellStyle name="40% - Accent3 4 4 2 4 2 3" xfId="28792"/>
    <cellStyle name="40% - Accent3 4 4 2 4 3" xfId="28793"/>
    <cellStyle name="40% - Accent3 4 4 2 4 3 2" xfId="28794"/>
    <cellStyle name="40% - Accent3 4 4 2 4 3 3" xfId="28795"/>
    <cellStyle name="40% - Accent3 4 4 2 4 4" xfId="28796"/>
    <cellStyle name="40% - Accent3 4 4 2 4 4 2" xfId="28797"/>
    <cellStyle name="40% - Accent3 4 4 2 4 5" xfId="28798"/>
    <cellStyle name="40% - Accent3 4 4 2 4 6" xfId="28799"/>
    <cellStyle name="40% - Accent3 4 4 2 5" xfId="28800"/>
    <cellStyle name="40% - Accent3 4 4 2 5 2" xfId="28801"/>
    <cellStyle name="40% - Accent3 4 4 2 5 2 2" xfId="28802"/>
    <cellStyle name="40% - Accent3 4 4 2 5 2 3" xfId="28803"/>
    <cellStyle name="40% - Accent3 4 4 2 5 3" xfId="28804"/>
    <cellStyle name="40% - Accent3 4 4 2 5 3 2" xfId="28805"/>
    <cellStyle name="40% - Accent3 4 4 2 5 4" xfId="28806"/>
    <cellStyle name="40% - Accent3 4 4 2 5 5" xfId="28807"/>
    <cellStyle name="40% - Accent3 4 4 2 6" xfId="28808"/>
    <cellStyle name="40% - Accent3 4 4 2 6 2" xfId="28809"/>
    <cellStyle name="40% - Accent3 4 4 2 6 3" xfId="28810"/>
    <cellStyle name="40% - Accent3 4 4 2 7" xfId="28811"/>
    <cellStyle name="40% - Accent3 4 4 2 7 2" xfId="28812"/>
    <cellStyle name="40% - Accent3 4 4 2 7 3" xfId="28813"/>
    <cellStyle name="40% - Accent3 4 4 2 8" xfId="28814"/>
    <cellStyle name="40% - Accent3 4 4 2 8 2" xfId="28815"/>
    <cellStyle name="40% - Accent3 4 4 2 9" xfId="28816"/>
    <cellStyle name="40% - Accent3 4 4 3" xfId="2558"/>
    <cellStyle name="40% - Accent3 4 4 3 2" xfId="28817"/>
    <cellStyle name="40% - Accent3 4 4 3 2 2" xfId="28818"/>
    <cellStyle name="40% - Accent3 4 4 3 2 2 2" xfId="28819"/>
    <cellStyle name="40% - Accent3 4 4 3 2 2 3" xfId="28820"/>
    <cellStyle name="40% - Accent3 4 4 3 2 3" xfId="28821"/>
    <cellStyle name="40% - Accent3 4 4 3 2 3 2" xfId="28822"/>
    <cellStyle name="40% - Accent3 4 4 3 2 3 3" xfId="28823"/>
    <cellStyle name="40% - Accent3 4 4 3 2 4" xfId="28824"/>
    <cellStyle name="40% - Accent3 4 4 3 2 4 2" xfId="28825"/>
    <cellStyle name="40% - Accent3 4 4 3 2 5" xfId="28826"/>
    <cellStyle name="40% - Accent3 4 4 3 2 6" xfId="28827"/>
    <cellStyle name="40% - Accent3 4 4 3 3" xfId="28828"/>
    <cellStyle name="40% - Accent3 4 4 3 3 2" xfId="28829"/>
    <cellStyle name="40% - Accent3 4 4 3 3 2 2" xfId="28830"/>
    <cellStyle name="40% - Accent3 4 4 3 3 2 3" xfId="28831"/>
    <cellStyle name="40% - Accent3 4 4 3 3 3" xfId="28832"/>
    <cellStyle name="40% - Accent3 4 4 3 3 3 2" xfId="28833"/>
    <cellStyle name="40% - Accent3 4 4 3 3 3 3" xfId="28834"/>
    <cellStyle name="40% - Accent3 4 4 3 3 4" xfId="28835"/>
    <cellStyle name="40% - Accent3 4 4 3 3 4 2" xfId="28836"/>
    <cellStyle name="40% - Accent3 4 4 3 3 5" xfId="28837"/>
    <cellStyle name="40% - Accent3 4 4 3 3 6" xfId="28838"/>
    <cellStyle name="40% - Accent3 4 4 3 4" xfId="28839"/>
    <cellStyle name="40% - Accent3 4 4 3 4 2" xfId="28840"/>
    <cellStyle name="40% - Accent3 4 4 3 4 2 2" xfId="28841"/>
    <cellStyle name="40% - Accent3 4 4 3 4 2 3" xfId="28842"/>
    <cellStyle name="40% - Accent3 4 4 3 4 3" xfId="28843"/>
    <cellStyle name="40% - Accent3 4 4 3 4 3 2" xfId="28844"/>
    <cellStyle name="40% - Accent3 4 4 3 4 4" xfId="28845"/>
    <cellStyle name="40% - Accent3 4 4 3 4 5" xfId="28846"/>
    <cellStyle name="40% - Accent3 4 4 3 5" xfId="28847"/>
    <cellStyle name="40% - Accent3 4 4 3 5 2" xfId="28848"/>
    <cellStyle name="40% - Accent3 4 4 3 5 3" xfId="28849"/>
    <cellStyle name="40% - Accent3 4 4 3 6" xfId="28850"/>
    <cellStyle name="40% - Accent3 4 4 3 6 2" xfId="28851"/>
    <cellStyle name="40% - Accent3 4 4 3 6 3" xfId="28852"/>
    <cellStyle name="40% - Accent3 4 4 3 7" xfId="28853"/>
    <cellStyle name="40% - Accent3 4 4 3 7 2" xfId="28854"/>
    <cellStyle name="40% - Accent3 4 4 3 8" xfId="28855"/>
    <cellStyle name="40% - Accent3 4 4 3 9" xfId="28856"/>
    <cellStyle name="40% - Accent3 4 4 4" xfId="28857"/>
    <cellStyle name="40% - Accent3 4 4 4 2" xfId="28858"/>
    <cellStyle name="40% - Accent3 4 4 4 2 2" xfId="28859"/>
    <cellStyle name="40% - Accent3 4 4 4 2 2 2" xfId="28860"/>
    <cellStyle name="40% - Accent3 4 4 4 2 2 3" xfId="28861"/>
    <cellStyle name="40% - Accent3 4 4 4 2 3" xfId="28862"/>
    <cellStyle name="40% - Accent3 4 4 4 2 3 2" xfId="28863"/>
    <cellStyle name="40% - Accent3 4 4 4 2 3 3" xfId="28864"/>
    <cellStyle name="40% - Accent3 4 4 4 2 4" xfId="28865"/>
    <cellStyle name="40% - Accent3 4 4 4 2 4 2" xfId="28866"/>
    <cellStyle name="40% - Accent3 4 4 4 2 5" xfId="28867"/>
    <cellStyle name="40% - Accent3 4 4 4 2 6" xfId="28868"/>
    <cellStyle name="40% - Accent3 4 4 4 3" xfId="28869"/>
    <cellStyle name="40% - Accent3 4 4 4 3 2" xfId="28870"/>
    <cellStyle name="40% - Accent3 4 4 4 3 2 2" xfId="28871"/>
    <cellStyle name="40% - Accent3 4 4 4 3 2 3" xfId="28872"/>
    <cellStyle name="40% - Accent3 4 4 4 3 3" xfId="28873"/>
    <cellStyle name="40% - Accent3 4 4 4 3 3 2" xfId="28874"/>
    <cellStyle name="40% - Accent3 4 4 4 3 3 3" xfId="28875"/>
    <cellStyle name="40% - Accent3 4 4 4 3 4" xfId="28876"/>
    <cellStyle name="40% - Accent3 4 4 4 3 4 2" xfId="28877"/>
    <cellStyle name="40% - Accent3 4 4 4 3 5" xfId="28878"/>
    <cellStyle name="40% - Accent3 4 4 4 3 6" xfId="28879"/>
    <cellStyle name="40% - Accent3 4 4 4 4" xfId="28880"/>
    <cellStyle name="40% - Accent3 4 4 4 4 2" xfId="28881"/>
    <cellStyle name="40% - Accent3 4 4 4 4 2 2" xfId="28882"/>
    <cellStyle name="40% - Accent3 4 4 4 4 2 3" xfId="28883"/>
    <cellStyle name="40% - Accent3 4 4 4 4 3" xfId="28884"/>
    <cellStyle name="40% - Accent3 4 4 4 4 3 2" xfId="28885"/>
    <cellStyle name="40% - Accent3 4 4 4 4 4" xfId="28886"/>
    <cellStyle name="40% - Accent3 4 4 4 4 5" xfId="28887"/>
    <cellStyle name="40% - Accent3 4 4 4 5" xfId="28888"/>
    <cellStyle name="40% - Accent3 4 4 4 5 2" xfId="28889"/>
    <cellStyle name="40% - Accent3 4 4 4 5 3" xfId="28890"/>
    <cellStyle name="40% - Accent3 4 4 4 6" xfId="28891"/>
    <cellStyle name="40% - Accent3 4 4 4 6 2" xfId="28892"/>
    <cellStyle name="40% - Accent3 4 4 4 6 3" xfId="28893"/>
    <cellStyle name="40% - Accent3 4 4 4 7" xfId="28894"/>
    <cellStyle name="40% - Accent3 4 4 4 7 2" xfId="28895"/>
    <cellStyle name="40% - Accent3 4 4 4 8" xfId="28896"/>
    <cellStyle name="40% - Accent3 4 4 4 9" xfId="28897"/>
    <cellStyle name="40% - Accent3 4 4 5" xfId="28898"/>
    <cellStyle name="40% - Accent3 4 4 5 2" xfId="28899"/>
    <cellStyle name="40% - Accent3 4 4 5 2 2" xfId="28900"/>
    <cellStyle name="40% - Accent3 4 4 5 2 3" xfId="28901"/>
    <cellStyle name="40% - Accent3 4 4 5 3" xfId="28902"/>
    <cellStyle name="40% - Accent3 4 4 5 3 2" xfId="28903"/>
    <cellStyle name="40% - Accent3 4 4 5 3 3" xfId="28904"/>
    <cellStyle name="40% - Accent3 4 4 5 4" xfId="28905"/>
    <cellStyle name="40% - Accent3 4 4 5 4 2" xfId="28906"/>
    <cellStyle name="40% - Accent3 4 4 5 5" xfId="28907"/>
    <cellStyle name="40% - Accent3 4 4 5 6" xfId="28908"/>
    <cellStyle name="40% - Accent3 4 4 6" xfId="28909"/>
    <cellStyle name="40% - Accent3 4 4 6 2" xfId="28910"/>
    <cellStyle name="40% - Accent3 4 4 6 2 2" xfId="28911"/>
    <cellStyle name="40% - Accent3 4 4 6 2 3" xfId="28912"/>
    <cellStyle name="40% - Accent3 4 4 6 3" xfId="28913"/>
    <cellStyle name="40% - Accent3 4 4 6 3 2" xfId="28914"/>
    <cellStyle name="40% - Accent3 4 4 6 3 3" xfId="28915"/>
    <cellStyle name="40% - Accent3 4 4 6 4" xfId="28916"/>
    <cellStyle name="40% - Accent3 4 4 6 4 2" xfId="28917"/>
    <cellStyle name="40% - Accent3 4 4 6 5" xfId="28918"/>
    <cellStyle name="40% - Accent3 4 4 6 6" xfId="28919"/>
    <cellStyle name="40% - Accent3 4 4 7" xfId="28920"/>
    <cellStyle name="40% - Accent3 4 4 7 2" xfId="28921"/>
    <cellStyle name="40% - Accent3 4 4 7 2 2" xfId="28922"/>
    <cellStyle name="40% - Accent3 4 4 7 2 3" xfId="28923"/>
    <cellStyle name="40% - Accent3 4 4 7 3" xfId="28924"/>
    <cellStyle name="40% - Accent3 4 4 7 3 2" xfId="28925"/>
    <cellStyle name="40% - Accent3 4 4 7 4" xfId="28926"/>
    <cellStyle name="40% - Accent3 4 4 7 5" xfId="28927"/>
    <cellStyle name="40% - Accent3 4 4 8" xfId="28928"/>
    <cellStyle name="40% - Accent3 4 4 8 2" xfId="28929"/>
    <cellStyle name="40% - Accent3 4 4 8 3" xfId="28930"/>
    <cellStyle name="40% - Accent3 4 4 9" xfId="28931"/>
    <cellStyle name="40% - Accent3 4 4 9 2" xfId="28932"/>
    <cellStyle name="40% - Accent3 4 4 9 3" xfId="28933"/>
    <cellStyle name="40% - Accent3 4 5" xfId="2559"/>
    <cellStyle name="40% - Accent3 4 5 10" xfId="28934"/>
    <cellStyle name="40% - Accent3 4 5 2" xfId="2560"/>
    <cellStyle name="40% - Accent3 4 5 2 2" xfId="28935"/>
    <cellStyle name="40% - Accent3 4 5 2 2 2" xfId="28936"/>
    <cellStyle name="40% - Accent3 4 5 2 2 2 2" xfId="28937"/>
    <cellStyle name="40% - Accent3 4 5 2 2 2 3" xfId="28938"/>
    <cellStyle name="40% - Accent3 4 5 2 2 3" xfId="28939"/>
    <cellStyle name="40% - Accent3 4 5 2 2 3 2" xfId="28940"/>
    <cellStyle name="40% - Accent3 4 5 2 2 3 3" xfId="28941"/>
    <cellStyle name="40% - Accent3 4 5 2 2 4" xfId="28942"/>
    <cellStyle name="40% - Accent3 4 5 2 2 4 2" xfId="28943"/>
    <cellStyle name="40% - Accent3 4 5 2 2 5" xfId="28944"/>
    <cellStyle name="40% - Accent3 4 5 2 2 6" xfId="28945"/>
    <cellStyle name="40% - Accent3 4 5 2 3" xfId="28946"/>
    <cellStyle name="40% - Accent3 4 5 2 3 2" xfId="28947"/>
    <cellStyle name="40% - Accent3 4 5 2 3 2 2" xfId="28948"/>
    <cellStyle name="40% - Accent3 4 5 2 3 2 3" xfId="28949"/>
    <cellStyle name="40% - Accent3 4 5 2 3 3" xfId="28950"/>
    <cellStyle name="40% - Accent3 4 5 2 3 3 2" xfId="28951"/>
    <cellStyle name="40% - Accent3 4 5 2 3 3 3" xfId="28952"/>
    <cellStyle name="40% - Accent3 4 5 2 3 4" xfId="28953"/>
    <cellStyle name="40% - Accent3 4 5 2 3 4 2" xfId="28954"/>
    <cellStyle name="40% - Accent3 4 5 2 3 5" xfId="28955"/>
    <cellStyle name="40% - Accent3 4 5 2 3 6" xfId="28956"/>
    <cellStyle name="40% - Accent3 4 5 2 4" xfId="28957"/>
    <cellStyle name="40% - Accent3 4 5 2 4 2" xfId="28958"/>
    <cellStyle name="40% - Accent3 4 5 2 4 2 2" xfId="28959"/>
    <cellStyle name="40% - Accent3 4 5 2 4 2 3" xfId="28960"/>
    <cellStyle name="40% - Accent3 4 5 2 4 3" xfId="28961"/>
    <cellStyle name="40% - Accent3 4 5 2 4 3 2" xfId="28962"/>
    <cellStyle name="40% - Accent3 4 5 2 4 4" xfId="28963"/>
    <cellStyle name="40% - Accent3 4 5 2 4 5" xfId="28964"/>
    <cellStyle name="40% - Accent3 4 5 2 5" xfId="28965"/>
    <cellStyle name="40% - Accent3 4 5 2 5 2" xfId="28966"/>
    <cellStyle name="40% - Accent3 4 5 2 5 3" xfId="28967"/>
    <cellStyle name="40% - Accent3 4 5 2 6" xfId="28968"/>
    <cellStyle name="40% - Accent3 4 5 2 6 2" xfId="28969"/>
    <cellStyle name="40% - Accent3 4 5 2 6 3" xfId="28970"/>
    <cellStyle name="40% - Accent3 4 5 2 7" xfId="28971"/>
    <cellStyle name="40% - Accent3 4 5 2 7 2" xfId="28972"/>
    <cellStyle name="40% - Accent3 4 5 2 8" xfId="28973"/>
    <cellStyle name="40% - Accent3 4 5 2 9" xfId="28974"/>
    <cellStyle name="40% - Accent3 4 5 3" xfId="28975"/>
    <cellStyle name="40% - Accent3 4 5 3 2" xfId="28976"/>
    <cellStyle name="40% - Accent3 4 5 3 2 2" xfId="28977"/>
    <cellStyle name="40% - Accent3 4 5 3 2 3" xfId="28978"/>
    <cellStyle name="40% - Accent3 4 5 3 3" xfId="28979"/>
    <cellStyle name="40% - Accent3 4 5 3 3 2" xfId="28980"/>
    <cellStyle name="40% - Accent3 4 5 3 3 3" xfId="28981"/>
    <cellStyle name="40% - Accent3 4 5 3 4" xfId="28982"/>
    <cellStyle name="40% - Accent3 4 5 3 4 2" xfId="28983"/>
    <cellStyle name="40% - Accent3 4 5 3 5" xfId="28984"/>
    <cellStyle name="40% - Accent3 4 5 3 6" xfId="28985"/>
    <cellStyle name="40% - Accent3 4 5 4" xfId="28986"/>
    <cellStyle name="40% - Accent3 4 5 4 2" xfId="28987"/>
    <cellStyle name="40% - Accent3 4 5 4 2 2" xfId="28988"/>
    <cellStyle name="40% - Accent3 4 5 4 2 3" xfId="28989"/>
    <cellStyle name="40% - Accent3 4 5 4 3" xfId="28990"/>
    <cellStyle name="40% - Accent3 4 5 4 3 2" xfId="28991"/>
    <cellStyle name="40% - Accent3 4 5 4 3 3" xfId="28992"/>
    <cellStyle name="40% - Accent3 4 5 4 4" xfId="28993"/>
    <cellStyle name="40% - Accent3 4 5 4 4 2" xfId="28994"/>
    <cellStyle name="40% - Accent3 4 5 4 5" xfId="28995"/>
    <cellStyle name="40% - Accent3 4 5 4 6" xfId="28996"/>
    <cellStyle name="40% - Accent3 4 5 5" xfId="28997"/>
    <cellStyle name="40% - Accent3 4 5 5 2" xfId="28998"/>
    <cellStyle name="40% - Accent3 4 5 5 2 2" xfId="28999"/>
    <cellStyle name="40% - Accent3 4 5 5 2 3" xfId="29000"/>
    <cellStyle name="40% - Accent3 4 5 5 3" xfId="29001"/>
    <cellStyle name="40% - Accent3 4 5 5 3 2" xfId="29002"/>
    <cellStyle name="40% - Accent3 4 5 5 4" xfId="29003"/>
    <cellStyle name="40% - Accent3 4 5 5 5" xfId="29004"/>
    <cellStyle name="40% - Accent3 4 5 6" xfId="29005"/>
    <cellStyle name="40% - Accent3 4 5 6 2" xfId="29006"/>
    <cellStyle name="40% - Accent3 4 5 6 3" xfId="29007"/>
    <cellStyle name="40% - Accent3 4 5 7" xfId="29008"/>
    <cellStyle name="40% - Accent3 4 5 7 2" xfId="29009"/>
    <cellStyle name="40% - Accent3 4 5 7 3" xfId="29010"/>
    <cellStyle name="40% - Accent3 4 5 8" xfId="29011"/>
    <cellStyle name="40% - Accent3 4 5 8 2" xfId="29012"/>
    <cellStyle name="40% - Accent3 4 5 9" xfId="29013"/>
    <cellStyle name="40% - Accent3 4 6" xfId="2561"/>
    <cellStyle name="40% - Accent3 4 6 2" xfId="29014"/>
    <cellStyle name="40% - Accent3 4 6 2 2" xfId="29015"/>
    <cellStyle name="40% - Accent3 4 6 2 2 2" xfId="29016"/>
    <cellStyle name="40% - Accent3 4 6 2 2 3" xfId="29017"/>
    <cellStyle name="40% - Accent3 4 6 2 3" xfId="29018"/>
    <cellStyle name="40% - Accent3 4 6 2 3 2" xfId="29019"/>
    <cellStyle name="40% - Accent3 4 6 2 3 3" xfId="29020"/>
    <cellStyle name="40% - Accent3 4 6 2 4" xfId="29021"/>
    <cellStyle name="40% - Accent3 4 6 2 4 2" xfId="29022"/>
    <cellStyle name="40% - Accent3 4 6 2 5" xfId="29023"/>
    <cellStyle name="40% - Accent3 4 6 2 6" xfId="29024"/>
    <cellStyle name="40% - Accent3 4 6 3" xfId="29025"/>
    <cellStyle name="40% - Accent3 4 6 3 2" xfId="29026"/>
    <cellStyle name="40% - Accent3 4 6 3 2 2" xfId="29027"/>
    <cellStyle name="40% - Accent3 4 6 3 2 3" xfId="29028"/>
    <cellStyle name="40% - Accent3 4 6 3 3" xfId="29029"/>
    <cellStyle name="40% - Accent3 4 6 3 3 2" xfId="29030"/>
    <cellStyle name="40% - Accent3 4 6 3 3 3" xfId="29031"/>
    <cellStyle name="40% - Accent3 4 6 3 4" xfId="29032"/>
    <cellStyle name="40% - Accent3 4 6 3 4 2" xfId="29033"/>
    <cellStyle name="40% - Accent3 4 6 3 5" xfId="29034"/>
    <cellStyle name="40% - Accent3 4 6 3 6" xfId="29035"/>
    <cellStyle name="40% - Accent3 4 6 4" xfId="29036"/>
    <cellStyle name="40% - Accent3 4 6 4 2" xfId="29037"/>
    <cellStyle name="40% - Accent3 4 6 4 2 2" xfId="29038"/>
    <cellStyle name="40% - Accent3 4 6 4 2 3" xfId="29039"/>
    <cellStyle name="40% - Accent3 4 6 4 3" xfId="29040"/>
    <cellStyle name="40% - Accent3 4 6 4 3 2" xfId="29041"/>
    <cellStyle name="40% - Accent3 4 6 4 4" xfId="29042"/>
    <cellStyle name="40% - Accent3 4 6 4 5" xfId="29043"/>
    <cellStyle name="40% - Accent3 4 6 5" xfId="29044"/>
    <cellStyle name="40% - Accent3 4 6 5 2" xfId="29045"/>
    <cellStyle name="40% - Accent3 4 6 5 3" xfId="29046"/>
    <cellStyle name="40% - Accent3 4 6 6" xfId="29047"/>
    <cellStyle name="40% - Accent3 4 6 6 2" xfId="29048"/>
    <cellStyle name="40% - Accent3 4 6 6 3" xfId="29049"/>
    <cellStyle name="40% - Accent3 4 6 7" xfId="29050"/>
    <cellStyle name="40% - Accent3 4 6 7 2" xfId="29051"/>
    <cellStyle name="40% - Accent3 4 6 8" xfId="29052"/>
    <cellStyle name="40% - Accent3 4 6 9" xfId="29053"/>
    <cellStyle name="40% - Accent3 4 7" xfId="2562"/>
    <cellStyle name="40% - Accent3 4 7 2" xfId="29054"/>
    <cellStyle name="40% - Accent3 4 7 2 2" xfId="29055"/>
    <cellStyle name="40% - Accent3 4 7 2 2 2" xfId="29056"/>
    <cellStyle name="40% - Accent3 4 7 2 2 3" xfId="29057"/>
    <cellStyle name="40% - Accent3 4 7 2 3" xfId="29058"/>
    <cellStyle name="40% - Accent3 4 7 2 3 2" xfId="29059"/>
    <cellStyle name="40% - Accent3 4 7 2 3 3" xfId="29060"/>
    <cellStyle name="40% - Accent3 4 7 2 4" xfId="29061"/>
    <cellStyle name="40% - Accent3 4 7 2 4 2" xfId="29062"/>
    <cellStyle name="40% - Accent3 4 7 2 5" xfId="29063"/>
    <cellStyle name="40% - Accent3 4 7 2 6" xfId="29064"/>
    <cellStyle name="40% - Accent3 4 7 3" xfId="29065"/>
    <cellStyle name="40% - Accent3 4 7 3 2" xfId="29066"/>
    <cellStyle name="40% - Accent3 4 7 3 2 2" xfId="29067"/>
    <cellStyle name="40% - Accent3 4 7 3 2 3" xfId="29068"/>
    <cellStyle name="40% - Accent3 4 7 3 3" xfId="29069"/>
    <cellStyle name="40% - Accent3 4 7 3 3 2" xfId="29070"/>
    <cellStyle name="40% - Accent3 4 7 3 3 3" xfId="29071"/>
    <cellStyle name="40% - Accent3 4 7 3 4" xfId="29072"/>
    <cellStyle name="40% - Accent3 4 7 3 4 2" xfId="29073"/>
    <cellStyle name="40% - Accent3 4 7 3 5" xfId="29074"/>
    <cellStyle name="40% - Accent3 4 7 3 6" xfId="29075"/>
    <cellStyle name="40% - Accent3 4 7 4" xfId="29076"/>
    <cellStyle name="40% - Accent3 4 7 4 2" xfId="29077"/>
    <cellStyle name="40% - Accent3 4 7 4 2 2" xfId="29078"/>
    <cellStyle name="40% - Accent3 4 7 4 2 3" xfId="29079"/>
    <cellStyle name="40% - Accent3 4 7 4 3" xfId="29080"/>
    <cellStyle name="40% - Accent3 4 7 4 3 2" xfId="29081"/>
    <cellStyle name="40% - Accent3 4 7 4 4" xfId="29082"/>
    <cellStyle name="40% - Accent3 4 7 4 5" xfId="29083"/>
    <cellStyle name="40% - Accent3 4 7 5" xfId="29084"/>
    <cellStyle name="40% - Accent3 4 7 5 2" xfId="29085"/>
    <cellStyle name="40% - Accent3 4 7 5 3" xfId="29086"/>
    <cellStyle name="40% - Accent3 4 7 6" xfId="29087"/>
    <cellStyle name="40% - Accent3 4 7 6 2" xfId="29088"/>
    <cellStyle name="40% - Accent3 4 7 6 3" xfId="29089"/>
    <cellStyle name="40% - Accent3 4 7 7" xfId="29090"/>
    <cellStyle name="40% - Accent3 4 7 7 2" xfId="29091"/>
    <cellStyle name="40% - Accent3 4 7 8" xfId="29092"/>
    <cellStyle name="40% - Accent3 4 7 9" xfId="29093"/>
    <cellStyle name="40% - Accent3 4 8" xfId="29094"/>
    <cellStyle name="40% - Accent3 4 8 2" xfId="29095"/>
    <cellStyle name="40% - Accent3 4 8 2 2" xfId="29096"/>
    <cellStyle name="40% - Accent3 4 8 2 3" xfId="29097"/>
    <cellStyle name="40% - Accent3 4 8 3" xfId="29098"/>
    <cellStyle name="40% - Accent3 4 8 3 2" xfId="29099"/>
    <cellStyle name="40% - Accent3 4 8 3 3" xfId="29100"/>
    <cellStyle name="40% - Accent3 4 8 4" xfId="29101"/>
    <cellStyle name="40% - Accent3 4 8 4 2" xfId="29102"/>
    <cellStyle name="40% - Accent3 4 8 5" xfId="29103"/>
    <cellStyle name="40% - Accent3 4 8 6" xfId="29104"/>
    <cellStyle name="40% - Accent3 4 9" xfId="29105"/>
    <cellStyle name="40% - Accent3 4 9 2" xfId="29106"/>
    <cellStyle name="40% - Accent3 4 9 2 2" xfId="29107"/>
    <cellStyle name="40% - Accent3 4 9 2 3" xfId="29108"/>
    <cellStyle name="40% - Accent3 4 9 3" xfId="29109"/>
    <cellStyle name="40% - Accent3 4 9 3 2" xfId="29110"/>
    <cellStyle name="40% - Accent3 4 9 3 3" xfId="29111"/>
    <cellStyle name="40% - Accent3 4 9 4" xfId="29112"/>
    <cellStyle name="40% - Accent3 4 9 4 2" xfId="29113"/>
    <cellStyle name="40% - Accent3 4 9 5" xfId="29114"/>
    <cellStyle name="40% - Accent3 4 9 6" xfId="29115"/>
    <cellStyle name="40% - Accent3 5" xfId="2563"/>
    <cellStyle name="40% - Accent3 5 2" xfId="2564"/>
    <cellStyle name="40% - Accent3 5 2 2" xfId="2565"/>
    <cellStyle name="40% - Accent3 5 2 2 2" xfId="2566"/>
    <cellStyle name="40% - Accent3 5 2 2 2 2" xfId="2567"/>
    <cellStyle name="40% - Accent3 5 2 2 3" xfId="2568"/>
    <cellStyle name="40% - Accent3 5 2 3" xfId="2569"/>
    <cellStyle name="40% - Accent3 5 2 3 2" xfId="2570"/>
    <cellStyle name="40% - Accent3 5 2 4" xfId="2571"/>
    <cellStyle name="40% - Accent3 5 2 5" xfId="2572"/>
    <cellStyle name="40% - Accent3 5 3" xfId="2573"/>
    <cellStyle name="40% - Accent3 5 3 2" xfId="2574"/>
    <cellStyle name="40% - Accent3 5 3 2 2" xfId="2575"/>
    <cellStyle name="40% - Accent3 5 3 3" xfId="2576"/>
    <cellStyle name="40% - Accent3 5 4" xfId="2577"/>
    <cellStyle name="40% - Accent3 5 4 2" xfId="2578"/>
    <cellStyle name="40% - Accent3 5 5" xfId="2579"/>
    <cellStyle name="40% - Accent3 5 6" xfId="2580"/>
    <cellStyle name="40% - Accent3 6" xfId="2581"/>
    <cellStyle name="40% - Accent3 6 2" xfId="2582"/>
    <cellStyle name="40% - Accent3 6 2 2" xfId="2583"/>
    <cellStyle name="40% - Accent3 6 2 2 2" xfId="2584"/>
    <cellStyle name="40% - Accent3 6 2 3" xfId="2585"/>
    <cellStyle name="40% - Accent3 6 2 4" xfId="2586"/>
    <cellStyle name="40% - Accent3 6 2 5" xfId="2587"/>
    <cellStyle name="40% - Accent3 6 3" xfId="2588"/>
    <cellStyle name="40% - Accent3 6 3 2" xfId="2589"/>
    <cellStyle name="40% - Accent3 6 4" xfId="2590"/>
    <cellStyle name="40% - Accent3 6 5" xfId="2591"/>
    <cellStyle name="40% - Accent3 7" xfId="2592"/>
    <cellStyle name="40% - Accent3 7 2" xfId="2593"/>
    <cellStyle name="40% - Accent3 7 2 2" xfId="2594"/>
    <cellStyle name="40% - Accent3 7 2 2 2" xfId="2595"/>
    <cellStyle name="40% - Accent3 7 2 3" xfId="2596"/>
    <cellStyle name="40% - Accent3 7 3" xfId="2597"/>
    <cellStyle name="40% - Accent3 7 3 2" xfId="2598"/>
    <cellStyle name="40% - Accent3 7 4" xfId="2599"/>
    <cellStyle name="40% - Accent3 7 5" xfId="2600"/>
    <cellStyle name="40% - Accent3 8" xfId="2601"/>
    <cellStyle name="40% - Accent3 8 2" xfId="2602"/>
    <cellStyle name="40% - Accent3 8 2 2" xfId="2603"/>
    <cellStyle name="40% - Accent3 8 2 2 2" xfId="2604"/>
    <cellStyle name="40% - Accent3 8 2 3" xfId="2605"/>
    <cellStyle name="40% - Accent3 8 3" xfId="2606"/>
    <cellStyle name="40% - Accent3 8 3 2" xfId="2607"/>
    <cellStyle name="40% - Accent3 8 4" xfId="2608"/>
    <cellStyle name="40% - Accent3 8 5" xfId="2609"/>
    <cellStyle name="40% - Accent3 9" xfId="2610"/>
    <cellStyle name="40% - Accent3 9 2" xfId="2611"/>
    <cellStyle name="40% - Accent3 9 2 2" xfId="2612"/>
    <cellStyle name="40% - Accent3 9 3" xfId="2613"/>
    <cellStyle name="40% - Accent3 9 4" xfId="2614"/>
    <cellStyle name="40% - Accent4" xfId="105" builtinId="43" customBuiltin="1"/>
    <cellStyle name="40% - Accent4 10" xfId="2615"/>
    <cellStyle name="40% - Accent4 10 2" xfId="2616"/>
    <cellStyle name="40% - Accent4 10 2 2" xfId="2617"/>
    <cellStyle name="40% - Accent4 10 3" xfId="2618"/>
    <cellStyle name="40% - Accent4 10 4" xfId="2619"/>
    <cellStyle name="40% - Accent4 11" xfId="2620"/>
    <cellStyle name="40% - Accent4 11 2" xfId="2621"/>
    <cellStyle name="40% - Accent4 11 2 2" xfId="2622"/>
    <cellStyle name="40% - Accent4 11 3" xfId="2623"/>
    <cellStyle name="40% - Accent4 11 4" xfId="2624"/>
    <cellStyle name="40% - Accent4 12" xfId="2625"/>
    <cellStyle name="40% - Accent4 12 2" xfId="2626"/>
    <cellStyle name="40% - Accent4 12 3" xfId="2627"/>
    <cellStyle name="40% - Accent4 13" xfId="2628"/>
    <cellStyle name="40% - Accent4 13 2" xfId="2629"/>
    <cellStyle name="40% - Accent4 14" xfId="2630"/>
    <cellStyle name="40% - Accent4 15" xfId="2631"/>
    <cellStyle name="40% - Accent4 16" xfId="2632"/>
    <cellStyle name="40% - Accent4 17" xfId="2633"/>
    <cellStyle name="40% - Accent4 17 2" xfId="2634"/>
    <cellStyle name="40% - Accent4 18" xfId="2635"/>
    <cellStyle name="40% - Accent4 19" xfId="2636"/>
    <cellStyle name="40% - Accent4 2" xfId="2637"/>
    <cellStyle name="40% - Accent4 2 2" xfId="2638"/>
    <cellStyle name="40% - Accent4 2 2 2" xfId="2639"/>
    <cellStyle name="40% - Accent4 2 2 2 2" xfId="2640"/>
    <cellStyle name="40% - Accent4 2 2 2 2 2" xfId="2641"/>
    <cellStyle name="40% - Accent4 2 2 2 2 2 2" xfId="2642"/>
    <cellStyle name="40% - Accent4 2 2 2 2 2 2 2" xfId="2643"/>
    <cellStyle name="40% - Accent4 2 2 2 2 2 3" xfId="2644"/>
    <cellStyle name="40% - Accent4 2 2 2 2 3" xfId="2645"/>
    <cellStyle name="40% - Accent4 2 2 2 2 3 2" xfId="2646"/>
    <cellStyle name="40% - Accent4 2 2 2 2 4" xfId="2647"/>
    <cellStyle name="40% - Accent4 2 2 2 2 5" xfId="2648"/>
    <cellStyle name="40% - Accent4 2 2 2 3" xfId="2649"/>
    <cellStyle name="40% - Accent4 2 2 2 3 2" xfId="2650"/>
    <cellStyle name="40% - Accent4 2 2 2 3 2 2" xfId="2651"/>
    <cellStyle name="40% - Accent4 2 2 2 3 3" xfId="2652"/>
    <cellStyle name="40% - Accent4 2 2 2 4" xfId="2653"/>
    <cellStyle name="40% - Accent4 2 2 2 4 2" xfId="2654"/>
    <cellStyle name="40% - Accent4 2 2 2 5" xfId="2655"/>
    <cellStyle name="40% - Accent4 2 2 2 6" xfId="2656"/>
    <cellStyle name="40% - Accent4 2 2 3" xfId="2657"/>
    <cellStyle name="40% - Accent4 2 2 3 2" xfId="2658"/>
    <cellStyle name="40% - Accent4 2 2 3 2 2" xfId="2659"/>
    <cellStyle name="40% - Accent4 2 2 3 2 2 2" xfId="2660"/>
    <cellStyle name="40% - Accent4 2 2 3 2 3" xfId="2661"/>
    <cellStyle name="40% - Accent4 2 2 3 3" xfId="2662"/>
    <cellStyle name="40% - Accent4 2 2 3 3 2" xfId="2663"/>
    <cellStyle name="40% - Accent4 2 2 3 4" xfId="2664"/>
    <cellStyle name="40% - Accent4 2 2 3 5" xfId="2665"/>
    <cellStyle name="40% - Accent4 2 2 4" xfId="2666"/>
    <cellStyle name="40% - Accent4 2 2 4 2" xfId="2667"/>
    <cellStyle name="40% - Accent4 2 2 4 2 2" xfId="2668"/>
    <cellStyle name="40% - Accent4 2 2 4 3" xfId="2669"/>
    <cellStyle name="40% - Accent4 2 2 5" xfId="2670"/>
    <cellStyle name="40% - Accent4 2 2 5 2" xfId="2671"/>
    <cellStyle name="40% - Accent4 2 2 6" xfId="2672"/>
    <cellStyle name="40% - Accent4 2 2 7" xfId="2673"/>
    <cellStyle name="40% - Accent4 2 3" xfId="2674"/>
    <cellStyle name="40% - Accent4 2 3 2" xfId="2675"/>
    <cellStyle name="40% - Accent4 2 3 2 2" xfId="2676"/>
    <cellStyle name="40% - Accent4 2 3 2 2 2" xfId="2677"/>
    <cellStyle name="40% - Accent4 2 3 2 2 2 2" xfId="2678"/>
    <cellStyle name="40% - Accent4 2 3 2 2 3" xfId="2679"/>
    <cellStyle name="40% - Accent4 2 3 2 3" xfId="2680"/>
    <cellStyle name="40% - Accent4 2 3 2 3 2" xfId="2681"/>
    <cellStyle name="40% - Accent4 2 3 2 4" xfId="2682"/>
    <cellStyle name="40% - Accent4 2 3 3" xfId="2683"/>
    <cellStyle name="40% - Accent4 2 3 3 2" xfId="2684"/>
    <cellStyle name="40% - Accent4 2 3 3 2 2" xfId="2685"/>
    <cellStyle name="40% - Accent4 2 3 3 3" xfId="2686"/>
    <cellStyle name="40% - Accent4 2 3 4" xfId="2687"/>
    <cellStyle name="40% - Accent4 2 3 4 2" xfId="2688"/>
    <cellStyle name="40% - Accent4 2 3 5" xfId="2689"/>
    <cellStyle name="40% - Accent4 2 3 6" xfId="2690"/>
    <cellStyle name="40% - Accent4 2 4" xfId="2691"/>
    <cellStyle name="40% - Accent4 2 4 2" xfId="2692"/>
    <cellStyle name="40% - Accent4 2 4 2 2" xfId="2693"/>
    <cellStyle name="40% - Accent4 2 4 2 2 2" xfId="2694"/>
    <cellStyle name="40% - Accent4 2 4 2 3" xfId="2695"/>
    <cellStyle name="40% - Accent4 2 4 3" xfId="2696"/>
    <cellStyle name="40% - Accent4 2 4 3 2" xfId="2697"/>
    <cellStyle name="40% - Accent4 2 4 4" xfId="2698"/>
    <cellStyle name="40% - Accent4 2 4 5" xfId="2699"/>
    <cellStyle name="40% - Accent4 2 5" xfId="2700"/>
    <cellStyle name="40% - Accent4 2 5 2" xfId="2701"/>
    <cellStyle name="40% - Accent4 2 5 2 2" xfId="2702"/>
    <cellStyle name="40% - Accent4 2 5 3" xfId="2703"/>
    <cellStyle name="40% - Accent4 2 5 4" xfId="2704"/>
    <cellStyle name="40% - Accent4 2 6" xfId="2705"/>
    <cellStyle name="40% - Accent4 2 6 2" xfId="2706"/>
    <cellStyle name="40% - Accent4 2 6 3" xfId="2707"/>
    <cellStyle name="40% - Accent4 2 7" xfId="2708"/>
    <cellStyle name="40% - Accent4 2 8" xfId="2709"/>
    <cellStyle name="40% - Accent4 2 9" xfId="2710"/>
    <cellStyle name="40% - Accent4 20" xfId="2711"/>
    <cellStyle name="40% - Accent4 21" xfId="2712"/>
    <cellStyle name="40% - Accent4 3" xfId="2713"/>
    <cellStyle name="40% - Accent4 3 2" xfId="2714"/>
    <cellStyle name="40% - Accent4 3 2 2" xfId="2715"/>
    <cellStyle name="40% - Accent4 3 2 2 2" xfId="2716"/>
    <cellStyle name="40% - Accent4 3 2 2 2 2" xfId="2717"/>
    <cellStyle name="40% - Accent4 3 2 2 2 2 2" xfId="2718"/>
    <cellStyle name="40% - Accent4 3 2 2 2 2 2 2" xfId="2719"/>
    <cellStyle name="40% - Accent4 3 2 2 2 2 3" xfId="2720"/>
    <cellStyle name="40% - Accent4 3 2 2 2 3" xfId="2721"/>
    <cellStyle name="40% - Accent4 3 2 2 2 3 2" xfId="2722"/>
    <cellStyle name="40% - Accent4 3 2 2 2 4" xfId="2723"/>
    <cellStyle name="40% - Accent4 3 2 2 2 5" xfId="14559"/>
    <cellStyle name="40% - Accent4 3 2 2 3" xfId="2724"/>
    <cellStyle name="40% - Accent4 3 2 2 3 2" xfId="2725"/>
    <cellStyle name="40% - Accent4 3 2 2 3 2 2" xfId="2726"/>
    <cellStyle name="40% - Accent4 3 2 2 3 3" xfId="2727"/>
    <cellStyle name="40% - Accent4 3 2 2 4" xfId="2728"/>
    <cellStyle name="40% - Accent4 3 2 2 4 2" xfId="2729"/>
    <cellStyle name="40% - Accent4 3 2 2 5" xfId="2730"/>
    <cellStyle name="40% - Accent4 3 2 2 6" xfId="2731"/>
    <cellStyle name="40% - Accent4 3 2 3" xfId="2732"/>
    <cellStyle name="40% - Accent4 3 2 3 2" xfId="2733"/>
    <cellStyle name="40% - Accent4 3 2 3 2 2" xfId="2734"/>
    <cellStyle name="40% - Accent4 3 2 3 2 2 2" xfId="2735"/>
    <cellStyle name="40% - Accent4 3 2 3 2 3" xfId="2736"/>
    <cellStyle name="40% - Accent4 3 2 3 3" xfId="2737"/>
    <cellStyle name="40% - Accent4 3 2 3 3 2" xfId="2738"/>
    <cellStyle name="40% - Accent4 3 2 3 4" xfId="2739"/>
    <cellStyle name="40% - Accent4 3 2 3 5" xfId="14560"/>
    <cellStyle name="40% - Accent4 3 2 4" xfId="2740"/>
    <cellStyle name="40% - Accent4 3 2 4 2" xfId="2741"/>
    <cellStyle name="40% - Accent4 3 2 4 2 2" xfId="2742"/>
    <cellStyle name="40% - Accent4 3 2 4 3" xfId="2743"/>
    <cellStyle name="40% - Accent4 3 2 5" xfId="2744"/>
    <cellStyle name="40% - Accent4 3 2 5 2" xfId="2745"/>
    <cellStyle name="40% - Accent4 3 2 6" xfId="2746"/>
    <cellStyle name="40% - Accent4 3 2 7" xfId="2747"/>
    <cellStyle name="40% - Accent4 3 3" xfId="2748"/>
    <cellStyle name="40% - Accent4 3 3 2" xfId="2749"/>
    <cellStyle name="40% - Accent4 3 3 2 2" xfId="2750"/>
    <cellStyle name="40% - Accent4 3 3 2 2 2" xfId="2751"/>
    <cellStyle name="40% - Accent4 3 3 2 2 2 2" xfId="2752"/>
    <cellStyle name="40% - Accent4 3 3 2 2 3" xfId="2753"/>
    <cellStyle name="40% - Accent4 3 3 2 3" xfId="2754"/>
    <cellStyle name="40% - Accent4 3 3 2 3 2" xfId="2755"/>
    <cellStyle name="40% - Accent4 3 3 2 4" xfId="2756"/>
    <cellStyle name="40% - Accent4 3 3 2 5" xfId="14561"/>
    <cellStyle name="40% - Accent4 3 3 3" xfId="2757"/>
    <cellStyle name="40% - Accent4 3 3 3 2" xfId="2758"/>
    <cellStyle name="40% - Accent4 3 3 3 2 2" xfId="2759"/>
    <cellStyle name="40% - Accent4 3 3 3 3" xfId="2760"/>
    <cellStyle name="40% - Accent4 3 3 4" xfId="2761"/>
    <cellStyle name="40% - Accent4 3 3 4 2" xfId="2762"/>
    <cellStyle name="40% - Accent4 3 3 5" xfId="2763"/>
    <cellStyle name="40% - Accent4 3 3 6" xfId="2764"/>
    <cellStyle name="40% - Accent4 3 4" xfId="2765"/>
    <cellStyle name="40% - Accent4 3 4 2" xfId="2766"/>
    <cellStyle name="40% - Accent4 3 4 2 2" xfId="2767"/>
    <cellStyle name="40% - Accent4 3 4 2 2 2" xfId="2768"/>
    <cellStyle name="40% - Accent4 3 4 2 3" xfId="2769"/>
    <cellStyle name="40% - Accent4 3 4 3" xfId="2770"/>
    <cellStyle name="40% - Accent4 3 4 3 2" xfId="2771"/>
    <cellStyle name="40% - Accent4 3 4 4" xfId="2772"/>
    <cellStyle name="40% - Accent4 3 4 5" xfId="2773"/>
    <cellStyle name="40% - Accent4 3 5" xfId="2774"/>
    <cellStyle name="40% - Accent4 3 5 2" xfId="2775"/>
    <cellStyle name="40% - Accent4 3 5 2 2" xfId="2776"/>
    <cellStyle name="40% - Accent4 3 5 3" xfId="2777"/>
    <cellStyle name="40% - Accent4 3 6" xfId="2778"/>
    <cellStyle name="40% - Accent4 3 6 2" xfId="2779"/>
    <cellStyle name="40% - Accent4 3 7" xfId="2780"/>
    <cellStyle name="40% - Accent4 3 8" xfId="2781"/>
    <cellStyle name="40% - Accent4 3 9" xfId="2782"/>
    <cellStyle name="40% - Accent4 4" xfId="2783"/>
    <cellStyle name="40% - Accent4 4 10" xfId="29116"/>
    <cellStyle name="40% - Accent4 4 10 2" xfId="29117"/>
    <cellStyle name="40% - Accent4 4 10 2 2" xfId="29118"/>
    <cellStyle name="40% - Accent4 4 10 2 3" xfId="29119"/>
    <cellStyle name="40% - Accent4 4 10 3" xfId="29120"/>
    <cellStyle name="40% - Accent4 4 10 3 2" xfId="29121"/>
    <cellStyle name="40% - Accent4 4 10 4" xfId="29122"/>
    <cellStyle name="40% - Accent4 4 10 5" xfId="29123"/>
    <cellStyle name="40% - Accent4 4 11" xfId="29124"/>
    <cellStyle name="40% - Accent4 4 11 2" xfId="29125"/>
    <cellStyle name="40% - Accent4 4 11 3" xfId="29126"/>
    <cellStyle name="40% - Accent4 4 12" xfId="29127"/>
    <cellStyle name="40% - Accent4 4 12 2" xfId="29128"/>
    <cellStyle name="40% - Accent4 4 12 3" xfId="29129"/>
    <cellStyle name="40% - Accent4 4 13" xfId="29130"/>
    <cellStyle name="40% - Accent4 4 13 2" xfId="29131"/>
    <cellStyle name="40% - Accent4 4 14" xfId="29132"/>
    <cellStyle name="40% - Accent4 4 15" xfId="29133"/>
    <cellStyle name="40% - Accent4 4 16" xfId="29134"/>
    <cellStyle name="40% - Accent4 4 2" xfId="2784"/>
    <cellStyle name="40% - Accent4 4 2 10" xfId="29135"/>
    <cellStyle name="40% - Accent4 4 2 10 2" xfId="29136"/>
    <cellStyle name="40% - Accent4 4 2 10 3" xfId="29137"/>
    <cellStyle name="40% - Accent4 4 2 11" xfId="29138"/>
    <cellStyle name="40% - Accent4 4 2 11 2" xfId="29139"/>
    <cellStyle name="40% - Accent4 4 2 11 3" xfId="29140"/>
    <cellStyle name="40% - Accent4 4 2 12" xfId="29141"/>
    <cellStyle name="40% - Accent4 4 2 12 2" xfId="29142"/>
    <cellStyle name="40% - Accent4 4 2 13" xfId="29143"/>
    <cellStyle name="40% - Accent4 4 2 14" xfId="29144"/>
    <cellStyle name="40% - Accent4 4 2 15" xfId="29145"/>
    <cellStyle name="40% - Accent4 4 2 2" xfId="2785"/>
    <cellStyle name="40% - Accent4 4 2 2 10" xfId="29146"/>
    <cellStyle name="40% - Accent4 4 2 2 10 2" xfId="29147"/>
    <cellStyle name="40% - Accent4 4 2 2 10 3" xfId="29148"/>
    <cellStyle name="40% - Accent4 4 2 2 11" xfId="29149"/>
    <cellStyle name="40% - Accent4 4 2 2 11 2" xfId="29150"/>
    <cellStyle name="40% - Accent4 4 2 2 12" xfId="29151"/>
    <cellStyle name="40% - Accent4 4 2 2 13" xfId="29152"/>
    <cellStyle name="40% - Accent4 4 2 2 2" xfId="2786"/>
    <cellStyle name="40% - Accent4 4 2 2 2 10" xfId="29153"/>
    <cellStyle name="40% - Accent4 4 2 2 2 10 2" xfId="29154"/>
    <cellStyle name="40% - Accent4 4 2 2 2 11" xfId="29155"/>
    <cellStyle name="40% - Accent4 4 2 2 2 12" xfId="29156"/>
    <cellStyle name="40% - Accent4 4 2 2 2 2" xfId="2787"/>
    <cellStyle name="40% - Accent4 4 2 2 2 2 10" xfId="29157"/>
    <cellStyle name="40% - Accent4 4 2 2 2 2 2" xfId="2788"/>
    <cellStyle name="40% - Accent4 4 2 2 2 2 2 2" xfId="29158"/>
    <cellStyle name="40% - Accent4 4 2 2 2 2 2 2 2" xfId="29159"/>
    <cellStyle name="40% - Accent4 4 2 2 2 2 2 2 2 2" xfId="29160"/>
    <cellStyle name="40% - Accent4 4 2 2 2 2 2 2 2 3" xfId="29161"/>
    <cellStyle name="40% - Accent4 4 2 2 2 2 2 2 3" xfId="29162"/>
    <cellStyle name="40% - Accent4 4 2 2 2 2 2 2 3 2" xfId="29163"/>
    <cellStyle name="40% - Accent4 4 2 2 2 2 2 2 3 3" xfId="29164"/>
    <cellStyle name="40% - Accent4 4 2 2 2 2 2 2 4" xfId="29165"/>
    <cellStyle name="40% - Accent4 4 2 2 2 2 2 2 4 2" xfId="29166"/>
    <cellStyle name="40% - Accent4 4 2 2 2 2 2 2 5" xfId="29167"/>
    <cellStyle name="40% - Accent4 4 2 2 2 2 2 2 6" xfId="29168"/>
    <cellStyle name="40% - Accent4 4 2 2 2 2 2 3" xfId="29169"/>
    <cellStyle name="40% - Accent4 4 2 2 2 2 2 3 2" xfId="29170"/>
    <cellStyle name="40% - Accent4 4 2 2 2 2 2 3 2 2" xfId="29171"/>
    <cellStyle name="40% - Accent4 4 2 2 2 2 2 3 2 3" xfId="29172"/>
    <cellStyle name="40% - Accent4 4 2 2 2 2 2 3 3" xfId="29173"/>
    <cellStyle name="40% - Accent4 4 2 2 2 2 2 3 3 2" xfId="29174"/>
    <cellStyle name="40% - Accent4 4 2 2 2 2 2 3 3 3" xfId="29175"/>
    <cellStyle name="40% - Accent4 4 2 2 2 2 2 3 4" xfId="29176"/>
    <cellStyle name="40% - Accent4 4 2 2 2 2 2 3 4 2" xfId="29177"/>
    <cellStyle name="40% - Accent4 4 2 2 2 2 2 3 5" xfId="29178"/>
    <cellStyle name="40% - Accent4 4 2 2 2 2 2 3 6" xfId="29179"/>
    <cellStyle name="40% - Accent4 4 2 2 2 2 2 4" xfId="29180"/>
    <cellStyle name="40% - Accent4 4 2 2 2 2 2 4 2" xfId="29181"/>
    <cellStyle name="40% - Accent4 4 2 2 2 2 2 4 2 2" xfId="29182"/>
    <cellStyle name="40% - Accent4 4 2 2 2 2 2 4 2 3" xfId="29183"/>
    <cellStyle name="40% - Accent4 4 2 2 2 2 2 4 3" xfId="29184"/>
    <cellStyle name="40% - Accent4 4 2 2 2 2 2 4 3 2" xfId="29185"/>
    <cellStyle name="40% - Accent4 4 2 2 2 2 2 4 4" xfId="29186"/>
    <cellStyle name="40% - Accent4 4 2 2 2 2 2 4 5" xfId="29187"/>
    <cellStyle name="40% - Accent4 4 2 2 2 2 2 5" xfId="29188"/>
    <cellStyle name="40% - Accent4 4 2 2 2 2 2 5 2" xfId="29189"/>
    <cellStyle name="40% - Accent4 4 2 2 2 2 2 5 3" xfId="29190"/>
    <cellStyle name="40% - Accent4 4 2 2 2 2 2 6" xfId="29191"/>
    <cellStyle name="40% - Accent4 4 2 2 2 2 2 6 2" xfId="29192"/>
    <cellStyle name="40% - Accent4 4 2 2 2 2 2 6 3" xfId="29193"/>
    <cellStyle name="40% - Accent4 4 2 2 2 2 2 7" xfId="29194"/>
    <cellStyle name="40% - Accent4 4 2 2 2 2 2 7 2" xfId="29195"/>
    <cellStyle name="40% - Accent4 4 2 2 2 2 2 8" xfId="29196"/>
    <cellStyle name="40% - Accent4 4 2 2 2 2 2 9" xfId="29197"/>
    <cellStyle name="40% - Accent4 4 2 2 2 2 3" xfId="29198"/>
    <cellStyle name="40% - Accent4 4 2 2 2 2 3 2" xfId="29199"/>
    <cellStyle name="40% - Accent4 4 2 2 2 2 3 2 2" xfId="29200"/>
    <cellStyle name="40% - Accent4 4 2 2 2 2 3 2 3" xfId="29201"/>
    <cellStyle name="40% - Accent4 4 2 2 2 2 3 3" xfId="29202"/>
    <cellStyle name="40% - Accent4 4 2 2 2 2 3 3 2" xfId="29203"/>
    <cellStyle name="40% - Accent4 4 2 2 2 2 3 3 3" xfId="29204"/>
    <cellStyle name="40% - Accent4 4 2 2 2 2 3 4" xfId="29205"/>
    <cellStyle name="40% - Accent4 4 2 2 2 2 3 4 2" xfId="29206"/>
    <cellStyle name="40% - Accent4 4 2 2 2 2 3 5" xfId="29207"/>
    <cellStyle name="40% - Accent4 4 2 2 2 2 3 6" xfId="29208"/>
    <cellStyle name="40% - Accent4 4 2 2 2 2 4" xfId="29209"/>
    <cellStyle name="40% - Accent4 4 2 2 2 2 4 2" xfId="29210"/>
    <cellStyle name="40% - Accent4 4 2 2 2 2 4 2 2" xfId="29211"/>
    <cellStyle name="40% - Accent4 4 2 2 2 2 4 2 3" xfId="29212"/>
    <cellStyle name="40% - Accent4 4 2 2 2 2 4 3" xfId="29213"/>
    <cellStyle name="40% - Accent4 4 2 2 2 2 4 3 2" xfId="29214"/>
    <cellStyle name="40% - Accent4 4 2 2 2 2 4 3 3" xfId="29215"/>
    <cellStyle name="40% - Accent4 4 2 2 2 2 4 4" xfId="29216"/>
    <cellStyle name="40% - Accent4 4 2 2 2 2 4 4 2" xfId="29217"/>
    <cellStyle name="40% - Accent4 4 2 2 2 2 4 5" xfId="29218"/>
    <cellStyle name="40% - Accent4 4 2 2 2 2 4 6" xfId="29219"/>
    <cellStyle name="40% - Accent4 4 2 2 2 2 5" xfId="29220"/>
    <cellStyle name="40% - Accent4 4 2 2 2 2 5 2" xfId="29221"/>
    <cellStyle name="40% - Accent4 4 2 2 2 2 5 2 2" xfId="29222"/>
    <cellStyle name="40% - Accent4 4 2 2 2 2 5 2 3" xfId="29223"/>
    <cellStyle name="40% - Accent4 4 2 2 2 2 5 3" xfId="29224"/>
    <cellStyle name="40% - Accent4 4 2 2 2 2 5 3 2" xfId="29225"/>
    <cellStyle name="40% - Accent4 4 2 2 2 2 5 4" xfId="29226"/>
    <cellStyle name="40% - Accent4 4 2 2 2 2 5 5" xfId="29227"/>
    <cellStyle name="40% - Accent4 4 2 2 2 2 6" xfId="29228"/>
    <cellStyle name="40% - Accent4 4 2 2 2 2 6 2" xfId="29229"/>
    <cellStyle name="40% - Accent4 4 2 2 2 2 6 3" xfId="29230"/>
    <cellStyle name="40% - Accent4 4 2 2 2 2 7" xfId="29231"/>
    <cellStyle name="40% - Accent4 4 2 2 2 2 7 2" xfId="29232"/>
    <cellStyle name="40% - Accent4 4 2 2 2 2 7 3" xfId="29233"/>
    <cellStyle name="40% - Accent4 4 2 2 2 2 8" xfId="29234"/>
    <cellStyle name="40% - Accent4 4 2 2 2 2 8 2" xfId="29235"/>
    <cellStyle name="40% - Accent4 4 2 2 2 2 9" xfId="29236"/>
    <cellStyle name="40% - Accent4 4 2 2 2 3" xfId="2789"/>
    <cellStyle name="40% - Accent4 4 2 2 2 3 2" xfId="29237"/>
    <cellStyle name="40% - Accent4 4 2 2 2 3 2 2" xfId="29238"/>
    <cellStyle name="40% - Accent4 4 2 2 2 3 2 2 2" xfId="29239"/>
    <cellStyle name="40% - Accent4 4 2 2 2 3 2 2 3" xfId="29240"/>
    <cellStyle name="40% - Accent4 4 2 2 2 3 2 3" xfId="29241"/>
    <cellStyle name="40% - Accent4 4 2 2 2 3 2 3 2" xfId="29242"/>
    <cellStyle name="40% - Accent4 4 2 2 2 3 2 3 3" xfId="29243"/>
    <cellStyle name="40% - Accent4 4 2 2 2 3 2 4" xfId="29244"/>
    <cellStyle name="40% - Accent4 4 2 2 2 3 2 4 2" xfId="29245"/>
    <cellStyle name="40% - Accent4 4 2 2 2 3 2 5" xfId="29246"/>
    <cellStyle name="40% - Accent4 4 2 2 2 3 2 6" xfId="29247"/>
    <cellStyle name="40% - Accent4 4 2 2 2 3 3" xfId="29248"/>
    <cellStyle name="40% - Accent4 4 2 2 2 3 3 2" xfId="29249"/>
    <cellStyle name="40% - Accent4 4 2 2 2 3 3 2 2" xfId="29250"/>
    <cellStyle name="40% - Accent4 4 2 2 2 3 3 2 3" xfId="29251"/>
    <cellStyle name="40% - Accent4 4 2 2 2 3 3 3" xfId="29252"/>
    <cellStyle name="40% - Accent4 4 2 2 2 3 3 3 2" xfId="29253"/>
    <cellStyle name="40% - Accent4 4 2 2 2 3 3 3 3" xfId="29254"/>
    <cellStyle name="40% - Accent4 4 2 2 2 3 3 4" xfId="29255"/>
    <cellStyle name="40% - Accent4 4 2 2 2 3 3 4 2" xfId="29256"/>
    <cellStyle name="40% - Accent4 4 2 2 2 3 3 5" xfId="29257"/>
    <cellStyle name="40% - Accent4 4 2 2 2 3 3 6" xfId="29258"/>
    <cellStyle name="40% - Accent4 4 2 2 2 3 4" xfId="29259"/>
    <cellStyle name="40% - Accent4 4 2 2 2 3 4 2" xfId="29260"/>
    <cellStyle name="40% - Accent4 4 2 2 2 3 4 2 2" xfId="29261"/>
    <cellStyle name="40% - Accent4 4 2 2 2 3 4 2 3" xfId="29262"/>
    <cellStyle name="40% - Accent4 4 2 2 2 3 4 3" xfId="29263"/>
    <cellStyle name="40% - Accent4 4 2 2 2 3 4 3 2" xfId="29264"/>
    <cellStyle name="40% - Accent4 4 2 2 2 3 4 4" xfId="29265"/>
    <cellStyle name="40% - Accent4 4 2 2 2 3 4 5" xfId="29266"/>
    <cellStyle name="40% - Accent4 4 2 2 2 3 5" xfId="29267"/>
    <cellStyle name="40% - Accent4 4 2 2 2 3 5 2" xfId="29268"/>
    <cellStyle name="40% - Accent4 4 2 2 2 3 5 3" xfId="29269"/>
    <cellStyle name="40% - Accent4 4 2 2 2 3 6" xfId="29270"/>
    <cellStyle name="40% - Accent4 4 2 2 2 3 6 2" xfId="29271"/>
    <cellStyle name="40% - Accent4 4 2 2 2 3 6 3" xfId="29272"/>
    <cellStyle name="40% - Accent4 4 2 2 2 3 7" xfId="29273"/>
    <cellStyle name="40% - Accent4 4 2 2 2 3 7 2" xfId="29274"/>
    <cellStyle name="40% - Accent4 4 2 2 2 3 8" xfId="29275"/>
    <cellStyle name="40% - Accent4 4 2 2 2 3 9" xfId="29276"/>
    <cellStyle name="40% - Accent4 4 2 2 2 4" xfId="29277"/>
    <cellStyle name="40% - Accent4 4 2 2 2 4 2" xfId="29278"/>
    <cellStyle name="40% - Accent4 4 2 2 2 4 2 2" xfId="29279"/>
    <cellStyle name="40% - Accent4 4 2 2 2 4 2 2 2" xfId="29280"/>
    <cellStyle name="40% - Accent4 4 2 2 2 4 2 2 3" xfId="29281"/>
    <cellStyle name="40% - Accent4 4 2 2 2 4 2 3" xfId="29282"/>
    <cellStyle name="40% - Accent4 4 2 2 2 4 2 3 2" xfId="29283"/>
    <cellStyle name="40% - Accent4 4 2 2 2 4 2 3 3" xfId="29284"/>
    <cellStyle name="40% - Accent4 4 2 2 2 4 2 4" xfId="29285"/>
    <cellStyle name="40% - Accent4 4 2 2 2 4 2 4 2" xfId="29286"/>
    <cellStyle name="40% - Accent4 4 2 2 2 4 2 5" xfId="29287"/>
    <cellStyle name="40% - Accent4 4 2 2 2 4 2 6" xfId="29288"/>
    <cellStyle name="40% - Accent4 4 2 2 2 4 3" xfId="29289"/>
    <cellStyle name="40% - Accent4 4 2 2 2 4 3 2" xfId="29290"/>
    <cellStyle name="40% - Accent4 4 2 2 2 4 3 2 2" xfId="29291"/>
    <cellStyle name="40% - Accent4 4 2 2 2 4 3 2 3" xfId="29292"/>
    <cellStyle name="40% - Accent4 4 2 2 2 4 3 3" xfId="29293"/>
    <cellStyle name="40% - Accent4 4 2 2 2 4 3 3 2" xfId="29294"/>
    <cellStyle name="40% - Accent4 4 2 2 2 4 3 3 3" xfId="29295"/>
    <cellStyle name="40% - Accent4 4 2 2 2 4 3 4" xfId="29296"/>
    <cellStyle name="40% - Accent4 4 2 2 2 4 3 4 2" xfId="29297"/>
    <cellStyle name="40% - Accent4 4 2 2 2 4 3 5" xfId="29298"/>
    <cellStyle name="40% - Accent4 4 2 2 2 4 3 6" xfId="29299"/>
    <cellStyle name="40% - Accent4 4 2 2 2 4 4" xfId="29300"/>
    <cellStyle name="40% - Accent4 4 2 2 2 4 4 2" xfId="29301"/>
    <cellStyle name="40% - Accent4 4 2 2 2 4 4 2 2" xfId="29302"/>
    <cellStyle name="40% - Accent4 4 2 2 2 4 4 2 3" xfId="29303"/>
    <cellStyle name="40% - Accent4 4 2 2 2 4 4 3" xfId="29304"/>
    <cellStyle name="40% - Accent4 4 2 2 2 4 4 3 2" xfId="29305"/>
    <cellStyle name="40% - Accent4 4 2 2 2 4 4 4" xfId="29306"/>
    <cellStyle name="40% - Accent4 4 2 2 2 4 4 5" xfId="29307"/>
    <cellStyle name="40% - Accent4 4 2 2 2 4 5" xfId="29308"/>
    <cellStyle name="40% - Accent4 4 2 2 2 4 5 2" xfId="29309"/>
    <cellStyle name="40% - Accent4 4 2 2 2 4 5 3" xfId="29310"/>
    <cellStyle name="40% - Accent4 4 2 2 2 4 6" xfId="29311"/>
    <cellStyle name="40% - Accent4 4 2 2 2 4 6 2" xfId="29312"/>
    <cellStyle name="40% - Accent4 4 2 2 2 4 6 3" xfId="29313"/>
    <cellStyle name="40% - Accent4 4 2 2 2 4 7" xfId="29314"/>
    <cellStyle name="40% - Accent4 4 2 2 2 4 7 2" xfId="29315"/>
    <cellStyle name="40% - Accent4 4 2 2 2 4 8" xfId="29316"/>
    <cellStyle name="40% - Accent4 4 2 2 2 4 9" xfId="29317"/>
    <cellStyle name="40% - Accent4 4 2 2 2 5" xfId="29318"/>
    <cellStyle name="40% - Accent4 4 2 2 2 5 2" xfId="29319"/>
    <cellStyle name="40% - Accent4 4 2 2 2 5 2 2" xfId="29320"/>
    <cellStyle name="40% - Accent4 4 2 2 2 5 2 3" xfId="29321"/>
    <cellStyle name="40% - Accent4 4 2 2 2 5 3" xfId="29322"/>
    <cellStyle name="40% - Accent4 4 2 2 2 5 3 2" xfId="29323"/>
    <cellStyle name="40% - Accent4 4 2 2 2 5 3 3" xfId="29324"/>
    <cellStyle name="40% - Accent4 4 2 2 2 5 4" xfId="29325"/>
    <cellStyle name="40% - Accent4 4 2 2 2 5 4 2" xfId="29326"/>
    <cellStyle name="40% - Accent4 4 2 2 2 5 5" xfId="29327"/>
    <cellStyle name="40% - Accent4 4 2 2 2 5 6" xfId="29328"/>
    <cellStyle name="40% - Accent4 4 2 2 2 6" xfId="29329"/>
    <cellStyle name="40% - Accent4 4 2 2 2 6 2" xfId="29330"/>
    <cellStyle name="40% - Accent4 4 2 2 2 6 2 2" xfId="29331"/>
    <cellStyle name="40% - Accent4 4 2 2 2 6 2 3" xfId="29332"/>
    <cellStyle name="40% - Accent4 4 2 2 2 6 3" xfId="29333"/>
    <cellStyle name="40% - Accent4 4 2 2 2 6 3 2" xfId="29334"/>
    <cellStyle name="40% - Accent4 4 2 2 2 6 3 3" xfId="29335"/>
    <cellStyle name="40% - Accent4 4 2 2 2 6 4" xfId="29336"/>
    <cellStyle name="40% - Accent4 4 2 2 2 6 4 2" xfId="29337"/>
    <cellStyle name="40% - Accent4 4 2 2 2 6 5" xfId="29338"/>
    <cellStyle name="40% - Accent4 4 2 2 2 6 6" xfId="29339"/>
    <cellStyle name="40% - Accent4 4 2 2 2 7" xfId="29340"/>
    <cellStyle name="40% - Accent4 4 2 2 2 7 2" xfId="29341"/>
    <cellStyle name="40% - Accent4 4 2 2 2 7 2 2" xfId="29342"/>
    <cellStyle name="40% - Accent4 4 2 2 2 7 2 3" xfId="29343"/>
    <cellStyle name="40% - Accent4 4 2 2 2 7 3" xfId="29344"/>
    <cellStyle name="40% - Accent4 4 2 2 2 7 3 2" xfId="29345"/>
    <cellStyle name="40% - Accent4 4 2 2 2 7 4" xfId="29346"/>
    <cellStyle name="40% - Accent4 4 2 2 2 7 5" xfId="29347"/>
    <cellStyle name="40% - Accent4 4 2 2 2 8" xfId="29348"/>
    <cellStyle name="40% - Accent4 4 2 2 2 8 2" xfId="29349"/>
    <cellStyle name="40% - Accent4 4 2 2 2 8 3" xfId="29350"/>
    <cellStyle name="40% - Accent4 4 2 2 2 9" xfId="29351"/>
    <cellStyle name="40% - Accent4 4 2 2 2 9 2" xfId="29352"/>
    <cellStyle name="40% - Accent4 4 2 2 2 9 3" xfId="29353"/>
    <cellStyle name="40% - Accent4 4 2 2 3" xfId="2790"/>
    <cellStyle name="40% - Accent4 4 2 2 3 10" xfId="29354"/>
    <cellStyle name="40% - Accent4 4 2 2 3 2" xfId="2791"/>
    <cellStyle name="40% - Accent4 4 2 2 3 2 2" xfId="29355"/>
    <cellStyle name="40% - Accent4 4 2 2 3 2 2 2" xfId="29356"/>
    <cellStyle name="40% - Accent4 4 2 2 3 2 2 2 2" xfId="29357"/>
    <cellStyle name="40% - Accent4 4 2 2 3 2 2 2 3" xfId="29358"/>
    <cellStyle name="40% - Accent4 4 2 2 3 2 2 3" xfId="29359"/>
    <cellStyle name="40% - Accent4 4 2 2 3 2 2 3 2" xfId="29360"/>
    <cellStyle name="40% - Accent4 4 2 2 3 2 2 3 3" xfId="29361"/>
    <cellStyle name="40% - Accent4 4 2 2 3 2 2 4" xfId="29362"/>
    <cellStyle name="40% - Accent4 4 2 2 3 2 2 4 2" xfId="29363"/>
    <cellStyle name="40% - Accent4 4 2 2 3 2 2 5" xfId="29364"/>
    <cellStyle name="40% - Accent4 4 2 2 3 2 2 6" xfId="29365"/>
    <cellStyle name="40% - Accent4 4 2 2 3 2 3" xfId="29366"/>
    <cellStyle name="40% - Accent4 4 2 2 3 2 3 2" xfId="29367"/>
    <cellStyle name="40% - Accent4 4 2 2 3 2 3 2 2" xfId="29368"/>
    <cellStyle name="40% - Accent4 4 2 2 3 2 3 2 3" xfId="29369"/>
    <cellStyle name="40% - Accent4 4 2 2 3 2 3 3" xfId="29370"/>
    <cellStyle name="40% - Accent4 4 2 2 3 2 3 3 2" xfId="29371"/>
    <cellStyle name="40% - Accent4 4 2 2 3 2 3 3 3" xfId="29372"/>
    <cellStyle name="40% - Accent4 4 2 2 3 2 3 4" xfId="29373"/>
    <cellStyle name="40% - Accent4 4 2 2 3 2 3 4 2" xfId="29374"/>
    <cellStyle name="40% - Accent4 4 2 2 3 2 3 5" xfId="29375"/>
    <cellStyle name="40% - Accent4 4 2 2 3 2 3 6" xfId="29376"/>
    <cellStyle name="40% - Accent4 4 2 2 3 2 4" xfId="29377"/>
    <cellStyle name="40% - Accent4 4 2 2 3 2 4 2" xfId="29378"/>
    <cellStyle name="40% - Accent4 4 2 2 3 2 4 2 2" xfId="29379"/>
    <cellStyle name="40% - Accent4 4 2 2 3 2 4 2 3" xfId="29380"/>
    <cellStyle name="40% - Accent4 4 2 2 3 2 4 3" xfId="29381"/>
    <cellStyle name="40% - Accent4 4 2 2 3 2 4 3 2" xfId="29382"/>
    <cellStyle name="40% - Accent4 4 2 2 3 2 4 4" xfId="29383"/>
    <cellStyle name="40% - Accent4 4 2 2 3 2 4 5" xfId="29384"/>
    <cellStyle name="40% - Accent4 4 2 2 3 2 5" xfId="29385"/>
    <cellStyle name="40% - Accent4 4 2 2 3 2 5 2" xfId="29386"/>
    <cellStyle name="40% - Accent4 4 2 2 3 2 5 3" xfId="29387"/>
    <cellStyle name="40% - Accent4 4 2 2 3 2 6" xfId="29388"/>
    <cellStyle name="40% - Accent4 4 2 2 3 2 6 2" xfId="29389"/>
    <cellStyle name="40% - Accent4 4 2 2 3 2 6 3" xfId="29390"/>
    <cellStyle name="40% - Accent4 4 2 2 3 2 7" xfId="29391"/>
    <cellStyle name="40% - Accent4 4 2 2 3 2 7 2" xfId="29392"/>
    <cellStyle name="40% - Accent4 4 2 2 3 2 8" xfId="29393"/>
    <cellStyle name="40% - Accent4 4 2 2 3 2 9" xfId="29394"/>
    <cellStyle name="40% - Accent4 4 2 2 3 3" xfId="29395"/>
    <cellStyle name="40% - Accent4 4 2 2 3 3 2" xfId="29396"/>
    <cellStyle name="40% - Accent4 4 2 2 3 3 2 2" xfId="29397"/>
    <cellStyle name="40% - Accent4 4 2 2 3 3 2 3" xfId="29398"/>
    <cellStyle name="40% - Accent4 4 2 2 3 3 3" xfId="29399"/>
    <cellStyle name="40% - Accent4 4 2 2 3 3 3 2" xfId="29400"/>
    <cellStyle name="40% - Accent4 4 2 2 3 3 3 3" xfId="29401"/>
    <cellStyle name="40% - Accent4 4 2 2 3 3 4" xfId="29402"/>
    <cellStyle name="40% - Accent4 4 2 2 3 3 4 2" xfId="29403"/>
    <cellStyle name="40% - Accent4 4 2 2 3 3 5" xfId="29404"/>
    <cellStyle name="40% - Accent4 4 2 2 3 3 6" xfId="29405"/>
    <cellStyle name="40% - Accent4 4 2 2 3 4" xfId="29406"/>
    <cellStyle name="40% - Accent4 4 2 2 3 4 2" xfId="29407"/>
    <cellStyle name="40% - Accent4 4 2 2 3 4 2 2" xfId="29408"/>
    <cellStyle name="40% - Accent4 4 2 2 3 4 2 3" xfId="29409"/>
    <cellStyle name="40% - Accent4 4 2 2 3 4 3" xfId="29410"/>
    <cellStyle name="40% - Accent4 4 2 2 3 4 3 2" xfId="29411"/>
    <cellStyle name="40% - Accent4 4 2 2 3 4 3 3" xfId="29412"/>
    <cellStyle name="40% - Accent4 4 2 2 3 4 4" xfId="29413"/>
    <cellStyle name="40% - Accent4 4 2 2 3 4 4 2" xfId="29414"/>
    <cellStyle name="40% - Accent4 4 2 2 3 4 5" xfId="29415"/>
    <cellStyle name="40% - Accent4 4 2 2 3 4 6" xfId="29416"/>
    <cellStyle name="40% - Accent4 4 2 2 3 5" xfId="29417"/>
    <cellStyle name="40% - Accent4 4 2 2 3 5 2" xfId="29418"/>
    <cellStyle name="40% - Accent4 4 2 2 3 5 2 2" xfId="29419"/>
    <cellStyle name="40% - Accent4 4 2 2 3 5 2 3" xfId="29420"/>
    <cellStyle name="40% - Accent4 4 2 2 3 5 3" xfId="29421"/>
    <cellStyle name="40% - Accent4 4 2 2 3 5 3 2" xfId="29422"/>
    <cellStyle name="40% - Accent4 4 2 2 3 5 4" xfId="29423"/>
    <cellStyle name="40% - Accent4 4 2 2 3 5 5" xfId="29424"/>
    <cellStyle name="40% - Accent4 4 2 2 3 6" xfId="29425"/>
    <cellStyle name="40% - Accent4 4 2 2 3 6 2" xfId="29426"/>
    <cellStyle name="40% - Accent4 4 2 2 3 6 3" xfId="29427"/>
    <cellStyle name="40% - Accent4 4 2 2 3 7" xfId="29428"/>
    <cellStyle name="40% - Accent4 4 2 2 3 7 2" xfId="29429"/>
    <cellStyle name="40% - Accent4 4 2 2 3 7 3" xfId="29430"/>
    <cellStyle name="40% - Accent4 4 2 2 3 8" xfId="29431"/>
    <cellStyle name="40% - Accent4 4 2 2 3 8 2" xfId="29432"/>
    <cellStyle name="40% - Accent4 4 2 2 3 9" xfId="29433"/>
    <cellStyle name="40% - Accent4 4 2 2 4" xfId="2792"/>
    <cellStyle name="40% - Accent4 4 2 2 4 2" xfId="29434"/>
    <cellStyle name="40% - Accent4 4 2 2 4 2 2" xfId="29435"/>
    <cellStyle name="40% - Accent4 4 2 2 4 2 2 2" xfId="29436"/>
    <cellStyle name="40% - Accent4 4 2 2 4 2 2 3" xfId="29437"/>
    <cellStyle name="40% - Accent4 4 2 2 4 2 3" xfId="29438"/>
    <cellStyle name="40% - Accent4 4 2 2 4 2 3 2" xfId="29439"/>
    <cellStyle name="40% - Accent4 4 2 2 4 2 3 3" xfId="29440"/>
    <cellStyle name="40% - Accent4 4 2 2 4 2 4" xfId="29441"/>
    <cellStyle name="40% - Accent4 4 2 2 4 2 4 2" xfId="29442"/>
    <cellStyle name="40% - Accent4 4 2 2 4 2 5" xfId="29443"/>
    <cellStyle name="40% - Accent4 4 2 2 4 2 6" xfId="29444"/>
    <cellStyle name="40% - Accent4 4 2 2 4 3" xfId="29445"/>
    <cellStyle name="40% - Accent4 4 2 2 4 3 2" xfId="29446"/>
    <cellStyle name="40% - Accent4 4 2 2 4 3 2 2" xfId="29447"/>
    <cellStyle name="40% - Accent4 4 2 2 4 3 2 3" xfId="29448"/>
    <cellStyle name="40% - Accent4 4 2 2 4 3 3" xfId="29449"/>
    <cellStyle name="40% - Accent4 4 2 2 4 3 3 2" xfId="29450"/>
    <cellStyle name="40% - Accent4 4 2 2 4 3 3 3" xfId="29451"/>
    <cellStyle name="40% - Accent4 4 2 2 4 3 4" xfId="29452"/>
    <cellStyle name="40% - Accent4 4 2 2 4 3 4 2" xfId="29453"/>
    <cellStyle name="40% - Accent4 4 2 2 4 3 5" xfId="29454"/>
    <cellStyle name="40% - Accent4 4 2 2 4 3 6" xfId="29455"/>
    <cellStyle name="40% - Accent4 4 2 2 4 4" xfId="29456"/>
    <cellStyle name="40% - Accent4 4 2 2 4 4 2" xfId="29457"/>
    <cellStyle name="40% - Accent4 4 2 2 4 4 2 2" xfId="29458"/>
    <cellStyle name="40% - Accent4 4 2 2 4 4 2 3" xfId="29459"/>
    <cellStyle name="40% - Accent4 4 2 2 4 4 3" xfId="29460"/>
    <cellStyle name="40% - Accent4 4 2 2 4 4 3 2" xfId="29461"/>
    <cellStyle name="40% - Accent4 4 2 2 4 4 4" xfId="29462"/>
    <cellStyle name="40% - Accent4 4 2 2 4 4 5" xfId="29463"/>
    <cellStyle name="40% - Accent4 4 2 2 4 5" xfId="29464"/>
    <cellStyle name="40% - Accent4 4 2 2 4 5 2" xfId="29465"/>
    <cellStyle name="40% - Accent4 4 2 2 4 5 3" xfId="29466"/>
    <cellStyle name="40% - Accent4 4 2 2 4 6" xfId="29467"/>
    <cellStyle name="40% - Accent4 4 2 2 4 6 2" xfId="29468"/>
    <cellStyle name="40% - Accent4 4 2 2 4 6 3" xfId="29469"/>
    <cellStyle name="40% - Accent4 4 2 2 4 7" xfId="29470"/>
    <cellStyle name="40% - Accent4 4 2 2 4 7 2" xfId="29471"/>
    <cellStyle name="40% - Accent4 4 2 2 4 8" xfId="29472"/>
    <cellStyle name="40% - Accent4 4 2 2 4 9" xfId="29473"/>
    <cellStyle name="40% - Accent4 4 2 2 5" xfId="29474"/>
    <cellStyle name="40% - Accent4 4 2 2 5 2" xfId="29475"/>
    <cellStyle name="40% - Accent4 4 2 2 5 2 2" xfId="29476"/>
    <cellStyle name="40% - Accent4 4 2 2 5 2 2 2" xfId="29477"/>
    <cellStyle name="40% - Accent4 4 2 2 5 2 2 3" xfId="29478"/>
    <cellStyle name="40% - Accent4 4 2 2 5 2 3" xfId="29479"/>
    <cellStyle name="40% - Accent4 4 2 2 5 2 3 2" xfId="29480"/>
    <cellStyle name="40% - Accent4 4 2 2 5 2 3 3" xfId="29481"/>
    <cellStyle name="40% - Accent4 4 2 2 5 2 4" xfId="29482"/>
    <cellStyle name="40% - Accent4 4 2 2 5 2 4 2" xfId="29483"/>
    <cellStyle name="40% - Accent4 4 2 2 5 2 5" xfId="29484"/>
    <cellStyle name="40% - Accent4 4 2 2 5 2 6" xfId="29485"/>
    <cellStyle name="40% - Accent4 4 2 2 5 3" xfId="29486"/>
    <cellStyle name="40% - Accent4 4 2 2 5 3 2" xfId="29487"/>
    <cellStyle name="40% - Accent4 4 2 2 5 3 2 2" xfId="29488"/>
    <cellStyle name="40% - Accent4 4 2 2 5 3 2 3" xfId="29489"/>
    <cellStyle name="40% - Accent4 4 2 2 5 3 3" xfId="29490"/>
    <cellStyle name="40% - Accent4 4 2 2 5 3 3 2" xfId="29491"/>
    <cellStyle name="40% - Accent4 4 2 2 5 3 3 3" xfId="29492"/>
    <cellStyle name="40% - Accent4 4 2 2 5 3 4" xfId="29493"/>
    <cellStyle name="40% - Accent4 4 2 2 5 3 4 2" xfId="29494"/>
    <cellStyle name="40% - Accent4 4 2 2 5 3 5" xfId="29495"/>
    <cellStyle name="40% - Accent4 4 2 2 5 3 6" xfId="29496"/>
    <cellStyle name="40% - Accent4 4 2 2 5 4" xfId="29497"/>
    <cellStyle name="40% - Accent4 4 2 2 5 4 2" xfId="29498"/>
    <cellStyle name="40% - Accent4 4 2 2 5 4 2 2" xfId="29499"/>
    <cellStyle name="40% - Accent4 4 2 2 5 4 2 3" xfId="29500"/>
    <cellStyle name="40% - Accent4 4 2 2 5 4 3" xfId="29501"/>
    <cellStyle name="40% - Accent4 4 2 2 5 4 3 2" xfId="29502"/>
    <cellStyle name="40% - Accent4 4 2 2 5 4 4" xfId="29503"/>
    <cellStyle name="40% - Accent4 4 2 2 5 4 5" xfId="29504"/>
    <cellStyle name="40% - Accent4 4 2 2 5 5" xfId="29505"/>
    <cellStyle name="40% - Accent4 4 2 2 5 5 2" xfId="29506"/>
    <cellStyle name="40% - Accent4 4 2 2 5 5 3" xfId="29507"/>
    <cellStyle name="40% - Accent4 4 2 2 5 6" xfId="29508"/>
    <cellStyle name="40% - Accent4 4 2 2 5 6 2" xfId="29509"/>
    <cellStyle name="40% - Accent4 4 2 2 5 6 3" xfId="29510"/>
    <cellStyle name="40% - Accent4 4 2 2 5 7" xfId="29511"/>
    <cellStyle name="40% - Accent4 4 2 2 5 7 2" xfId="29512"/>
    <cellStyle name="40% - Accent4 4 2 2 5 8" xfId="29513"/>
    <cellStyle name="40% - Accent4 4 2 2 5 9" xfId="29514"/>
    <cellStyle name="40% - Accent4 4 2 2 6" xfId="29515"/>
    <cellStyle name="40% - Accent4 4 2 2 6 2" xfId="29516"/>
    <cellStyle name="40% - Accent4 4 2 2 6 2 2" xfId="29517"/>
    <cellStyle name="40% - Accent4 4 2 2 6 2 3" xfId="29518"/>
    <cellStyle name="40% - Accent4 4 2 2 6 3" xfId="29519"/>
    <cellStyle name="40% - Accent4 4 2 2 6 3 2" xfId="29520"/>
    <cellStyle name="40% - Accent4 4 2 2 6 3 3" xfId="29521"/>
    <cellStyle name="40% - Accent4 4 2 2 6 4" xfId="29522"/>
    <cellStyle name="40% - Accent4 4 2 2 6 4 2" xfId="29523"/>
    <cellStyle name="40% - Accent4 4 2 2 6 5" xfId="29524"/>
    <cellStyle name="40% - Accent4 4 2 2 6 6" xfId="29525"/>
    <cellStyle name="40% - Accent4 4 2 2 7" xfId="29526"/>
    <cellStyle name="40% - Accent4 4 2 2 7 2" xfId="29527"/>
    <cellStyle name="40% - Accent4 4 2 2 7 2 2" xfId="29528"/>
    <cellStyle name="40% - Accent4 4 2 2 7 2 3" xfId="29529"/>
    <cellStyle name="40% - Accent4 4 2 2 7 3" xfId="29530"/>
    <cellStyle name="40% - Accent4 4 2 2 7 3 2" xfId="29531"/>
    <cellStyle name="40% - Accent4 4 2 2 7 3 3" xfId="29532"/>
    <cellStyle name="40% - Accent4 4 2 2 7 4" xfId="29533"/>
    <cellStyle name="40% - Accent4 4 2 2 7 4 2" xfId="29534"/>
    <cellStyle name="40% - Accent4 4 2 2 7 5" xfId="29535"/>
    <cellStyle name="40% - Accent4 4 2 2 7 6" xfId="29536"/>
    <cellStyle name="40% - Accent4 4 2 2 8" xfId="29537"/>
    <cellStyle name="40% - Accent4 4 2 2 8 2" xfId="29538"/>
    <cellStyle name="40% - Accent4 4 2 2 8 2 2" xfId="29539"/>
    <cellStyle name="40% - Accent4 4 2 2 8 2 3" xfId="29540"/>
    <cellStyle name="40% - Accent4 4 2 2 8 3" xfId="29541"/>
    <cellStyle name="40% - Accent4 4 2 2 8 3 2" xfId="29542"/>
    <cellStyle name="40% - Accent4 4 2 2 8 4" xfId="29543"/>
    <cellStyle name="40% - Accent4 4 2 2 8 5" xfId="29544"/>
    <cellStyle name="40% - Accent4 4 2 2 9" xfId="29545"/>
    <cellStyle name="40% - Accent4 4 2 2 9 2" xfId="29546"/>
    <cellStyle name="40% - Accent4 4 2 2 9 3" xfId="29547"/>
    <cellStyle name="40% - Accent4 4 2 3" xfId="2793"/>
    <cellStyle name="40% - Accent4 4 2 3 10" xfId="29548"/>
    <cellStyle name="40% - Accent4 4 2 3 10 2" xfId="29549"/>
    <cellStyle name="40% - Accent4 4 2 3 11" xfId="29550"/>
    <cellStyle name="40% - Accent4 4 2 3 12" xfId="29551"/>
    <cellStyle name="40% - Accent4 4 2 3 2" xfId="2794"/>
    <cellStyle name="40% - Accent4 4 2 3 2 10" xfId="29552"/>
    <cellStyle name="40% - Accent4 4 2 3 2 2" xfId="2795"/>
    <cellStyle name="40% - Accent4 4 2 3 2 2 2" xfId="29553"/>
    <cellStyle name="40% - Accent4 4 2 3 2 2 2 2" xfId="29554"/>
    <cellStyle name="40% - Accent4 4 2 3 2 2 2 2 2" xfId="29555"/>
    <cellStyle name="40% - Accent4 4 2 3 2 2 2 2 3" xfId="29556"/>
    <cellStyle name="40% - Accent4 4 2 3 2 2 2 3" xfId="29557"/>
    <cellStyle name="40% - Accent4 4 2 3 2 2 2 3 2" xfId="29558"/>
    <cellStyle name="40% - Accent4 4 2 3 2 2 2 3 3" xfId="29559"/>
    <cellStyle name="40% - Accent4 4 2 3 2 2 2 4" xfId="29560"/>
    <cellStyle name="40% - Accent4 4 2 3 2 2 2 4 2" xfId="29561"/>
    <cellStyle name="40% - Accent4 4 2 3 2 2 2 5" xfId="29562"/>
    <cellStyle name="40% - Accent4 4 2 3 2 2 2 6" xfId="29563"/>
    <cellStyle name="40% - Accent4 4 2 3 2 2 3" xfId="29564"/>
    <cellStyle name="40% - Accent4 4 2 3 2 2 3 2" xfId="29565"/>
    <cellStyle name="40% - Accent4 4 2 3 2 2 3 2 2" xfId="29566"/>
    <cellStyle name="40% - Accent4 4 2 3 2 2 3 2 3" xfId="29567"/>
    <cellStyle name="40% - Accent4 4 2 3 2 2 3 3" xfId="29568"/>
    <cellStyle name="40% - Accent4 4 2 3 2 2 3 3 2" xfId="29569"/>
    <cellStyle name="40% - Accent4 4 2 3 2 2 3 3 3" xfId="29570"/>
    <cellStyle name="40% - Accent4 4 2 3 2 2 3 4" xfId="29571"/>
    <cellStyle name="40% - Accent4 4 2 3 2 2 3 4 2" xfId="29572"/>
    <cellStyle name="40% - Accent4 4 2 3 2 2 3 5" xfId="29573"/>
    <cellStyle name="40% - Accent4 4 2 3 2 2 3 6" xfId="29574"/>
    <cellStyle name="40% - Accent4 4 2 3 2 2 4" xfId="29575"/>
    <cellStyle name="40% - Accent4 4 2 3 2 2 4 2" xfId="29576"/>
    <cellStyle name="40% - Accent4 4 2 3 2 2 4 2 2" xfId="29577"/>
    <cellStyle name="40% - Accent4 4 2 3 2 2 4 2 3" xfId="29578"/>
    <cellStyle name="40% - Accent4 4 2 3 2 2 4 3" xfId="29579"/>
    <cellStyle name="40% - Accent4 4 2 3 2 2 4 3 2" xfId="29580"/>
    <cellStyle name="40% - Accent4 4 2 3 2 2 4 4" xfId="29581"/>
    <cellStyle name="40% - Accent4 4 2 3 2 2 4 5" xfId="29582"/>
    <cellStyle name="40% - Accent4 4 2 3 2 2 5" xfId="29583"/>
    <cellStyle name="40% - Accent4 4 2 3 2 2 5 2" xfId="29584"/>
    <cellStyle name="40% - Accent4 4 2 3 2 2 5 3" xfId="29585"/>
    <cellStyle name="40% - Accent4 4 2 3 2 2 6" xfId="29586"/>
    <cellStyle name="40% - Accent4 4 2 3 2 2 6 2" xfId="29587"/>
    <cellStyle name="40% - Accent4 4 2 3 2 2 6 3" xfId="29588"/>
    <cellStyle name="40% - Accent4 4 2 3 2 2 7" xfId="29589"/>
    <cellStyle name="40% - Accent4 4 2 3 2 2 7 2" xfId="29590"/>
    <cellStyle name="40% - Accent4 4 2 3 2 2 8" xfId="29591"/>
    <cellStyle name="40% - Accent4 4 2 3 2 2 9" xfId="29592"/>
    <cellStyle name="40% - Accent4 4 2 3 2 3" xfId="29593"/>
    <cellStyle name="40% - Accent4 4 2 3 2 3 2" xfId="29594"/>
    <cellStyle name="40% - Accent4 4 2 3 2 3 2 2" xfId="29595"/>
    <cellStyle name="40% - Accent4 4 2 3 2 3 2 3" xfId="29596"/>
    <cellStyle name="40% - Accent4 4 2 3 2 3 3" xfId="29597"/>
    <cellStyle name="40% - Accent4 4 2 3 2 3 3 2" xfId="29598"/>
    <cellStyle name="40% - Accent4 4 2 3 2 3 3 3" xfId="29599"/>
    <cellStyle name="40% - Accent4 4 2 3 2 3 4" xfId="29600"/>
    <cellStyle name="40% - Accent4 4 2 3 2 3 4 2" xfId="29601"/>
    <cellStyle name="40% - Accent4 4 2 3 2 3 5" xfId="29602"/>
    <cellStyle name="40% - Accent4 4 2 3 2 3 6" xfId="29603"/>
    <cellStyle name="40% - Accent4 4 2 3 2 4" xfId="29604"/>
    <cellStyle name="40% - Accent4 4 2 3 2 4 2" xfId="29605"/>
    <cellStyle name="40% - Accent4 4 2 3 2 4 2 2" xfId="29606"/>
    <cellStyle name="40% - Accent4 4 2 3 2 4 2 3" xfId="29607"/>
    <cellStyle name="40% - Accent4 4 2 3 2 4 3" xfId="29608"/>
    <cellStyle name="40% - Accent4 4 2 3 2 4 3 2" xfId="29609"/>
    <cellStyle name="40% - Accent4 4 2 3 2 4 3 3" xfId="29610"/>
    <cellStyle name="40% - Accent4 4 2 3 2 4 4" xfId="29611"/>
    <cellStyle name="40% - Accent4 4 2 3 2 4 4 2" xfId="29612"/>
    <cellStyle name="40% - Accent4 4 2 3 2 4 5" xfId="29613"/>
    <cellStyle name="40% - Accent4 4 2 3 2 4 6" xfId="29614"/>
    <cellStyle name="40% - Accent4 4 2 3 2 5" xfId="29615"/>
    <cellStyle name="40% - Accent4 4 2 3 2 5 2" xfId="29616"/>
    <cellStyle name="40% - Accent4 4 2 3 2 5 2 2" xfId="29617"/>
    <cellStyle name="40% - Accent4 4 2 3 2 5 2 3" xfId="29618"/>
    <cellStyle name="40% - Accent4 4 2 3 2 5 3" xfId="29619"/>
    <cellStyle name="40% - Accent4 4 2 3 2 5 3 2" xfId="29620"/>
    <cellStyle name="40% - Accent4 4 2 3 2 5 4" xfId="29621"/>
    <cellStyle name="40% - Accent4 4 2 3 2 5 5" xfId="29622"/>
    <cellStyle name="40% - Accent4 4 2 3 2 6" xfId="29623"/>
    <cellStyle name="40% - Accent4 4 2 3 2 6 2" xfId="29624"/>
    <cellStyle name="40% - Accent4 4 2 3 2 6 3" xfId="29625"/>
    <cellStyle name="40% - Accent4 4 2 3 2 7" xfId="29626"/>
    <cellStyle name="40% - Accent4 4 2 3 2 7 2" xfId="29627"/>
    <cellStyle name="40% - Accent4 4 2 3 2 7 3" xfId="29628"/>
    <cellStyle name="40% - Accent4 4 2 3 2 8" xfId="29629"/>
    <cellStyle name="40% - Accent4 4 2 3 2 8 2" xfId="29630"/>
    <cellStyle name="40% - Accent4 4 2 3 2 9" xfId="29631"/>
    <cellStyle name="40% - Accent4 4 2 3 3" xfId="2796"/>
    <cellStyle name="40% - Accent4 4 2 3 3 2" xfId="29632"/>
    <cellStyle name="40% - Accent4 4 2 3 3 2 2" xfId="29633"/>
    <cellStyle name="40% - Accent4 4 2 3 3 2 2 2" xfId="29634"/>
    <cellStyle name="40% - Accent4 4 2 3 3 2 2 3" xfId="29635"/>
    <cellStyle name="40% - Accent4 4 2 3 3 2 3" xfId="29636"/>
    <cellStyle name="40% - Accent4 4 2 3 3 2 3 2" xfId="29637"/>
    <cellStyle name="40% - Accent4 4 2 3 3 2 3 3" xfId="29638"/>
    <cellStyle name="40% - Accent4 4 2 3 3 2 4" xfId="29639"/>
    <cellStyle name="40% - Accent4 4 2 3 3 2 4 2" xfId="29640"/>
    <cellStyle name="40% - Accent4 4 2 3 3 2 5" xfId="29641"/>
    <cellStyle name="40% - Accent4 4 2 3 3 2 6" xfId="29642"/>
    <cellStyle name="40% - Accent4 4 2 3 3 3" xfId="29643"/>
    <cellStyle name="40% - Accent4 4 2 3 3 3 2" xfId="29644"/>
    <cellStyle name="40% - Accent4 4 2 3 3 3 2 2" xfId="29645"/>
    <cellStyle name="40% - Accent4 4 2 3 3 3 2 3" xfId="29646"/>
    <cellStyle name="40% - Accent4 4 2 3 3 3 3" xfId="29647"/>
    <cellStyle name="40% - Accent4 4 2 3 3 3 3 2" xfId="29648"/>
    <cellStyle name="40% - Accent4 4 2 3 3 3 3 3" xfId="29649"/>
    <cellStyle name="40% - Accent4 4 2 3 3 3 4" xfId="29650"/>
    <cellStyle name="40% - Accent4 4 2 3 3 3 4 2" xfId="29651"/>
    <cellStyle name="40% - Accent4 4 2 3 3 3 5" xfId="29652"/>
    <cellStyle name="40% - Accent4 4 2 3 3 3 6" xfId="29653"/>
    <cellStyle name="40% - Accent4 4 2 3 3 4" xfId="29654"/>
    <cellStyle name="40% - Accent4 4 2 3 3 4 2" xfId="29655"/>
    <cellStyle name="40% - Accent4 4 2 3 3 4 2 2" xfId="29656"/>
    <cellStyle name="40% - Accent4 4 2 3 3 4 2 3" xfId="29657"/>
    <cellStyle name="40% - Accent4 4 2 3 3 4 3" xfId="29658"/>
    <cellStyle name="40% - Accent4 4 2 3 3 4 3 2" xfId="29659"/>
    <cellStyle name="40% - Accent4 4 2 3 3 4 4" xfId="29660"/>
    <cellStyle name="40% - Accent4 4 2 3 3 4 5" xfId="29661"/>
    <cellStyle name="40% - Accent4 4 2 3 3 5" xfId="29662"/>
    <cellStyle name="40% - Accent4 4 2 3 3 5 2" xfId="29663"/>
    <cellStyle name="40% - Accent4 4 2 3 3 5 3" xfId="29664"/>
    <cellStyle name="40% - Accent4 4 2 3 3 6" xfId="29665"/>
    <cellStyle name="40% - Accent4 4 2 3 3 6 2" xfId="29666"/>
    <cellStyle name="40% - Accent4 4 2 3 3 6 3" xfId="29667"/>
    <cellStyle name="40% - Accent4 4 2 3 3 7" xfId="29668"/>
    <cellStyle name="40% - Accent4 4 2 3 3 7 2" xfId="29669"/>
    <cellStyle name="40% - Accent4 4 2 3 3 8" xfId="29670"/>
    <cellStyle name="40% - Accent4 4 2 3 3 9" xfId="29671"/>
    <cellStyle name="40% - Accent4 4 2 3 4" xfId="29672"/>
    <cellStyle name="40% - Accent4 4 2 3 4 2" xfId="29673"/>
    <cellStyle name="40% - Accent4 4 2 3 4 2 2" xfId="29674"/>
    <cellStyle name="40% - Accent4 4 2 3 4 2 2 2" xfId="29675"/>
    <cellStyle name="40% - Accent4 4 2 3 4 2 2 3" xfId="29676"/>
    <cellStyle name="40% - Accent4 4 2 3 4 2 3" xfId="29677"/>
    <cellStyle name="40% - Accent4 4 2 3 4 2 3 2" xfId="29678"/>
    <cellStyle name="40% - Accent4 4 2 3 4 2 3 3" xfId="29679"/>
    <cellStyle name="40% - Accent4 4 2 3 4 2 4" xfId="29680"/>
    <cellStyle name="40% - Accent4 4 2 3 4 2 4 2" xfId="29681"/>
    <cellStyle name="40% - Accent4 4 2 3 4 2 5" xfId="29682"/>
    <cellStyle name="40% - Accent4 4 2 3 4 2 6" xfId="29683"/>
    <cellStyle name="40% - Accent4 4 2 3 4 3" xfId="29684"/>
    <cellStyle name="40% - Accent4 4 2 3 4 3 2" xfId="29685"/>
    <cellStyle name="40% - Accent4 4 2 3 4 3 2 2" xfId="29686"/>
    <cellStyle name="40% - Accent4 4 2 3 4 3 2 3" xfId="29687"/>
    <cellStyle name="40% - Accent4 4 2 3 4 3 3" xfId="29688"/>
    <cellStyle name="40% - Accent4 4 2 3 4 3 3 2" xfId="29689"/>
    <cellStyle name="40% - Accent4 4 2 3 4 3 3 3" xfId="29690"/>
    <cellStyle name="40% - Accent4 4 2 3 4 3 4" xfId="29691"/>
    <cellStyle name="40% - Accent4 4 2 3 4 3 4 2" xfId="29692"/>
    <cellStyle name="40% - Accent4 4 2 3 4 3 5" xfId="29693"/>
    <cellStyle name="40% - Accent4 4 2 3 4 3 6" xfId="29694"/>
    <cellStyle name="40% - Accent4 4 2 3 4 4" xfId="29695"/>
    <cellStyle name="40% - Accent4 4 2 3 4 4 2" xfId="29696"/>
    <cellStyle name="40% - Accent4 4 2 3 4 4 2 2" xfId="29697"/>
    <cellStyle name="40% - Accent4 4 2 3 4 4 2 3" xfId="29698"/>
    <cellStyle name="40% - Accent4 4 2 3 4 4 3" xfId="29699"/>
    <cellStyle name="40% - Accent4 4 2 3 4 4 3 2" xfId="29700"/>
    <cellStyle name="40% - Accent4 4 2 3 4 4 4" xfId="29701"/>
    <cellStyle name="40% - Accent4 4 2 3 4 4 5" xfId="29702"/>
    <cellStyle name="40% - Accent4 4 2 3 4 5" xfId="29703"/>
    <cellStyle name="40% - Accent4 4 2 3 4 5 2" xfId="29704"/>
    <cellStyle name="40% - Accent4 4 2 3 4 5 3" xfId="29705"/>
    <cellStyle name="40% - Accent4 4 2 3 4 6" xfId="29706"/>
    <cellStyle name="40% - Accent4 4 2 3 4 6 2" xfId="29707"/>
    <cellStyle name="40% - Accent4 4 2 3 4 6 3" xfId="29708"/>
    <cellStyle name="40% - Accent4 4 2 3 4 7" xfId="29709"/>
    <cellStyle name="40% - Accent4 4 2 3 4 7 2" xfId="29710"/>
    <cellStyle name="40% - Accent4 4 2 3 4 8" xfId="29711"/>
    <cellStyle name="40% - Accent4 4 2 3 4 9" xfId="29712"/>
    <cellStyle name="40% - Accent4 4 2 3 5" xfId="29713"/>
    <cellStyle name="40% - Accent4 4 2 3 5 2" xfId="29714"/>
    <cellStyle name="40% - Accent4 4 2 3 5 2 2" xfId="29715"/>
    <cellStyle name="40% - Accent4 4 2 3 5 2 3" xfId="29716"/>
    <cellStyle name="40% - Accent4 4 2 3 5 3" xfId="29717"/>
    <cellStyle name="40% - Accent4 4 2 3 5 3 2" xfId="29718"/>
    <cellStyle name="40% - Accent4 4 2 3 5 3 3" xfId="29719"/>
    <cellStyle name="40% - Accent4 4 2 3 5 4" xfId="29720"/>
    <cellStyle name="40% - Accent4 4 2 3 5 4 2" xfId="29721"/>
    <cellStyle name="40% - Accent4 4 2 3 5 5" xfId="29722"/>
    <cellStyle name="40% - Accent4 4 2 3 5 6" xfId="29723"/>
    <cellStyle name="40% - Accent4 4 2 3 6" xfId="29724"/>
    <cellStyle name="40% - Accent4 4 2 3 6 2" xfId="29725"/>
    <cellStyle name="40% - Accent4 4 2 3 6 2 2" xfId="29726"/>
    <cellStyle name="40% - Accent4 4 2 3 6 2 3" xfId="29727"/>
    <cellStyle name="40% - Accent4 4 2 3 6 3" xfId="29728"/>
    <cellStyle name="40% - Accent4 4 2 3 6 3 2" xfId="29729"/>
    <cellStyle name="40% - Accent4 4 2 3 6 3 3" xfId="29730"/>
    <cellStyle name="40% - Accent4 4 2 3 6 4" xfId="29731"/>
    <cellStyle name="40% - Accent4 4 2 3 6 4 2" xfId="29732"/>
    <cellStyle name="40% - Accent4 4 2 3 6 5" xfId="29733"/>
    <cellStyle name="40% - Accent4 4 2 3 6 6" xfId="29734"/>
    <cellStyle name="40% - Accent4 4 2 3 7" xfId="29735"/>
    <cellStyle name="40% - Accent4 4 2 3 7 2" xfId="29736"/>
    <cellStyle name="40% - Accent4 4 2 3 7 2 2" xfId="29737"/>
    <cellStyle name="40% - Accent4 4 2 3 7 2 3" xfId="29738"/>
    <cellStyle name="40% - Accent4 4 2 3 7 3" xfId="29739"/>
    <cellStyle name="40% - Accent4 4 2 3 7 3 2" xfId="29740"/>
    <cellStyle name="40% - Accent4 4 2 3 7 4" xfId="29741"/>
    <cellStyle name="40% - Accent4 4 2 3 7 5" xfId="29742"/>
    <cellStyle name="40% - Accent4 4 2 3 8" xfId="29743"/>
    <cellStyle name="40% - Accent4 4 2 3 8 2" xfId="29744"/>
    <cellStyle name="40% - Accent4 4 2 3 8 3" xfId="29745"/>
    <cellStyle name="40% - Accent4 4 2 3 9" xfId="29746"/>
    <cellStyle name="40% - Accent4 4 2 3 9 2" xfId="29747"/>
    <cellStyle name="40% - Accent4 4 2 3 9 3" xfId="29748"/>
    <cellStyle name="40% - Accent4 4 2 4" xfId="2797"/>
    <cellStyle name="40% - Accent4 4 2 4 10" xfId="29749"/>
    <cellStyle name="40% - Accent4 4 2 4 2" xfId="2798"/>
    <cellStyle name="40% - Accent4 4 2 4 2 2" xfId="29750"/>
    <cellStyle name="40% - Accent4 4 2 4 2 2 2" xfId="29751"/>
    <cellStyle name="40% - Accent4 4 2 4 2 2 2 2" xfId="29752"/>
    <cellStyle name="40% - Accent4 4 2 4 2 2 2 3" xfId="29753"/>
    <cellStyle name="40% - Accent4 4 2 4 2 2 3" xfId="29754"/>
    <cellStyle name="40% - Accent4 4 2 4 2 2 3 2" xfId="29755"/>
    <cellStyle name="40% - Accent4 4 2 4 2 2 3 3" xfId="29756"/>
    <cellStyle name="40% - Accent4 4 2 4 2 2 4" xfId="29757"/>
    <cellStyle name="40% - Accent4 4 2 4 2 2 4 2" xfId="29758"/>
    <cellStyle name="40% - Accent4 4 2 4 2 2 5" xfId="29759"/>
    <cellStyle name="40% - Accent4 4 2 4 2 2 6" xfId="29760"/>
    <cellStyle name="40% - Accent4 4 2 4 2 3" xfId="29761"/>
    <cellStyle name="40% - Accent4 4 2 4 2 3 2" xfId="29762"/>
    <cellStyle name="40% - Accent4 4 2 4 2 3 2 2" xfId="29763"/>
    <cellStyle name="40% - Accent4 4 2 4 2 3 2 3" xfId="29764"/>
    <cellStyle name="40% - Accent4 4 2 4 2 3 3" xfId="29765"/>
    <cellStyle name="40% - Accent4 4 2 4 2 3 3 2" xfId="29766"/>
    <cellStyle name="40% - Accent4 4 2 4 2 3 3 3" xfId="29767"/>
    <cellStyle name="40% - Accent4 4 2 4 2 3 4" xfId="29768"/>
    <cellStyle name="40% - Accent4 4 2 4 2 3 4 2" xfId="29769"/>
    <cellStyle name="40% - Accent4 4 2 4 2 3 5" xfId="29770"/>
    <cellStyle name="40% - Accent4 4 2 4 2 3 6" xfId="29771"/>
    <cellStyle name="40% - Accent4 4 2 4 2 4" xfId="29772"/>
    <cellStyle name="40% - Accent4 4 2 4 2 4 2" xfId="29773"/>
    <cellStyle name="40% - Accent4 4 2 4 2 4 2 2" xfId="29774"/>
    <cellStyle name="40% - Accent4 4 2 4 2 4 2 3" xfId="29775"/>
    <cellStyle name="40% - Accent4 4 2 4 2 4 3" xfId="29776"/>
    <cellStyle name="40% - Accent4 4 2 4 2 4 3 2" xfId="29777"/>
    <cellStyle name="40% - Accent4 4 2 4 2 4 4" xfId="29778"/>
    <cellStyle name="40% - Accent4 4 2 4 2 4 5" xfId="29779"/>
    <cellStyle name="40% - Accent4 4 2 4 2 5" xfId="29780"/>
    <cellStyle name="40% - Accent4 4 2 4 2 5 2" xfId="29781"/>
    <cellStyle name="40% - Accent4 4 2 4 2 5 3" xfId="29782"/>
    <cellStyle name="40% - Accent4 4 2 4 2 6" xfId="29783"/>
    <cellStyle name="40% - Accent4 4 2 4 2 6 2" xfId="29784"/>
    <cellStyle name="40% - Accent4 4 2 4 2 6 3" xfId="29785"/>
    <cellStyle name="40% - Accent4 4 2 4 2 7" xfId="29786"/>
    <cellStyle name="40% - Accent4 4 2 4 2 7 2" xfId="29787"/>
    <cellStyle name="40% - Accent4 4 2 4 2 8" xfId="29788"/>
    <cellStyle name="40% - Accent4 4 2 4 2 9" xfId="29789"/>
    <cellStyle name="40% - Accent4 4 2 4 3" xfId="29790"/>
    <cellStyle name="40% - Accent4 4 2 4 3 2" xfId="29791"/>
    <cellStyle name="40% - Accent4 4 2 4 3 2 2" xfId="29792"/>
    <cellStyle name="40% - Accent4 4 2 4 3 2 3" xfId="29793"/>
    <cellStyle name="40% - Accent4 4 2 4 3 3" xfId="29794"/>
    <cellStyle name="40% - Accent4 4 2 4 3 3 2" xfId="29795"/>
    <cellStyle name="40% - Accent4 4 2 4 3 3 3" xfId="29796"/>
    <cellStyle name="40% - Accent4 4 2 4 3 4" xfId="29797"/>
    <cellStyle name="40% - Accent4 4 2 4 3 4 2" xfId="29798"/>
    <cellStyle name="40% - Accent4 4 2 4 3 5" xfId="29799"/>
    <cellStyle name="40% - Accent4 4 2 4 3 6" xfId="29800"/>
    <cellStyle name="40% - Accent4 4 2 4 4" xfId="29801"/>
    <cellStyle name="40% - Accent4 4 2 4 4 2" xfId="29802"/>
    <cellStyle name="40% - Accent4 4 2 4 4 2 2" xfId="29803"/>
    <cellStyle name="40% - Accent4 4 2 4 4 2 3" xfId="29804"/>
    <cellStyle name="40% - Accent4 4 2 4 4 3" xfId="29805"/>
    <cellStyle name="40% - Accent4 4 2 4 4 3 2" xfId="29806"/>
    <cellStyle name="40% - Accent4 4 2 4 4 3 3" xfId="29807"/>
    <cellStyle name="40% - Accent4 4 2 4 4 4" xfId="29808"/>
    <cellStyle name="40% - Accent4 4 2 4 4 4 2" xfId="29809"/>
    <cellStyle name="40% - Accent4 4 2 4 4 5" xfId="29810"/>
    <cellStyle name="40% - Accent4 4 2 4 4 6" xfId="29811"/>
    <cellStyle name="40% - Accent4 4 2 4 5" xfId="29812"/>
    <cellStyle name="40% - Accent4 4 2 4 5 2" xfId="29813"/>
    <cellStyle name="40% - Accent4 4 2 4 5 2 2" xfId="29814"/>
    <cellStyle name="40% - Accent4 4 2 4 5 2 3" xfId="29815"/>
    <cellStyle name="40% - Accent4 4 2 4 5 3" xfId="29816"/>
    <cellStyle name="40% - Accent4 4 2 4 5 3 2" xfId="29817"/>
    <cellStyle name="40% - Accent4 4 2 4 5 4" xfId="29818"/>
    <cellStyle name="40% - Accent4 4 2 4 5 5" xfId="29819"/>
    <cellStyle name="40% - Accent4 4 2 4 6" xfId="29820"/>
    <cellStyle name="40% - Accent4 4 2 4 6 2" xfId="29821"/>
    <cellStyle name="40% - Accent4 4 2 4 6 3" xfId="29822"/>
    <cellStyle name="40% - Accent4 4 2 4 7" xfId="29823"/>
    <cellStyle name="40% - Accent4 4 2 4 7 2" xfId="29824"/>
    <cellStyle name="40% - Accent4 4 2 4 7 3" xfId="29825"/>
    <cellStyle name="40% - Accent4 4 2 4 8" xfId="29826"/>
    <cellStyle name="40% - Accent4 4 2 4 8 2" xfId="29827"/>
    <cellStyle name="40% - Accent4 4 2 4 9" xfId="29828"/>
    <cellStyle name="40% - Accent4 4 2 5" xfId="2799"/>
    <cellStyle name="40% - Accent4 4 2 5 2" xfId="29829"/>
    <cellStyle name="40% - Accent4 4 2 5 2 2" xfId="29830"/>
    <cellStyle name="40% - Accent4 4 2 5 2 2 2" xfId="29831"/>
    <cellStyle name="40% - Accent4 4 2 5 2 2 3" xfId="29832"/>
    <cellStyle name="40% - Accent4 4 2 5 2 3" xfId="29833"/>
    <cellStyle name="40% - Accent4 4 2 5 2 3 2" xfId="29834"/>
    <cellStyle name="40% - Accent4 4 2 5 2 3 3" xfId="29835"/>
    <cellStyle name="40% - Accent4 4 2 5 2 4" xfId="29836"/>
    <cellStyle name="40% - Accent4 4 2 5 2 4 2" xfId="29837"/>
    <cellStyle name="40% - Accent4 4 2 5 2 5" xfId="29838"/>
    <cellStyle name="40% - Accent4 4 2 5 2 6" xfId="29839"/>
    <cellStyle name="40% - Accent4 4 2 5 3" xfId="29840"/>
    <cellStyle name="40% - Accent4 4 2 5 3 2" xfId="29841"/>
    <cellStyle name="40% - Accent4 4 2 5 3 2 2" xfId="29842"/>
    <cellStyle name="40% - Accent4 4 2 5 3 2 3" xfId="29843"/>
    <cellStyle name="40% - Accent4 4 2 5 3 3" xfId="29844"/>
    <cellStyle name="40% - Accent4 4 2 5 3 3 2" xfId="29845"/>
    <cellStyle name="40% - Accent4 4 2 5 3 3 3" xfId="29846"/>
    <cellStyle name="40% - Accent4 4 2 5 3 4" xfId="29847"/>
    <cellStyle name="40% - Accent4 4 2 5 3 4 2" xfId="29848"/>
    <cellStyle name="40% - Accent4 4 2 5 3 5" xfId="29849"/>
    <cellStyle name="40% - Accent4 4 2 5 3 6" xfId="29850"/>
    <cellStyle name="40% - Accent4 4 2 5 4" xfId="29851"/>
    <cellStyle name="40% - Accent4 4 2 5 4 2" xfId="29852"/>
    <cellStyle name="40% - Accent4 4 2 5 4 2 2" xfId="29853"/>
    <cellStyle name="40% - Accent4 4 2 5 4 2 3" xfId="29854"/>
    <cellStyle name="40% - Accent4 4 2 5 4 3" xfId="29855"/>
    <cellStyle name="40% - Accent4 4 2 5 4 3 2" xfId="29856"/>
    <cellStyle name="40% - Accent4 4 2 5 4 4" xfId="29857"/>
    <cellStyle name="40% - Accent4 4 2 5 4 5" xfId="29858"/>
    <cellStyle name="40% - Accent4 4 2 5 5" xfId="29859"/>
    <cellStyle name="40% - Accent4 4 2 5 5 2" xfId="29860"/>
    <cellStyle name="40% - Accent4 4 2 5 5 3" xfId="29861"/>
    <cellStyle name="40% - Accent4 4 2 5 6" xfId="29862"/>
    <cellStyle name="40% - Accent4 4 2 5 6 2" xfId="29863"/>
    <cellStyle name="40% - Accent4 4 2 5 6 3" xfId="29864"/>
    <cellStyle name="40% - Accent4 4 2 5 7" xfId="29865"/>
    <cellStyle name="40% - Accent4 4 2 5 7 2" xfId="29866"/>
    <cellStyle name="40% - Accent4 4 2 5 8" xfId="29867"/>
    <cellStyle name="40% - Accent4 4 2 5 9" xfId="29868"/>
    <cellStyle name="40% - Accent4 4 2 6" xfId="2800"/>
    <cellStyle name="40% - Accent4 4 2 6 2" xfId="29869"/>
    <cellStyle name="40% - Accent4 4 2 6 2 2" xfId="29870"/>
    <cellStyle name="40% - Accent4 4 2 6 2 2 2" xfId="29871"/>
    <cellStyle name="40% - Accent4 4 2 6 2 2 3" xfId="29872"/>
    <cellStyle name="40% - Accent4 4 2 6 2 3" xfId="29873"/>
    <cellStyle name="40% - Accent4 4 2 6 2 3 2" xfId="29874"/>
    <cellStyle name="40% - Accent4 4 2 6 2 3 3" xfId="29875"/>
    <cellStyle name="40% - Accent4 4 2 6 2 4" xfId="29876"/>
    <cellStyle name="40% - Accent4 4 2 6 2 4 2" xfId="29877"/>
    <cellStyle name="40% - Accent4 4 2 6 2 5" xfId="29878"/>
    <cellStyle name="40% - Accent4 4 2 6 2 6" xfId="29879"/>
    <cellStyle name="40% - Accent4 4 2 6 3" xfId="29880"/>
    <cellStyle name="40% - Accent4 4 2 6 3 2" xfId="29881"/>
    <cellStyle name="40% - Accent4 4 2 6 3 2 2" xfId="29882"/>
    <cellStyle name="40% - Accent4 4 2 6 3 2 3" xfId="29883"/>
    <cellStyle name="40% - Accent4 4 2 6 3 3" xfId="29884"/>
    <cellStyle name="40% - Accent4 4 2 6 3 3 2" xfId="29885"/>
    <cellStyle name="40% - Accent4 4 2 6 3 3 3" xfId="29886"/>
    <cellStyle name="40% - Accent4 4 2 6 3 4" xfId="29887"/>
    <cellStyle name="40% - Accent4 4 2 6 3 4 2" xfId="29888"/>
    <cellStyle name="40% - Accent4 4 2 6 3 5" xfId="29889"/>
    <cellStyle name="40% - Accent4 4 2 6 3 6" xfId="29890"/>
    <cellStyle name="40% - Accent4 4 2 6 4" xfId="29891"/>
    <cellStyle name="40% - Accent4 4 2 6 4 2" xfId="29892"/>
    <cellStyle name="40% - Accent4 4 2 6 4 2 2" xfId="29893"/>
    <cellStyle name="40% - Accent4 4 2 6 4 2 3" xfId="29894"/>
    <cellStyle name="40% - Accent4 4 2 6 4 3" xfId="29895"/>
    <cellStyle name="40% - Accent4 4 2 6 4 3 2" xfId="29896"/>
    <cellStyle name="40% - Accent4 4 2 6 4 4" xfId="29897"/>
    <cellStyle name="40% - Accent4 4 2 6 4 5" xfId="29898"/>
    <cellStyle name="40% - Accent4 4 2 6 5" xfId="29899"/>
    <cellStyle name="40% - Accent4 4 2 6 5 2" xfId="29900"/>
    <cellStyle name="40% - Accent4 4 2 6 5 3" xfId="29901"/>
    <cellStyle name="40% - Accent4 4 2 6 6" xfId="29902"/>
    <cellStyle name="40% - Accent4 4 2 6 6 2" xfId="29903"/>
    <cellStyle name="40% - Accent4 4 2 6 6 3" xfId="29904"/>
    <cellStyle name="40% - Accent4 4 2 6 7" xfId="29905"/>
    <cellStyle name="40% - Accent4 4 2 6 7 2" xfId="29906"/>
    <cellStyle name="40% - Accent4 4 2 6 8" xfId="29907"/>
    <cellStyle name="40% - Accent4 4 2 6 9" xfId="29908"/>
    <cellStyle name="40% - Accent4 4 2 7" xfId="29909"/>
    <cellStyle name="40% - Accent4 4 2 7 2" xfId="29910"/>
    <cellStyle name="40% - Accent4 4 2 7 2 2" xfId="29911"/>
    <cellStyle name="40% - Accent4 4 2 7 2 3" xfId="29912"/>
    <cellStyle name="40% - Accent4 4 2 7 3" xfId="29913"/>
    <cellStyle name="40% - Accent4 4 2 7 3 2" xfId="29914"/>
    <cellStyle name="40% - Accent4 4 2 7 3 3" xfId="29915"/>
    <cellStyle name="40% - Accent4 4 2 7 4" xfId="29916"/>
    <cellStyle name="40% - Accent4 4 2 7 4 2" xfId="29917"/>
    <cellStyle name="40% - Accent4 4 2 7 5" xfId="29918"/>
    <cellStyle name="40% - Accent4 4 2 7 6" xfId="29919"/>
    <cellStyle name="40% - Accent4 4 2 8" xfId="29920"/>
    <cellStyle name="40% - Accent4 4 2 8 2" xfId="29921"/>
    <cellStyle name="40% - Accent4 4 2 8 2 2" xfId="29922"/>
    <cellStyle name="40% - Accent4 4 2 8 2 3" xfId="29923"/>
    <cellStyle name="40% - Accent4 4 2 8 3" xfId="29924"/>
    <cellStyle name="40% - Accent4 4 2 8 3 2" xfId="29925"/>
    <cellStyle name="40% - Accent4 4 2 8 3 3" xfId="29926"/>
    <cellStyle name="40% - Accent4 4 2 8 4" xfId="29927"/>
    <cellStyle name="40% - Accent4 4 2 8 4 2" xfId="29928"/>
    <cellStyle name="40% - Accent4 4 2 8 5" xfId="29929"/>
    <cellStyle name="40% - Accent4 4 2 8 6" xfId="29930"/>
    <cellStyle name="40% - Accent4 4 2 9" xfId="29931"/>
    <cellStyle name="40% - Accent4 4 2 9 2" xfId="29932"/>
    <cellStyle name="40% - Accent4 4 2 9 2 2" xfId="29933"/>
    <cellStyle name="40% - Accent4 4 2 9 2 3" xfId="29934"/>
    <cellStyle name="40% - Accent4 4 2 9 3" xfId="29935"/>
    <cellStyle name="40% - Accent4 4 2 9 3 2" xfId="29936"/>
    <cellStyle name="40% - Accent4 4 2 9 4" xfId="29937"/>
    <cellStyle name="40% - Accent4 4 2 9 5" xfId="29938"/>
    <cellStyle name="40% - Accent4 4 3" xfId="2801"/>
    <cellStyle name="40% - Accent4 4 3 10" xfId="29939"/>
    <cellStyle name="40% - Accent4 4 3 10 2" xfId="29940"/>
    <cellStyle name="40% - Accent4 4 3 10 3" xfId="29941"/>
    <cellStyle name="40% - Accent4 4 3 11" xfId="29942"/>
    <cellStyle name="40% - Accent4 4 3 11 2" xfId="29943"/>
    <cellStyle name="40% - Accent4 4 3 12" xfId="29944"/>
    <cellStyle name="40% - Accent4 4 3 13" xfId="29945"/>
    <cellStyle name="40% - Accent4 4 3 14" xfId="29946"/>
    <cellStyle name="40% - Accent4 4 3 2" xfId="2802"/>
    <cellStyle name="40% - Accent4 4 3 2 10" xfId="29947"/>
    <cellStyle name="40% - Accent4 4 3 2 10 2" xfId="29948"/>
    <cellStyle name="40% - Accent4 4 3 2 11" xfId="29949"/>
    <cellStyle name="40% - Accent4 4 3 2 12" xfId="29950"/>
    <cellStyle name="40% - Accent4 4 3 2 2" xfId="2803"/>
    <cellStyle name="40% - Accent4 4 3 2 2 10" xfId="29951"/>
    <cellStyle name="40% - Accent4 4 3 2 2 2" xfId="2804"/>
    <cellStyle name="40% - Accent4 4 3 2 2 2 2" xfId="29952"/>
    <cellStyle name="40% - Accent4 4 3 2 2 2 2 2" xfId="29953"/>
    <cellStyle name="40% - Accent4 4 3 2 2 2 2 2 2" xfId="29954"/>
    <cellStyle name="40% - Accent4 4 3 2 2 2 2 2 3" xfId="29955"/>
    <cellStyle name="40% - Accent4 4 3 2 2 2 2 3" xfId="29956"/>
    <cellStyle name="40% - Accent4 4 3 2 2 2 2 3 2" xfId="29957"/>
    <cellStyle name="40% - Accent4 4 3 2 2 2 2 3 3" xfId="29958"/>
    <cellStyle name="40% - Accent4 4 3 2 2 2 2 4" xfId="29959"/>
    <cellStyle name="40% - Accent4 4 3 2 2 2 2 4 2" xfId="29960"/>
    <cellStyle name="40% - Accent4 4 3 2 2 2 2 5" xfId="29961"/>
    <cellStyle name="40% - Accent4 4 3 2 2 2 2 6" xfId="29962"/>
    <cellStyle name="40% - Accent4 4 3 2 2 2 3" xfId="29963"/>
    <cellStyle name="40% - Accent4 4 3 2 2 2 3 2" xfId="29964"/>
    <cellStyle name="40% - Accent4 4 3 2 2 2 3 2 2" xfId="29965"/>
    <cellStyle name="40% - Accent4 4 3 2 2 2 3 2 3" xfId="29966"/>
    <cellStyle name="40% - Accent4 4 3 2 2 2 3 3" xfId="29967"/>
    <cellStyle name="40% - Accent4 4 3 2 2 2 3 3 2" xfId="29968"/>
    <cellStyle name="40% - Accent4 4 3 2 2 2 3 3 3" xfId="29969"/>
    <cellStyle name="40% - Accent4 4 3 2 2 2 3 4" xfId="29970"/>
    <cellStyle name="40% - Accent4 4 3 2 2 2 3 4 2" xfId="29971"/>
    <cellStyle name="40% - Accent4 4 3 2 2 2 3 5" xfId="29972"/>
    <cellStyle name="40% - Accent4 4 3 2 2 2 3 6" xfId="29973"/>
    <cellStyle name="40% - Accent4 4 3 2 2 2 4" xfId="29974"/>
    <cellStyle name="40% - Accent4 4 3 2 2 2 4 2" xfId="29975"/>
    <cellStyle name="40% - Accent4 4 3 2 2 2 4 2 2" xfId="29976"/>
    <cellStyle name="40% - Accent4 4 3 2 2 2 4 2 3" xfId="29977"/>
    <cellStyle name="40% - Accent4 4 3 2 2 2 4 3" xfId="29978"/>
    <cellStyle name="40% - Accent4 4 3 2 2 2 4 3 2" xfId="29979"/>
    <cellStyle name="40% - Accent4 4 3 2 2 2 4 4" xfId="29980"/>
    <cellStyle name="40% - Accent4 4 3 2 2 2 4 5" xfId="29981"/>
    <cellStyle name="40% - Accent4 4 3 2 2 2 5" xfId="29982"/>
    <cellStyle name="40% - Accent4 4 3 2 2 2 5 2" xfId="29983"/>
    <cellStyle name="40% - Accent4 4 3 2 2 2 5 3" xfId="29984"/>
    <cellStyle name="40% - Accent4 4 3 2 2 2 6" xfId="29985"/>
    <cellStyle name="40% - Accent4 4 3 2 2 2 6 2" xfId="29986"/>
    <cellStyle name="40% - Accent4 4 3 2 2 2 6 3" xfId="29987"/>
    <cellStyle name="40% - Accent4 4 3 2 2 2 7" xfId="29988"/>
    <cellStyle name="40% - Accent4 4 3 2 2 2 7 2" xfId="29989"/>
    <cellStyle name="40% - Accent4 4 3 2 2 2 8" xfId="29990"/>
    <cellStyle name="40% - Accent4 4 3 2 2 2 9" xfId="29991"/>
    <cellStyle name="40% - Accent4 4 3 2 2 3" xfId="29992"/>
    <cellStyle name="40% - Accent4 4 3 2 2 3 2" xfId="29993"/>
    <cellStyle name="40% - Accent4 4 3 2 2 3 2 2" xfId="29994"/>
    <cellStyle name="40% - Accent4 4 3 2 2 3 2 3" xfId="29995"/>
    <cellStyle name="40% - Accent4 4 3 2 2 3 3" xfId="29996"/>
    <cellStyle name="40% - Accent4 4 3 2 2 3 3 2" xfId="29997"/>
    <cellStyle name="40% - Accent4 4 3 2 2 3 3 3" xfId="29998"/>
    <cellStyle name="40% - Accent4 4 3 2 2 3 4" xfId="29999"/>
    <cellStyle name="40% - Accent4 4 3 2 2 3 4 2" xfId="30000"/>
    <cellStyle name="40% - Accent4 4 3 2 2 3 5" xfId="30001"/>
    <cellStyle name="40% - Accent4 4 3 2 2 3 6" xfId="30002"/>
    <cellStyle name="40% - Accent4 4 3 2 2 4" xfId="30003"/>
    <cellStyle name="40% - Accent4 4 3 2 2 4 2" xfId="30004"/>
    <cellStyle name="40% - Accent4 4 3 2 2 4 2 2" xfId="30005"/>
    <cellStyle name="40% - Accent4 4 3 2 2 4 2 3" xfId="30006"/>
    <cellStyle name="40% - Accent4 4 3 2 2 4 3" xfId="30007"/>
    <cellStyle name="40% - Accent4 4 3 2 2 4 3 2" xfId="30008"/>
    <cellStyle name="40% - Accent4 4 3 2 2 4 3 3" xfId="30009"/>
    <cellStyle name="40% - Accent4 4 3 2 2 4 4" xfId="30010"/>
    <cellStyle name="40% - Accent4 4 3 2 2 4 4 2" xfId="30011"/>
    <cellStyle name="40% - Accent4 4 3 2 2 4 5" xfId="30012"/>
    <cellStyle name="40% - Accent4 4 3 2 2 4 6" xfId="30013"/>
    <cellStyle name="40% - Accent4 4 3 2 2 5" xfId="30014"/>
    <cellStyle name="40% - Accent4 4 3 2 2 5 2" xfId="30015"/>
    <cellStyle name="40% - Accent4 4 3 2 2 5 2 2" xfId="30016"/>
    <cellStyle name="40% - Accent4 4 3 2 2 5 2 3" xfId="30017"/>
    <cellStyle name="40% - Accent4 4 3 2 2 5 3" xfId="30018"/>
    <cellStyle name="40% - Accent4 4 3 2 2 5 3 2" xfId="30019"/>
    <cellStyle name="40% - Accent4 4 3 2 2 5 4" xfId="30020"/>
    <cellStyle name="40% - Accent4 4 3 2 2 5 5" xfId="30021"/>
    <cellStyle name="40% - Accent4 4 3 2 2 6" xfId="30022"/>
    <cellStyle name="40% - Accent4 4 3 2 2 6 2" xfId="30023"/>
    <cellStyle name="40% - Accent4 4 3 2 2 6 3" xfId="30024"/>
    <cellStyle name="40% - Accent4 4 3 2 2 7" xfId="30025"/>
    <cellStyle name="40% - Accent4 4 3 2 2 7 2" xfId="30026"/>
    <cellStyle name="40% - Accent4 4 3 2 2 7 3" xfId="30027"/>
    <cellStyle name="40% - Accent4 4 3 2 2 8" xfId="30028"/>
    <cellStyle name="40% - Accent4 4 3 2 2 8 2" xfId="30029"/>
    <cellStyle name="40% - Accent4 4 3 2 2 9" xfId="30030"/>
    <cellStyle name="40% - Accent4 4 3 2 3" xfId="2805"/>
    <cellStyle name="40% - Accent4 4 3 2 3 2" xfId="30031"/>
    <cellStyle name="40% - Accent4 4 3 2 3 2 2" xfId="30032"/>
    <cellStyle name="40% - Accent4 4 3 2 3 2 2 2" xfId="30033"/>
    <cellStyle name="40% - Accent4 4 3 2 3 2 2 3" xfId="30034"/>
    <cellStyle name="40% - Accent4 4 3 2 3 2 3" xfId="30035"/>
    <cellStyle name="40% - Accent4 4 3 2 3 2 3 2" xfId="30036"/>
    <cellStyle name="40% - Accent4 4 3 2 3 2 3 3" xfId="30037"/>
    <cellStyle name="40% - Accent4 4 3 2 3 2 4" xfId="30038"/>
    <cellStyle name="40% - Accent4 4 3 2 3 2 4 2" xfId="30039"/>
    <cellStyle name="40% - Accent4 4 3 2 3 2 5" xfId="30040"/>
    <cellStyle name="40% - Accent4 4 3 2 3 2 6" xfId="30041"/>
    <cellStyle name="40% - Accent4 4 3 2 3 3" xfId="30042"/>
    <cellStyle name="40% - Accent4 4 3 2 3 3 2" xfId="30043"/>
    <cellStyle name="40% - Accent4 4 3 2 3 3 2 2" xfId="30044"/>
    <cellStyle name="40% - Accent4 4 3 2 3 3 2 3" xfId="30045"/>
    <cellStyle name="40% - Accent4 4 3 2 3 3 3" xfId="30046"/>
    <cellStyle name="40% - Accent4 4 3 2 3 3 3 2" xfId="30047"/>
    <cellStyle name="40% - Accent4 4 3 2 3 3 3 3" xfId="30048"/>
    <cellStyle name="40% - Accent4 4 3 2 3 3 4" xfId="30049"/>
    <cellStyle name="40% - Accent4 4 3 2 3 3 4 2" xfId="30050"/>
    <cellStyle name="40% - Accent4 4 3 2 3 3 5" xfId="30051"/>
    <cellStyle name="40% - Accent4 4 3 2 3 3 6" xfId="30052"/>
    <cellStyle name="40% - Accent4 4 3 2 3 4" xfId="30053"/>
    <cellStyle name="40% - Accent4 4 3 2 3 4 2" xfId="30054"/>
    <cellStyle name="40% - Accent4 4 3 2 3 4 2 2" xfId="30055"/>
    <cellStyle name="40% - Accent4 4 3 2 3 4 2 3" xfId="30056"/>
    <cellStyle name="40% - Accent4 4 3 2 3 4 3" xfId="30057"/>
    <cellStyle name="40% - Accent4 4 3 2 3 4 3 2" xfId="30058"/>
    <cellStyle name="40% - Accent4 4 3 2 3 4 4" xfId="30059"/>
    <cellStyle name="40% - Accent4 4 3 2 3 4 5" xfId="30060"/>
    <cellStyle name="40% - Accent4 4 3 2 3 5" xfId="30061"/>
    <cellStyle name="40% - Accent4 4 3 2 3 5 2" xfId="30062"/>
    <cellStyle name="40% - Accent4 4 3 2 3 5 3" xfId="30063"/>
    <cellStyle name="40% - Accent4 4 3 2 3 6" xfId="30064"/>
    <cellStyle name="40% - Accent4 4 3 2 3 6 2" xfId="30065"/>
    <cellStyle name="40% - Accent4 4 3 2 3 6 3" xfId="30066"/>
    <cellStyle name="40% - Accent4 4 3 2 3 7" xfId="30067"/>
    <cellStyle name="40% - Accent4 4 3 2 3 7 2" xfId="30068"/>
    <cellStyle name="40% - Accent4 4 3 2 3 8" xfId="30069"/>
    <cellStyle name="40% - Accent4 4 3 2 3 9" xfId="30070"/>
    <cellStyle name="40% - Accent4 4 3 2 4" xfId="30071"/>
    <cellStyle name="40% - Accent4 4 3 2 4 2" xfId="30072"/>
    <cellStyle name="40% - Accent4 4 3 2 4 2 2" xfId="30073"/>
    <cellStyle name="40% - Accent4 4 3 2 4 2 2 2" xfId="30074"/>
    <cellStyle name="40% - Accent4 4 3 2 4 2 2 3" xfId="30075"/>
    <cellStyle name="40% - Accent4 4 3 2 4 2 3" xfId="30076"/>
    <cellStyle name="40% - Accent4 4 3 2 4 2 3 2" xfId="30077"/>
    <cellStyle name="40% - Accent4 4 3 2 4 2 3 3" xfId="30078"/>
    <cellStyle name="40% - Accent4 4 3 2 4 2 4" xfId="30079"/>
    <cellStyle name="40% - Accent4 4 3 2 4 2 4 2" xfId="30080"/>
    <cellStyle name="40% - Accent4 4 3 2 4 2 5" xfId="30081"/>
    <cellStyle name="40% - Accent4 4 3 2 4 2 6" xfId="30082"/>
    <cellStyle name="40% - Accent4 4 3 2 4 3" xfId="30083"/>
    <cellStyle name="40% - Accent4 4 3 2 4 3 2" xfId="30084"/>
    <cellStyle name="40% - Accent4 4 3 2 4 3 2 2" xfId="30085"/>
    <cellStyle name="40% - Accent4 4 3 2 4 3 2 3" xfId="30086"/>
    <cellStyle name="40% - Accent4 4 3 2 4 3 3" xfId="30087"/>
    <cellStyle name="40% - Accent4 4 3 2 4 3 3 2" xfId="30088"/>
    <cellStyle name="40% - Accent4 4 3 2 4 3 3 3" xfId="30089"/>
    <cellStyle name="40% - Accent4 4 3 2 4 3 4" xfId="30090"/>
    <cellStyle name="40% - Accent4 4 3 2 4 3 4 2" xfId="30091"/>
    <cellStyle name="40% - Accent4 4 3 2 4 3 5" xfId="30092"/>
    <cellStyle name="40% - Accent4 4 3 2 4 3 6" xfId="30093"/>
    <cellStyle name="40% - Accent4 4 3 2 4 4" xfId="30094"/>
    <cellStyle name="40% - Accent4 4 3 2 4 4 2" xfId="30095"/>
    <cellStyle name="40% - Accent4 4 3 2 4 4 2 2" xfId="30096"/>
    <cellStyle name="40% - Accent4 4 3 2 4 4 2 3" xfId="30097"/>
    <cellStyle name="40% - Accent4 4 3 2 4 4 3" xfId="30098"/>
    <cellStyle name="40% - Accent4 4 3 2 4 4 3 2" xfId="30099"/>
    <cellStyle name="40% - Accent4 4 3 2 4 4 4" xfId="30100"/>
    <cellStyle name="40% - Accent4 4 3 2 4 4 5" xfId="30101"/>
    <cellStyle name="40% - Accent4 4 3 2 4 5" xfId="30102"/>
    <cellStyle name="40% - Accent4 4 3 2 4 5 2" xfId="30103"/>
    <cellStyle name="40% - Accent4 4 3 2 4 5 3" xfId="30104"/>
    <cellStyle name="40% - Accent4 4 3 2 4 6" xfId="30105"/>
    <cellStyle name="40% - Accent4 4 3 2 4 6 2" xfId="30106"/>
    <cellStyle name="40% - Accent4 4 3 2 4 6 3" xfId="30107"/>
    <cellStyle name="40% - Accent4 4 3 2 4 7" xfId="30108"/>
    <cellStyle name="40% - Accent4 4 3 2 4 7 2" xfId="30109"/>
    <cellStyle name="40% - Accent4 4 3 2 4 8" xfId="30110"/>
    <cellStyle name="40% - Accent4 4 3 2 4 9" xfId="30111"/>
    <cellStyle name="40% - Accent4 4 3 2 5" xfId="30112"/>
    <cellStyle name="40% - Accent4 4 3 2 5 2" xfId="30113"/>
    <cellStyle name="40% - Accent4 4 3 2 5 2 2" xfId="30114"/>
    <cellStyle name="40% - Accent4 4 3 2 5 2 3" xfId="30115"/>
    <cellStyle name="40% - Accent4 4 3 2 5 3" xfId="30116"/>
    <cellStyle name="40% - Accent4 4 3 2 5 3 2" xfId="30117"/>
    <cellStyle name="40% - Accent4 4 3 2 5 3 3" xfId="30118"/>
    <cellStyle name="40% - Accent4 4 3 2 5 4" xfId="30119"/>
    <cellStyle name="40% - Accent4 4 3 2 5 4 2" xfId="30120"/>
    <cellStyle name="40% - Accent4 4 3 2 5 5" xfId="30121"/>
    <cellStyle name="40% - Accent4 4 3 2 5 6" xfId="30122"/>
    <cellStyle name="40% - Accent4 4 3 2 6" xfId="30123"/>
    <cellStyle name="40% - Accent4 4 3 2 6 2" xfId="30124"/>
    <cellStyle name="40% - Accent4 4 3 2 6 2 2" xfId="30125"/>
    <cellStyle name="40% - Accent4 4 3 2 6 2 3" xfId="30126"/>
    <cellStyle name="40% - Accent4 4 3 2 6 3" xfId="30127"/>
    <cellStyle name="40% - Accent4 4 3 2 6 3 2" xfId="30128"/>
    <cellStyle name="40% - Accent4 4 3 2 6 3 3" xfId="30129"/>
    <cellStyle name="40% - Accent4 4 3 2 6 4" xfId="30130"/>
    <cellStyle name="40% - Accent4 4 3 2 6 4 2" xfId="30131"/>
    <cellStyle name="40% - Accent4 4 3 2 6 5" xfId="30132"/>
    <cellStyle name="40% - Accent4 4 3 2 6 6" xfId="30133"/>
    <cellStyle name="40% - Accent4 4 3 2 7" xfId="30134"/>
    <cellStyle name="40% - Accent4 4 3 2 7 2" xfId="30135"/>
    <cellStyle name="40% - Accent4 4 3 2 7 2 2" xfId="30136"/>
    <cellStyle name="40% - Accent4 4 3 2 7 2 3" xfId="30137"/>
    <cellStyle name="40% - Accent4 4 3 2 7 3" xfId="30138"/>
    <cellStyle name="40% - Accent4 4 3 2 7 3 2" xfId="30139"/>
    <cellStyle name="40% - Accent4 4 3 2 7 4" xfId="30140"/>
    <cellStyle name="40% - Accent4 4 3 2 7 5" xfId="30141"/>
    <cellStyle name="40% - Accent4 4 3 2 8" xfId="30142"/>
    <cellStyle name="40% - Accent4 4 3 2 8 2" xfId="30143"/>
    <cellStyle name="40% - Accent4 4 3 2 8 3" xfId="30144"/>
    <cellStyle name="40% - Accent4 4 3 2 9" xfId="30145"/>
    <cellStyle name="40% - Accent4 4 3 2 9 2" xfId="30146"/>
    <cellStyle name="40% - Accent4 4 3 2 9 3" xfId="30147"/>
    <cellStyle name="40% - Accent4 4 3 3" xfId="2806"/>
    <cellStyle name="40% - Accent4 4 3 3 10" xfId="30148"/>
    <cellStyle name="40% - Accent4 4 3 3 2" xfId="2807"/>
    <cellStyle name="40% - Accent4 4 3 3 2 2" xfId="30149"/>
    <cellStyle name="40% - Accent4 4 3 3 2 2 2" xfId="30150"/>
    <cellStyle name="40% - Accent4 4 3 3 2 2 2 2" xfId="30151"/>
    <cellStyle name="40% - Accent4 4 3 3 2 2 2 3" xfId="30152"/>
    <cellStyle name="40% - Accent4 4 3 3 2 2 3" xfId="30153"/>
    <cellStyle name="40% - Accent4 4 3 3 2 2 3 2" xfId="30154"/>
    <cellStyle name="40% - Accent4 4 3 3 2 2 3 3" xfId="30155"/>
    <cellStyle name="40% - Accent4 4 3 3 2 2 4" xfId="30156"/>
    <cellStyle name="40% - Accent4 4 3 3 2 2 4 2" xfId="30157"/>
    <cellStyle name="40% - Accent4 4 3 3 2 2 5" xfId="30158"/>
    <cellStyle name="40% - Accent4 4 3 3 2 2 6" xfId="30159"/>
    <cellStyle name="40% - Accent4 4 3 3 2 3" xfId="30160"/>
    <cellStyle name="40% - Accent4 4 3 3 2 3 2" xfId="30161"/>
    <cellStyle name="40% - Accent4 4 3 3 2 3 2 2" xfId="30162"/>
    <cellStyle name="40% - Accent4 4 3 3 2 3 2 3" xfId="30163"/>
    <cellStyle name="40% - Accent4 4 3 3 2 3 3" xfId="30164"/>
    <cellStyle name="40% - Accent4 4 3 3 2 3 3 2" xfId="30165"/>
    <cellStyle name="40% - Accent4 4 3 3 2 3 3 3" xfId="30166"/>
    <cellStyle name="40% - Accent4 4 3 3 2 3 4" xfId="30167"/>
    <cellStyle name="40% - Accent4 4 3 3 2 3 4 2" xfId="30168"/>
    <cellStyle name="40% - Accent4 4 3 3 2 3 5" xfId="30169"/>
    <cellStyle name="40% - Accent4 4 3 3 2 3 6" xfId="30170"/>
    <cellStyle name="40% - Accent4 4 3 3 2 4" xfId="30171"/>
    <cellStyle name="40% - Accent4 4 3 3 2 4 2" xfId="30172"/>
    <cellStyle name="40% - Accent4 4 3 3 2 4 2 2" xfId="30173"/>
    <cellStyle name="40% - Accent4 4 3 3 2 4 2 3" xfId="30174"/>
    <cellStyle name="40% - Accent4 4 3 3 2 4 3" xfId="30175"/>
    <cellStyle name="40% - Accent4 4 3 3 2 4 3 2" xfId="30176"/>
    <cellStyle name="40% - Accent4 4 3 3 2 4 4" xfId="30177"/>
    <cellStyle name="40% - Accent4 4 3 3 2 4 5" xfId="30178"/>
    <cellStyle name="40% - Accent4 4 3 3 2 5" xfId="30179"/>
    <cellStyle name="40% - Accent4 4 3 3 2 5 2" xfId="30180"/>
    <cellStyle name="40% - Accent4 4 3 3 2 5 3" xfId="30181"/>
    <cellStyle name="40% - Accent4 4 3 3 2 6" xfId="30182"/>
    <cellStyle name="40% - Accent4 4 3 3 2 6 2" xfId="30183"/>
    <cellStyle name="40% - Accent4 4 3 3 2 6 3" xfId="30184"/>
    <cellStyle name="40% - Accent4 4 3 3 2 7" xfId="30185"/>
    <cellStyle name="40% - Accent4 4 3 3 2 7 2" xfId="30186"/>
    <cellStyle name="40% - Accent4 4 3 3 2 8" xfId="30187"/>
    <cellStyle name="40% - Accent4 4 3 3 2 9" xfId="30188"/>
    <cellStyle name="40% - Accent4 4 3 3 3" xfId="30189"/>
    <cellStyle name="40% - Accent4 4 3 3 3 2" xfId="30190"/>
    <cellStyle name="40% - Accent4 4 3 3 3 2 2" xfId="30191"/>
    <cellStyle name="40% - Accent4 4 3 3 3 2 3" xfId="30192"/>
    <cellStyle name="40% - Accent4 4 3 3 3 3" xfId="30193"/>
    <cellStyle name="40% - Accent4 4 3 3 3 3 2" xfId="30194"/>
    <cellStyle name="40% - Accent4 4 3 3 3 3 3" xfId="30195"/>
    <cellStyle name="40% - Accent4 4 3 3 3 4" xfId="30196"/>
    <cellStyle name="40% - Accent4 4 3 3 3 4 2" xfId="30197"/>
    <cellStyle name="40% - Accent4 4 3 3 3 5" xfId="30198"/>
    <cellStyle name="40% - Accent4 4 3 3 3 6" xfId="30199"/>
    <cellStyle name="40% - Accent4 4 3 3 4" xfId="30200"/>
    <cellStyle name="40% - Accent4 4 3 3 4 2" xfId="30201"/>
    <cellStyle name="40% - Accent4 4 3 3 4 2 2" xfId="30202"/>
    <cellStyle name="40% - Accent4 4 3 3 4 2 3" xfId="30203"/>
    <cellStyle name="40% - Accent4 4 3 3 4 3" xfId="30204"/>
    <cellStyle name="40% - Accent4 4 3 3 4 3 2" xfId="30205"/>
    <cellStyle name="40% - Accent4 4 3 3 4 3 3" xfId="30206"/>
    <cellStyle name="40% - Accent4 4 3 3 4 4" xfId="30207"/>
    <cellStyle name="40% - Accent4 4 3 3 4 4 2" xfId="30208"/>
    <cellStyle name="40% - Accent4 4 3 3 4 5" xfId="30209"/>
    <cellStyle name="40% - Accent4 4 3 3 4 6" xfId="30210"/>
    <cellStyle name="40% - Accent4 4 3 3 5" xfId="30211"/>
    <cellStyle name="40% - Accent4 4 3 3 5 2" xfId="30212"/>
    <cellStyle name="40% - Accent4 4 3 3 5 2 2" xfId="30213"/>
    <cellStyle name="40% - Accent4 4 3 3 5 2 3" xfId="30214"/>
    <cellStyle name="40% - Accent4 4 3 3 5 3" xfId="30215"/>
    <cellStyle name="40% - Accent4 4 3 3 5 3 2" xfId="30216"/>
    <cellStyle name="40% - Accent4 4 3 3 5 4" xfId="30217"/>
    <cellStyle name="40% - Accent4 4 3 3 5 5" xfId="30218"/>
    <cellStyle name="40% - Accent4 4 3 3 6" xfId="30219"/>
    <cellStyle name="40% - Accent4 4 3 3 6 2" xfId="30220"/>
    <cellStyle name="40% - Accent4 4 3 3 6 3" xfId="30221"/>
    <cellStyle name="40% - Accent4 4 3 3 7" xfId="30222"/>
    <cellStyle name="40% - Accent4 4 3 3 7 2" xfId="30223"/>
    <cellStyle name="40% - Accent4 4 3 3 7 3" xfId="30224"/>
    <cellStyle name="40% - Accent4 4 3 3 8" xfId="30225"/>
    <cellStyle name="40% - Accent4 4 3 3 8 2" xfId="30226"/>
    <cellStyle name="40% - Accent4 4 3 3 9" xfId="30227"/>
    <cellStyle name="40% - Accent4 4 3 4" xfId="2808"/>
    <cellStyle name="40% - Accent4 4 3 4 2" xfId="30228"/>
    <cellStyle name="40% - Accent4 4 3 4 2 2" xfId="30229"/>
    <cellStyle name="40% - Accent4 4 3 4 2 2 2" xfId="30230"/>
    <cellStyle name="40% - Accent4 4 3 4 2 2 3" xfId="30231"/>
    <cellStyle name="40% - Accent4 4 3 4 2 3" xfId="30232"/>
    <cellStyle name="40% - Accent4 4 3 4 2 3 2" xfId="30233"/>
    <cellStyle name="40% - Accent4 4 3 4 2 3 3" xfId="30234"/>
    <cellStyle name="40% - Accent4 4 3 4 2 4" xfId="30235"/>
    <cellStyle name="40% - Accent4 4 3 4 2 4 2" xfId="30236"/>
    <cellStyle name="40% - Accent4 4 3 4 2 5" xfId="30237"/>
    <cellStyle name="40% - Accent4 4 3 4 2 6" xfId="30238"/>
    <cellStyle name="40% - Accent4 4 3 4 3" xfId="30239"/>
    <cellStyle name="40% - Accent4 4 3 4 3 2" xfId="30240"/>
    <cellStyle name="40% - Accent4 4 3 4 3 2 2" xfId="30241"/>
    <cellStyle name="40% - Accent4 4 3 4 3 2 3" xfId="30242"/>
    <cellStyle name="40% - Accent4 4 3 4 3 3" xfId="30243"/>
    <cellStyle name="40% - Accent4 4 3 4 3 3 2" xfId="30244"/>
    <cellStyle name="40% - Accent4 4 3 4 3 3 3" xfId="30245"/>
    <cellStyle name="40% - Accent4 4 3 4 3 4" xfId="30246"/>
    <cellStyle name="40% - Accent4 4 3 4 3 4 2" xfId="30247"/>
    <cellStyle name="40% - Accent4 4 3 4 3 5" xfId="30248"/>
    <cellStyle name="40% - Accent4 4 3 4 3 6" xfId="30249"/>
    <cellStyle name="40% - Accent4 4 3 4 4" xfId="30250"/>
    <cellStyle name="40% - Accent4 4 3 4 4 2" xfId="30251"/>
    <cellStyle name="40% - Accent4 4 3 4 4 2 2" xfId="30252"/>
    <cellStyle name="40% - Accent4 4 3 4 4 2 3" xfId="30253"/>
    <cellStyle name="40% - Accent4 4 3 4 4 3" xfId="30254"/>
    <cellStyle name="40% - Accent4 4 3 4 4 3 2" xfId="30255"/>
    <cellStyle name="40% - Accent4 4 3 4 4 4" xfId="30256"/>
    <cellStyle name="40% - Accent4 4 3 4 4 5" xfId="30257"/>
    <cellStyle name="40% - Accent4 4 3 4 5" xfId="30258"/>
    <cellStyle name="40% - Accent4 4 3 4 5 2" xfId="30259"/>
    <cellStyle name="40% - Accent4 4 3 4 5 3" xfId="30260"/>
    <cellStyle name="40% - Accent4 4 3 4 6" xfId="30261"/>
    <cellStyle name="40% - Accent4 4 3 4 6 2" xfId="30262"/>
    <cellStyle name="40% - Accent4 4 3 4 6 3" xfId="30263"/>
    <cellStyle name="40% - Accent4 4 3 4 7" xfId="30264"/>
    <cellStyle name="40% - Accent4 4 3 4 7 2" xfId="30265"/>
    <cellStyle name="40% - Accent4 4 3 4 8" xfId="30266"/>
    <cellStyle name="40% - Accent4 4 3 4 9" xfId="30267"/>
    <cellStyle name="40% - Accent4 4 3 5" xfId="2809"/>
    <cellStyle name="40% - Accent4 4 3 5 2" xfId="30268"/>
    <cellStyle name="40% - Accent4 4 3 5 2 2" xfId="30269"/>
    <cellStyle name="40% - Accent4 4 3 5 2 2 2" xfId="30270"/>
    <cellStyle name="40% - Accent4 4 3 5 2 2 3" xfId="30271"/>
    <cellStyle name="40% - Accent4 4 3 5 2 3" xfId="30272"/>
    <cellStyle name="40% - Accent4 4 3 5 2 3 2" xfId="30273"/>
    <cellStyle name="40% - Accent4 4 3 5 2 3 3" xfId="30274"/>
    <cellStyle name="40% - Accent4 4 3 5 2 4" xfId="30275"/>
    <cellStyle name="40% - Accent4 4 3 5 2 4 2" xfId="30276"/>
    <cellStyle name="40% - Accent4 4 3 5 2 5" xfId="30277"/>
    <cellStyle name="40% - Accent4 4 3 5 2 6" xfId="30278"/>
    <cellStyle name="40% - Accent4 4 3 5 3" xfId="30279"/>
    <cellStyle name="40% - Accent4 4 3 5 3 2" xfId="30280"/>
    <cellStyle name="40% - Accent4 4 3 5 3 2 2" xfId="30281"/>
    <cellStyle name="40% - Accent4 4 3 5 3 2 3" xfId="30282"/>
    <cellStyle name="40% - Accent4 4 3 5 3 3" xfId="30283"/>
    <cellStyle name="40% - Accent4 4 3 5 3 3 2" xfId="30284"/>
    <cellStyle name="40% - Accent4 4 3 5 3 3 3" xfId="30285"/>
    <cellStyle name="40% - Accent4 4 3 5 3 4" xfId="30286"/>
    <cellStyle name="40% - Accent4 4 3 5 3 4 2" xfId="30287"/>
    <cellStyle name="40% - Accent4 4 3 5 3 5" xfId="30288"/>
    <cellStyle name="40% - Accent4 4 3 5 3 6" xfId="30289"/>
    <cellStyle name="40% - Accent4 4 3 5 4" xfId="30290"/>
    <cellStyle name="40% - Accent4 4 3 5 4 2" xfId="30291"/>
    <cellStyle name="40% - Accent4 4 3 5 4 2 2" xfId="30292"/>
    <cellStyle name="40% - Accent4 4 3 5 4 2 3" xfId="30293"/>
    <cellStyle name="40% - Accent4 4 3 5 4 3" xfId="30294"/>
    <cellStyle name="40% - Accent4 4 3 5 4 3 2" xfId="30295"/>
    <cellStyle name="40% - Accent4 4 3 5 4 4" xfId="30296"/>
    <cellStyle name="40% - Accent4 4 3 5 4 5" xfId="30297"/>
    <cellStyle name="40% - Accent4 4 3 5 5" xfId="30298"/>
    <cellStyle name="40% - Accent4 4 3 5 5 2" xfId="30299"/>
    <cellStyle name="40% - Accent4 4 3 5 5 3" xfId="30300"/>
    <cellStyle name="40% - Accent4 4 3 5 6" xfId="30301"/>
    <cellStyle name="40% - Accent4 4 3 5 6 2" xfId="30302"/>
    <cellStyle name="40% - Accent4 4 3 5 6 3" xfId="30303"/>
    <cellStyle name="40% - Accent4 4 3 5 7" xfId="30304"/>
    <cellStyle name="40% - Accent4 4 3 5 7 2" xfId="30305"/>
    <cellStyle name="40% - Accent4 4 3 5 8" xfId="30306"/>
    <cellStyle name="40% - Accent4 4 3 5 9" xfId="30307"/>
    <cellStyle name="40% - Accent4 4 3 6" xfId="30308"/>
    <cellStyle name="40% - Accent4 4 3 6 2" xfId="30309"/>
    <cellStyle name="40% - Accent4 4 3 6 2 2" xfId="30310"/>
    <cellStyle name="40% - Accent4 4 3 6 2 3" xfId="30311"/>
    <cellStyle name="40% - Accent4 4 3 6 3" xfId="30312"/>
    <cellStyle name="40% - Accent4 4 3 6 3 2" xfId="30313"/>
    <cellStyle name="40% - Accent4 4 3 6 3 3" xfId="30314"/>
    <cellStyle name="40% - Accent4 4 3 6 4" xfId="30315"/>
    <cellStyle name="40% - Accent4 4 3 6 4 2" xfId="30316"/>
    <cellStyle name="40% - Accent4 4 3 6 5" xfId="30317"/>
    <cellStyle name="40% - Accent4 4 3 6 6" xfId="30318"/>
    <cellStyle name="40% - Accent4 4 3 7" xfId="30319"/>
    <cellStyle name="40% - Accent4 4 3 7 2" xfId="30320"/>
    <cellStyle name="40% - Accent4 4 3 7 2 2" xfId="30321"/>
    <cellStyle name="40% - Accent4 4 3 7 2 3" xfId="30322"/>
    <cellStyle name="40% - Accent4 4 3 7 3" xfId="30323"/>
    <cellStyle name="40% - Accent4 4 3 7 3 2" xfId="30324"/>
    <cellStyle name="40% - Accent4 4 3 7 3 3" xfId="30325"/>
    <cellStyle name="40% - Accent4 4 3 7 4" xfId="30326"/>
    <cellStyle name="40% - Accent4 4 3 7 4 2" xfId="30327"/>
    <cellStyle name="40% - Accent4 4 3 7 5" xfId="30328"/>
    <cellStyle name="40% - Accent4 4 3 7 6" xfId="30329"/>
    <cellStyle name="40% - Accent4 4 3 8" xfId="30330"/>
    <cellStyle name="40% - Accent4 4 3 8 2" xfId="30331"/>
    <cellStyle name="40% - Accent4 4 3 8 2 2" xfId="30332"/>
    <cellStyle name="40% - Accent4 4 3 8 2 3" xfId="30333"/>
    <cellStyle name="40% - Accent4 4 3 8 3" xfId="30334"/>
    <cellStyle name="40% - Accent4 4 3 8 3 2" xfId="30335"/>
    <cellStyle name="40% - Accent4 4 3 8 4" xfId="30336"/>
    <cellStyle name="40% - Accent4 4 3 8 5" xfId="30337"/>
    <cellStyle name="40% - Accent4 4 3 9" xfId="30338"/>
    <cellStyle name="40% - Accent4 4 3 9 2" xfId="30339"/>
    <cellStyle name="40% - Accent4 4 3 9 3" xfId="30340"/>
    <cellStyle name="40% - Accent4 4 4" xfId="2810"/>
    <cellStyle name="40% - Accent4 4 4 10" xfId="30341"/>
    <cellStyle name="40% - Accent4 4 4 10 2" xfId="30342"/>
    <cellStyle name="40% - Accent4 4 4 11" xfId="30343"/>
    <cellStyle name="40% - Accent4 4 4 12" xfId="30344"/>
    <cellStyle name="40% - Accent4 4 4 2" xfId="2811"/>
    <cellStyle name="40% - Accent4 4 4 2 10" xfId="30345"/>
    <cellStyle name="40% - Accent4 4 4 2 2" xfId="2812"/>
    <cellStyle name="40% - Accent4 4 4 2 2 2" xfId="30346"/>
    <cellStyle name="40% - Accent4 4 4 2 2 2 2" xfId="30347"/>
    <cellStyle name="40% - Accent4 4 4 2 2 2 2 2" xfId="30348"/>
    <cellStyle name="40% - Accent4 4 4 2 2 2 2 3" xfId="30349"/>
    <cellStyle name="40% - Accent4 4 4 2 2 2 3" xfId="30350"/>
    <cellStyle name="40% - Accent4 4 4 2 2 2 3 2" xfId="30351"/>
    <cellStyle name="40% - Accent4 4 4 2 2 2 3 3" xfId="30352"/>
    <cellStyle name="40% - Accent4 4 4 2 2 2 4" xfId="30353"/>
    <cellStyle name="40% - Accent4 4 4 2 2 2 4 2" xfId="30354"/>
    <cellStyle name="40% - Accent4 4 4 2 2 2 5" xfId="30355"/>
    <cellStyle name="40% - Accent4 4 4 2 2 2 6" xfId="30356"/>
    <cellStyle name="40% - Accent4 4 4 2 2 3" xfId="30357"/>
    <cellStyle name="40% - Accent4 4 4 2 2 3 2" xfId="30358"/>
    <cellStyle name="40% - Accent4 4 4 2 2 3 2 2" xfId="30359"/>
    <cellStyle name="40% - Accent4 4 4 2 2 3 2 3" xfId="30360"/>
    <cellStyle name="40% - Accent4 4 4 2 2 3 3" xfId="30361"/>
    <cellStyle name="40% - Accent4 4 4 2 2 3 3 2" xfId="30362"/>
    <cellStyle name="40% - Accent4 4 4 2 2 3 3 3" xfId="30363"/>
    <cellStyle name="40% - Accent4 4 4 2 2 3 4" xfId="30364"/>
    <cellStyle name="40% - Accent4 4 4 2 2 3 4 2" xfId="30365"/>
    <cellStyle name="40% - Accent4 4 4 2 2 3 5" xfId="30366"/>
    <cellStyle name="40% - Accent4 4 4 2 2 3 6" xfId="30367"/>
    <cellStyle name="40% - Accent4 4 4 2 2 4" xfId="30368"/>
    <cellStyle name="40% - Accent4 4 4 2 2 4 2" xfId="30369"/>
    <cellStyle name="40% - Accent4 4 4 2 2 4 2 2" xfId="30370"/>
    <cellStyle name="40% - Accent4 4 4 2 2 4 2 3" xfId="30371"/>
    <cellStyle name="40% - Accent4 4 4 2 2 4 3" xfId="30372"/>
    <cellStyle name="40% - Accent4 4 4 2 2 4 3 2" xfId="30373"/>
    <cellStyle name="40% - Accent4 4 4 2 2 4 4" xfId="30374"/>
    <cellStyle name="40% - Accent4 4 4 2 2 4 5" xfId="30375"/>
    <cellStyle name="40% - Accent4 4 4 2 2 5" xfId="30376"/>
    <cellStyle name="40% - Accent4 4 4 2 2 5 2" xfId="30377"/>
    <cellStyle name="40% - Accent4 4 4 2 2 5 3" xfId="30378"/>
    <cellStyle name="40% - Accent4 4 4 2 2 6" xfId="30379"/>
    <cellStyle name="40% - Accent4 4 4 2 2 6 2" xfId="30380"/>
    <cellStyle name="40% - Accent4 4 4 2 2 6 3" xfId="30381"/>
    <cellStyle name="40% - Accent4 4 4 2 2 7" xfId="30382"/>
    <cellStyle name="40% - Accent4 4 4 2 2 7 2" xfId="30383"/>
    <cellStyle name="40% - Accent4 4 4 2 2 8" xfId="30384"/>
    <cellStyle name="40% - Accent4 4 4 2 2 9" xfId="30385"/>
    <cellStyle name="40% - Accent4 4 4 2 3" xfId="30386"/>
    <cellStyle name="40% - Accent4 4 4 2 3 2" xfId="30387"/>
    <cellStyle name="40% - Accent4 4 4 2 3 2 2" xfId="30388"/>
    <cellStyle name="40% - Accent4 4 4 2 3 2 3" xfId="30389"/>
    <cellStyle name="40% - Accent4 4 4 2 3 3" xfId="30390"/>
    <cellStyle name="40% - Accent4 4 4 2 3 3 2" xfId="30391"/>
    <cellStyle name="40% - Accent4 4 4 2 3 3 3" xfId="30392"/>
    <cellStyle name="40% - Accent4 4 4 2 3 4" xfId="30393"/>
    <cellStyle name="40% - Accent4 4 4 2 3 4 2" xfId="30394"/>
    <cellStyle name="40% - Accent4 4 4 2 3 5" xfId="30395"/>
    <cellStyle name="40% - Accent4 4 4 2 3 6" xfId="30396"/>
    <cellStyle name="40% - Accent4 4 4 2 4" xfId="30397"/>
    <cellStyle name="40% - Accent4 4 4 2 4 2" xfId="30398"/>
    <cellStyle name="40% - Accent4 4 4 2 4 2 2" xfId="30399"/>
    <cellStyle name="40% - Accent4 4 4 2 4 2 3" xfId="30400"/>
    <cellStyle name="40% - Accent4 4 4 2 4 3" xfId="30401"/>
    <cellStyle name="40% - Accent4 4 4 2 4 3 2" xfId="30402"/>
    <cellStyle name="40% - Accent4 4 4 2 4 3 3" xfId="30403"/>
    <cellStyle name="40% - Accent4 4 4 2 4 4" xfId="30404"/>
    <cellStyle name="40% - Accent4 4 4 2 4 4 2" xfId="30405"/>
    <cellStyle name="40% - Accent4 4 4 2 4 5" xfId="30406"/>
    <cellStyle name="40% - Accent4 4 4 2 4 6" xfId="30407"/>
    <cellStyle name="40% - Accent4 4 4 2 5" xfId="30408"/>
    <cellStyle name="40% - Accent4 4 4 2 5 2" xfId="30409"/>
    <cellStyle name="40% - Accent4 4 4 2 5 2 2" xfId="30410"/>
    <cellStyle name="40% - Accent4 4 4 2 5 2 3" xfId="30411"/>
    <cellStyle name="40% - Accent4 4 4 2 5 3" xfId="30412"/>
    <cellStyle name="40% - Accent4 4 4 2 5 3 2" xfId="30413"/>
    <cellStyle name="40% - Accent4 4 4 2 5 4" xfId="30414"/>
    <cellStyle name="40% - Accent4 4 4 2 5 5" xfId="30415"/>
    <cellStyle name="40% - Accent4 4 4 2 6" xfId="30416"/>
    <cellStyle name="40% - Accent4 4 4 2 6 2" xfId="30417"/>
    <cellStyle name="40% - Accent4 4 4 2 6 3" xfId="30418"/>
    <cellStyle name="40% - Accent4 4 4 2 7" xfId="30419"/>
    <cellStyle name="40% - Accent4 4 4 2 7 2" xfId="30420"/>
    <cellStyle name="40% - Accent4 4 4 2 7 3" xfId="30421"/>
    <cellStyle name="40% - Accent4 4 4 2 8" xfId="30422"/>
    <cellStyle name="40% - Accent4 4 4 2 8 2" xfId="30423"/>
    <cellStyle name="40% - Accent4 4 4 2 9" xfId="30424"/>
    <cellStyle name="40% - Accent4 4 4 3" xfId="2813"/>
    <cellStyle name="40% - Accent4 4 4 3 2" xfId="30425"/>
    <cellStyle name="40% - Accent4 4 4 3 2 2" xfId="30426"/>
    <cellStyle name="40% - Accent4 4 4 3 2 2 2" xfId="30427"/>
    <cellStyle name="40% - Accent4 4 4 3 2 2 3" xfId="30428"/>
    <cellStyle name="40% - Accent4 4 4 3 2 3" xfId="30429"/>
    <cellStyle name="40% - Accent4 4 4 3 2 3 2" xfId="30430"/>
    <cellStyle name="40% - Accent4 4 4 3 2 3 3" xfId="30431"/>
    <cellStyle name="40% - Accent4 4 4 3 2 4" xfId="30432"/>
    <cellStyle name="40% - Accent4 4 4 3 2 4 2" xfId="30433"/>
    <cellStyle name="40% - Accent4 4 4 3 2 5" xfId="30434"/>
    <cellStyle name="40% - Accent4 4 4 3 2 6" xfId="30435"/>
    <cellStyle name="40% - Accent4 4 4 3 3" xfId="30436"/>
    <cellStyle name="40% - Accent4 4 4 3 3 2" xfId="30437"/>
    <cellStyle name="40% - Accent4 4 4 3 3 2 2" xfId="30438"/>
    <cellStyle name="40% - Accent4 4 4 3 3 2 3" xfId="30439"/>
    <cellStyle name="40% - Accent4 4 4 3 3 3" xfId="30440"/>
    <cellStyle name="40% - Accent4 4 4 3 3 3 2" xfId="30441"/>
    <cellStyle name="40% - Accent4 4 4 3 3 3 3" xfId="30442"/>
    <cellStyle name="40% - Accent4 4 4 3 3 4" xfId="30443"/>
    <cellStyle name="40% - Accent4 4 4 3 3 4 2" xfId="30444"/>
    <cellStyle name="40% - Accent4 4 4 3 3 5" xfId="30445"/>
    <cellStyle name="40% - Accent4 4 4 3 3 6" xfId="30446"/>
    <cellStyle name="40% - Accent4 4 4 3 4" xfId="30447"/>
    <cellStyle name="40% - Accent4 4 4 3 4 2" xfId="30448"/>
    <cellStyle name="40% - Accent4 4 4 3 4 2 2" xfId="30449"/>
    <cellStyle name="40% - Accent4 4 4 3 4 2 3" xfId="30450"/>
    <cellStyle name="40% - Accent4 4 4 3 4 3" xfId="30451"/>
    <cellStyle name="40% - Accent4 4 4 3 4 3 2" xfId="30452"/>
    <cellStyle name="40% - Accent4 4 4 3 4 4" xfId="30453"/>
    <cellStyle name="40% - Accent4 4 4 3 4 5" xfId="30454"/>
    <cellStyle name="40% - Accent4 4 4 3 5" xfId="30455"/>
    <cellStyle name="40% - Accent4 4 4 3 5 2" xfId="30456"/>
    <cellStyle name="40% - Accent4 4 4 3 5 3" xfId="30457"/>
    <cellStyle name="40% - Accent4 4 4 3 6" xfId="30458"/>
    <cellStyle name="40% - Accent4 4 4 3 6 2" xfId="30459"/>
    <cellStyle name="40% - Accent4 4 4 3 6 3" xfId="30460"/>
    <cellStyle name="40% - Accent4 4 4 3 7" xfId="30461"/>
    <cellStyle name="40% - Accent4 4 4 3 7 2" xfId="30462"/>
    <cellStyle name="40% - Accent4 4 4 3 8" xfId="30463"/>
    <cellStyle name="40% - Accent4 4 4 3 9" xfId="30464"/>
    <cellStyle name="40% - Accent4 4 4 4" xfId="30465"/>
    <cellStyle name="40% - Accent4 4 4 4 2" xfId="30466"/>
    <cellStyle name="40% - Accent4 4 4 4 2 2" xfId="30467"/>
    <cellStyle name="40% - Accent4 4 4 4 2 2 2" xfId="30468"/>
    <cellStyle name="40% - Accent4 4 4 4 2 2 3" xfId="30469"/>
    <cellStyle name="40% - Accent4 4 4 4 2 3" xfId="30470"/>
    <cellStyle name="40% - Accent4 4 4 4 2 3 2" xfId="30471"/>
    <cellStyle name="40% - Accent4 4 4 4 2 3 3" xfId="30472"/>
    <cellStyle name="40% - Accent4 4 4 4 2 4" xfId="30473"/>
    <cellStyle name="40% - Accent4 4 4 4 2 4 2" xfId="30474"/>
    <cellStyle name="40% - Accent4 4 4 4 2 5" xfId="30475"/>
    <cellStyle name="40% - Accent4 4 4 4 2 6" xfId="30476"/>
    <cellStyle name="40% - Accent4 4 4 4 3" xfId="30477"/>
    <cellStyle name="40% - Accent4 4 4 4 3 2" xfId="30478"/>
    <cellStyle name="40% - Accent4 4 4 4 3 2 2" xfId="30479"/>
    <cellStyle name="40% - Accent4 4 4 4 3 2 3" xfId="30480"/>
    <cellStyle name="40% - Accent4 4 4 4 3 3" xfId="30481"/>
    <cellStyle name="40% - Accent4 4 4 4 3 3 2" xfId="30482"/>
    <cellStyle name="40% - Accent4 4 4 4 3 3 3" xfId="30483"/>
    <cellStyle name="40% - Accent4 4 4 4 3 4" xfId="30484"/>
    <cellStyle name="40% - Accent4 4 4 4 3 4 2" xfId="30485"/>
    <cellStyle name="40% - Accent4 4 4 4 3 5" xfId="30486"/>
    <cellStyle name="40% - Accent4 4 4 4 3 6" xfId="30487"/>
    <cellStyle name="40% - Accent4 4 4 4 4" xfId="30488"/>
    <cellStyle name="40% - Accent4 4 4 4 4 2" xfId="30489"/>
    <cellStyle name="40% - Accent4 4 4 4 4 2 2" xfId="30490"/>
    <cellStyle name="40% - Accent4 4 4 4 4 2 3" xfId="30491"/>
    <cellStyle name="40% - Accent4 4 4 4 4 3" xfId="30492"/>
    <cellStyle name="40% - Accent4 4 4 4 4 3 2" xfId="30493"/>
    <cellStyle name="40% - Accent4 4 4 4 4 4" xfId="30494"/>
    <cellStyle name="40% - Accent4 4 4 4 4 5" xfId="30495"/>
    <cellStyle name="40% - Accent4 4 4 4 5" xfId="30496"/>
    <cellStyle name="40% - Accent4 4 4 4 5 2" xfId="30497"/>
    <cellStyle name="40% - Accent4 4 4 4 5 3" xfId="30498"/>
    <cellStyle name="40% - Accent4 4 4 4 6" xfId="30499"/>
    <cellStyle name="40% - Accent4 4 4 4 6 2" xfId="30500"/>
    <cellStyle name="40% - Accent4 4 4 4 6 3" xfId="30501"/>
    <cellStyle name="40% - Accent4 4 4 4 7" xfId="30502"/>
    <cellStyle name="40% - Accent4 4 4 4 7 2" xfId="30503"/>
    <cellStyle name="40% - Accent4 4 4 4 8" xfId="30504"/>
    <cellStyle name="40% - Accent4 4 4 4 9" xfId="30505"/>
    <cellStyle name="40% - Accent4 4 4 5" xfId="30506"/>
    <cellStyle name="40% - Accent4 4 4 5 2" xfId="30507"/>
    <cellStyle name="40% - Accent4 4 4 5 2 2" xfId="30508"/>
    <cellStyle name="40% - Accent4 4 4 5 2 3" xfId="30509"/>
    <cellStyle name="40% - Accent4 4 4 5 3" xfId="30510"/>
    <cellStyle name="40% - Accent4 4 4 5 3 2" xfId="30511"/>
    <cellStyle name="40% - Accent4 4 4 5 3 3" xfId="30512"/>
    <cellStyle name="40% - Accent4 4 4 5 4" xfId="30513"/>
    <cellStyle name="40% - Accent4 4 4 5 4 2" xfId="30514"/>
    <cellStyle name="40% - Accent4 4 4 5 5" xfId="30515"/>
    <cellStyle name="40% - Accent4 4 4 5 6" xfId="30516"/>
    <cellStyle name="40% - Accent4 4 4 6" xfId="30517"/>
    <cellStyle name="40% - Accent4 4 4 6 2" xfId="30518"/>
    <cellStyle name="40% - Accent4 4 4 6 2 2" xfId="30519"/>
    <cellStyle name="40% - Accent4 4 4 6 2 3" xfId="30520"/>
    <cellStyle name="40% - Accent4 4 4 6 3" xfId="30521"/>
    <cellStyle name="40% - Accent4 4 4 6 3 2" xfId="30522"/>
    <cellStyle name="40% - Accent4 4 4 6 3 3" xfId="30523"/>
    <cellStyle name="40% - Accent4 4 4 6 4" xfId="30524"/>
    <cellStyle name="40% - Accent4 4 4 6 4 2" xfId="30525"/>
    <cellStyle name="40% - Accent4 4 4 6 5" xfId="30526"/>
    <cellStyle name="40% - Accent4 4 4 6 6" xfId="30527"/>
    <cellStyle name="40% - Accent4 4 4 7" xfId="30528"/>
    <cellStyle name="40% - Accent4 4 4 7 2" xfId="30529"/>
    <cellStyle name="40% - Accent4 4 4 7 2 2" xfId="30530"/>
    <cellStyle name="40% - Accent4 4 4 7 2 3" xfId="30531"/>
    <cellStyle name="40% - Accent4 4 4 7 3" xfId="30532"/>
    <cellStyle name="40% - Accent4 4 4 7 3 2" xfId="30533"/>
    <cellStyle name="40% - Accent4 4 4 7 4" xfId="30534"/>
    <cellStyle name="40% - Accent4 4 4 7 5" xfId="30535"/>
    <cellStyle name="40% - Accent4 4 4 8" xfId="30536"/>
    <cellStyle name="40% - Accent4 4 4 8 2" xfId="30537"/>
    <cellStyle name="40% - Accent4 4 4 8 3" xfId="30538"/>
    <cellStyle name="40% - Accent4 4 4 9" xfId="30539"/>
    <cellStyle name="40% - Accent4 4 4 9 2" xfId="30540"/>
    <cellStyle name="40% - Accent4 4 4 9 3" xfId="30541"/>
    <cellStyle name="40% - Accent4 4 5" xfId="2814"/>
    <cellStyle name="40% - Accent4 4 5 10" xfId="30542"/>
    <cellStyle name="40% - Accent4 4 5 2" xfId="2815"/>
    <cellStyle name="40% - Accent4 4 5 2 2" xfId="30543"/>
    <cellStyle name="40% - Accent4 4 5 2 2 2" xfId="30544"/>
    <cellStyle name="40% - Accent4 4 5 2 2 2 2" xfId="30545"/>
    <cellStyle name="40% - Accent4 4 5 2 2 2 3" xfId="30546"/>
    <cellStyle name="40% - Accent4 4 5 2 2 3" xfId="30547"/>
    <cellStyle name="40% - Accent4 4 5 2 2 3 2" xfId="30548"/>
    <cellStyle name="40% - Accent4 4 5 2 2 3 3" xfId="30549"/>
    <cellStyle name="40% - Accent4 4 5 2 2 4" xfId="30550"/>
    <cellStyle name="40% - Accent4 4 5 2 2 4 2" xfId="30551"/>
    <cellStyle name="40% - Accent4 4 5 2 2 5" xfId="30552"/>
    <cellStyle name="40% - Accent4 4 5 2 2 6" xfId="30553"/>
    <cellStyle name="40% - Accent4 4 5 2 3" xfId="30554"/>
    <cellStyle name="40% - Accent4 4 5 2 3 2" xfId="30555"/>
    <cellStyle name="40% - Accent4 4 5 2 3 2 2" xfId="30556"/>
    <cellStyle name="40% - Accent4 4 5 2 3 2 3" xfId="30557"/>
    <cellStyle name="40% - Accent4 4 5 2 3 3" xfId="30558"/>
    <cellStyle name="40% - Accent4 4 5 2 3 3 2" xfId="30559"/>
    <cellStyle name="40% - Accent4 4 5 2 3 3 3" xfId="30560"/>
    <cellStyle name="40% - Accent4 4 5 2 3 4" xfId="30561"/>
    <cellStyle name="40% - Accent4 4 5 2 3 4 2" xfId="30562"/>
    <cellStyle name="40% - Accent4 4 5 2 3 5" xfId="30563"/>
    <cellStyle name="40% - Accent4 4 5 2 3 6" xfId="30564"/>
    <cellStyle name="40% - Accent4 4 5 2 4" xfId="30565"/>
    <cellStyle name="40% - Accent4 4 5 2 4 2" xfId="30566"/>
    <cellStyle name="40% - Accent4 4 5 2 4 2 2" xfId="30567"/>
    <cellStyle name="40% - Accent4 4 5 2 4 2 3" xfId="30568"/>
    <cellStyle name="40% - Accent4 4 5 2 4 3" xfId="30569"/>
    <cellStyle name="40% - Accent4 4 5 2 4 3 2" xfId="30570"/>
    <cellStyle name="40% - Accent4 4 5 2 4 4" xfId="30571"/>
    <cellStyle name="40% - Accent4 4 5 2 4 5" xfId="30572"/>
    <cellStyle name="40% - Accent4 4 5 2 5" xfId="30573"/>
    <cellStyle name="40% - Accent4 4 5 2 5 2" xfId="30574"/>
    <cellStyle name="40% - Accent4 4 5 2 5 3" xfId="30575"/>
    <cellStyle name="40% - Accent4 4 5 2 6" xfId="30576"/>
    <cellStyle name="40% - Accent4 4 5 2 6 2" xfId="30577"/>
    <cellStyle name="40% - Accent4 4 5 2 6 3" xfId="30578"/>
    <cellStyle name="40% - Accent4 4 5 2 7" xfId="30579"/>
    <cellStyle name="40% - Accent4 4 5 2 7 2" xfId="30580"/>
    <cellStyle name="40% - Accent4 4 5 2 8" xfId="30581"/>
    <cellStyle name="40% - Accent4 4 5 2 9" xfId="30582"/>
    <cellStyle name="40% - Accent4 4 5 3" xfId="30583"/>
    <cellStyle name="40% - Accent4 4 5 3 2" xfId="30584"/>
    <cellStyle name="40% - Accent4 4 5 3 2 2" xfId="30585"/>
    <cellStyle name="40% - Accent4 4 5 3 2 3" xfId="30586"/>
    <cellStyle name="40% - Accent4 4 5 3 3" xfId="30587"/>
    <cellStyle name="40% - Accent4 4 5 3 3 2" xfId="30588"/>
    <cellStyle name="40% - Accent4 4 5 3 3 3" xfId="30589"/>
    <cellStyle name="40% - Accent4 4 5 3 4" xfId="30590"/>
    <cellStyle name="40% - Accent4 4 5 3 4 2" xfId="30591"/>
    <cellStyle name="40% - Accent4 4 5 3 5" xfId="30592"/>
    <cellStyle name="40% - Accent4 4 5 3 6" xfId="30593"/>
    <cellStyle name="40% - Accent4 4 5 4" xfId="30594"/>
    <cellStyle name="40% - Accent4 4 5 4 2" xfId="30595"/>
    <cellStyle name="40% - Accent4 4 5 4 2 2" xfId="30596"/>
    <cellStyle name="40% - Accent4 4 5 4 2 3" xfId="30597"/>
    <cellStyle name="40% - Accent4 4 5 4 3" xfId="30598"/>
    <cellStyle name="40% - Accent4 4 5 4 3 2" xfId="30599"/>
    <cellStyle name="40% - Accent4 4 5 4 3 3" xfId="30600"/>
    <cellStyle name="40% - Accent4 4 5 4 4" xfId="30601"/>
    <cellStyle name="40% - Accent4 4 5 4 4 2" xfId="30602"/>
    <cellStyle name="40% - Accent4 4 5 4 5" xfId="30603"/>
    <cellStyle name="40% - Accent4 4 5 4 6" xfId="30604"/>
    <cellStyle name="40% - Accent4 4 5 5" xfId="30605"/>
    <cellStyle name="40% - Accent4 4 5 5 2" xfId="30606"/>
    <cellStyle name="40% - Accent4 4 5 5 2 2" xfId="30607"/>
    <cellStyle name="40% - Accent4 4 5 5 2 3" xfId="30608"/>
    <cellStyle name="40% - Accent4 4 5 5 3" xfId="30609"/>
    <cellStyle name="40% - Accent4 4 5 5 3 2" xfId="30610"/>
    <cellStyle name="40% - Accent4 4 5 5 4" xfId="30611"/>
    <cellStyle name="40% - Accent4 4 5 5 5" xfId="30612"/>
    <cellStyle name="40% - Accent4 4 5 6" xfId="30613"/>
    <cellStyle name="40% - Accent4 4 5 6 2" xfId="30614"/>
    <cellStyle name="40% - Accent4 4 5 6 3" xfId="30615"/>
    <cellStyle name="40% - Accent4 4 5 7" xfId="30616"/>
    <cellStyle name="40% - Accent4 4 5 7 2" xfId="30617"/>
    <cellStyle name="40% - Accent4 4 5 7 3" xfId="30618"/>
    <cellStyle name="40% - Accent4 4 5 8" xfId="30619"/>
    <cellStyle name="40% - Accent4 4 5 8 2" xfId="30620"/>
    <cellStyle name="40% - Accent4 4 5 9" xfId="30621"/>
    <cellStyle name="40% - Accent4 4 6" xfId="2816"/>
    <cellStyle name="40% - Accent4 4 6 2" xfId="30622"/>
    <cellStyle name="40% - Accent4 4 6 2 2" xfId="30623"/>
    <cellStyle name="40% - Accent4 4 6 2 2 2" xfId="30624"/>
    <cellStyle name="40% - Accent4 4 6 2 2 3" xfId="30625"/>
    <cellStyle name="40% - Accent4 4 6 2 3" xfId="30626"/>
    <cellStyle name="40% - Accent4 4 6 2 3 2" xfId="30627"/>
    <cellStyle name="40% - Accent4 4 6 2 3 3" xfId="30628"/>
    <cellStyle name="40% - Accent4 4 6 2 4" xfId="30629"/>
    <cellStyle name="40% - Accent4 4 6 2 4 2" xfId="30630"/>
    <cellStyle name="40% - Accent4 4 6 2 5" xfId="30631"/>
    <cellStyle name="40% - Accent4 4 6 2 6" xfId="30632"/>
    <cellStyle name="40% - Accent4 4 6 3" xfId="30633"/>
    <cellStyle name="40% - Accent4 4 6 3 2" xfId="30634"/>
    <cellStyle name="40% - Accent4 4 6 3 2 2" xfId="30635"/>
    <cellStyle name="40% - Accent4 4 6 3 2 3" xfId="30636"/>
    <cellStyle name="40% - Accent4 4 6 3 3" xfId="30637"/>
    <cellStyle name="40% - Accent4 4 6 3 3 2" xfId="30638"/>
    <cellStyle name="40% - Accent4 4 6 3 3 3" xfId="30639"/>
    <cellStyle name="40% - Accent4 4 6 3 4" xfId="30640"/>
    <cellStyle name="40% - Accent4 4 6 3 4 2" xfId="30641"/>
    <cellStyle name="40% - Accent4 4 6 3 5" xfId="30642"/>
    <cellStyle name="40% - Accent4 4 6 3 6" xfId="30643"/>
    <cellStyle name="40% - Accent4 4 6 4" xfId="30644"/>
    <cellStyle name="40% - Accent4 4 6 4 2" xfId="30645"/>
    <cellStyle name="40% - Accent4 4 6 4 2 2" xfId="30646"/>
    <cellStyle name="40% - Accent4 4 6 4 2 3" xfId="30647"/>
    <cellStyle name="40% - Accent4 4 6 4 3" xfId="30648"/>
    <cellStyle name="40% - Accent4 4 6 4 3 2" xfId="30649"/>
    <cellStyle name="40% - Accent4 4 6 4 4" xfId="30650"/>
    <cellStyle name="40% - Accent4 4 6 4 5" xfId="30651"/>
    <cellStyle name="40% - Accent4 4 6 5" xfId="30652"/>
    <cellStyle name="40% - Accent4 4 6 5 2" xfId="30653"/>
    <cellStyle name="40% - Accent4 4 6 5 3" xfId="30654"/>
    <cellStyle name="40% - Accent4 4 6 6" xfId="30655"/>
    <cellStyle name="40% - Accent4 4 6 6 2" xfId="30656"/>
    <cellStyle name="40% - Accent4 4 6 6 3" xfId="30657"/>
    <cellStyle name="40% - Accent4 4 6 7" xfId="30658"/>
    <cellStyle name="40% - Accent4 4 6 7 2" xfId="30659"/>
    <cellStyle name="40% - Accent4 4 6 8" xfId="30660"/>
    <cellStyle name="40% - Accent4 4 6 9" xfId="30661"/>
    <cellStyle name="40% - Accent4 4 7" xfId="2817"/>
    <cellStyle name="40% - Accent4 4 7 2" xfId="30662"/>
    <cellStyle name="40% - Accent4 4 7 2 2" xfId="30663"/>
    <cellStyle name="40% - Accent4 4 7 2 2 2" xfId="30664"/>
    <cellStyle name="40% - Accent4 4 7 2 2 3" xfId="30665"/>
    <cellStyle name="40% - Accent4 4 7 2 3" xfId="30666"/>
    <cellStyle name="40% - Accent4 4 7 2 3 2" xfId="30667"/>
    <cellStyle name="40% - Accent4 4 7 2 3 3" xfId="30668"/>
    <cellStyle name="40% - Accent4 4 7 2 4" xfId="30669"/>
    <cellStyle name="40% - Accent4 4 7 2 4 2" xfId="30670"/>
    <cellStyle name="40% - Accent4 4 7 2 5" xfId="30671"/>
    <cellStyle name="40% - Accent4 4 7 2 6" xfId="30672"/>
    <cellStyle name="40% - Accent4 4 7 3" xfId="30673"/>
    <cellStyle name="40% - Accent4 4 7 3 2" xfId="30674"/>
    <cellStyle name="40% - Accent4 4 7 3 2 2" xfId="30675"/>
    <cellStyle name="40% - Accent4 4 7 3 2 3" xfId="30676"/>
    <cellStyle name="40% - Accent4 4 7 3 3" xfId="30677"/>
    <cellStyle name="40% - Accent4 4 7 3 3 2" xfId="30678"/>
    <cellStyle name="40% - Accent4 4 7 3 3 3" xfId="30679"/>
    <cellStyle name="40% - Accent4 4 7 3 4" xfId="30680"/>
    <cellStyle name="40% - Accent4 4 7 3 4 2" xfId="30681"/>
    <cellStyle name="40% - Accent4 4 7 3 5" xfId="30682"/>
    <cellStyle name="40% - Accent4 4 7 3 6" xfId="30683"/>
    <cellStyle name="40% - Accent4 4 7 4" xfId="30684"/>
    <cellStyle name="40% - Accent4 4 7 4 2" xfId="30685"/>
    <cellStyle name="40% - Accent4 4 7 4 2 2" xfId="30686"/>
    <cellStyle name="40% - Accent4 4 7 4 2 3" xfId="30687"/>
    <cellStyle name="40% - Accent4 4 7 4 3" xfId="30688"/>
    <cellStyle name="40% - Accent4 4 7 4 3 2" xfId="30689"/>
    <cellStyle name="40% - Accent4 4 7 4 4" xfId="30690"/>
    <cellStyle name="40% - Accent4 4 7 4 5" xfId="30691"/>
    <cellStyle name="40% - Accent4 4 7 5" xfId="30692"/>
    <cellStyle name="40% - Accent4 4 7 5 2" xfId="30693"/>
    <cellStyle name="40% - Accent4 4 7 5 3" xfId="30694"/>
    <cellStyle name="40% - Accent4 4 7 6" xfId="30695"/>
    <cellStyle name="40% - Accent4 4 7 6 2" xfId="30696"/>
    <cellStyle name="40% - Accent4 4 7 6 3" xfId="30697"/>
    <cellStyle name="40% - Accent4 4 7 7" xfId="30698"/>
    <cellStyle name="40% - Accent4 4 7 7 2" xfId="30699"/>
    <cellStyle name="40% - Accent4 4 7 8" xfId="30700"/>
    <cellStyle name="40% - Accent4 4 7 9" xfId="30701"/>
    <cellStyle name="40% - Accent4 4 8" xfId="30702"/>
    <cellStyle name="40% - Accent4 4 8 2" xfId="30703"/>
    <cellStyle name="40% - Accent4 4 8 2 2" xfId="30704"/>
    <cellStyle name="40% - Accent4 4 8 2 3" xfId="30705"/>
    <cellStyle name="40% - Accent4 4 8 3" xfId="30706"/>
    <cellStyle name="40% - Accent4 4 8 3 2" xfId="30707"/>
    <cellStyle name="40% - Accent4 4 8 3 3" xfId="30708"/>
    <cellStyle name="40% - Accent4 4 8 4" xfId="30709"/>
    <cellStyle name="40% - Accent4 4 8 4 2" xfId="30710"/>
    <cellStyle name="40% - Accent4 4 8 5" xfId="30711"/>
    <cellStyle name="40% - Accent4 4 8 6" xfId="30712"/>
    <cellStyle name="40% - Accent4 4 9" xfId="30713"/>
    <cellStyle name="40% - Accent4 4 9 2" xfId="30714"/>
    <cellStyle name="40% - Accent4 4 9 2 2" xfId="30715"/>
    <cellStyle name="40% - Accent4 4 9 2 3" xfId="30716"/>
    <cellStyle name="40% - Accent4 4 9 3" xfId="30717"/>
    <cellStyle name="40% - Accent4 4 9 3 2" xfId="30718"/>
    <cellStyle name="40% - Accent4 4 9 3 3" xfId="30719"/>
    <cellStyle name="40% - Accent4 4 9 4" xfId="30720"/>
    <cellStyle name="40% - Accent4 4 9 4 2" xfId="30721"/>
    <cellStyle name="40% - Accent4 4 9 5" xfId="30722"/>
    <cellStyle name="40% - Accent4 4 9 6" xfId="30723"/>
    <cellStyle name="40% - Accent4 5" xfId="2818"/>
    <cellStyle name="40% - Accent4 5 2" xfId="2819"/>
    <cellStyle name="40% - Accent4 5 2 2" xfId="2820"/>
    <cellStyle name="40% - Accent4 5 2 2 2" xfId="2821"/>
    <cellStyle name="40% - Accent4 5 2 2 2 2" xfId="2822"/>
    <cellStyle name="40% - Accent4 5 2 2 3" xfId="2823"/>
    <cellStyle name="40% - Accent4 5 2 3" xfId="2824"/>
    <cellStyle name="40% - Accent4 5 2 3 2" xfId="2825"/>
    <cellStyle name="40% - Accent4 5 2 4" xfId="2826"/>
    <cellStyle name="40% - Accent4 5 2 5" xfId="2827"/>
    <cellStyle name="40% - Accent4 5 3" xfId="2828"/>
    <cellStyle name="40% - Accent4 5 3 2" xfId="2829"/>
    <cellStyle name="40% - Accent4 5 3 2 2" xfId="2830"/>
    <cellStyle name="40% - Accent4 5 3 3" xfId="2831"/>
    <cellStyle name="40% - Accent4 5 4" xfId="2832"/>
    <cellStyle name="40% - Accent4 5 4 2" xfId="2833"/>
    <cellStyle name="40% - Accent4 5 5" xfId="2834"/>
    <cellStyle name="40% - Accent4 5 6" xfId="2835"/>
    <cellStyle name="40% - Accent4 6" xfId="2836"/>
    <cellStyle name="40% - Accent4 6 2" xfId="2837"/>
    <cellStyle name="40% - Accent4 6 2 2" xfId="2838"/>
    <cellStyle name="40% - Accent4 6 2 2 2" xfId="2839"/>
    <cellStyle name="40% - Accent4 6 2 3" xfId="2840"/>
    <cellStyle name="40% - Accent4 6 2 4" xfId="2841"/>
    <cellStyle name="40% - Accent4 6 2 5" xfId="2842"/>
    <cellStyle name="40% - Accent4 6 3" xfId="2843"/>
    <cellStyle name="40% - Accent4 6 3 2" xfId="2844"/>
    <cellStyle name="40% - Accent4 6 4" xfId="2845"/>
    <cellStyle name="40% - Accent4 6 5" xfId="2846"/>
    <cellStyle name="40% - Accent4 7" xfId="2847"/>
    <cellStyle name="40% - Accent4 7 2" xfId="2848"/>
    <cellStyle name="40% - Accent4 7 2 2" xfId="2849"/>
    <cellStyle name="40% - Accent4 7 2 2 2" xfId="2850"/>
    <cellStyle name="40% - Accent4 7 2 3" xfId="2851"/>
    <cellStyle name="40% - Accent4 7 3" xfId="2852"/>
    <cellStyle name="40% - Accent4 7 3 2" xfId="2853"/>
    <cellStyle name="40% - Accent4 7 4" xfId="2854"/>
    <cellStyle name="40% - Accent4 7 5" xfId="2855"/>
    <cellStyle name="40% - Accent4 8" xfId="2856"/>
    <cellStyle name="40% - Accent4 8 2" xfId="2857"/>
    <cellStyle name="40% - Accent4 8 2 2" xfId="2858"/>
    <cellStyle name="40% - Accent4 8 2 2 2" xfId="2859"/>
    <cellStyle name="40% - Accent4 8 2 3" xfId="2860"/>
    <cellStyle name="40% - Accent4 8 3" xfId="2861"/>
    <cellStyle name="40% - Accent4 8 3 2" xfId="2862"/>
    <cellStyle name="40% - Accent4 8 4" xfId="2863"/>
    <cellStyle name="40% - Accent4 8 5" xfId="2864"/>
    <cellStyle name="40% - Accent4 9" xfId="2865"/>
    <cellStyle name="40% - Accent4 9 2" xfId="2866"/>
    <cellStyle name="40% - Accent4 9 2 2" xfId="2867"/>
    <cellStyle name="40% - Accent4 9 3" xfId="2868"/>
    <cellStyle name="40% - Accent4 9 4" xfId="2869"/>
    <cellStyle name="40% - Accent5" xfId="108" builtinId="47" customBuiltin="1"/>
    <cellStyle name="40% - Accent5 10" xfId="2870"/>
    <cellStyle name="40% - Accent5 10 2" xfId="2871"/>
    <cellStyle name="40% - Accent5 10 2 2" xfId="2872"/>
    <cellStyle name="40% - Accent5 10 3" xfId="2873"/>
    <cellStyle name="40% - Accent5 10 4" xfId="2874"/>
    <cellStyle name="40% - Accent5 11" xfId="2875"/>
    <cellStyle name="40% - Accent5 11 2" xfId="2876"/>
    <cellStyle name="40% - Accent5 11 2 2" xfId="2877"/>
    <cellStyle name="40% - Accent5 11 3" xfId="2878"/>
    <cellStyle name="40% - Accent5 11 4" xfId="2879"/>
    <cellStyle name="40% - Accent5 12" xfId="2880"/>
    <cellStyle name="40% - Accent5 12 2" xfId="2881"/>
    <cellStyle name="40% - Accent5 12 3" xfId="2882"/>
    <cellStyle name="40% - Accent5 13" xfId="2883"/>
    <cellStyle name="40% - Accent5 13 2" xfId="2884"/>
    <cellStyle name="40% - Accent5 14" xfId="2885"/>
    <cellStyle name="40% - Accent5 15" xfId="2886"/>
    <cellStyle name="40% - Accent5 16" xfId="2887"/>
    <cellStyle name="40% - Accent5 17" xfId="2888"/>
    <cellStyle name="40% - Accent5 17 2" xfId="2889"/>
    <cellStyle name="40% - Accent5 18" xfId="2890"/>
    <cellStyle name="40% - Accent5 19" xfId="2891"/>
    <cellStyle name="40% - Accent5 2" xfId="2892"/>
    <cellStyle name="40% - Accent5 2 2" xfId="2893"/>
    <cellStyle name="40% - Accent5 2 2 2" xfId="2894"/>
    <cellStyle name="40% - Accent5 2 2 2 2" xfId="2895"/>
    <cellStyle name="40% - Accent5 2 2 2 2 2" xfId="2896"/>
    <cellStyle name="40% - Accent5 2 2 2 2 2 2" xfId="2897"/>
    <cellStyle name="40% - Accent5 2 2 2 2 2 2 2" xfId="2898"/>
    <cellStyle name="40% - Accent5 2 2 2 2 2 3" xfId="2899"/>
    <cellStyle name="40% - Accent5 2 2 2 2 3" xfId="2900"/>
    <cellStyle name="40% - Accent5 2 2 2 2 3 2" xfId="2901"/>
    <cellStyle name="40% - Accent5 2 2 2 2 4" xfId="2902"/>
    <cellStyle name="40% - Accent5 2 2 2 2 5" xfId="2903"/>
    <cellStyle name="40% - Accent5 2 2 2 3" xfId="2904"/>
    <cellStyle name="40% - Accent5 2 2 2 3 2" xfId="2905"/>
    <cellStyle name="40% - Accent5 2 2 2 3 2 2" xfId="2906"/>
    <cellStyle name="40% - Accent5 2 2 2 3 3" xfId="2907"/>
    <cellStyle name="40% - Accent5 2 2 2 4" xfId="2908"/>
    <cellStyle name="40% - Accent5 2 2 2 4 2" xfId="2909"/>
    <cellStyle name="40% - Accent5 2 2 2 5" xfId="2910"/>
    <cellStyle name="40% - Accent5 2 2 2 6" xfId="2911"/>
    <cellStyle name="40% - Accent5 2 2 3" xfId="2912"/>
    <cellStyle name="40% - Accent5 2 2 3 2" xfId="2913"/>
    <cellStyle name="40% - Accent5 2 2 3 2 2" xfId="2914"/>
    <cellStyle name="40% - Accent5 2 2 3 2 2 2" xfId="2915"/>
    <cellStyle name="40% - Accent5 2 2 3 2 3" xfId="2916"/>
    <cellStyle name="40% - Accent5 2 2 3 3" xfId="2917"/>
    <cellStyle name="40% - Accent5 2 2 3 3 2" xfId="2918"/>
    <cellStyle name="40% - Accent5 2 2 3 4" xfId="2919"/>
    <cellStyle name="40% - Accent5 2 2 3 5" xfId="2920"/>
    <cellStyle name="40% - Accent5 2 2 4" xfId="2921"/>
    <cellStyle name="40% - Accent5 2 2 4 2" xfId="2922"/>
    <cellStyle name="40% - Accent5 2 2 4 2 2" xfId="2923"/>
    <cellStyle name="40% - Accent5 2 2 4 3" xfId="2924"/>
    <cellStyle name="40% - Accent5 2 2 5" xfId="2925"/>
    <cellStyle name="40% - Accent5 2 2 5 2" xfId="2926"/>
    <cellStyle name="40% - Accent5 2 2 6" xfId="2927"/>
    <cellStyle name="40% - Accent5 2 2 7" xfId="2928"/>
    <cellStyle name="40% - Accent5 2 3" xfId="2929"/>
    <cellStyle name="40% - Accent5 2 3 2" xfId="2930"/>
    <cellStyle name="40% - Accent5 2 3 2 2" xfId="2931"/>
    <cellStyle name="40% - Accent5 2 3 2 2 2" xfId="2932"/>
    <cellStyle name="40% - Accent5 2 3 2 2 2 2" xfId="2933"/>
    <cellStyle name="40% - Accent5 2 3 2 2 3" xfId="2934"/>
    <cellStyle name="40% - Accent5 2 3 2 3" xfId="2935"/>
    <cellStyle name="40% - Accent5 2 3 2 3 2" xfId="2936"/>
    <cellStyle name="40% - Accent5 2 3 2 4" xfId="2937"/>
    <cellStyle name="40% - Accent5 2 3 3" xfId="2938"/>
    <cellStyle name="40% - Accent5 2 3 3 2" xfId="2939"/>
    <cellStyle name="40% - Accent5 2 3 3 2 2" xfId="2940"/>
    <cellStyle name="40% - Accent5 2 3 3 3" xfId="2941"/>
    <cellStyle name="40% - Accent5 2 3 4" xfId="2942"/>
    <cellStyle name="40% - Accent5 2 3 4 2" xfId="2943"/>
    <cellStyle name="40% - Accent5 2 3 5" xfId="2944"/>
    <cellStyle name="40% - Accent5 2 3 6" xfId="2945"/>
    <cellStyle name="40% - Accent5 2 4" xfId="2946"/>
    <cellStyle name="40% - Accent5 2 4 2" xfId="2947"/>
    <cellStyle name="40% - Accent5 2 4 2 2" xfId="2948"/>
    <cellStyle name="40% - Accent5 2 4 2 2 2" xfId="2949"/>
    <cellStyle name="40% - Accent5 2 4 2 3" xfId="2950"/>
    <cellStyle name="40% - Accent5 2 4 3" xfId="2951"/>
    <cellStyle name="40% - Accent5 2 4 3 2" xfId="2952"/>
    <cellStyle name="40% - Accent5 2 4 4" xfId="2953"/>
    <cellStyle name="40% - Accent5 2 4 5" xfId="2954"/>
    <cellStyle name="40% - Accent5 2 5" xfId="2955"/>
    <cellStyle name="40% - Accent5 2 5 2" xfId="2956"/>
    <cellStyle name="40% - Accent5 2 5 2 2" xfId="2957"/>
    <cellStyle name="40% - Accent5 2 5 3" xfId="2958"/>
    <cellStyle name="40% - Accent5 2 5 4" xfId="2959"/>
    <cellStyle name="40% - Accent5 2 6" xfId="2960"/>
    <cellStyle name="40% - Accent5 2 6 2" xfId="2961"/>
    <cellStyle name="40% - Accent5 2 6 3" xfId="2962"/>
    <cellStyle name="40% - Accent5 2 7" xfId="2963"/>
    <cellStyle name="40% - Accent5 2 8" xfId="2964"/>
    <cellStyle name="40% - Accent5 2 9" xfId="2965"/>
    <cellStyle name="40% - Accent5 20" xfId="2966"/>
    <cellStyle name="40% - Accent5 21" xfId="2967"/>
    <cellStyle name="40% - Accent5 3" xfId="2968"/>
    <cellStyle name="40% - Accent5 3 2" xfId="2969"/>
    <cellStyle name="40% - Accent5 3 2 2" xfId="2970"/>
    <cellStyle name="40% - Accent5 3 2 2 2" xfId="2971"/>
    <cellStyle name="40% - Accent5 3 2 2 2 2" xfId="2972"/>
    <cellStyle name="40% - Accent5 3 2 2 2 2 2" xfId="2973"/>
    <cellStyle name="40% - Accent5 3 2 2 2 2 2 2" xfId="2974"/>
    <cellStyle name="40% - Accent5 3 2 2 2 2 3" xfId="2975"/>
    <cellStyle name="40% - Accent5 3 2 2 2 3" xfId="2976"/>
    <cellStyle name="40% - Accent5 3 2 2 2 3 2" xfId="2977"/>
    <cellStyle name="40% - Accent5 3 2 2 2 4" xfId="2978"/>
    <cellStyle name="40% - Accent5 3 2 2 2 5" xfId="14562"/>
    <cellStyle name="40% - Accent5 3 2 2 3" xfId="2979"/>
    <cellStyle name="40% - Accent5 3 2 2 3 2" xfId="2980"/>
    <cellStyle name="40% - Accent5 3 2 2 3 2 2" xfId="2981"/>
    <cellStyle name="40% - Accent5 3 2 2 3 3" xfId="2982"/>
    <cellStyle name="40% - Accent5 3 2 2 4" xfId="2983"/>
    <cellStyle name="40% - Accent5 3 2 2 4 2" xfId="2984"/>
    <cellStyle name="40% - Accent5 3 2 2 5" xfId="2985"/>
    <cellStyle name="40% - Accent5 3 2 2 6" xfId="2986"/>
    <cellStyle name="40% - Accent5 3 2 3" xfId="2987"/>
    <cellStyle name="40% - Accent5 3 2 3 2" xfId="2988"/>
    <cellStyle name="40% - Accent5 3 2 3 2 2" xfId="2989"/>
    <cellStyle name="40% - Accent5 3 2 3 2 2 2" xfId="2990"/>
    <cellStyle name="40% - Accent5 3 2 3 2 3" xfId="2991"/>
    <cellStyle name="40% - Accent5 3 2 3 3" xfId="2992"/>
    <cellStyle name="40% - Accent5 3 2 3 3 2" xfId="2993"/>
    <cellStyle name="40% - Accent5 3 2 3 4" xfId="2994"/>
    <cellStyle name="40% - Accent5 3 2 3 5" xfId="14563"/>
    <cellStyle name="40% - Accent5 3 2 4" xfId="2995"/>
    <cellStyle name="40% - Accent5 3 2 4 2" xfId="2996"/>
    <cellStyle name="40% - Accent5 3 2 4 2 2" xfId="2997"/>
    <cellStyle name="40% - Accent5 3 2 4 3" xfId="2998"/>
    <cellStyle name="40% - Accent5 3 2 5" xfId="2999"/>
    <cellStyle name="40% - Accent5 3 2 5 2" xfId="3000"/>
    <cellStyle name="40% - Accent5 3 2 6" xfId="3001"/>
    <cellStyle name="40% - Accent5 3 2 7" xfId="3002"/>
    <cellStyle name="40% - Accent5 3 3" xfId="3003"/>
    <cellStyle name="40% - Accent5 3 3 2" xfId="3004"/>
    <cellStyle name="40% - Accent5 3 3 2 2" xfId="3005"/>
    <cellStyle name="40% - Accent5 3 3 2 2 2" xfId="3006"/>
    <cellStyle name="40% - Accent5 3 3 2 2 2 2" xfId="3007"/>
    <cellStyle name="40% - Accent5 3 3 2 2 3" xfId="3008"/>
    <cellStyle name="40% - Accent5 3 3 2 3" xfId="3009"/>
    <cellStyle name="40% - Accent5 3 3 2 3 2" xfId="3010"/>
    <cellStyle name="40% - Accent5 3 3 2 4" xfId="3011"/>
    <cellStyle name="40% - Accent5 3 3 2 5" xfId="14564"/>
    <cellStyle name="40% - Accent5 3 3 3" xfId="3012"/>
    <cellStyle name="40% - Accent5 3 3 3 2" xfId="3013"/>
    <cellStyle name="40% - Accent5 3 3 3 2 2" xfId="3014"/>
    <cellStyle name="40% - Accent5 3 3 3 3" xfId="3015"/>
    <cellStyle name="40% - Accent5 3 3 4" xfId="3016"/>
    <cellStyle name="40% - Accent5 3 3 4 2" xfId="3017"/>
    <cellStyle name="40% - Accent5 3 3 5" xfId="3018"/>
    <cellStyle name="40% - Accent5 3 3 6" xfId="3019"/>
    <cellStyle name="40% - Accent5 3 4" xfId="3020"/>
    <cellStyle name="40% - Accent5 3 4 2" xfId="3021"/>
    <cellStyle name="40% - Accent5 3 4 2 2" xfId="3022"/>
    <cellStyle name="40% - Accent5 3 4 2 2 2" xfId="3023"/>
    <cellStyle name="40% - Accent5 3 4 2 3" xfId="3024"/>
    <cellStyle name="40% - Accent5 3 4 3" xfId="3025"/>
    <cellStyle name="40% - Accent5 3 4 3 2" xfId="3026"/>
    <cellStyle name="40% - Accent5 3 4 4" xfId="3027"/>
    <cellStyle name="40% - Accent5 3 4 5" xfId="3028"/>
    <cellStyle name="40% - Accent5 3 5" xfId="3029"/>
    <cellStyle name="40% - Accent5 3 5 2" xfId="3030"/>
    <cellStyle name="40% - Accent5 3 5 2 2" xfId="3031"/>
    <cellStyle name="40% - Accent5 3 5 3" xfId="3032"/>
    <cellStyle name="40% - Accent5 3 6" xfId="3033"/>
    <cellStyle name="40% - Accent5 3 6 2" xfId="3034"/>
    <cellStyle name="40% - Accent5 3 7" xfId="3035"/>
    <cellStyle name="40% - Accent5 3 8" xfId="3036"/>
    <cellStyle name="40% - Accent5 3 9" xfId="3037"/>
    <cellStyle name="40% - Accent5 4" xfId="3038"/>
    <cellStyle name="40% - Accent5 4 10" xfId="30724"/>
    <cellStyle name="40% - Accent5 4 10 2" xfId="30725"/>
    <cellStyle name="40% - Accent5 4 10 2 2" xfId="30726"/>
    <cellStyle name="40% - Accent5 4 10 2 3" xfId="30727"/>
    <cellStyle name="40% - Accent5 4 10 3" xfId="30728"/>
    <cellStyle name="40% - Accent5 4 10 3 2" xfId="30729"/>
    <cellStyle name="40% - Accent5 4 10 4" xfId="30730"/>
    <cellStyle name="40% - Accent5 4 10 5" xfId="30731"/>
    <cellStyle name="40% - Accent5 4 11" xfId="30732"/>
    <cellStyle name="40% - Accent5 4 11 2" xfId="30733"/>
    <cellStyle name="40% - Accent5 4 11 3" xfId="30734"/>
    <cellStyle name="40% - Accent5 4 12" xfId="30735"/>
    <cellStyle name="40% - Accent5 4 12 2" xfId="30736"/>
    <cellStyle name="40% - Accent5 4 12 3" xfId="30737"/>
    <cellStyle name="40% - Accent5 4 13" xfId="30738"/>
    <cellStyle name="40% - Accent5 4 13 2" xfId="30739"/>
    <cellStyle name="40% - Accent5 4 14" xfId="30740"/>
    <cellStyle name="40% - Accent5 4 15" xfId="30741"/>
    <cellStyle name="40% - Accent5 4 16" xfId="30742"/>
    <cellStyle name="40% - Accent5 4 2" xfId="3039"/>
    <cellStyle name="40% - Accent5 4 2 10" xfId="30743"/>
    <cellStyle name="40% - Accent5 4 2 10 2" xfId="30744"/>
    <cellStyle name="40% - Accent5 4 2 10 3" xfId="30745"/>
    <cellStyle name="40% - Accent5 4 2 11" xfId="30746"/>
    <cellStyle name="40% - Accent5 4 2 11 2" xfId="30747"/>
    <cellStyle name="40% - Accent5 4 2 11 3" xfId="30748"/>
    <cellStyle name="40% - Accent5 4 2 12" xfId="30749"/>
    <cellStyle name="40% - Accent5 4 2 12 2" xfId="30750"/>
    <cellStyle name="40% - Accent5 4 2 13" xfId="30751"/>
    <cellStyle name="40% - Accent5 4 2 14" xfId="30752"/>
    <cellStyle name="40% - Accent5 4 2 15" xfId="30753"/>
    <cellStyle name="40% - Accent5 4 2 2" xfId="3040"/>
    <cellStyle name="40% - Accent5 4 2 2 10" xfId="30754"/>
    <cellStyle name="40% - Accent5 4 2 2 10 2" xfId="30755"/>
    <cellStyle name="40% - Accent5 4 2 2 10 3" xfId="30756"/>
    <cellStyle name="40% - Accent5 4 2 2 11" xfId="30757"/>
    <cellStyle name="40% - Accent5 4 2 2 11 2" xfId="30758"/>
    <cellStyle name="40% - Accent5 4 2 2 12" xfId="30759"/>
    <cellStyle name="40% - Accent5 4 2 2 13" xfId="30760"/>
    <cellStyle name="40% - Accent5 4 2 2 2" xfId="3041"/>
    <cellStyle name="40% - Accent5 4 2 2 2 10" xfId="30761"/>
    <cellStyle name="40% - Accent5 4 2 2 2 10 2" xfId="30762"/>
    <cellStyle name="40% - Accent5 4 2 2 2 11" xfId="30763"/>
    <cellStyle name="40% - Accent5 4 2 2 2 12" xfId="30764"/>
    <cellStyle name="40% - Accent5 4 2 2 2 2" xfId="3042"/>
    <cellStyle name="40% - Accent5 4 2 2 2 2 10" xfId="30765"/>
    <cellStyle name="40% - Accent5 4 2 2 2 2 2" xfId="3043"/>
    <cellStyle name="40% - Accent5 4 2 2 2 2 2 2" xfId="30766"/>
    <cellStyle name="40% - Accent5 4 2 2 2 2 2 2 2" xfId="30767"/>
    <cellStyle name="40% - Accent5 4 2 2 2 2 2 2 2 2" xfId="30768"/>
    <cellStyle name="40% - Accent5 4 2 2 2 2 2 2 2 3" xfId="30769"/>
    <cellStyle name="40% - Accent5 4 2 2 2 2 2 2 3" xfId="30770"/>
    <cellStyle name="40% - Accent5 4 2 2 2 2 2 2 3 2" xfId="30771"/>
    <cellStyle name="40% - Accent5 4 2 2 2 2 2 2 3 3" xfId="30772"/>
    <cellStyle name="40% - Accent5 4 2 2 2 2 2 2 4" xfId="30773"/>
    <cellStyle name="40% - Accent5 4 2 2 2 2 2 2 4 2" xfId="30774"/>
    <cellStyle name="40% - Accent5 4 2 2 2 2 2 2 5" xfId="30775"/>
    <cellStyle name="40% - Accent5 4 2 2 2 2 2 2 6" xfId="30776"/>
    <cellStyle name="40% - Accent5 4 2 2 2 2 2 3" xfId="30777"/>
    <cellStyle name="40% - Accent5 4 2 2 2 2 2 3 2" xfId="30778"/>
    <cellStyle name="40% - Accent5 4 2 2 2 2 2 3 2 2" xfId="30779"/>
    <cellStyle name="40% - Accent5 4 2 2 2 2 2 3 2 3" xfId="30780"/>
    <cellStyle name="40% - Accent5 4 2 2 2 2 2 3 3" xfId="30781"/>
    <cellStyle name="40% - Accent5 4 2 2 2 2 2 3 3 2" xfId="30782"/>
    <cellStyle name="40% - Accent5 4 2 2 2 2 2 3 3 3" xfId="30783"/>
    <cellStyle name="40% - Accent5 4 2 2 2 2 2 3 4" xfId="30784"/>
    <cellStyle name="40% - Accent5 4 2 2 2 2 2 3 4 2" xfId="30785"/>
    <cellStyle name="40% - Accent5 4 2 2 2 2 2 3 5" xfId="30786"/>
    <cellStyle name="40% - Accent5 4 2 2 2 2 2 3 6" xfId="30787"/>
    <cellStyle name="40% - Accent5 4 2 2 2 2 2 4" xfId="30788"/>
    <cellStyle name="40% - Accent5 4 2 2 2 2 2 4 2" xfId="30789"/>
    <cellStyle name="40% - Accent5 4 2 2 2 2 2 4 2 2" xfId="30790"/>
    <cellStyle name="40% - Accent5 4 2 2 2 2 2 4 2 3" xfId="30791"/>
    <cellStyle name="40% - Accent5 4 2 2 2 2 2 4 3" xfId="30792"/>
    <cellStyle name="40% - Accent5 4 2 2 2 2 2 4 3 2" xfId="30793"/>
    <cellStyle name="40% - Accent5 4 2 2 2 2 2 4 4" xfId="30794"/>
    <cellStyle name="40% - Accent5 4 2 2 2 2 2 4 5" xfId="30795"/>
    <cellStyle name="40% - Accent5 4 2 2 2 2 2 5" xfId="30796"/>
    <cellStyle name="40% - Accent5 4 2 2 2 2 2 5 2" xfId="30797"/>
    <cellStyle name="40% - Accent5 4 2 2 2 2 2 5 3" xfId="30798"/>
    <cellStyle name="40% - Accent5 4 2 2 2 2 2 6" xfId="30799"/>
    <cellStyle name="40% - Accent5 4 2 2 2 2 2 6 2" xfId="30800"/>
    <cellStyle name="40% - Accent5 4 2 2 2 2 2 6 3" xfId="30801"/>
    <cellStyle name="40% - Accent5 4 2 2 2 2 2 7" xfId="30802"/>
    <cellStyle name="40% - Accent5 4 2 2 2 2 2 7 2" xfId="30803"/>
    <cellStyle name="40% - Accent5 4 2 2 2 2 2 8" xfId="30804"/>
    <cellStyle name="40% - Accent5 4 2 2 2 2 2 9" xfId="30805"/>
    <cellStyle name="40% - Accent5 4 2 2 2 2 3" xfId="30806"/>
    <cellStyle name="40% - Accent5 4 2 2 2 2 3 2" xfId="30807"/>
    <cellStyle name="40% - Accent5 4 2 2 2 2 3 2 2" xfId="30808"/>
    <cellStyle name="40% - Accent5 4 2 2 2 2 3 2 3" xfId="30809"/>
    <cellStyle name="40% - Accent5 4 2 2 2 2 3 3" xfId="30810"/>
    <cellStyle name="40% - Accent5 4 2 2 2 2 3 3 2" xfId="30811"/>
    <cellStyle name="40% - Accent5 4 2 2 2 2 3 3 3" xfId="30812"/>
    <cellStyle name="40% - Accent5 4 2 2 2 2 3 4" xfId="30813"/>
    <cellStyle name="40% - Accent5 4 2 2 2 2 3 4 2" xfId="30814"/>
    <cellStyle name="40% - Accent5 4 2 2 2 2 3 5" xfId="30815"/>
    <cellStyle name="40% - Accent5 4 2 2 2 2 3 6" xfId="30816"/>
    <cellStyle name="40% - Accent5 4 2 2 2 2 4" xfId="30817"/>
    <cellStyle name="40% - Accent5 4 2 2 2 2 4 2" xfId="30818"/>
    <cellStyle name="40% - Accent5 4 2 2 2 2 4 2 2" xfId="30819"/>
    <cellStyle name="40% - Accent5 4 2 2 2 2 4 2 3" xfId="30820"/>
    <cellStyle name="40% - Accent5 4 2 2 2 2 4 3" xfId="30821"/>
    <cellStyle name="40% - Accent5 4 2 2 2 2 4 3 2" xfId="30822"/>
    <cellStyle name="40% - Accent5 4 2 2 2 2 4 3 3" xfId="30823"/>
    <cellStyle name="40% - Accent5 4 2 2 2 2 4 4" xfId="30824"/>
    <cellStyle name="40% - Accent5 4 2 2 2 2 4 4 2" xfId="30825"/>
    <cellStyle name="40% - Accent5 4 2 2 2 2 4 5" xfId="30826"/>
    <cellStyle name="40% - Accent5 4 2 2 2 2 4 6" xfId="30827"/>
    <cellStyle name="40% - Accent5 4 2 2 2 2 5" xfId="30828"/>
    <cellStyle name="40% - Accent5 4 2 2 2 2 5 2" xfId="30829"/>
    <cellStyle name="40% - Accent5 4 2 2 2 2 5 2 2" xfId="30830"/>
    <cellStyle name="40% - Accent5 4 2 2 2 2 5 2 3" xfId="30831"/>
    <cellStyle name="40% - Accent5 4 2 2 2 2 5 3" xfId="30832"/>
    <cellStyle name="40% - Accent5 4 2 2 2 2 5 3 2" xfId="30833"/>
    <cellStyle name="40% - Accent5 4 2 2 2 2 5 4" xfId="30834"/>
    <cellStyle name="40% - Accent5 4 2 2 2 2 5 5" xfId="30835"/>
    <cellStyle name="40% - Accent5 4 2 2 2 2 6" xfId="30836"/>
    <cellStyle name="40% - Accent5 4 2 2 2 2 6 2" xfId="30837"/>
    <cellStyle name="40% - Accent5 4 2 2 2 2 6 3" xfId="30838"/>
    <cellStyle name="40% - Accent5 4 2 2 2 2 7" xfId="30839"/>
    <cellStyle name="40% - Accent5 4 2 2 2 2 7 2" xfId="30840"/>
    <cellStyle name="40% - Accent5 4 2 2 2 2 7 3" xfId="30841"/>
    <cellStyle name="40% - Accent5 4 2 2 2 2 8" xfId="30842"/>
    <cellStyle name="40% - Accent5 4 2 2 2 2 8 2" xfId="30843"/>
    <cellStyle name="40% - Accent5 4 2 2 2 2 9" xfId="30844"/>
    <cellStyle name="40% - Accent5 4 2 2 2 3" xfId="3044"/>
    <cellStyle name="40% - Accent5 4 2 2 2 3 2" xfId="30845"/>
    <cellStyle name="40% - Accent5 4 2 2 2 3 2 2" xfId="30846"/>
    <cellStyle name="40% - Accent5 4 2 2 2 3 2 2 2" xfId="30847"/>
    <cellStyle name="40% - Accent5 4 2 2 2 3 2 2 3" xfId="30848"/>
    <cellStyle name="40% - Accent5 4 2 2 2 3 2 3" xfId="30849"/>
    <cellStyle name="40% - Accent5 4 2 2 2 3 2 3 2" xfId="30850"/>
    <cellStyle name="40% - Accent5 4 2 2 2 3 2 3 3" xfId="30851"/>
    <cellStyle name="40% - Accent5 4 2 2 2 3 2 4" xfId="30852"/>
    <cellStyle name="40% - Accent5 4 2 2 2 3 2 4 2" xfId="30853"/>
    <cellStyle name="40% - Accent5 4 2 2 2 3 2 5" xfId="30854"/>
    <cellStyle name="40% - Accent5 4 2 2 2 3 2 6" xfId="30855"/>
    <cellStyle name="40% - Accent5 4 2 2 2 3 3" xfId="30856"/>
    <cellStyle name="40% - Accent5 4 2 2 2 3 3 2" xfId="30857"/>
    <cellStyle name="40% - Accent5 4 2 2 2 3 3 2 2" xfId="30858"/>
    <cellStyle name="40% - Accent5 4 2 2 2 3 3 2 3" xfId="30859"/>
    <cellStyle name="40% - Accent5 4 2 2 2 3 3 3" xfId="30860"/>
    <cellStyle name="40% - Accent5 4 2 2 2 3 3 3 2" xfId="30861"/>
    <cellStyle name="40% - Accent5 4 2 2 2 3 3 3 3" xfId="30862"/>
    <cellStyle name="40% - Accent5 4 2 2 2 3 3 4" xfId="30863"/>
    <cellStyle name="40% - Accent5 4 2 2 2 3 3 4 2" xfId="30864"/>
    <cellStyle name="40% - Accent5 4 2 2 2 3 3 5" xfId="30865"/>
    <cellStyle name="40% - Accent5 4 2 2 2 3 3 6" xfId="30866"/>
    <cellStyle name="40% - Accent5 4 2 2 2 3 4" xfId="30867"/>
    <cellStyle name="40% - Accent5 4 2 2 2 3 4 2" xfId="30868"/>
    <cellStyle name="40% - Accent5 4 2 2 2 3 4 2 2" xfId="30869"/>
    <cellStyle name="40% - Accent5 4 2 2 2 3 4 2 3" xfId="30870"/>
    <cellStyle name="40% - Accent5 4 2 2 2 3 4 3" xfId="30871"/>
    <cellStyle name="40% - Accent5 4 2 2 2 3 4 3 2" xfId="30872"/>
    <cellStyle name="40% - Accent5 4 2 2 2 3 4 4" xfId="30873"/>
    <cellStyle name="40% - Accent5 4 2 2 2 3 4 5" xfId="30874"/>
    <cellStyle name="40% - Accent5 4 2 2 2 3 5" xfId="30875"/>
    <cellStyle name="40% - Accent5 4 2 2 2 3 5 2" xfId="30876"/>
    <cellStyle name="40% - Accent5 4 2 2 2 3 5 3" xfId="30877"/>
    <cellStyle name="40% - Accent5 4 2 2 2 3 6" xfId="30878"/>
    <cellStyle name="40% - Accent5 4 2 2 2 3 6 2" xfId="30879"/>
    <cellStyle name="40% - Accent5 4 2 2 2 3 6 3" xfId="30880"/>
    <cellStyle name="40% - Accent5 4 2 2 2 3 7" xfId="30881"/>
    <cellStyle name="40% - Accent5 4 2 2 2 3 7 2" xfId="30882"/>
    <cellStyle name="40% - Accent5 4 2 2 2 3 8" xfId="30883"/>
    <cellStyle name="40% - Accent5 4 2 2 2 3 9" xfId="30884"/>
    <cellStyle name="40% - Accent5 4 2 2 2 4" xfId="30885"/>
    <cellStyle name="40% - Accent5 4 2 2 2 4 2" xfId="30886"/>
    <cellStyle name="40% - Accent5 4 2 2 2 4 2 2" xfId="30887"/>
    <cellStyle name="40% - Accent5 4 2 2 2 4 2 2 2" xfId="30888"/>
    <cellStyle name="40% - Accent5 4 2 2 2 4 2 2 3" xfId="30889"/>
    <cellStyle name="40% - Accent5 4 2 2 2 4 2 3" xfId="30890"/>
    <cellStyle name="40% - Accent5 4 2 2 2 4 2 3 2" xfId="30891"/>
    <cellStyle name="40% - Accent5 4 2 2 2 4 2 3 3" xfId="30892"/>
    <cellStyle name="40% - Accent5 4 2 2 2 4 2 4" xfId="30893"/>
    <cellStyle name="40% - Accent5 4 2 2 2 4 2 4 2" xfId="30894"/>
    <cellStyle name="40% - Accent5 4 2 2 2 4 2 5" xfId="30895"/>
    <cellStyle name="40% - Accent5 4 2 2 2 4 2 6" xfId="30896"/>
    <cellStyle name="40% - Accent5 4 2 2 2 4 3" xfId="30897"/>
    <cellStyle name="40% - Accent5 4 2 2 2 4 3 2" xfId="30898"/>
    <cellStyle name="40% - Accent5 4 2 2 2 4 3 2 2" xfId="30899"/>
    <cellStyle name="40% - Accent5 4 2 2 2 4 3 2 3" xfId="30900"/>
    <cellStyle name="40% - Accent5 4 2 2 2 4 3 3" xfId="30901"/>
    <cellStyle name="40% - Accent5 4 2 2 2 4 3 3 2" xfId="30902"/>
    <cellStyle name="40% - Accent5 4 2 2 2 4 3 3 3" xfId="30903"/>
    <cellStyle name="40% - Accent5 4 2 2 2 4 3 4" xfId="30904"/>
    <cellStyle name="40% - Accent5 4 2 2 2 4 3 4 2" xfId="30905"/>
    <cellStyle name="40% - Accent5 4 2 2 2 4 3 5" xfId="30906"/>
    <cellStyle name="40% - Accent5 4 2 2 2 4 3 6" xfId="30907"/>
    <cellStyle name="40% - Accent5 4 2 2 2 4 4" xfId="30908"/>
    <cellStyle name="40% - Accent5 4 2 2 2 4 4 2" xfId="30909"/>
    <cellStyle name="40% - Accent5 4 2 2 2 4 4 2 2" xfId="30910"/>
    <cellStyle name="40% - Accent5 4 2 2 2 4 4 2 3" xfId="30911"/>
    <cellStyle name="40% - Accent5 4 2 2 2 4 4 3" xfId="30912"/>
    <cellStyle name="40% - Accent5 4 2 2 2 4 4 3 2" xfId="30913"/>
    <cellStyle name="40% - Accent5 4 2 2 2 4 4 4" xfId="30914"/>
    <cellStyle name="40% - Accent5 4 2 2 2 4 4 5" xfId="30915"/>
    <cellStyle name="40% - Accent5 4 2 2 2 4 5" xfId="30916"/>
    <cellStyle name="40% - Accent5 4 2 2 2 4 5 2" xfId="30917"/>
    <cellStyle name="40% - Accent5 4 2 2 2 4 5 3" xfId="30918"/>
    <cellStyle name="40% - Accent5 4 2 2 2 4 6" xfId="30919"/>
    <cellStyle name="40% - Accent5 4 2 2 2 4 6 2" xfId="30920"/>
    <cellStyle name="40% - Accent5 4 2 2 2 4 6 3" xfId="30921"/>
    <cellStyle name="40% - Accent5 4 2 2 2 4 7" xfId="30922"/>
    <cellStyle name="40% - Accent5 4 2 2 2 4 7 2" xfId="30923"/>
    <cellStyle name="40% - Accent5 4 2 2 2 4 8" xfId="30924"/>
    <cellStyle name="40% - Accent5 4 2 2 2 4 9" xfId="30925"/>
    <cellStyle name="40% - Accent5 4 2 2 2 5" xfId="30926"/>
    <cellStyle name="40% - Accent5 4 2 2 2 5 2" xfId="30927"/>
    <cellStyle name="40% - Accent5 4 2 2 2 5 2 2" xfId="30928"/>
    <cellStyle name="40% - Accent5 4 2 2 2 5 2 3" xfId="30929"/>
    <cellStyle name="40% - Accent5 4 2 2 2 5 3" xfId="30930"/>
    <cellStyle name="40% - Accent5 4 2 2 2 5 3 2" xfId="30931"/>
    <cellStyle name="40% - Accent5 4 2 2 2 5 3 3" xfId="30932"/>
    <cellStyle name="40% - Accent5 4 2 2 2 5 4" xfId="30933"/>
    <cellStyle name="40% - Accent5 4 2 2 2 5 4 2" xfId="30934"/>
    <cellStyle name="40% - Accent5 4 2 2 2 5 5" xfId="30935"/>
    <cellStyle name="40% - Accent5 4 2 2 2 5 6" xfId="30936"/>
    <cellStyle name="40% - Accent5 4 2 2 2 6" xfId="30937"/>
    <cellStyle name="40% - Accent5 4 2 2 2 6 2" xfId="30938"/>
    <cellStyle name="40% - Accent5 4 2 2 2 6 2 2" xfId="30939"/>
    <cellStyle name="40% - Accent5 4 2 2 2 6 2 3" xfId="30940"/>
    <cellStyle name="40% - Accent5 4 2 2 2 6 3" xfId="30941"/>
    <cellStyle name="40% - Accent5 4 2 2 2 6 3 2" xfId="30942"/>
    <cellStyle name="40% - Accent5 4 2 2 2 6 3 3" xfId="30943"/>
    <cellStyle name="40% - Accent5 4 2 2 2 6 4" xfId="30944"/>
    <cellStyle name="40% - Accent5 4 2 2 2 6 4 2" xfId="30945"/>
    <cellStyle name="40% - Accent5 4 2 2 2 6 5" xfId="30946"/>
    <cellStyle name="40% - Accent5 4 2 2 2 6 6" xfId="30947"/>
    <cellStyle name="40% - Accent5 4 2 2 2 7" xfId="30948"/>
    <cellStyle name="40% - Accent5 4 2 2 2 7 2" xfId="30949"/>
    <cellStyle name="40% - Accent5 4 2 2 2 7 2 2" xfId="30950"/>
    <cellStyle name="40% - Accent5 4 2 2 2 7 2 3" xfId="30951"/>
    <cellStyle name="40% - Accent5 4 2 2 2 7 3" xfId="30952"/>
    <cellStyle name="40% - Accent5 4 2 2 2 7 3 2" xfId="30953"/>
    <cellStyle name="40% - Accent5 4 2 2 2 7 4" xfId="30954"/>
    <cellStyle name="40% - Accent5 4 2 2 2 7 5" xfId="30955"/>
    <cellStyle name="40% - Accent5 4 2 2 2 8" xfId="30956"/>
    <cellStyle name="40% - Accent5 4 2 2 2 8 2" xfId="30957"/>
    <cellStyle name="40% - Accent5 4 2 2 2 8 3" xfId="30958"/>
    <cellStyle name="40% - Accent5 4 2 2 2 9" xfId="30959"/>
    <cellStyle name="40% - Accent5 4 2 2 2 9 2" xfId="30960"/>
    <cellStyle name="40% - Accent5 4 2 2 2 9 3" xfId="30961"/>
    <cellStyle name="40% - Accent5 4 2 2 3" xfId="3045"/>
    <cellStyle name="40% - Accent5 4 2 2 3 10" xfId="30962"/>
    <cellStyle name="40% - Accent5 4 2 2 3 2" xfId="3046"/>
    <cellStyle name="40% - Accent5 4 2 2 3 2 2" xfId="30963"/>
    <cellStyle name="40% - Accent5 4 2 2 3 2 2 2" xfId="30964"/>
    <cellStyle name="40% - Accent5 4 2 2 3 2 2 2 2" xfId="30965"/>
    <cellStyle name="40% - Accent5 4 2 2 3 2 2 2 3" xfId="30966"/>
    <cellStyle name="40% - Accent5 4 2 2 3 2 2 3" xfId="30967"/>
    <cellStyle name="40% - Accent5 4 2 2 3 2 2 3 2" xfId="30968"/>
    <cellStyle name="40% - Accent5 4 2 2 3 2 2 3 3" xfId="30969"/>
    <cellStyle name="40% - Accent5 4 2 2 3 2 2 4" xfId="30970"/>
    <cellStyle name="40% - Accent5 4 2 2 3 2 2 4 2" xfId="30971"/>
    <cellStyle name="40% - Accent5 4 2 2 3 2 2 5" xfId="30972"/>
    <cellStyle name="40% - Accent5 4 2 2 3 2 2 6" xfId="30973"/>
    <cellStyle name="40% - Accent5 4 2 2 3 2 3" xfId="30974"/>
    <cellStyle name="40% - Accent5 4 2 2 3 2 3 2" xfId="30975"/>
    <cellStyle name="40% - Accent5 4 2 2 3 2 3 2 2" xfId="30976"/>
    <cellStyle name="40% - Accent5 4 2 2 3 2 3 2 3" xfId="30977"/>
    <cellStyle name="40% - Accent5 4 2 2 3 2 3 3" xfId="30978"/>
    <cellStyle name="40% - Accent5 4 2 2 3 2 3 3 2" xfId="30979"/>
    <cellStyle name="40% - Accent5 4 2 2 3 2 3 3 3" xfId="30980"/>
    <cellStyle name="40% - Accent5 4 2 2 3 2 3 4" xfId="30981"/>
    <cellStyle name="40% - Accent5 4 2 2 3 2 3 4 2" xfId="30982"/>
    <cellStyle name="40% - Accent5 4 2 2 3 2 3 5" xfId="30983"/>
    <cellStyle name="40% - Accent5 4 2 2 3 2 3 6" xfId="30984"/>
    <cellStyle name="40% - Accent5 4 2 2 3 2 4" xfId="30985"/>
    <cellStyle name="40% - Accent5 4 2 2 3 2 4 2" xfId="30986"/>
    <cellStyle name="40% - Accent5 4 2 2 3 2 4 2 2" xfId="30987"/>
    <cellStyle name="40% - Accent5 4 2 2 3 2 4 2 3" xfId="30988"/>
    <cellStyle name="40% - Accent5 4 2 2 3 2 4 3" xfId="30989"/>
    <cellStyle name="40% - Accent5 4 2 2 3 2 4 3 2" xfId="30990"/>
    <cellStyle name="40% - Accent5 4 2 2 3 2 4 4" xfId="30991"/>
    <cellStyle name="40% - Accent5 4 2 2 3 2 4 5" xfId="30992"/>
    <cellStyle name="40% - Accent5 4 2 2 3 2 5" xfId="30993"/>
    <cellStyle name="40% - Accent5 4 2 2 3 2 5 2" xfId="30994"/>
    <cellStyle name="40% - Accent5 4 2 2 3 2 5 3" xfId="30995"/>
    <cellStyle name="40% - Accent5 4 2 2 3 2 6" xfId="30996"/>
    <cellStyle name="40% - Accent5 4 2 2 3 2 6 2" xfId="30997"/>
    <cellStyle name="40% - Accent5 4 2 2 3 2 6 3" xfId="30998"/>
    <cellStyle name="40% - Accent5 4 2 2 3 2 7" xfId="30999"/>
    <cellStyle name="40% - Accent5 4 2 2 3 2 7 2" xfId="31000"/>
    <cellStyle name="40% - Accent5 4 2 2 3 2 8" xfId="31001"/>
    <cellStyle name="40% - Accent5 4 2 2 3 2 9" xfId="31002"/>
    <cellStyle name="40% - Accent5 4 2 2 3 3" xfId="31003"/>
    <cellStyle name="40% - Accent5 4 2 2 3 3 2" xfId="31004"/>
    <cellStyle name="40% - Accent5 4 2 2 3 3 2 2" xfId="31005"/>
    <cellStyle name="40% - Accent5 4 2 2 3 3 2 3" xfId="31006"/>
    <cellStyle name="40% - Accent5 4 2 2 3 3 3" xfId="31007"/>
    <cellStyle name="40% - Accent5 4 2 2 3 3 3 2" xfId="31008"/>
    <cellStyle name="40% - Accent5 4 2 2 3 3 3 3" xfId="31009"/>
    <cellStyle name="40% - Accent5 4 2 2 3 3 4" xfId="31010"/>
    <cellStyle name="40% - Accent5 4 2 2 3 3 4 2" xfId="31011"/>
    <cellStyle name="40% - Accent5 4 2 2 3 3 5" xfId="31012"/>
    <cellStyle name="40% - Accent5 4 2 2 3 3 6" xfId="31013"/>
    <cellStyle name="40% - Accent5 4 2 2 3 4" xfId="31014"/>
    <cellStyle name="40% - Accent5 4 2 2 3 4 2" xfId="31015"/>
    <cellStyle name="40% - Accent5 4 2 2 3 4 2 2" xfId="31016"/>
    <cellStyle name="40% - Accent5 4 2 2 3 4 2 3" xfId="31017"/>
    <cellStyle name="40% - Accent5 4 2 2 3 4 3" xfId="31018"/>
    <cellStyle name="40% - Accent5 4 2 2 3 4 3 2" xfId="31019"/>
    <cellStyle name="40% - Accent5 4 2 2 3 4 3 3" xfId="31020"/>
    <cellStyle name="40% - Accent5 4 2 2 3 4 4" xfId="31021"/>
    <cellStyle name="40% - Accent5 4 2 2 3 4 4 2" xfId="31022"/>
    <cellStyle name="40% - Accent5 4 2 2 3 4 5" xfId="31023"/>
    <cellStyle name="40% - Accent5 4 2 2 3 4 6" xfId="31024"/>
    <cellStyle name="40% - Accent5 4 2 2 3 5" xfId="31025"/>
    <cellStyle name="40% - Accent5 4 2 2 3 5 2" xfId="31026"/>
    <cellStyle name="40% - Accent5 4 2 2 3 5 2 2" xfId="31027"/>
    <cellStyle name="40% - Accent5 4 2 2 3 5 2 3" xfId="31028"/>
    <cellStyle name="40% - Accent5 4 2 2 3 5 3" xfId="31029"/>
    <cellStyle name="40% - Accent5 4 2 2 3 5 3 2" xfId="31030"/>
    <cellStyle name="40% - Accent5 4 2 2 3 5 4" xfId="31031"/>
    <cellStyle name="40% - Accent5 4 2 2 3 5 5" xfId="31032"/>
    <cellStyle name="40% - Accent5 4 2 2 3 6" xfId="31033"/>
    <cellStyle name="40% - Accent5 4 2 2 3 6 2" xfId="31034"/>
    <cellStyle name="40% - Accent5 4 2 2 3 6 3" xfId="31035"/>
    <cellStyle name="40% - Accent5 4 2 2 3 7" xfId="31036"/>
    <cellStyle name="40% - Accent5 4 2 2 3 7 2" xfId="31037"/>
    <cellStyle name="40% - Accent5 4 2 2 3 7 3" xfId="31038"/>
    <cellStyle name="40% - Accent5 4 2 2 3 8" xfId="31039"/>
    <cellStyle name="40% - Accent5 4 2 2 3 8 2" xfId="31040"/>
    <cellStyle name="40% - Accent5 4 2 2 3 9" xfId="31041"/>
    <cellStyle name="40% - Accent5 4 2 2 4" xfId="3047"/>
    <cellStyle name="40% - Accent5 4 2 2 4 2" xfId="31042"/>
    <cellStyle name="40% - Accent5 4 2 2 4 2 2" xfId="31043"/>
    <cellStyle name="40% - Accent5 4 2 2 4 2 2 2" xfId="31044"/>
    <cellStyle name="40% - Accent5 4 2 2 4 2 2 3" xfId="31045"/>
    <cellStyle name="40% - Accent5 4 2 2 4 2 3" xfId="31046"/>
    <cellStyle name="40% - Accent5 4 2 2 4 2 3 2" xfId="31047"/>
    <cellStyle name="40% - Accent5 4 2 2 4 2 3 3" xfId="31048"/>
    <cellStyle name="40% - Accent5 4 2 2 4 2 4" xfId="31049"/>
    <cellStyle name="40% - Accent5 4 2 2 4 2 4 2" xfId="31050"/>
    <cellStyle name="40% - Accent5 4 2 2 4 2 5" xfId="31051"/>
    <cellStyle name="40% - Accent5 4 2 2 4 2 6" xfId="31052"/>
    <cellStyle name="40% - Accent5 4 2 2 4 3" xfId="31053"/>
    <cellStyle name="40% - Accent5 4 2 2 4 3 2" xfId="31054"/>
    <cellStyle name="40% - Accent5 4 2 2 4 3 2 2" xfId="31055"/>
    <cellStyle name="40% - Accent5 4 2 2 4 3 2 3" xfId="31056"/>
    <cellStyle name="40% - Accent5 4 2 2 4 3 3" xfId="31057"/>
    <cellStyle name="40% - Accent5 4 2 2 4 3 3 2" xfId="31058"/>
    <cellStyle name="40% - Accent5 4 2 2 4 3 3 3" xfId="31059"/>
    <cellStyle name="40% - Accent5 4 2 2 4 3 4" xfId="31060"/>
    <cellStyle name="40% - Accent5 4 2 2 4 3 4 2" xfId="31061"/>
    <cellStyle name="40% - Accent5 4 2 2 4 3 5" xfId="31062"/>
    <cellStyle name="40% - Accent5 4 2 2 4 3 6" xfId="31063"/>
    <cellStyle name="40% - Accent5 4 2 2 4 4" xfId="31064"/>
    <cellStyle name="40% - Accent5 4 2 2 4 4 2" xfId="31065"/>
    <cellStyle name="40% - Accent5 4 2 2 4 4 2 2" xfId="31066"/>
    <cellStyle name="40% - Accent5 4 2 2 4 4 2 3" xfId="31067"/>
    <cellStyle name="40% - Accent5 4 2 2 4 4 3" xfId="31068"/>
    <cellStyle name="40% - Accent5 4 2 2 4 4 3 2" xfId="31069"/>
    <cellStyle name="40% - Accent5 4 2 2 4 4 4" xfId="31070"/>
    <cellStyle name="40% - Accent5 4 2 2 4 4 5" xfId="31071"/>
    <cellStyle name="40% - Accent5 4 2 2 4 5" xfId="31072"/>
    <cellStyle name="40% - Accent5 4 2 2 4 5 2" xfId="31073"/>
    <cellStyle name="40% - Accent5 4 2 2 4 5 3" xfId="31074"/>
    <cellStyle name="40% - Accent5 4 2 2 4 6" xfId="31075"/>
    <cellStyle name="40% - Accent5 4 2 2 4 6 2" xfId="31076"/>
    <cellStyle name="40% - Accent5 4 2 2 4 6 3" xfId="31077"/>
    <cellStyle name="40% - Accent5 4 2 2 4 7" xfId="31078"/>
    <cellStyle name="40% - Accent5 4 2 2 4 7 2" xfId="31079"/>
    <cellStyle name="40% - Accent5 4 2 2 4 8" xfId="31080"/>
    <cellStyle name="40% - Accent5 4 2 2 4 9" xfId="31081"/>
    <cellStyle name="40% - Accent5 4 2 2 5" xfId="31082"/>
    <cellStyle name="40% - Accent5 4 2 2 5 2" xfId="31083"/>
    <cellStyle name="40% - Accent5 4 2 2 5 2 2" xfId="31084"/>
    <cellStyle name="40% - Accent5 4 2 2 5 2 2 2" xfId="31085"/>
    <cellStyle name="40% - Accent5 4 2 2 5 2 2 3" xfId="31086"/>
    <cellStyle name="40% - Accent5 4 2 2 5 2 3" xfId="31087"/>
    <cellStyle name="40% - Accent5 4 2 2 5 2 3 2" xfId="31088"/>
    <cellStyle name="40% - Accent5 4 2 2 5 2 3 3" xfId="31089"/>
    <cellStyle name="40% - Accent5 4 2 2 5 2 4" xfId="31090"/>
    <cellStyle name="40% - Accent5 4 2 2 5 2 4 2" xfId="31091"/>
    <cellStyle name="40% - Accent5 4 2 2 5 2 5" xfId="31092"/>
    <cellStyle name="40% - Accent5 4 2 2 5 2 6" xfId="31093"/>
    <cellStyle name="40% - Accent5 4 2 2 5 3" xfId="31094"/>
    <cellStyle name="40% - Accent5 4 2 2 5 3 2" xfId="31095"/>
    <cellStyle name="40% - Accent5 4 2 2 5 3 2 2" xfId="31096"/>
    <cellStyle name="40% - Accent5 4 2 2 5 3 2 3" xfId="31097"/>
    <cellStyle name="40% - Accent5 4 2 2 5 3 3" xfId="31098"/>
    <cellStyle name="40% - Accent5 4 2 2 5 3 3 2" xfId="31099"/>
    <cellStyle name="40% - Accent5 4 2 2 5 3 3 3" xfId="31100"/>
    <cellStyle name="40% - Accent5 4 2 2 5 3 4" xfId="31101"/>
    <cellStyle name="40% - Accent5 4 2 2 5 3 4 2" xfId="31102"/>
    <cellStyle name="40% - Accent5 4 2 2 5 3 5" xfId="31103"/>
    <cellStyle name="40% - Accent5 4 2 2 5 3 6" xfId="31104"/>
    <cellStyle name="40% - Accent5 4 2 2 5 4" xfId="31105"/>
    <cellStyle name="40% - Accent5 4 2 2 5 4 2" xfId="31106"/>
    <cellStyle name="40% - Accent5 4 2 2 5 4 2 2" xfId="31107"/>
    <cellStyle name="40% - Accent5 4 2 2 5 4 2 3" xfId="31108"/>
    <cellStyle name="40% - Accent5 4 2 2 5 4 3" xfId="31109"/>
    <cellStyle name="40% - Accent5 4 2 2 5 4 3 2" xfId="31110"/>
    <cellStyle name="40% - Accent5 4 2 2 5 4 4" xfId="31111"/>
    <cellStyle name="40% - Accent5 4 2 2 5 4 5" xfId="31112"/>
    <cellStyle name="40% - Accent5 4 2 2 5 5" xfId="31113"/>
    <cellStyle name="40% - Accent5 4 2 2 5 5 2" xfId="31114"/>
    <cellStyle name="40% - Accent5 4 2 2 5 5 3" xfId="31115"/>
    <cellStyle name="40% - Accent5 4 2 2 5 6" xfId="31116"/>
    <cellStyle name="40% - Accent5 4 2 2 5 6 2" xfId="31117"/>
    <cellStyle name="40% - Accent5 4 2 2 5 6 3" xfId="31118"/>
    <cellStyle name="40% - Accent5 4 2 2 5 7" xfId="31119"/>
    <cellStyle name="40% - Accent5 4 2 2 5 7 2" xfId="31120"/>
    <cellStyle name="40% - Accent5 4 2 2 5 8" xfId="31121"/>
    <cellStyle name="40% - Accent5 4 2 2 5 9" xfId="31122"/>
    <cellStyle name="40% - Accent5 4 2 2 6" xfId="31123"/>
    <cellStyle name="40% - Accent5 4 2 2 6 2" xfId="31124"/>
    <cellStyle name="40% - Accent5 4 2 2 6 2 2" xfId="31125"/>
    <cellStyle name="40% - Accent5 4 2 2 6 2 3" xfId="31126"/>
    <cellStyle name="40% - Accent5 4 2 2 6 3" xfId="31127"/>
    <cellStyle name="40% - Accent5 4 2 2 6 3 2" xfId="31128"/>
    <cellStyle name="40% - Accent5 4 2 2 6 3 3" xfId="31129"/>
    <cellStyle name="40% - Accent5 4 2 2 6 4" xfId="31130"/>
    <cellStyle name="40% - Accent5 4 2 2 6 4 2" xfId="31131"/>
    <cellStyle name="40% - Accent5 4 2 2 6 5" xfId="31132"/>
    <cellStyle name="40% - Accent5 4 2 2 6 6" xfId="31133"/>
    <cellStyle name="40% - Accent5 4 2 2 7" xfId="31134"/>
    <cellStyle name="40% - Accent5 4 2 2 7 2" xfId="31135"/>
    <cellStyle name="40% - Accent5 4 2 2 7 2 2" xfId="31136"/>
    <cellStyle name="40% - Accent5 4 2 2 7 2 3" xfId="31137"/>
    <cellStyle name="40% - Accent5 4 2 2 7 3" xfId="31138"/>
    <cellStyle name="40% - Accent5 4 2 2 7 3 2" xfId="31139"/>
    <cellStyle name="40% - Accent5 4 2 2 7 3 3" xfId="31140"/>
    <cellStyle name="40% - Accent5 4 2 2 7 4" xfId="31141"/>
    <cellStyle name="40% - Accent5 4 2 2 7 4 2" xfId="31142"/>
    <cellStyle name="40% - Accent5 4 2 2 7 5" xfId="31143"/>
    <cellStyle name="40% - Accent5 4 2 2 7 6" xfId="31144"/>
    <cellStyle name="40% - Accent5 4 2 2 8" xfId="31145"/>
    <cellStyle name="40% - Accent5 4 2 2 8 2" xfId="31146"/>
    <cellStyle name="40% - Accent5 4 2 2 8 2 2" xfId="31147"/>
    <cellStyle name="40% - Accent5 4 2 2 8 2 3" xfId="31148"/>
    <cellStyle name="40% - Accent5 4 2 2 8 3" xfId="31149"/>
    <cellStyle name="40% - Accent5 4 2 2 8 3 2" xfId="31150"/>
    <cellStyle name="40% - Accent5 4 2 2 8 4" xfId="31151"/>
    <cellStyle name="40% - Accent5 4 2 2 8 5" xfId="31152"/>
    <cellStyle name="40% - Accent5 4 2 2 9" xfId="31153"/>
    <cellStyle name="40% - Accent5 4 2 2 9 2" xfId="31154"/>
    <cellStyle name="40% - Accent5 4 2 2 9 3" xfId="31155"/>
    <cellStyle name="40% - Accent5 4 2 3" xfId="3048"/>
    <cellStyle name="40% - Accent5 4 2 3 10" xfId="31156"/>
    <cellStyle name="40% - Accent5 4 2 3 10 2" xfId="31157"/>
    <cellStyle name="40% - Accent5 4 2 3 11" xfId="31158"/>
    <cellStyle name="40% - Accent5 4 2 3 12" xfId="31159"/>
    <cellStyle name="40% - Accent5 4 2 3 2" xfId="3049"/>
    <cellStyle name="40% - Accent5 4 2 3 2 10" xfId="31160"/>
    <cellStyle name="40% - Accent5 4 2 3 2 2" xfId="3050"/>
    <cellStyle name="40% - Accent5 4 2 3 2 2 2" xfId="31161"/>
    <cellStyle name="40% - Accent5 4 2 3 2 2 2 2" xfId="31162"/>
    <cellStyle name="40% - Accent5 4 2 3 2 2 2 2 2" xfId="31163"/>
    <cellStyle name="40% - Accent5 4 2 3 2 2 2 2 3" xfId="31164"/>
    <cellStyle name="40% - Accent5 4 2 3 2 2 2 3" xfId="31165"/>
    <cellStyle name="40% - Accent5 4 2 3 2 2 2 3 2" xfId="31166"/>
    <cellStyle name="40% - Accent5 4 2 3 2 2 2 3 3" xfId="31167"/>
    <cellStyle name="40% - Accent5 4 2 3 2 2 2 4" xfId="31168"/>
    <cellStyle name="40% - Accent5 4 2 3 2 2 2 4 2" xfId="31169"/>
    <cellStyle name="40% - Accent5 4 2 3 2 2 2 5" xfId="31170"/>
    <cellStyle name="40% - Accent5 4 2 3 2 2 2 6" xfId="31171"/>
    <cellStyle name="40% - Accent5 4 2 3 2 2 3" xfId="31172"/>
    <cellStyle name="40% - Accent5 4 2 3 2 2 3 2" xfId="31173"/>
    <cellStyle name="40% - Accent5 4 2 3 2 2 3 2 2" xfId="31174"/>
    <cellStyle name="40% - Accent5 4 2 3 2 2 3 2 3" xfId="31175"/>
    <cellStyle name="40% - Accent5 4 2 3 2 2 3 3" xfId="31176"/>
    <cellStyle name="40% - Accent5 4 2 3 2 2 3 3 2" xfId="31177"/>
    <cellStyle name="40% - Accent5 4 2 3 2 2 3 3 3" xfId="31178"/>
    <cellStyle name="40% - Accent5 4 2 3 2 2 3 4" xfId="31179"/>
    <cellStyle name="40% - Accent5 4 2 3 2 2 3 4 2" xfId="31180"/>
    <cellStyle name="40% - Accent5 4 2 3 2 2 3 5" xfId="31181"/>
    <cellStyle name="40% - Accent5 4 2 3 2 2 3 6" xfId="31182"/>
    <cellStyle name="40% - Accent5 4 2 3 2 2 4" xfId="31183"/>
    <cellStyle name="40% - Accent5 4 2 3 2 2 4 2" xfId="31184"/>
    <cellStyle name="40% - Accent5 4 2 3 2 2 4 2 2" xfId="31185"/>
    <cellStyle name="40% - Accent5 4 2 3 2 2 4 2 3" xfId="31186"/>
    <cellStyle name="40% - Accent5 4 2 3 2 2 4 3" xfId="31187"/>
    <cellStyle name="40% - Accent5 4 2 3 2 2 4 3 2" xfId="31188"/>
    <cellStyle name="40% - Accent5 4 2 3 2 2 4 4" xfId="31189"/>
    <cellStyle name="40% - Accent5 4 2 3 2 2 4 5" xfId="31190"/>
    <cellStyle name="40% - Accent5 4 2 3 2 2 5" xfId="31191"/>
    <cellStyle name="40% - Accent5 4 2 3 2 2 5 2" xfId="31192"/>
    <cellStyle name="40% - Accent5 4 2 3 2 2 5 3" xfId="31193"/>
    <cellStyle name="40% - Accent5 4 2 3 2 2 6" xfId="31194"/>
    <cellStyle name="40% - Accent5 4 2 3 2 2 6 2" xfId="31195"/>
    <cellStyle name="40% - Accent5 4 2 3 2 2 6 3" xfId="31196"/>
    <cellStyle name="40% - Accent5 4 2 3 2 2 7" xfId="31197"/>
    <cellStyle name="40% - Accent5 4 2 3 2 2 7 2" xfId="31198"/>
    <cellStyle name="40% - Accent5 4 2 3 2 2 8" xfId="31199"/>
    <cellStyle name="40% - Accent5 4 2 3 2 2 9" xfId="31200"/>
    <cellStyle name="40% - Accent5 4 2 3 2 3" xfId="31201"/>
    <cellStyle name="40% - Accent5 4 2 3 2 3 2" xfId="31202"/>
    <cellStyle name="40% - Accent5 4 2 3 2 3 2 2" xfId="31203"/>
    <cellStyle name="40% - Accent5 4 2 3 2 3 2 3" xfId="31204"/>
    <cellStyle name="40% - Accent5 4 2 3 2 3 3" xfId="31205"/>
    <cellStyle name="40% - Accent5 4 2 3 2 3 3 2" xfId="31206"/>
    <cellStyle name="40% - Accent5 4 2 3 2 3 3 3" xfId="31207"/>
    <cellStyle name="40% - Accent5 4 2 3 2 3 4" xfId="31208"/>
    <cellStyle name="40% - Accent5 4 2 3 2 3 4 2" xfId="31209"/>
    <cellStyle name="40% - Accent5 4 2 3 2 3 5" xfId="31210"/>
    <cellStyle name="40% - Accent5 4 2 3 2 3 6" xfId="31211"/>
    <cellStyle name="40% - Accent5 4 2 3 2 4" xfId="31212"/>
    <cellStyle name="40% - Accent5 4 2 3 2 4 2" xfId="31213"/>
    <cellStyle name="40% - Accent5 4 2 3 2 4 2 2" xfId="31214"/>
    <cellStyle name="40% - Accent5 4 2 3 2 4 2 3" xfId="31215"/>
    <cellStyle name="40% - Accent5 4 2 3 2 4 3" xfId="31216"/>
    <cellStyle name="40% - Accent5 4 2 3 2 4 3 2" xfId="31217"/>
    <cellStyle name="40% - Accent5 4 2 3 2 4 3 3" xfId="31218"/>
    <cellStyle name="40% - Accent5 4 2 3 2 4 4" xfId="31219"/>
    <cellStyle name="40% - Accent5 4 2 3 2 4 4 2" xfId="31220"/>
    <cellStyle name="40% - Accent5 4 2 3 2 4 5" xfId="31221"/>
    <cellStyle name="40% - Accent5 4 2 3 2 4 6" xfId="31222"/>
    <cellStyle name="40% - Accent5 4 2 3 2 5" xfId="31223"/>
    <cellStyle name="40% - Accent5 4 2 3 2 5 2" xfId="31224"/>
    <cellStyle name="40% - Accent5 4 2 3 2 5 2 2" xfId="31225"/>
    <cellStyle name="40% - Accent5 4 2 3 2 5 2 3" xfId="31226"/>
    <cellStyle name="40% - Accent5 4 2 3 2 5 3" xfId="31227"/>
    <cellStyle name="40% - Accent5 4 2 3 2 5 3 2" xfId="31228"/>
    <cellStyle name="40% - Accent5 4 2 3 2 5 4" xfId="31229"/>
    <cellStyle name="40% - Accent5 4 2 3 2 5 5" xfId="31230"/>
    <cellStyle name="40% - Accent5 4 2 3 2 6" xfId="31231"/>
    <cellStyle name="40% - Accent5 4 2 3 2 6 2" xfId="31232"/>
    <cellStyle name="40% - Accent5 4 2 3 2 6 3" xfId="31233"/>
    <cellStyle name="40% - Accent5 4 2 3 2 7" xfId="31234"/>
    <cellStyle name="40% - Accent5 4 2 3 2 7 2" xfId="31235"/>
    <cellStyle name="40% - Accent5 4 2 3 2 7 3" xfId="31236"/>
    <cellStyle name="40% - Accent5 4 2 3 2 8" xfId="31237"/>
    <cellStyle name="40% - Accent5 4 2 3 2 8 2" xfId="31238"/>
    <cellStyle name="40% - Accent5 4 2 3 2 9" xfId="31239"/>
    <cellStyle name="40% - Accent5 4 2 3 3" xfId="3051"/>
    <cellStyle name="40% - Accent5 4 2 3 3 2" xfId="31240"/>
    <cellStyle name="40% - Accent5 4 2 3 3 2 2" xfId="31241"/>
    <cellStyle name="40% - Accent5 4 2 3 3 2 2 2" xfId="31242"/>
    <cellStyle name="40% - Accent5 4 2 3 3 2 2 3" xfId="31243"/>
    <cellStyle name="40% - Accent5 4 2 3 3 2 3" xfId="31244"/>
    <cellStyle name="40% - Accent5 4 2 3 3 2 3 2" xfId="31245"/>
    <cellStyle name="40% - Accent5 4 2 3 3 2 3 3" xfId="31246"/>
    <cellStyle name="40% - Accent5 4 2 3 3 2 4" xfId="31247"/>
    <cellStyle name="40% - Accent5 4 2 3 3 2 4 2" xfId="31248"/>
    <cellStyle name="40% - Accent5 4 2 3 3 2 5" xfId="31249"/>
    <cellStyle name="40% - Accent5 4 2 3 3 2 6" xfId="31250"/>
    <cellStyle name="40% - Accent5 4 2 3 3 3" xfId="31251"/>
    <cellStyle name="40% - Accent5 4 2 3 3 3 2" xfId="31252"/>
    <cellStyle name="40% - Accent5 4 2 3 3 3 2 2" xfId="31253"/>
    <cellStyle name="40% - Accent5 4 2 3 3 3 2 3" xfId="31254"/>
    <cellStyle name="40% - Accent5 4 2 3 3 3 3" xfId="31255"/>
    <cellStyle name="40% - Accent5 4 2 3 3 3 3 2" xfId="31256"/>
    <cellStyle name="40% - Accent5 4 2 3 3 3 3 3" xfId="31257"/>
    <cellStyle name="40% - Accent5 4 2 3 3 3 4" xfId="31258"/>
    <cellStyle name="40% - Accent5 4 2 3 3 3 4 2" xfId="31259"/>
    <cellStyle name="40% - Accent5 4 2 3 3 3 5" xfId="31260"/>
    <cellStyle name="40% - Accent5 4 2 3 3 3 6" xfId="31261"/>
    <cellStyle name="40% - Accent5 4 2 3 3 4" xfId="31262"/>
    <cellStyle name="40% - Accent5 4 2 3 3 4 2" xfId="31263"/>
    <cellStyle name="40% - Accent5 4 2 3 3 4 2 2" xfId="31264"/>
    <cellStyle name="40% - Accent5 4 2 3 3 4 2 3" xfId="31265"/>
    <cellStyle name="40% - Accent5 4 2 3 3 4 3" xfId="31266"/>
    <cellStyle name="40% - Accent5 4 2 3 3 4 3 2" xfId="31267"/>
    <cellStyle name="40% - Accent5 4 2 3 3 4 4" xfId="31268"/>
    <cellStyle name="40% - Accent5 4 2 3 3 4 5" xfId="31269"/>
    <cellStyle name="40% - Accent5 4 2 3 3 5" xfId="31270"/>
    <cellStyle name="40% - Accent5 4 2 3 3 5 2" xfId="31271"/>
    <cellStyle name="40% - Accent5 4 2 3 3 5 3" xfId="31272"/>
    <cellStyle name="40% - Accent5 4 2 3 3 6" xfId="31273"/>
    <cellStyle name="40% - Accent5 4 2 3 3 6 2" xfId="31274"/>
    <cellStyle name="40% - Accent5 4 2 3 3 6 3" xfId="31275"/>
    <cellStyle name="40% - Accent5 4 2 3 3 7" xfId="31276"/>
    <cellStyle name="40% - Accent5 4 2 3 3 7 2" xfId="31277"/>
    <cellStyle name="40% - Accent5 4 2 3 3 8" xfId="31278"/>
    <cellStyle name="40% - Accent5 4 2 3 3 9" xfId="31279"/>
    <cellStyle name="40% - Accent5 4 2 3 4" xfId="31280"/>
    <cellStyle name="40% - Accent5 4 2 3 4 2" xfId="31281"/>
    <cellStyle name="40% - Accent5 4 2 3 4 2 2" xfId="31282"/>
    <cellStyle name="40% - Accent5 4 2 3 4 2 2 2" xfId="31283"/>
    <cellStyle name="40% - Accent5 4 2 3 4 2 2 3" xfId="31284"/>
    <cellStyle name="40% - Accent5 4 2 3 4 2 3" xfId="31285"/>
    <cellStyle name="40% - Accent5 4 2 3 4 2 3 2" xfId="31286"/>
    <cellStyle name="40% - Accent5 4 2 3 4 2 3 3" xfId="31287"/>
    <cellStyle name="40% - Accent5 4 2 3 4 2 4" xfId="31288"/>
    <cellStyle name="40% - Accent5 4 2 3 4 2 4 2" xfId="31289"/>
    <cellStyle name="40% - Accent5 4 2 3 4 2 5" xfId="31290"/>
    <cellStyle name="40% - Accent5 4 2 3 4 2 6" xfId="31291"/>
    <cellStyle name="40% - Accent5 4 2 3 4 3" xfId="31292"/>
    <cellStyle name="40% - Accent5 4 2 3 4 3 2" xfId="31293"/>
    <cellStyle name="40% - Accent5 4 2 3 4 3 2 2" xfId="31294"/>
    <cellStyle name="40% - Accent5 4 2 3 4 3 2 3" xfId="31295"/>
    <cellStyle name="40% - Accent5 4 2 3 4 3 3" xfId="31296"/>
    <cellStyle name="40% - Accent5 4 2 3 4 3 3 2" xfId="31297"/>
    <cellStyle name="40% - Accent5 4 2 3 4 3 3 3" xfId="31298"/>
    <cellStyle name="40% - Accent5 4 2 3 4 3 4" xfId="31299"/>
    <cellStyle name="40% - Accent5 4 2 3 4 3 4 2" xfId="31300"/>
    <cellStyle name="40% - Accent5 4 2 3 4 3 5" xfId="31301"/>
    <cellStyle name="40% - Accent5 4 2 3 4 3 6" xfId="31302"/>
    <cellStyle name="40% - Accent5 4 2 3 4 4" xfId="31303"/>
    <cellStyle name="40% - Accent5 4 2 3 4 4 2" xfId="31304"/>
    <cellStyle name="40% - Accent5 4 2 3 4 4 2 2" xfId="31305"/>
    <cellStyle name="40% - Accent5 4 2 3 4 4 2 3" xfId="31306"/>
    <cellStyle name="40% - Accent5 4 2 3 4 4 3" xfId="31307"/>
    <cellStyle name="40% - Accent5 4 2 3 4 4 3 2" xfId="31308"/>
    <cellStyle name="40% - Accent5 4 2 3 4 4 4" xfId="31309"/>
    <cellStyle name="40% - Accent5 4 2 3 4 4 5" xfId="31310"/>
    <cellStyle name="40% - Accent5 4 2 3 4 5" xfId="31311"/>
    <cellStyle name="40% - Accent5 4 2 3 4 5 2" xfId="31312"/>
    <cellStyle name="40% - Accent5 4 2 3 4 5 3" xfId="31313"/>
    <cellStyle name="40% - Accent5 4 2 3 4 6" xfId="31314"/>
    <cellStyle name="40% - Accent5 4 2 3 4 6 2" xfId="31315"/>
    <cellStyle name="40% - Accent5 4 2 3 4 6 3" xfId="31316"/>
    <cellStyle name="40% - Accent5 4 2 3 4 7" xfId="31317"/>
    <cellStyle name="40% - Accent5 4 2 3 4 7 2" xfId="31318"/>
    <cellStyle name="40% - Accent5 4 2 3 4 8" xfId="31319"/>
    <cellStyle name="40% - Accent5 4 2 3 4 9" xfId="31320"/>
    <cellStyle name="40% - Accent5 4 2 3 5" xfId="31321"/>
    <cellStyle name="40% - Accent5 4 2 3 5 2" xfId="31322"/>
    <cellStyle name="40% - Accent5 4 2 3 5 2 2" xfId="31323"/>
    <cellStyle name="40% - Accent5 4 2 3 5 2 3" xfId="31324"/>
    <cellStyle name="40% - Accent5 4 2 3 5 3" xfId="31325"/>
    <cellStyle name="40% - Accent5 4 2 3 5 3 2" xfId="31326"/>
    <cellStyle name="40% - Accent5 4 2 3 5 3 3" xfId="31327"/>
    <cellStyle name="40% - Accent5 4 2 3 5 4" xfId="31328"/>
    <cellStyle name="40% - Accent5 4 2 3 5 4 2" xfId="31329"/>
    <cellStyle name="40% - Accent5 4 2 3 5 5" xfId="31330"/>
    <cellStyle name="40% - Accent5 4 2 3 5 6" xfId="31331"/>
    <cellStyle name="40% - Accent5 4 2 3 6" xfId="31332"/>
    <cellStyle name="40% - Accent5 4 2 3 6 2" xfId="31333"/>
    <cellStyle name="40% - Accent5 4 2 3 6 2 2" xfId="31334"/>
    <cellStyle name="40% - Accent5 4 2 3 6 2 3" xfId="31335"/>
    <cellStyle name="40% - Accent5 4 2 3 6 3" xfId="31336"/>
    <cellStyle name="40% - Accent5 4 2 3 6 3 2" xfId="31337"/>
    <cellStyle name="40% - Accent5 4 2 3 6 3 3" xfId="31338"/>
    <cellStyle name="40% - Accent5 4 2 3 6 4" xfId="31339"/>
    <cellStyle name="40% - Accent5 4 2 3 6 4 2" xfId="31340"/>
    <cellStyle name="40% - Accent5 4 2 3 6 5" xfId="31341"/>
    <cellStyle name="40% - Accent5 4 2 3 6 6" xfId="31342"/>
    <cellStyle name="40% - Accent5 4 2 3 7" xfId="31343"/>
    <cellStyle name="40% - Accent5 4 2 3 7 2" xfId="31344"/>
    <cellStyle name="40% - Accent5 4 2 3 7 2 2" xfId="31345"/>
    <cellStyle name="40% - Accent5 4 2 3 7 2 3" xfId="31346"/>
    <cellStyle name="40% - Accent5 4 2 3 7 3" xfId="31347"/>
    <cellStyle name="40% - Accent5 4 2 3 7 3 2" xfId="31348"/>
    <cellStyle name="40% - Accent5 4 2 3 7 4" xfId="31349"/>
    <cellStyle name="40% - Accent5 4 2 3 7 5" xfId="31350"/>
    <cellStyle name="40% - Accent5 4 2 3 8" xfId="31351"/>
    <cellStyle name="40% - Accent5 4 2 3 8 2" xfId="31352"/>
    <cellStyle name="40% - Accent5 4 2 3 8 3" xfId="31353"/>
    <cellStyle name="40% - Accent5 4 2 3 9" xfId="31354"/>
    <cellStyle name="40% - Accent5 4 2 3 9 2" xfId="31355"/>
    <cellStyle name="40% - Accent5 4 2 3 9 3" xfId="31356"/>
    <cellStyle name="40% - Accent5 4 2 4" xfId="3052"/>
    <cellStyle name="40% - Accent5 4 2 4 10" xfId="31357"/>
    <cellStyle name="40% - Accent5 4 2 4 2" xfId="3053"/>
    <cellStyle name="40% - Accent5 4 2 4 2 2" xfId="31358"/>
    <cellStyle name="40% - Accent5 4 2 4 2 2 2" xfId="31359"/>
    <cellStyle name="40% - Accent5 4 2 4 2 2 2 2" xfId="31360"/>
    <cellStyle name="40% - Accent5 4 2 4 2 2 2 3" xfId="31361"/>
    <cellStyle name="40% - Accent5 4 2 4 2 2 3" xfId="31362"/>
    <cellStyle name="40% - Accent5 4 2 4 2 2 3 2" xfId="31363"/>
    <cellStyle name="40% - Accent5 4 2 4 2 2 3 3" xfId="31364"/>
    <cellStyle name="40% - Accent5 4 2 4 2 2 4" xfId="31365"/>
    <cellStyle name="40% - Accent5 4 2 4 2 2 4 2" xfId="31366"/>
    <cellStyle name="40% - Accent5 4 2 4 2 2 5" xfId="31367"/>
    <cellStyle name="40% - Accent5 4 2 4 2 2 6" xfId="31368"/>
    <cellStyle name="40% - Accent5 4 2 4 2 3" xfId="31369"/>
    <cellStyle name="40% - Accent5 4 2 4 2 3 2" xfId="31370"/>
    <cellStyle name="40% - Accent5 4 2 4 2 3 2 2" xfId="31371"/>
    <cellStyle name="40% - Accent5 4 2 4 2 3 2 3" xfId="31372"/>
    <cellStyle name="40% - Accent5 4 2 4 2 3 3" xfId="31373"/>
    <cellStyle name="40% - Accent5 4 2 4 2 3 3 2" xfId="31374"/>
    <cellStyle name="40% - Accent5 4 2 4 2 3 3 3" xfId="31375"/>
    <cellStyle name="40% - Accent5 4 2 4 2 3 4" xfId="31376"/>
    <cellStyle name="40% - Accent5 4 2 4 2 3 4 2" xfId="31377"/>
    <cellStyle name="40% - Accent5 4 2 4 2 3 5" xfId="31378"/>
    <cellStyle name="40% - Accent5 4 2 4 2 3 6" xfId="31379"/>
    <cellStyle name="40% - Accent5 4 2 4 2 4" xfId="31380"/>
    <cellStyle name="40% - Accent5 4 2 4 2 4 2" xfId="31381"/>
    <cellStyle name="40% - Accent5 4 2 4 2 4 2 2" xfId="31382"/>
    <cellStyle name="40% - Accent5 4 2 4 2 4 2 3" xfId="31383"/>
    <cellStyle name="40% - Accent5 4 2 4 2 4 3" xfId="31384"/>
    <cellStyle name="40% - Accent5 4 2 4 2 4 3 2" xfId="31385"/>
    <cellStyle name="40% - Accent5 4 2 4 2 4 4" xfId="31386"/>
    <cellStyle name="40% - Accent5 4 2 4 2 4 5" xfId="31387"/>
    <cellStyle name="40% - Accent5 4 2 4 2 5" xfId="31388"/>
    <cellStyle name="40% - Accent5 4 2 4 2 5 2" xfId="31389"/>
    <cellStyle name="40% - Accent5 4 2 4 2 5 3" xfId="31390"/>
    <cellStyle name="40% - Accent5 4 2 4 2 6" xfId="31391"/>
    <cellStyle name="40% - Accent5 4 2 4 2 6 2" xfId="31392"/>
    <cellStyle name="40% - Accent5 4 2 4 2 6 3" xfId="31393"/>
    <cellStyle name="40% - Accent5 4 2 4 2 7" xfId="31394"/>
    <cellStyle name="40% - Accent5 4 2 4 2 7 2" xfId="31395"/>
    <cellStyle name="40% - Accent5 4 2 4 2 8" xfId="31396"/>
    <cellStyle name="40% - Accent5 4 2 4 2 9" xfId="31397"/>
    <cellStyle name="40% - Accent5 4 2 4 3" xfId="31398"/>
    <cellStyle name="40% - Accent5 4 2 4 3 2" xfId="31399"/>
    <cellStyle name="40% - Accent5 4 2 4 3 2 2" xfId="31400"/>
    <cellStyle name="40% - Accent5 4 2 4 3 2 3" xfId="31401"/>
    <cellStyle name="40% - Accent5 4 2 4 3 3" xfId="31402"/>
    <cellStyle name="40% - Accent5 4 2 4 3 3 2" xfId="31403"/>
    <cellStyle name="40% - Accent5 4 2 4 3 3 3" xfId="31404"/>
    <cellStyle name="40% - Accent5 4 2 4 3 4" xfId="31405"/>
    <cellStyle name="40% - Accent5 4 2 4 3 4 2" xfId="31406"/>
    <cellStyle name="40% - Accent5 4 2 4 3 5" xfId="31407"/>
    <cellStyle name="40% - Accent5 4 2 4 3 6" xfId="31408"/>
    <cellStyle name="40% - Accent5 4 2 4 4" xfId="31409"/>
    <cellStyle name="40% - Accent5 4 2 4 4 2" xfId="31410"/>
    <cellStyle name="40% - Accent5 4 2 4 4 2 2" xfId="31411"/>
    <cellStyle name="40% - Accent5 4 2 4 4 2 3" xfId="31412"/>
    <cellStyle name="40% - Accent5 4 2 4 4 3" xfId="31413"/>
    <cellStyle name="40% - Accent5 4 2 4 4 3 2" xfId="31414"/>
    <cellStyle name="40% - Accent5 4 2 4 4 3 3" xfId="31415"/>
    <cellStyle name="40% - Accent5 4 2 4 4 4" xfId="31416"/>
    <cellStyle name="40% - Accent5 4 2 4 4 4 2" xfId="31417"/>
    <cellStyle name="40% - Accent5 4 2 4 4 5" xfId="31418"/>
    <cellStyle name="40% - Accent5 4 2 4 4 6" xfId="31419"/>
    <cellStyle name="40% - Accent5 4 2 4 5" xfId="31420"/>
    <cellStyle name="40% - Accent5 4 2 4 5 2" xfId="31421"/>
    <cellStyle name="40% - Accent5 4 2 4 5 2 2" xfId="31422"/>
    <cellStyle name="40% - Accent5 4 2 4 5 2 3" xfId="31423"/>
    <cellStyle name="40% - Accent5 4 2 4 5 3" xfId="31424"/>
    <cellStyle name="40% - Accent5 4 2 4 5 3 2" xfId="31425"/>
    <cellStyle name="40% - Accent5 4 2 4 5 4" xfId="31426"/>
    <cellStyle name="40% - Accent5 4 2 4 5 5" xfId="31427"/>
    <cellStyle name="40% - Accent5 4 2 4 6" xfId="31428"/>
    <cellStyle name="40% - Accent5 4 2 4 6 2" xfId="31429"/>
    <cellStyle name="40% - Accent5 4 2 4 6 3" xfId="31430"/>
    <cellStyle name="40% - Accent5 4 2 4 7" xfId="31431"/>
    <cellStyle name="40% - Accent5 4 2 4 7 2" xfId="31432"/>
    <cellStyle name="40% - Accent5 4 2 4 7 3" xfId="31433"/>
    <cellStyle name="40% - Accent5 4 2 4 8" xfId="31434"/>
    <cellStyle name="40% - Accent5 4 2 4 8 2" xfId="31435"/>
    <cellStyle name="40% - Accent5 4 2 4 9" xfId="31436"/>
    <cellStyle name="40% - Accent5 4 2 5" xfId="3054"/>
    <cellStyle name="40% - Accent5 4 2 5 2" xfId="31437"/>
    <cellStyle name="40% - Accent5 4 2 5 2 2" xfId="31438"/>
    <cellStyle name="40% - Accent5 4 2 5 2 2 2" xfId="31439"/>
    <cellStyle name="40% - Accent5 4 2 5 2 2 3" xfId="31440"/>
    <cellStyle name="40% - Accent5 4 2 5 2 3" xfId="31441"/>
    <cellStyle name="40% - Accent5 4 2 5 2 3 2" xfId="31442"/>
    <cellStyle name="40% - Accent5 4 2 5 2 3 3" xfId="31443"/>
    <cellStyle name="40% - Accent5 4 2 5 2 4" xfId="31444"/>
    <cellStyle name="40% - Accent5 4 2 5 2 4 2" xfId="31445"/>
    <cellStyle name="40% - Accent5 4 2 5 2 5" xfId="31446"/>
    <cellStyle name="40% - Accent5 4 2 5 2 6" xfId="31447"/>
    <cellStyle name="40% - Accent5 4 2 5 3" xfId="31448"/>
    <cellStyle name="40% - Accent5 4 2 5 3 2" xfId="31449"/>
    <cellStyle name="40% - Accent5 4 2 5 3 2 2" xfId="31450"/>
    <cellStyle name="40% - Accent5 4 2 5 3 2 3" xfId="31451"/>
    <cellStyle name="40% - Accent5 4 2 5 3 3" xfId="31452"/>
    <cellStyle name="40% - Accent5 4 2 5 3 3 2" xfId="31453"/>
    <cellStyle name="40% - Accent5 4 2 5 3 3 3" xfId="31454"/>
    <cellStyle name="40% - Accent5 4 2 5 3 4" xfId="31455"/>
    <cellStyle name="40% - Accent5 4 2 5 3 4 2" xfId="31456"/>
    <cellStyle name="40% - Accent5 4 2 5 3 5" xfId="31457"/>
    <cellStyle name="40% - Accent5 4 2 5 3 6" xfId="31458"/>
    <cellStyle name="40% - Accent5 4 2 5 4" xfId="31459"/>
    <cellStyle name="40% - Accent5 4 2 5 4 2" xfId="31460"/>
    <cellStyle name="40% - Accent5 4 2 5 4 2 2" xfId="31461"/>
    <cellStyle name="40% - Accent5 4 2 5 4 2 3" xfId="31462"/>
    <cellStyle name="40% - Accent5 4 2 5 4 3" xfId="31463"/>
    <cellStyle name="40% - Accent5 4 2 5 4 3 2" xfId="31464"/>
    <cellStyle name="40% - Accent5 4 2 5 4 4" xfId="31465"/>
    <cellStyle name="40% - Accent5 4 2 5 4 5" xfId="31466"/>
    <cellStyle name="40% - Accent5 4 2 5 5" xfId="31467"/>
    <cellStyle name="40% - Accent5 4 2 5 5 2" xfId="31468"/>
    <cellStyle name="40% - Accent5 4 2 5 5 3" xfId="31469"/>
    <cellStyle name="40% - Accent5 4 2 5 6" xfId="31470"/>
    <cellStyle name="40% - Accent5 4 2 5 6 2" xfId="31471"/>
    <cellStyle name="40% - Accent5 4 2 5 6 3" xfId="31472"/>
    <cellStyle name="40% - Accent5 4 2 5 7" xfId="31473"/>
    <cellStyle name="40% - Accent5 4 2 5 7 2" xfId="31474"/>
    <cellStyle name="40% - Accent5 4 2 5 8" xfId="31475"/>
    <cellStyle name="40% - Accent5 4 2 5 9" xfId="31476"/>
    <cellStyle name="40% - Accent5 4 2 6" xfId="3055"/>
    <cellStyle name="40% - Accent5 4 2 6 2" xfId="31477"/>
    <cellStyle name="40% - Accent5 4 2 6 2 2" xfId="31478"/>
    <cellStyle name="40% - Accent5 4 2 6 2 2 2" xfId="31479"/>
    <cellStyle name="40% - Accent5 4 2 6 2 2 3" xfId="31480"/>
    <cellStyle name="40% - Accent5 4 2 6 2 3" xfId="31481"/>
    <cellStyle name="40% - Accent5 4 2 6 2 3 2" xfId="31482"/>
    <cellStyle name="40% - Accent5 4 2 6 2 3 3" xfId="31483"/>
    <cellStyle name="40% - Accent5 4 2 6 2 4" xfId="31484"/>
    <cellStyle name="40% - Accent5 4 2 6 2 4 2" xfId="31485"/>
    <cellStyle name="40% - Accent5 4 2 6 2 5" xfId="31486"/>
    <cellStyle name="40% - Accent5 4 2 6 2 6" xfId="31487"/>
    <cellStyle name="40% - Accent5 4 2 6 3" xfId="31488"/>
    <cellStyle name="40% - Accent5 4 2 6 3 2" xfId="31489"/>
    <cellStyle name="40% - Accent5 4 2 6 3 2 2" xfId="31490"/>
    <cellStyle name="40% - Accent5 4 2 6 3 2 3" xfId="31491"/>
    <cellStyle name="40% - Accent5 4 2 6 3 3" xfId="31492"/>
    <cellStyle name="40% - Accent5 4 2 6 3 3 2" xfId="31493"/>
    <cellStyle name="40% - Accent5 4 2 6 3 3 3" xfId="31494"/>
    <cellStyle name="40% - Accent5 4 2 6 3 4" xfId="31495"/>
    <cellStyle name="40% - Accent5 4 2 6 3 4 2" xfId="31496"/>
    <cellStyle name="40% - Accent5 4 2 6 3 5" xfId="31497"/>
    <cellStyle name="40% - Accent5 4 2 6 3 6" xfId="31498"/>
    <cellStyle name="40% - Accent5 4 2 6 4" xfId="31499"/>
    <cellStyle name="40% - Accent5 4 2 6 4 2" xfId="31500"/>
    <cellStyle name="40% - Accent5 4 2 6 4 2 2" xfId="31501"/>
    <cellStyle name="40% - Accent5 4 2 6 4 2 3" xfId="31502"/>
    <cellStyle name="40% - Accent5 4 2 6 4 3" xfId="31503"/>
    <cellStyle name="40% - Accent5 4 2 6 4 3 2" xfId="31504"/>
    <cellStyle name="40% - Accent5 4 2 6 4 4" xfId="31505"/>
    <cellStyle name="40% - Accent5 4 2 6 4 5" xfId="31506"/>
    <cellStyle name="40% - Accent5 4 2 6 5" xfId="31507"/>
    <cellStyle name="40% - Accent5 4 2 6 5 2" xfId="31508"/>
    <cellStyle name="40% - Accent5 4 2 6 5 3" xfId="31509"/>
    <cellStyle name="40% - Accent5 4 2 6 6" xfId="31510"/>
    <cellStyle name="40% - Accent5 4 2 6 6 2" xfId="31511"/>
    <cellStyle name="40% - Accent5 4 2 6 6 3" xfId="31512"/>
    <cellStyle name="40% - Accent5 4 2 6 7" xfId="31513"/>
    <cellStyle name="40% - Accent5 4 2 6 7 2" xfId="31514"/>
    <cellStyle name="40% - Accent5 4 2 6 8" xfId="31515"/>
    <cellStyle name="40% - Accent5 4 2 6 9" xfId="31516"/>
    <cellStyle name="40% - Accent5 4 2 7" xfId="31517"/>
    <cellStyle name="40% - Accent5 4 2 7 2" xfId="31518"/>
    <cellStyle name="40% - Accent5 4 2 7 2 2" xfId="31519"/>
    <cellStyle name="40% - Accent5 4 2 7 2 3" xfId="31520"/>
    <cellStyle name="40% - Accent5 4 2 7 3" xfId="31521"/>
    <cellStyle name="40% - Accent5 4 2 7 3 2" xfId="31522"/>
    <cellStyle name="40% - Accent5 4 2 7 3 3" xfId="31523"/>
    <cellStyle name="40% - Accent5 4 2 7 4" xfId="31524"/>
    <cellStyle name="40% - Accent5 4 2 7 4 2" xfId="31525"/>
    <cellStyle name="40% - Accent5 4 2 7 5" xfId="31526"/>
    <cellStyle name="40% - Accent5 4 2 7 6" xfId="31527"/>
    <cellStyle name="40% - Accent5 4 2 8" xfId="31528"/>
    <cellStyle name="40% - Accent5 4 2 8 2" xfId="31529"/>
    <cellStyle name="40% - Accent5 4 2 8 2 2" xfId="31530"/>
    <cellStyle name="40% - Accent5 4 2 8 2 3" xfId="31531"/>
    <cellStyle name="40% - Accent5 4 2 8 3" xfId="31532"/>
    <cellStyle name="40% - Accent5 4 2 8 3 2" xfId="31533"/>
    <cellStyle name="40% - Accent5 4 2 8 3 3" xfId="31534"/>
    <cellStyle name="40% - Accent5 4 2 8 4" xfId="31535"/>
    <cellStyle name="40% - Accent5 4 2 8 4 2" xfId="31536"/>
    <cellStyle name="40% - Accent5 4 2 8 5" xfId="31537"/>
    <cellStyle name="40% - Accent5 4 2 8 6" xfId="31538"/>
    <cellStyle name="40% - Accent5 4 2 9" xfId="31539"/>
    <cellStyle name="40% - Accent5 4 2 9 2" xfId="31540"/>
    <cellStyle name="40% - Accent5 4 2 9 2 2" xfId="31541"/>
    <cellStyle name="40% - Accent5 4 2 9 2 3" xfId="31542"/>
    <cellStyle name="40% - Accent5 4 2 9 3" xfId="31543"/>
    <cellStyle name="40% - Accent5 4 2 9 3 2" xfId="31544"/>
    <cellStyle name="40% - Accent5 4 2 9 4" xfId="31545"/>
    <cellStyle name="40% - Accent5 4 2 9 5" xfId="31546"/>
    <cellStyle name="40% - Accent5 4 3" xfId="3056"/>
    <cellStyle name="40% - Accent5 4 3 10" xfId="31547"/>
    <cellStyle name="40% - Accent5 4 3 10 2" xfId="31548"/>
    <cellStyle name="40% - Accent5 4 3 10 3" xfId="31549"/>
    <cellStyle name="40% - Accent5 4 3 11" xfId="31550"/>
    <cellStyle name="40% - Accent5 4 3 11 2" xfId="31551"/>
    <cellStyle name="40% - Accent5 4 3 12" xfId="31552"/>
    <cellStyle name="40% - Accent5 4 3 13" xfId="31553"/>
    <cellStyle name="40% - Accent5 4 3 14" xfId="31554"/>
    <cellStyle name="40% - Accent5 4 3 2" xfId="3057"/>
    <cellStyle name="40% - Accent5 4 3 2 10" xfId="31555"/>
    <cellStyle name="40% - Accent5 4 3 2 10 2" xfId="31556"/>
    <cellStyle name="40% - Accent5 4 3 2 11" xfId="31557"/>
    <cellStyle name="40% - Accent5 4 3 2 12" xfId="31558"/>
    <cellStyle name="40% - Accent5 4 3 2 2" xfId="3058"/>
    <cellStyle name="40% - Accent5 4 3 2 2 10" xfId="31559"/>
    <cellStyle name="40% - Accent5 4 3 2 2 2" xfId="3059"/>
    <cellStyle name="40% - Accent5 4 3 2 2 2 2" xfId="31560"/>
    <cellStyle name="40% - Accent5 4 3 2 2 2 2 2" xfId="31561"/>
    <cellStyle name="40% - Accent5 4 3 2 2 2 2 2 2" xfId="31562"/>
    <cellStyle name="40% - Accent5 4 3 2 2 2 2 2 3" xfId="31563"/>
    <cellStyle name="40% - Accent5 4 3 2 2 2 2 3" xfId="31564"/>
    <cellStyle name="40% - Accent5 4 3 2 2 2 2 3 2" xfId="31565"/>
    <cellStyle name="40% - Accent5 4 3 2 2 2 2 3 3" xfId="31566"/>
    <cellStyle name="40% - Accent5 4 3 2 2 2 2 4" xfId="31567"/>
    <cellStyle name="40% - Accent5 4 3 2 2 2 2 4 2" xfId="31568"/>
    <cellStyle name="40% - Accent5 4 3 2 2 2 2 5" xfId="31569"/>
    <cellStyle name="40% - Accent5 4 3 2 2 2 2 6" xfId="31570"/>
    <cellStyle name="40% - Accent5 4 3 2 2 2 3" xfId="31571"/>
    <cellStyle name="40% - Accent5 4 3 2 2 2 3 2" xfId="31572"/>
    <cellStyle name="40% - Accent5 4 3 2 2 2 3 2 2" xfId="31573"/>
    <cellStyle name="40% - Accent5 4 3 2 2 2 3 2 3" xfId="31574"/>
    <cellStyle name="40% - Accent5 4 3 2 2 2 3 3" xfId="31575"/>
    <cellStyle name="40% - Accent5 4 3 2 2 2 3 3 2" xfId="31576"/>
    <cellStyle name="40% - Accent5 4 3 2 2 2 3 3 3" xfId="31577"/>
    <cellStyle name="40% - Accent5 4 3 2 2 2 3 4" xfId="31578"/>
    <cellStyle name="40% - Accent5 4 3 2 2 2 3 4 2" xfId="31579"/>
    <cellStyle name="40% - Accent5 4 3 2 2 2 3 5" xfId="31580"/>
    <cellStyle name="40% - Accent5 4 3 2 2 2 3 6" xfId="31581"/>
    <cellStyle name="40% - Accent5 4 3 2 2 2 4" xfId="31582"/>
    <cellStyle name="40% - Accent5 4 3 2 2 2 4 2" xfId="31583"/>
    <cellStyle name="40% - Accent5 4 3 2 2 2 4 2 2" xfId="31584"/>
    <cellStyle name="40% - Accent5 4 3 2 2 2 4 2 3" xfId="31585"/>
    <cellStyle name="40% - Accent5 4 3 2 2 2 4 3" xfId="31586"/>
    <cellStyle name="40% - Accent5 4 3 2 2 2 4 3 2" xfId="31587"/>
    <cellStyle name="40% - Accent5 4 3 2 2 2 4 4" xfId="31588"/>
    <cellStyle name="40% - Accent5 4 3 2 2 2 4 5" xfId="31589"/>
    <cellStyle name="40% - Accent5 4 3 2 2 2 5" xfId="31590"/>
    <cellStyle name="40% - Accent5 4 3 2 2 2 5 2" xfId="31591"/>
    <cellStyle name="40% - Accent5 4 3 2 2 2 5 3" xfId="31592"/>
    <cellStyle name="40% - Accent5 4 3 2 2 2 6" xfId="31593"/>
    <cellStyle name="40% - Accent5 4 3 2 2 2 6 2" xfId="31594"/>
    <cellStyle name="40% - Accent5 4 3 2 2 2 6 3" xfId="31595"/>
    <cellStyle name="40% - Accent5 4 3 2 2 2 7" xfId="31596"/>
    <cellStyle name="40% - Accent5 4 3 2 2 2 7 2" xfId="31597"/>
    <cellStyle name="40% - Accent5 4 3 2 2 2 8" xfId="31598"/>
    <cellStyle name="40% - Accent5 4 3 2 2 2 9" xfId="31599"/>
    <cellStyle name="40% - Accent5 4 3 2 2 3" xfId="31600"/>
    <cellStyle name="40% - Accent5 4 3 2 2 3 2" xfId="31601"/>
    <cellStyle name="40% - Accent5 4 3 2 2 3 2 2" xfId="31602"/>
    <cellStyle name="40% - Accent5 4 3 2 2 3 2 3" xfId="31603"/>
    <cellStyle name="40% - Accent5 4 3 2 2 3 3" xfId="31604"/>
    <cellStyle name="40% - Accent5 4 3 2 2 3 3 2" xfId="31605"/>
    <cellStyle name="40% - Accent5 4 3 2 2 3 3 3" xfId="31606"/>
    <cellStyle name="40% - Accent5 4 3 2 2 3 4" xfId="31607"/>
    <cellStyle name="40% - Accent5 4 3 2 2 3 4 2" xfId="31608"/>
    <cellStyle name="40% - Accent5 4 3 2 2 3 5" xfId="31609"/>
    <cellStyle name="40% - Accent5 4 3 2 2 3 6" xfId="31610"/>
    <cellStyle name="40% - Accent5 4 3 2 2 4" xfId="31611"/>
    <cellStyle name="40% - Accent5 4 3 2 2 4 2" xfId="31612"/>
    <cellStyle name="40% - Accent5 4 3 2 2 4 2 2" xfId="31613"/>
    <cellStyle name="40% - Accent5 4 3 2 2 4 2 3" xfId="31614"/>
    <cellStyle name="40% - Accent5 4 3 2 2 4 3" xfId="31615"/>
    <cellStyle name="40% - Accent5 4 3 2 2 4 3 2" xfId="31616"/>
    <cellStyle name="40% - Accent5 4 3 2 2 4 3 3" xfId="31617"/>
    <cellStyle name="40% - Accent5 4 3 2 2 4 4" xfId="31618"/>
    <cellStyle name="40% - Accent5 4 3 2 2 4 4 2" xfId="31619"/>
    <cellStyle name="40% - Accent5 4 3 2 2 4 5" xfId="31620"/>
    <cellStyle name="40% - Accent5 4 3 2 2 4 6" xfId="31621"/>
    <cellStyle name="40% - Accent5 4 3 2 2 5" xfId="31622"/>
    <cellStyle name="40% - Accent5 4 3 2 2 5 2" xfId="31623"/>
    <cellStyle name="40% - Accent5 4 3 2 2 5 2 2" xfId="31624"/>
    <cellStyle name="40% - Accent5 4 3 2 2 5 2 3" xfId="31625"/>
    <cellStyle name="40% - Accent5 4 3 2 2 5 3" xfId="31626"/>
    <cellStyle name="40% - Accent5 4 3 2 2 5 3 2" xfId="31627"/>
    <cellStyle name="40% - Accent5 4 3 2 2 5 4" xfId="31628"/>
    <cellStyle name="40% - Accent5 4 3 2 2 5 5" xfId="31629"/>
    <cellStyle name="40% - Accent5 4 3 2 2 6" xfId="31630"/>
    <cellStyle name="40% - Accent5 4 3 2 2 6 2" xfId="31631"/>
    <cellStyle name="40% - Accent5 4 3 2 2 6 3" xfId="31632"/>
    <cellStyle name="40% - Accent5 4 3 2 2 7" xfId="31633"/>
    <cellStyle name="40% - Accent5 4 3 2 2 7 2" xfId="31634"/>
    <cellStyle name="40% - Accent5 4 3 2 2 7 3" xfId="31635"/>
    <cellStyle name="40% - Accent5 4 3 2 2 8" xfId="31636"/>
    <cellStyle name="40% - Accent5 4 3 2 2 8 2" xfId="31637"/>
    <cellStyle name="40% - Accent5 4 3 2 2 9" xfId="31638"/>
    <cellStyle name="40% - Accent5 4 3 2 3" xfId="3060"/>
    <cellStyle name="40% - Accent5 4 3 2 3 2" xfId="31639"/>
    <cellStyle name="40% - Accent5 4 3 2 3 2 2" xfId="31640"/>
    <cellStyle name="40% - Accent5 4 3 2 3 2 2 2" xfId="31641"/>
    <cellStyle name="40% - Accent5 4 3 2 3 2 2 3" xfId="31642"/>
    <cellStyle name="40% - Accent5 4 3 2 3 2 3" xfId="31643"/>
    <cellStyle name="40% - Accent5 4 3 2 3 2 3 2" xfId="31644"/>
    <cellStyle name="40% - Accent5 4 3 2 3 2 3 3" xfId="31645"/>
    <cellStyle name="40% - Accent5 4 3 2 3 2 4" xfId="31646"/>
    <cellStyle name="40% - Accent5 4 3 2 3 2 4 2" xfId="31647"/>
    <cellStyle name="40% - Accent5 4 3 2 3 2 5" xfId="31648"/>
    <cellStyle name="40% - Accent5 4 3 2 3 2 6" xfId="31649"/>
    <cellStyle name="40% - Accent5 4 3 2 3 3" xfId="31650"/>
    <cellStyle name="40% - Accent5 4 3 2 3 3 2" xfId="31651"/>
    <cellStyle name="40% - Accent5 4 3 2 3 3 2 2" xfId="31652"/>
    <cellStyle name="40% - Accent5 4 3 2 3 3 2 3" xfId="31653"/>
    <cellStyle name="40% - Accent5 4 3 2 3 3 3" xfId="31654"/>
    <cellStyle name="40% - Accent5 4 3 2 3 3 3 2" xfId="31655"/>
    <cellStyle name="40% - Accent5 4 3 2 3 3 3 3" xfId="31656"/>
    <cellStyle name="40% - Accent5 4 3 2 3 3 4" xfId="31657"/>
    <cellStyle name="40% - Accent5 4 3 2 3 3 4 2" xfId="31658"/>
    <cellStyle name="40% - Accent5 4 3 2 3 3 5" xfId="31659"/>
    <cellStyle name="40% - Accent5 4 3 2 3 3 6" xfId="31660"/>
    <cellStyle name="40% - Accent5 4 3 2 3 4" xfId="31661"/>
    <cellStyle name="40% - Accent5 4 3 2 3 4 2" xfId="31662"/>
    <cellStyle name="40% - Accent5 4 3 2 3 4 2 2" xfId="31663"/>
    <cellStyle name="40% - Accent5 4 3 2 3 4 2 3" xfId="31664"/>
    <cellStyle name="40% - Accent5 4 3 2 3 4 3" xfId="31665"/>
    <cellStyle name="40% - Accent5 4 3 2 3 4 3 2" xfId="31666"/>
    <cellStyle name="40% - Accent5 4 3 2 3 4 4" xfId="31667"/>
    <cellStyle name="40% - Accent5 4 3 2 3 4 5" xfId="31668"/>
    <cellStyle name="40% - Accent5 4 3 2 3 5" xfId="31669"/>
    <cellStyle name="40% - Accent5 4 3 2 3 5 2" xfId="31670"/>
    <cellStyle name="40% - Accent5 4 3 2 3 5 3" xfId="31671"/>
    <cellStyle name="40% - Accent5 4 3 2 3 6" xfId="31672"/>
    <cellStyle name="40% - Accent5 4 3 2 3 6 2" xfId="31673"/>
    <cellStyle name="40% - Accent5 4 3 2 3 6 3" xfId="31674"/>
    <cellStyle name="40% - Accent5 4 3 2 3 7" xfId="31675"/>
    <cellStyle name="40% - Accent5 4 3 2 3 7 2" xfId="31676"/>
    <cellStyle name="40% - Accent5 4 3 2 3 8" xfId="31677"/>
    <cellStyle name="40% - Accent5 4 3 2 3 9" xfId="31678"/>
    <cellStyle name="40% - Accent5 4 3 2 4" xfId="31679"/>
    <cellStyle name="40% - Accent5 4 3 2 4 2" xfId="31680"/>
    <cellStyle name="40% - Accent5 4 3 2 4 2 2" xfId="31681"/>
    <cellStyle name="40% - Accent5 4 3 2 4 2 2 2" xfId="31682"/>
    <cellStyle name="40% - Accent5 4 3 2 4 2 2 3" xfId="31683"/>
    <cellStyle name="40% - Accent5 4 3 2 4 2 3" xfId="31684"/>
    <cellStyle name="40% - Accent5 4 3 2 4 2 3 2" xfId="31685"/>
    <cellStyle name="40% - Accent5 4 3 2 4 2 3 3" xfId="31686"/>
    <cellStyle name="40% - Accent5 4 3 2 4 2 4" xfId="31687"/>
    <cellStyle name="40% - Accent5 4 3 2 4 2 4 2" xfId="31688"/>
    <cellStyle name="40% - Accent5 4 3 2 4 2 5" xfId="31689"/>
    <cellStyle name="40% - Accent5 4 3 2 4 2 6" xfId="31690"/>
    <cellStyle name="40% - Accent5 4 3 2 4 3" xfId="31691"/>
    <cellStyle name="40% - Accent5 4 3 2 4 3 2" xfId="31692"/>
    <cellStyle name="40% - Accent5 4 3 2 4 3 2 2" xfId="31693"/>
    <cellStyle name="40% - Accent5 4 3 2 4 3 2 3" xfId="31694"/>
    <cellStyle name="40% - Accent5 4 3 2 4 3 3" xfId="31695"/>
    <cellStyle name="40% - Accent5 4 3 2 4 3 3 2" xfId="31696"/>
    <cellStyle name="40% - Accent5 4 3 2 4 3 3 3" xfId="31697"/>
    <cellStyle name="40% - Accent5 4 3 2 4 3 4" xfId="31698"/>
    <cellStyle name="40% - Accent5 4 3 2 4 3 4 2" xfId="31699"/>
    <cellStyle name="40% - Accent5 4 3 2 4 3 5" xfId="31700"/>
    <cellStyle name="40% - Accent5 4 3 2 4 3 6" xfId="31701"/>
    <cellStyle name="40% - Accent5 4 3 2 4 4" xfId="31702"/>
    <cellStyle name="40% - Accent5 4 3 2 4 4 2" xfId="31703"/>
    <cellStyle name="40% - Accent5 4 3 2 4 4 2 2" xfId="31704"/>
    <cellStyle name="40% - Accent5 4 3 2 4 4 2 3" xfId="31705"/>
    <cellStyle name="40% - Accent5 4 3 2 4 4 3" xfId="31706"/>
    <cellStyle name="40% - Accent5 4 3 2 4 4 3 2" xfId="31707"/>
    <cellStyle name="40% - Accent5 4 3 2 4 4 4" xfId="31708"/>
    <cellStyle name="40% - Accent5 4 3 2 4 4 5" xfId="31709"/>
    <cellStyle name="40% - Accent5 4 3 2 4 5" xfId="31710"/>
    <cellStyle name="40% - Accent5 4 3 2 4 5 2" xfId="31711"/>
    <cellStyle name="40% - Accent5 4 3 2 4 5 3" xfId="31712"/>
    <cellStyle name="40% - Accent5 4 3 2 4 6" xfId="31713"/>
    <cellStyle name="40% - Accent5 4 3 2 4 6 2" xfId="31714"/>
    <cellStyle name="40% - Accent5 4 3 2 4 6 3" xfId="31715"/>
    <cellStyle name="40% - Accent5 4 3 2 4 7" xfId="31716"/>
    <cellStyle name="40% - Accent5 4 3 2 4 7 2" xfId="31717"/>
    <cellStyle name="40% - Accent5 4 3 2 4 8" xfId="31718"/>
    <cellStyle name="40% - Accent5 4 3 2 4 9" xfId="31719"/>
    <cellStyle name="40% - Accent5 4 3 2 5" xfId="31720"/>
    <cellStyle name="40% - Accent5 4 3 2 5 2" xfId="31721"/>
    <cellStyle name="40% - Accent5 4 3 2 5 2 2" xfId="31722"/>
    <cellStyle name="40% - Accent5 4 3 2 5 2 3" xfId="31723"/>
    <cellStyle name="40% - Accent5 4 3 2 5 3" xfId="31724"/>
    <cellStyle name="40% - Accent5 4 3 2 5 3 2" xfId="31725"/>
    <cellStyle name="40% - Accent5 4 3 2 5 3 3" xfId="31726"/>
    <cellStyle name="40% - Accent5 4 3 2 5 4" xfId="31727"/>
    <cellStyle name="40% - Accent5 4 3 2 5 4 2" xfId="31728"/>
    <cellStyle name="40% - Accent5 4 3 2 5 5" xfId="31729"/>
    <cellStyle name="40% - Accent5 4 3 2 5 6" xfId="31730"/>
    <cellStyle name="40% - Accent5 4 3 2 6" xfId="31731"/>
    <cellStyle name="40% - Accent5 4 3 2 6 2" xfId="31732"/>
    <cellStyle name="40% - Accent5 4 3 2 6 2 2" xfId="31733"/>
    <cellStyle name="40% - Accent5 4 3 2 6 2 3" xfId="31734"/>
    <cellStyle name="40% - Accent5 4 3 2 6 3" xfId="31735"/>
    <cellStyle name="40% - Accent5 4 3 2 6 3 2" xfId="31736"/>
    <cellStyle name="40% - Accent5 4 3 2 6 3 3" xfId="31737"/>
    <cellStyle name="40% - Accent5 4 3 2 6 4" xfId="31738"/>
    <cellStyle name="40% - Accent5 4 3 2 6 4 2" xfId="31739"/>
    <cellStyle name="40% - Accent5 4 3 2 6 5" xfId="31740"/>
    <cellStyle name="40% - Accent5 4 3 2 6 6" xfId="31741"/>
    <cellStyle name="40% - Accent5 4 3 2 7" xfId="31742"/>
    <cellStyle name="40% - Accent5 4 3 2 7 2" xfId="31743"/>
    <cellStyle name="40% - Accent5 4 3 2 7 2 2" xfId="31744"/>
    <cellStyle name="40% - Accent5 4 3 2 7 2 3" xfId="31745"/>
    <cellStyle name="40% - Accent5 4 3 2 7 3" xfId="31746"/>
    <cellStyle name="40% - Accent5 4 3 2 7 3 2" xfId="31747"/>
    <cellStyle name="40% - Accent5 4 3 2 7 4" xfId="31748"/>
    <cellStyle name="40% - Accent5 4 3 2 7 5" xfId="31749"/>
    <cellStyle name="40% - Accent5 4 3 2 8" xfId="31750"/>
    <cellStyle name="40% - Accent5 4 3 2 8 2" xfId="31751"/>
    <cellStyle name="40% - Accent5 4 3 2 8 3" xfId="31752"/>
    <cellStyle name="40% - Accent5 4 3 2 9" xfId="31753"/>
    <cellStyle name="40% - Accent5 4 3 2 9 2" xfId="31754"/>
    <cellStyle name="40% - Accent5 4 3 2 9 3" xfId="31755"/>
    <cellStyle name="40% - Accent5 4 3 3" xfId="3061"/>
    <cellStyle name="40% - Accent5 4 3 3 10" xfId="31756"/>
    <cellStyle name="40% - Accent5 4 3 3 2" xfId="3062"/>
    <cellStyle name="40% - Accent5 4 3 3 2 2" xfId="31757"/>
    <cellStyle name="40% - Accent5 4 3 3 2 2 2" xfId="31758"/>
    <cellStyle name="40% - Accent5 4 3 3 2 2 2 2" xfId="31759"/>
    <cellStyle name="40% - Accent5 4 3 3 2 2 2 3" xfId="31760"/>
    <cellStyle name="40% - Accent5 4 3 3 2 2 3" xfId="31761"/>
    <cellStyle name="40% - Accent5 4 3 3 2 2 3 2" xfId="31762"/>
    <cellStyle name="40% - Accent5 4 3 3 2 2 3 3" xfId="31763"/>
    <cellStyle name="40% - Accent5 4 3 3 2 2 4" xfId="31764"/>
    <cellStyle name="40% - Accent5 4 3 3 2 2 4 2" xfId="31765"/>
    <cellStyle name="40% - Accent5 4 3 3 2 2 5" xfId="31766"/>
    <cellStyle name="40% - Accent5 4 3 3 2 2 6" xfId="31767"/>
    <cellStyle name="40% - Accent5 4 3 3 2 3" xfId="31768"/>
    <cellStyle name="40% - Accent5 4 3 3 2 3 2" xfId="31769"/>
    <cellStyle name="40% - Accent5 4 3 3 2 3 2 2" xfId="31770"/>
    <cellStyle name="40% - Accent5 4 3 3 2 3 2 3" xfId="31771"/>
    <cellStyle name="40% - Accent5 4 3 3 2 3 3" xfId="31772"/>
    <cellStyle name="40% - Accent5 4 3 3 2 3 3 2" xfId="31773"/>
    <cellStyle name="40% - Accent5 4 3 3 2 3 3 3" xfId="31774"/>
    <cellStyle name="40% - Accent5 4 3 3 2 3 4" xfId="31775"/>
    <cellStyle name="40% - Accent5 4 3 3 2 3 4 2" xfId="31776"/>
    <cellStyle name="40% - Accent5 4 3 3 2 3 5" xfId="31777"/>
    <cellStyle name="40% - Accent5 4 3 3 2 3 6" xfId="31778"/>
    <cellStyle name="40% - Accent5 4 3 3 2 4" xfId="31779"/>
    <cellStyle name="40% - Accent5 4 3 3 2 4 2" xfId="31780"/>
    <cellStyle name="40% - Accent5 4 3 3 2 4 2 2" xfId="31781"/>
    <cellStyle name="40% - Accent5 4 3 3 2 4 2 3" xfId="31782"/>
    <cellStyle name="40% - Accent5 4 3 3 2 4 3" xfId="31783"/>
    <cellStyle name="40% - Accent5 4 3 3 2 4 3 2" xfId="31784"/>
    <cellStyle name="40% - Accent5 4 3 3 2 4 4" xfId="31785"/>
    <cellStyle name="40% - Accent5 4 3 3 2 4 5" xfId="31786"/>
    <cellStyle name="40% - Accent5 4 3 3 2 5" xfId="31787"/>
    <cellStyle name="40% - Accent5 4 3 3 2 5 2" xfId="31788"/>
    <cellStyle name="40% - Accent5 4 3 3 2 5 3" xfId="31789"/>
    <cellStyle name="40% - Accent5 4 3 3 2 6" xfId="31790"/>
    <cellStyle name="40% - Accent5 4 3 3 2 6 2" xfId="31791"/>
    <cellStyle name="40% - Accent5 4 3 3 2 6 3" xfId="31792"/>
    <cellStyle name="40% - Accent5 4 3 3 2 7" xfId="31793"/>
    <cellStyle name="40% - Accent5 4 3 3 2 7 2" xfId="31794"/>
    <cellStyle name="40% - Accent5 4 3 3 2 8" xfId="31795"/>
    <cellStyle name="40% - Accent5 4 3 3 2 9" xfId="31796"/>
    <cellStyle name="40% - Accent5 4 3 3 3" xfId="31797"/>
    <cellStyle name="40% - Accent5 4 3 3 3 2" xfId="31798"/>
    <cellStyle name="40% - Accent5 4 3 3 3 2 2" xfId="31799"/>
    <cellStyle name="40% - Accent5 4 3 3 3 2 3" xfId="31800"/>
    <cellStyle name="40% - Accent5 4 3 3 3 3" xfId="31801"/>
    <cellStyle name="40% - Accent5 4 3 3 3 3 2" xfId="31802"/>
    <cellStyle name="40% - Accent5 4 3 3 3 3 3" xfId="31803"/>
    <cellStyle name="40% - Accent5 4 3 3 3 4" xfId="31804"/>
    <cellStyle name="40% - Accent5 4 3 3 3 4 2" xfId="31805"/>
    <cellStyle name="40% - Accent5 4 3 3 3 5" xfId="31806"/>
    <cellStyle name="40% - Accent5 4 3 3 3 6" xfId="31807"/>
    <cellStyle name="40% - Accent5 4 3 3 4" xfId="31808"/>
    <cellStyle name="40% - Accent5 4 3 3 4 2" xfId="31809"/>
    <cellStyle name="40% - Accent5 4 3 3 4 2 2" xfId="31810"/>
    <cellStyle name="40% - Accent5 4 3 3 4 2 3" xfId="31811"/>
    <cellStyle name="40% - Accent5 4 3 3 4 3" xfId="31812"/>
    <cellStyle name="40% - Accent5 4 3 3 4 3 2" xfId="31813"/>
    <cellStyle name="40% - Accent5 4 3 3 4 3 3" xfId="31814"/>
    <cellStyle name="40% - Accent5 4 3 3 4 4" xfId="31815"/>
    <cellStyle name="40% - Accent5 4 3 3 4 4 2" xfId="31816"/>
    <cellStyle name="40% - Accent5 4 3 3 4 5" xfId="31817"/>
    <cellStyle name="40% - Accent5 4 3 3 4 6" xfId="31818"/>
    <cellStyle name="40% - Accent5 4 3 3 5" xfId="31819"/>
    <cellStyle name="40% - Accent5 4 3 3 5 2" xfId="31820"/>
    <cellStyle name="40% - Accent5 4 3 3 5 2 2" xfId="31821"/>
    <cellStyle name="40% - Accent5 4 3 3 5 2 3" xfId="31822"/>
    <cellStyle name="40% - Accent5 4 3 3 5 3" xfId="31823"/>
    <cellStyle name="40% - Accent5 4 3 3 5 3 2" xfId="31824"/>
    <cellStyle name="40% - Accent5 4 3 3 5 4" xfId="31825"/>
    <cellStyle name="40% - Accent5 4 3 3 5 5" xfId="31826"/>
    <cellStyle name="40% - Accent5 4 3 3 6" xfId="31827"/>
    <cellStyle name="40% - Accent5 4 3 3 6 2" xfId="31828"/>
    <cellStyle name="40% - Accent5 4 3 3 6 3" xfId="31829"/>
    <cellStyle name="40% - Accent5 4 3 3 7" xfId="31830"/>
    <cellStyle name="40% - Accent5 4 3 3 7 2" xfId="31831"/>
    <cellStyle name="40% - Accent5 4 3 3 7 3" xfId="31832"/>
    <cellStyle name="40% - Accent5 4 3 3 8" xfId="31833"/>
    <cellStyle name="40% - Accent5 4 3 3 8 2" xfId="31834"/>
    <cellStyle name="40% - Accent5 4 3 3 9" xfId="31835"/>
    <cellStyle name="40% - Accent5 4 3 4" xfId="3063"/>
    <cellStyle name="40% - Accent5 4 3 4 2" xfId="31836"/>
    <cellStyle name="40% - Accent5 4 3 4 2 2" xfId="31837"/>
    <cellStyle name="40% - Accent5 4 3 4 2 2 2" xfId="31838"/>
    <cellStyle name="40% - Accent5 4 3 4 2 2 3" xfId="31839"/>
    <cellStyle name="40% - Accent5 4 3 4 2 3" xfId="31840"/>
    <cellStyle name="40% - Accent5 4 3 4 2 3 2" xfId="31841"/>
    <cellStyle name="40% - Accent5 4 3 4 2 3 3" xfId="31842"/>
    <cellStyle name="40% - Accent5 4 3 4 2 4" xfId="31843"/>
    <cellStyle name="40% - Accent5 4 3 4 2 4 2" xfId="31844"/>
    <cellStyle name="40% - Accent5 4 3 4 2 5" xfId="31845"/>
    <cellStyle name="40% - Accent5 4 3 4 2 6" xfId="31846"/>
    <cellStyle name="40% - Accent5 4 3 4 3" xfId="31847"/>
    <cellStyle name="40% - Accent5 4 3 4 3 2" xfId="31848"/>
    <cellStyle name="40% - Accent5 4 3 4 3 2 2" xfId="31849"/>
    <cellStyle name="40% - Accent5 4 3 4 3 2 3" xfId="31850"/>
    <cellStyle name="40% - Accent5 4 3 4 3 3" xfId="31851"/>
    <cellStyle name="40% - Accent5 4 3 4 3 3 2" xfId="31852"/>
    <cellStyle name="40% - Accent5 4 3 4 3 3 3" xfId="31853"/>
    <cellStyle name="40% - Accent5 4 3 4 3 4" xfId="31854"/>
    <cellStyle name="40% - Accent5 4 3 4 3 4 2" xfId="31855"/>
    <cellStyle name="40% - Accent5 4 3 4 3 5" xfId="31856"/>
    <cellStyle name="40% - Accent5 4 3 4 3 6" xfId="31857"/>
    <cellStyle name="40% - Accent5 4 3 4 4" xfId="31858"/>
    <cellStyle name="40% - Accent5 4 3 4 4 2" xfId="31859"/>
    <cellStyle name="40% - Accent5 4 3 4 4 2 2" xfId="31860"/>
    <cellStyle name="40% - Accent5 4 3 4 4 2 3" xfId="31861"/>
    <cellStyle name="40% - Accent5 4 3 4 4 3" xfId="31862"/>
    <cellStyle name="40% - Accent5 4 3 4 4 3 2" xfId="31863"/>
    <cellStyle name="40% - Accent5 4 3 4 4 4" xfId="31864"/>
    <cellStyle name="40% - Accent5 4 3 4 4 5" xfId="31865"/>
    <cellStyle name="40% - Accent5 4 3 4 5" xfId="31866"/>
    <cellStyle name="40% - Accent5 4 3 4 5 2" xfId="31867"/>
    <cellStyle name="40% - Accent5 4 3 4 5 3" xfId="31868"/>
    <cellStyle name="40% - Accent5 4 3 4 6" xfId="31869"/>
    <cellStyle name="40% - Accent5 4 3 4 6 2" xfId="31870"/>
    <cellStyle name="40% - Accent5 4 3 4 6 3" xfId="31871"/>
    <cellStyle name="40% - Accent5 4 3 4 7" xfId="31872"/>
    <cellStyle name="40% - Accent5 4 3 4 7 2" xfId="31873"/>
    <cellStyle name="40% - Accent5 4 3 4 8" xfId="31874"/>
    <cellStyle name="40% - Accent5 4 3 4 9" xfId="31875"/>
    <cellStyle name="40% - Accent5 4 3 5" xfId="3064"/>
    <cellStyle name="40% - Accent5 4 3 5 2" xfId="31876"/>
    <cellStyle name="40% - Accent5 4 3 5 2 2" xfId="31877"/>
    <cellStyle name="40% - Accent5 4 3 5 2 2 2" xfId="31878"/>
    <cellStyle name="40% - Accent5 4 3 5 2 2 3" xfId="31879"/>
    <cellStyle name="40% - Accent5 4 3 5 2 3" xfId="31880"/>
    <cellStyle name="40% - Accent5 4 3 5 2 3 2" xfId="31881"/>
    <cellStyle name="40% - Accent5 4 3 5 2 3 3" xfId="31882"/>
    <cellStyle name="40% - Accent5 4 3 5 2 4" xfId="31883"/>
    <cellStyle name="40% - Accent5 4 3 5 2 4 2" xfId="31884"/>
    <cellStyle name="40% - Accent5 4 3 5 2 5" xfId="31885"/>
    <cellStyle name="40% - Accent5 4 3 5 2 6" xfId="31886"/>
    <cellStyle name="40% - Accent5 4 3 5 3" xfId="31887"/>
    <cellStyle name="40% - Accent5 4 3 5 3 2" xfId="31888"/>
    <cellStyle name="40% - Accent5 4 3 5 3 2 2" xfId="31889"/>
    <cellStyle name="40% - Accent5 4 3 5 3 2 3" xfId="31890"/>
    <cellStyle name="40% - Accent5 4 3 5 3 3" xfId="31891"/>
    <cellStyle name="40% - Accent5 4 3 5 3 3 2" xfId="31892"/>
    <cellStyle name="40% - Accent5 4 3 5 3 3 3" xfId="31893"/>
    <cellStyle name="40% - Accent5 4 3 5 3 4" xfId="31894"/>
    <cellStyle name="40% - Accent5 4 3 5 3 4 2" xfId="31895"/>
    <cellStyle name="40% - Accent5 4 3 5 3 5" xfId="31896"/>
    <cellStyle name="40% - Accent5 4 3 5 3 6" xfId="31897"/>
    <cellStyle name="40% - Accent5 4 3 5 4" xfId="31898"/>
    <cellStyle name="40% - Accent5 4 3 5 4 2" xfId="31899"/>
    <cellStyle name="40% - Accent5 4 3 5 4 2 2" xfId="31900"/>
    <cellStyle name="40% - Accent5 4 3 5 4 2 3" xfId="31901"/>
    <cellStyle name="40% - Accent5 4 3 5 4 3" xfId="31902"/>
    <cellStyle name="40% - Accent5 4 3 5 4 3 2" xfId="31903"/>
    <cellStyle name="40% - Accent5 4 3 5 4 4" xfId="31904"/>
    <cellStyle name="40% - Accent5 4 3 5 4 5" xfId="31905"/>
    <cellStyle name="40% - Accent5 4 3 5 5" xfId="31906"/>
    <cellStyle name="40% - Accent5 4 3 5 5 2" xfId="31907"/>
    <cellStyle name="40% - Accent5 4 3 5 5 3" xfId="31908"/>
    <cellStyle name="40% - Accent5 4 3 5 6" xfId="31909"/>
    <cellStyle name="40% - Accent5 4 3 5 6 2" xfId="31910"/>
    <cellStyle name="40% - Accent5 4 3 5 6 3" xfId="31911"/>
    <cellStyle name="40% - Accent5 4 3 5 7" xfId="31912"/>
    <cellStyle name="40% - Accent5 4 3 5 7 2" xfId="31913"/>
    <cellStyle name="40% - Accent5 4 3 5 8" xfId="31914"/>
    <cellStyle name="40% - Accent5 4 3 5 9" xfId="31915"/>
    <cellStyle name="40% - Accent5 4 3 6" xfId="31916"/>
    <cellStyle name="40% - Accent5 4 3 6 2" xfId="31917"/>
    <cellStyle name="40% - Accent5 4 3 6 2 2" xfId="31918"/>
    <cellStyle name="40% - Accent5 4 3 6 2 3" xfId="31919"/>
    <cellStyle name="40% - Accent5 4 3 6 3" xfId="31920"/>
    <cellStyle name="40% - Accent5 4 3 6 3 2" xfId="31921"/>
    <cellStyle name="40% - Accent5 4 3 6 3 3" xfId="31922"/>
    <cellStyle name="40% - Accent5 4 3 6 4" xfId="31923"/>
    <cellStyle name="40% - Accent5 4 3 6 4 2" xfId="31924"/>
    <cellStyle name="40% - Accent5 4 3 6 5" xfId="31925"/>
    <cellStyle name="40% - Accent5 4 3 6 6" xfId="31926"/>
    <cellStyle name="40% - Accent5 4 3 7" xfId="31927"/>
    <cellStyle name="40% - Accent5 4 3 7 2" xfId="31928"/>
    <cellStyle name="40% - Accent5 4 3 7 2 2" xfId="31929"/>
    <cellStyle name="40% - Accent5 4 3 7 2 3" xfId="31930"/>
    <cellStyle name="40% - Accent5 4 3 7 3" xfId="31931"/>
    <cellStyle name="40% - Accent5 4 3 7 3 2" xfId="31932"/>
    <cellStyle name="40% - Accent5 4 3 7 3 3" xfId="31933"/>
    <cellStyle name="40% - Accent5 4 3 7 4" xfId="31934"/>
    <cellStyle name="40% - Accent5 4 3 7 4 2" xfId="31935"/>
    <cellStyle name="40% - Accent5 4 3 7 5" xfId="31936"/>
    <cellStyle name="40% - Accent5 4 3 7 6" xfId="31937"/>
    <cellStyle name="40% - Accent5 4 3 8" xfId="31938"/>
    <cellStyle name="40% - Accent5 4 3 8 2" xfId="31939"/>
    <cellStyle name="40% - Accent5 4 3 8 2 2" xfId="31940"/>
    <cellStyle name="40% - Accent5 4 3 8 2 3" xfId="31941"/>
    <cellStyle name="40% - Accent5 4 3 8 3" xfId="31942"/>
    <cellStyle name="40% - Accent5 4 3 8 3 2" xfId="31943"/>
    <cellStyle name="40% - Accent5 4 3 8 4" xfId="31944"/>
    <cellStyle name="40% - Accent5 4 3 8 5" xfId="31945"/>
    <cellStyle name="40% - Accent5 4 3 9" xfId="31946"/>
    <cellStyle name="40% - Accent5 4 3 9 2" xfId="31947"/>
    <cellStyle name="40% - Accent5 4 3 9 3" xfId="31948"/>
    <cellStyle name="40% - Accent5 4 4" xfId="3065"/>
    <cellStyle name="40% - Accent5 4 4 10" xfId="31949"/>
    <cellStyle name="40% - Accent5 4 4 10 2" xfId="31950"/>
    <cellStyle name="40% - Accent5 4 4 11" xfId="31951"/>
    <cellStyle name="40% - Accent5 4 4 12" xfId="31952"/>
    <cellStyle name="40% - Accent5 4 4 2" xfId="3066"/>
    <cellStyle name="40% - Accent5 4 4 2 10" xfId="31953"/>
    <cellStyle name="40% - Accent5 4 4 2 2" xfId="3067"/>
    <cellStyle name="40% - Accent5 4 4 2 2 2" xfId="31954"/>
    <cellStyle name="40% - Accent5 4 4 2 2 2 2" xfId="31955"/>
    <cellStyle name="40% - Accent5 4 4 2 2 2 2 2" xfId="31956"/>
    <cellStyle name="40% - Accent5 4 4 2 2 2 2 3" xfId="31957"/>
    <cellStyle name="40% - Accent5 4 4 2 2 2 3" xfId="31958"/>
    <cellStyle name="40% - Accent5 4 4 2 2 2 3 2" xfId="31959"/>
    <cellStyle name="40% - Accent5 4 4 2 2 2 3 3" xfId="31960"/>
    <cellStyle name="40% - Accent5 4 4 2 2 2 4" xfId="31961"/>
    <cellStyle name="40% - Accent5 4 4 2 2 2 4 2" xfId="31962"/>
    <cellStyle name="40% - Accent5 4 4 2 2 2 5" xfId="31963"/>
    <cellStyle name="40% - Accent5 4 4 2 2 2 6" xfId="31964"/>
    <cellStyle name="40% - Accent5 4 4 2 2 3" xfId="31965"/>
    <cellStyle name="40% - Accent5 4 4 2 2 3 2" xfId="31966"/>
    <cellStyle name="40% - Accent5 4 4 2 2 3 2 2" xfId="31967"/>
    <cellStyle name="40% - Accent5 4 4 2 2 3 2 3" xfId="31968"/>
    <cellStyle name="40% - Accent5 4 4 2 2 3 3" xfId="31969"/>
    <cellStyle name="40% - Accent5 4 4 2 2 3 3 2" xfId="31970"/>
    <cellStyle name="40% - Accent5 4 4 2 2 3 3 3" xfId="31971"/>
    <cellStyle name="40% - Accent5 4 4 2 2 3 4" xfId="31972"/>
    <cellStyle name="40% - Accent5 4 4 2 2 3 4 2" xfId="31973"/>
    <cellStyle name="40% - Accent5 4 4 2 2 3 5" xfId="31974"/>
    <cellStyle name="40% - Accent5 4 4 2 2 3 6" xfId="31975"/>
    <cellStyle name="40% - Accent5 4 4 2 2 4" xfId="31976"/>
    <cellStyle name="40% - Accent5 4 4 2 2 4 2" xfId="31977"/>
    <cellStyle name="40% - Accent5 4 4 2 2 4 2 2" xfId="31978"/>
    <cellStyle name="40% - Accent5 4 4 2 2 4 2 3" xfId="31979"/>
    <cellStyle name="40% - Accent5 4 4 2 2 4 3" xfId="31980"/>
    <cellStyle name="40% - Accent5 4 4 2 2 4 3 2" xfId="31981"/>
    <cellStyle name="40% - Accent5 4 4 2 2 4 4" xfId="31982"/>
    <cellStyle name="40% - Accent5 4 4 2 2 4 5" xfId="31983"/>
    <cellStyle name="40% - Accent5 4 4 2 2 5" xfId="31984"/>
    <cellStyle name="40% - Accent5 4 4 2 2 5 2" xfId="31985"/>
    <cellStyle name="40% - Accent5 4 4 2 2 5 3" xfId="31986"/>
    <cellStyle name="40% - Accent5 4 4 2 2 6" xfId="31987"/>
    <cellStyle name="40% - Accent5 4 4 2 2 6 2" xfId="31988"/>
    <cellStyle name="40% - Accent5 4 4 2 2 6 3" xfId="31989"/>
    <cellStyle name="40% - Accent5 4 4 2 2 7" xfId="31990"/>
    <cellStyle name="40% - Accent5 4 4 2 2 7 2" xfId="31991"/>
    <cellStyle name="40% - Accent5 4 4 2 2 8" xfId="31992"/>
    <cellStyle name="40% - Accent5 4 4 2 2 9" xfId="31993"/>
    <cellStyle name="40% - Accent5 4 4 2 3" xfId="31994"/>
    <cellStyle name="40% - Accent5 4 4 2 3 2" xfId="31995"/>
    <cellStyle name="40% - Accent5 4 4 2 3 2 2" xfId="31996"/>
    <cellStyle name="40% - Accent5 4 4 2 3 2 3" xfId="31997"/>
    <cellStyle name="40% - Accent5 4 4 2 3 3" xfId="31998"/>
    <cellStyle name="40% - Accent5 4 4 2 3 3 2" xfId="31999"/>
    <cellStyle name="40% - Accent5 4 4 2 3 3 3" xfId="32000"/>
    <cellStyle name="40% - Accent5 4 4 2 3 4" xfId="32001"/>
    <cellStyle name="40% - Accent5 4 4 2 3 4 2" xfId="32002"/>
    <cellStyle name="40% - Accent5 4 4 2 3 5" xfId="32003"/>
    <cellStyle name="40% - Accent5 4 4 2 3 6" xfId="32004"/>
    <cellStyle name="40% - Accent5 4 4 2 4" xfId="32005"/>
    <cellStyle name="40% - Accent5 4 4 2 4 2" xfId="32006"/>
    <cellStyle name="40% - Accent5 4 4 2 4 2 2" xfId="32007"/>
    <cellStyle name="40% - Accent5 4 4 2 4 2 3" xfId="32008"/>
    <cellStyle name="40% - Accent5 4 4 2 4 3" xfId="32009"/>
    <cellStyle name="40% - Accent5 4 4 2 4 3 2" xfId="32010"/>
    <cellStyle name="40% - Accent5 4 4 2 4 3 3" xfId="32011"/>
    <cellStyle name="40% - Accent5 4 4 2 4 4" xfId="32012"/>
    <cellStyle name="40% - Accent5 4 4 2 4 4 2" xfId="32013"/>
    <cellStyle name="40% - Accent5 4 4 2 4 5" xfId="32014"/>
    <cellStyle name="40% - Accent5 4 4 2 4 6" xfId="32015"/>
    <cellStyle name="40% - Accent5 4 4 2 5" xfId="32016"/>
    <cellStyle name="40% - Accent5 4 4 2 5 2" xfId="32017"/>
    <cellStyle name="40% - Accent5 4 4 2 5 2 2" xfId="32018"/>
    <cellStyle name="40% - Accent5 4 4 2 5 2 3" xfId="32019"/>
    <cellStyle name="40% - Accent5 4 4 2 5 3" xfId="32020"/>
    <cellStyle name="40% - Accent5 4 4 2 5 3 2" xfId="32021"/>
    <cellStyle name="40% - Accent5 4 4 2 5 4" xfId="32022"/>
    <cellStyle name="40% - Accent5 4 4 2 5 5" xfId="32023"/>
    <cellStyle name="40% - Accent5 4 4 2 6" xfId="32024"/>
    <cellStyle name="40% - Accent5 4 4 2 6 2" xfId="32025"/>
    <cellStyle name="40% - Accent5 4 4 2 6 3" xfId="32026"/>
    <cellStyle name="40% - Accent5 4 4 2 7" xfId="32027"/>
    <cellStyle name="40% - Accent5 4 4 2 7 2" xfId="32028"/>
    <cellStyle name="40% - Accent5 4 4 2 7 3" xfId="32029"/>
    <cellStyle name="40% - Accent5 4 4 2 8" xfId="32030"/>
    <cellStyle name="40% - Accent5 4 4 2 8 2" xfId="32031"/>
    <cellStyle name="40% - Accent5 4 4 2 9" xfId="32032"/>
    <cellStyle name="40% - Accent5 4 4 3" xfId="3068"/>
    <cellStyle name="40% - Accent5 4 4 3 2" xfId="32033"/>
    <cellStyle name="40% - Accent5 4 4 3 2 2" xfId="32034"/>
    <cellStyle name="40% - Accent5 4 4 3 2 2 2" xfId="32035"/>
    <cellStyle name="40% - Accent5 4 4 3 2 2 3" xfId="32036"/>
    <cellStyle name="40% - Accent5 4 4 3 2 3" xfId="32037"/>
    <cellStyle name="40% - Accent5 4 4 3 2 3 2" xfId="32038"/>
    <cellStyle name="40% - Accent5 4 4 3 2 3 3" xfId="32039"/>
    <cellStyle name="40% - Accent5 4 4 3 2 4" xfId="32040"/>
    <cellStyle name="40% - Accent5 4 4 3 2 4 2" xfId="32041"/>
    <cellStyle name="40% - Accent5 4 4 3 2 5" xfId="32042"/>
    <cellStyle name="40% - Accent5 4 4 3 2 6" xfId="32043"/>
    <cellStyle name="40% - Accent5 4 4 3 3" xfId="32044"/>
    <cellStyle name="40% - Accent5 4 4 3 3 2" xfId="32045"/>
    <cellStyle name="40% - Accent5 4 4 3 3 2 2" xfId="32046"/>
    <cellStyle name="40% - Accent5 4 4 3 3 2 3" xfId="32047"/>
    <cellStyle name="40% - Accent5 4 4 3 3 3" xfId="32048"/>
    <cellStyle name="40% - Accent5 4 4 3 3 3 2" xfId="32049"/>
    <cellStyle name="40% - Accent5 4 4 3 3 3 3" xfId="32050"/>
    <cellStyle name="40% - Accent5 4 4 3 3 4" xfId="32051"/>
    <cellStyle name="40% - Accent5 4 4 3 3 4 2" xfId="32052"/>
    <cellStyle name="40% - Accent5 4 4 3 3 5" xfId="32053"/>
    <cellStyle name="40% - Accent5 4 4 3 3 6" xfId="32054"/>
    <cellStyle name="40% - Accent5 4 4 3 4" xfId="32055"/>
    <cellStyle name="40% - Accent5 4 4 3 4 2" xfId="32056"/>
    <cellStyle name="40% - Accent5 4 4 3 4 2 2" xfId="32057"/>
    <cellStyle name="40% - Accent5 4 4 3 4 2 3" xfId="32058"/>
    <cellStyle name="40% - Accent5 4 4 3 4 3" xfId="32059"/>
    <cellStyle name="40% - Accent5 4 4 3 4 3 2" xfId="32060"/>
    <cellStyle name="40% - Accent5 4 4 3 4 4" xfId="32061"/>
    <cellStyle name="40% - Accent5 4 4 3 4 5" xfId="32062"/>
    <cellStyle name="40% - Accent5 4 4 3 5" xfId="32063"/>
    <cellStyle name="40% - Accent5 4 4 3 5 2" xfId="32064"/>
    <cellStyle name="40% - Accent5 4 4 3 5 3" xfId="32065"/>
    <cellStyle name="40% - Accent5 4 4 3 6" xfId="32066"/>
    <cellStyle name="40% - Accent5 4 4 3 6 2" xfId="32067"/>
    <cellStyle name="40% - Accent5 4 4 3 6 3" xfId="32068"/>
    <cellStyle name="40% - Accent5 4 4 3 7" xfId="32069"/>
    <cellStyle name="40% - Accent5 4 4 3 7 2" xfId="32070"/>
    <cellStyle name="40% - Accent5 4 4 3 8" xfId="32071"/>
    <cellStyle name="40% - Accent5 4 4 3 9" xfId="32072"/>
    <cellStyle name="40% - Accent5 4 4 4" xfId="32073"/>
    <cellStyle name="40% - Accent5 4 4 4 2" xfId="32074"/>
    <cellStyle name="40% - Accent5 4 4 4 2 2" xfId="32075"/>
    <cellStyle name="40% - Accent5 4 4 4 2 2 2" xfId="32076"/>
    <cellStyle name="40% - Accent5 4 4 4 2 2 3" xfId="32077"/>
    <cellStyle name="40% - Accent5 4 4 4 2 3" xfId="32078"/>
    <cellStyle name="40% - Accent5 4 4 4 2 3 2" xfId="32079"/>
    <cellStyle name="40% - Accent5 4 4 4 2 3 3" xfId="32080"/>
    <cellStyle name="40% - Accent5 4 4 4 2 4" xfId="32081"/>
    <cellStyle name="40% - Accent5 4 4 4 2 4 2" xfId="32082"/>
    <cellStyle name="40% - Accent5 4 4 4 2 5" xfId="32083"/>
    <cellStyle name="40% - Accent5 4 4 4 2 6" xfId="32084"/>
    <cellStyle name="40% - Accent5 4 4 4 3" xfId="32085"/>
    <cellStyle name="40% - Accent5 4 4 4 3 2" xfId="32086"/>
    <cellStyle name="40% - Accent5 4 4 4 3 2 2" xfId="32087"/>
    <cellStyle name="40% - Accent5 4 4 4 3 2 3" xfId="32088"/>
    <cellStyle name="40% - Accent5 4 4 4 3 3" xfId="32089"/>
    <cellStyle name="40% - Accent5 4 4 4 3 3 2" xfId="32090"/>
    <cellStyle name="40% - Accent5 4 4 4 3 3 3" xfId="32091"/>
    <cellStyle name="40% - Accent5 4 4 4 3 4" xfId="32092"/>
    <cellStyle name="40% - Accent5 4 4 4 3 4 2" xfId="32093"/>
    <cellStyle name="40% - Accent5 4 4 4 3 5" xfId="32094"/>
    <cellStyle name="40% - Accent5 4 4 4 3 6" xfId="32095"/>
    <cellStyle name="40% - Accent5 4 4 4 4" xfId="32096"/>
    <cellStyle name="40% - Accent5 4 4 4 4 2" xfId="32097"/>
    <cellStyle name="40% - Accent5 4 4 4 4 2 2" xfId="32098"/>
    <cellStyle name="40% - Accent5 4 4 4 4 2 3" xfId="32099"/>
    <cellStyle name="40% - Accent5 4 4 4 4 3" xfId="32100"/>
    <cellStyle name="40% - Accent5 4 4 4 4 3 2" xfId="32101"/>
    <cellStyle name="40% - Accent5 4 4 4 4 4" xfId="32102"/>
    <cellStyle name="40% - Accent5 4 4 4 4 5" xfId="32103"/>
    <cellStyle name="40% - Accent5 4 4 4 5" xfId="32104"/>
    <cellStyle name="40% - Accent5 4 4 4 5 2" xfId="32105"/>
    <cellStyle name="40% - Accent5 4 4 4 5 3" xfId="32106"/>
    <cellStyle name="40% - Accent5 4 4 4 6" xfId="32107"/>
    <cellStyle name="40% - Accent5 4 4 4 6 2" xfId="32108"/>
    <cellStyle name="40% - Accent5 4 4 4 6 3" xfId="32109"/>
    <cellStyle name="40% - Accent5 4 4 4 7" xfId="32110"/>
    <cellStyle name="40% - Accent5 4 4 4 7 2" xfId="32111"/>
    <cellStyle name="40% - Accent5 4 4 4 8" xfId="32112"/>
    <cellStyle name="40% - Accent5 4 4 4 9" xfId="32113"/>
    <cellStyle name="40% - Accent5 4 4 5" xfId="32114"/>
    <cellStyle name="40% - Accent5 4 4 5 2" xfId="32115"/>
    <cellStyle name="40% - Accent5 4 4 5 2 2" xfId="32116"/>
    <cellStyle name="40% - Accent5 4 4 5 2 3" xfId="32117"/>
    <cellStyle name="40% - Accent5 4 4 5 3" xfId="32118"/>
    <cellStyle name="40% - Accent5 4 4 5 3 2" xfId="32119"/>
    <cellStyle name="40% - Accent5 4 4 5 3 3" xfId="32120"/>
    <cellStyle name="40% - Accent5 4 4 5 4" xfId="32121"/>
    <cellStyle name="40% - Accent5 4 4 5 4 2" xfId="32122"/>
    <cellStyle name="40% - Accent5 4 4 5 5" xfId="32123"/>
    <cellStyle name="40% - Accent5 4 4 5 6" xfId="32124"/>
    <cellStyle name="40% - Accent5 4 4 6" xfId="32125"/>
    <cellStyle name="40% - Accent5 4 4 6 2" xfId="32126"/>
    <cellStyle name="40% - Accent5 4 4 6 2 2" xfId="32127"/>
    <cellStyle name="40% - Accent5 4 4 6 2 3" xfId="32128"/>
    <cellStyle name="40% - Accent5 4 4 6 3" xfId="32129"/>
    <cellStyle name="40% - Accent5 4 4 6 3 2" xfId="32130"/>
    <cellStyle name="40% - Accent5 4 4 6 3 3" xfId="32131"/>
    <cellStyle name="40% - Accent5 4 4 6 4" xfId="32132"/>
    <cellStyle name="40% - Accent5 4 4 6 4 2" xfId="32133"/>
    <cellStyle name="40% - Accent5 4 4 6 5" xfId="32134"/>
    <cellStyle name="40% - Accent5 4 4 6 6" xfId="32135"/>
    <cellStyle name="40% - Accent5 4 4 7" xfId="32136"/>
    <cellStyle name="40% - Accent5 4 4 7 2" xfId="32137"/>
    <cellStyle name="40% - Accent5 4 4 7 2 2" xfId="32138"/>
    <cellStyle name="40% - Accent5 4 4 7 2 3" xfId="32139"/>
    <cellStyle name="40% - Accent5 4 4 7 3" xfId="32140"/>
    <cellStyle name="40% - Accent5 4 4 7 3 2" xfId="32141"/>
    <cellStyle name="40% - Accent5 4 4 7 4" xfId="32142"/>
    <cellStyle name="40% - Accent5 4 4 7 5" xfId="32143"/>
    <cellStyle name="40% - Accent5 4 4 8" xfId="32144"/>
    <cellStyle name="40% - Accent5 4 4 8 2" xfId="32145"/>
    <cellStyle name="40% - Accent5 4 4 8 3" xfId="32146"/>
    <cellStyle name="40% - Accent5 4 4 9" xfId="32147"/>
    <cellStyle name="40% - Accent5 4 4 9 2" xfId="32148"/>
    <cellStyle name="40% - Accent5 4 4 9 3" xfId="32149"/>
    <cellStyle name="40% - Accent5 4 5" xfId="3069"/>
    <cellStyle name="40% - Accent5 4 5 10" xfId="32150"/>
    <cellStyle name="40% - Accent5 4 5 2" xfId="3070"/>
    <cellStyle name="40% - Accent5 4 5 2 2" xfId="32151"/>
    <cellStyle name="40% - Accent5 4 5 2 2 2" xfId="32152"/>
    <cellStyle name="40% - Accent5 4 5 2 2 2 2" xfId="32153"/>
    <cellStyle name="40% - Accent5 4 5 2 2 2 3" xfId="32154"/>
    <cellStyle name="40% - Accent5 4 5 2 2 3" xfId="32155"/>
    <cellStyle name="40% - Accent5 4 5 2 2 3 2" xfId="32156"/>
    <cellStyle name="40% - Accent5 4 5 2 2 3 3" xfId="32157"/>
    <cellStyle name="40% - Accent5 4 5 2 2 4" xfId="32158"/>
    <cellStyle name="40% - Accent5 4 5 2 2 4 2" xfId="32159"/>
    <cellStyle name="40% - Accent5 4 5 2 2 5" xfId="32160"/>
    <cellStyle name="40% - Accent5 4 5 2 2 6" xfId="32161"/>
    <cellStyle name="40% - Accent5 4 5 2 3" xfId="32162"/>
    <cellStyle name="40% - Accent5 4 5 2 3 2" xfId="32163"/>
    <cellStyle name="40% - Accent5 4 5 2 3 2 2" xfId="32164"/>
    <cellStyle name="40% - Accent5 4 5 2 3 2 3" xfId="32165"/>
    <cellStyle name="40% - Accent5 4 5 2 3 3" xfId="32166"/>
    <cellStyle name="40% - Accent5 4 5 2 3 3 2" xfId="32167"/>
    <cellStyle name="40% - Accent5 4 5 2 3 3 3" xfId="32168"/>
    <cellStyle name="40% - Accent5 4 5 2 3 4" xfId="32169"/>
    <cellStyle name="40% - Accent5 4 5 2 3 4 2" xfId="32170"/>
    <cellStyle name="40% - Accent5 4 5 2 3 5" xfId="32171"/>
    <cellStyle name="40% - Accent5 4 5 2 3 6" xfId="32172"/>
    <cellStyle name="40% - Accent5 4 5 2 4" xfId="32173"/>
    <cellStyle name="40% - Accent5 4 5 2 4 2" xfId="32174"/>
    <cellStyle name="40% - Accent5 4 5 2 4 2 2" xfId="32175"/>
    <cellStyle name="40% - Accent5 4 5 2 4 2 3" xfId="32176"/>
    <cellStyle name="40% - Accent5 4 5 2 4 3" xfId="32177"/>
    <cellStyle name="40% - Accent5 4 5 2 4 3 2" xfId="32178"/>
    <cellStyle name="40% - Accent5 4 5 2 4 4" xfId="32179"/>
    <cellStyle name="40% - Accent5 4 5 2 4 5" xfId="32180"/>
    <cellStyle name="40% - Accent5 4 5 2 5" xfId="32181"/>
    <cellStyle name="40% - Accent5 4 5 2 5 2" xfId="32182"/>
    <cellStyle name="40% - Accent5 4 5 2 5 3" xfId="32183"/>
    <cellStyle name="40% - Accent5 4 5 2 6" xfId="32184"/>
    <cellStyle name="40% - Accent5 4 5 2 6 2" xfId="32185"/>
    <cellStyle name="40% - Accent5 4 5 2 6 3" xfId="32186"/>
    <cellStyle name="40% - Accent5 4 5 2 7" xfId="32187"/>
    <cellStyle name="40% - Accent5 4 5 2 7 2" xfId="32188"/>
    <cellStyle name="40% - Accent5 4 5 2 8" xfId="32189"/>
    <cellStyle name="40% - Accent5 4 5 2 9" xfId="32190"/>
    <cellStyle name="40% - Accent5 4 5 3" xfId="32191"/>
    <cellStyle name="40% - Accent5 4 5 3 2" xfId="32192"/>
    <cellStyle name="40% - Accent5 4 5 3 2 2" xfId="32193"/>
    <cellStyle name="40% - Accent5 4 5 3 2 3" xfId="32194"/>
    <cellStyle name="40% - Accent5 4 5 3 3" xfId="32195"/>
    <cellStyle name="40% - Accent5 4 5 3 3 2" xfId="32196"/>
    <cellStyle name="40% - Accent5 4 5 3 3 3" xfId="32197"/>
    <cellStyle name="40% - Accent5 4 5 3 4" xfId="32198"/>
    <cellStyle name="40% - Accent5 4 5 3 4 2" xfId="32199"/>
    <cellStyle name="40% - Accent5 4 5 3 5" xfId="32200"/>
    <cellStyle name="40% - Accent5 4 5 3 6" xfId="32201"/>
    <cellStyle name="40% - Accent5 4 5 4" xfId="32202"/>
    <cellStyle name="40% - Accent5 4 5 4 2" xfId="32203"/>
    <cellStyle name="40% - Accent5 4 5 4 2 2" xfId="32204"/>
    <cellStyle name="40% - Accent5 4 5 4 2 3" xfId="32205"/>
    <cellStyle name="40% - Accent5 4 5 4 3" xfId="32206"/>
    <cellStyle name="40% - Accent5 4 5 4 3 2" xfId="32207"/>
    <cellStyle name="40% - Accent5 4 5 4 3 3" xfId="32208"/>
    <cellStyle name="40% - Accent5 4 5 4 4" xfId="32209"/>
    <cellStyle name="40% - Accent5 4 5 4 4 2" xfId="32210"/>
    <cellStyle name="40% - Accent5 4 5 4 5" xfId="32211"/>
    <cellStyle name="40% - Accent5 4 5 4 6" xfId="32212"/>
    <cellStyle name="40% - Accent5 4 5 5" xfId="32213"/>
    <cellStyle name="40% - Accent5 4 5 5 2" xfId="32214"/>
    <cellStyle name="40% - Accent5 4 5 5 2 2" xfId="32215"/>
    <cellStyle name="40% - Accent5 4 5 5 2 3" xfId="32216"/>
    <cellStyle name="40% - Accent5 4 5 5 3" xfId="32217"/>
    <cellStyle name="40% - Accent5 4 5 5 3 2" xfId="32218"/>
    <cellStyle name="40% - Accent5 4 5 5 4" xfId="32219"/>
    <cellStyle name="40% - Accent5 4 5 5 5" xfId="32220"/>
    <cellStyle name="40% - Accent5 4 5 6" xfId="32221"/>
    <cellStyle name="40% - Accent5 4 5 6 2" xfId="32222"/>
    <cellStyle name="40% - Accent5 4 5 6 3" xfId="32223"/>
    <cellStyle name="40% - Accent5 4 5 7" xfId="32224"/>
    <cellStyle name="40% - Accent5 4 5 7 2" xfId="32225"/>
    <cellStyle name="40% - Accent5 4 5 7 3" xfId="32226"/>
    <cellStyle name="40% - Accent5 4 5 8" xfId="32227"/>
    <cellStyle name="40% - Accent5 4 5 8 2" xfId="32228"/>
    <cellStyle name="40% - Accent5 4 5 9" xfId="32229"/>
    <cellStyle name="40% - Accent5 4 6" xfId="3071"/>
    <cellStyle name="40% - Accent5 4 6 2" xfId="32230"/>
    <cellStyle name="40% - Accent5 4 6 2 2" xfId="32231"/>
    <cellStyle name="40% - Accent5 4 6 2 2 2" xfId="32232"/>
    <cellStyle name="40% - Accent5 4 6 2 2 3" xfId="32233"/>
    <cellStyle name="40% - Accent5 4 6 2 3" xfId="32234"/>
    <cellStyle name="40% - Accent5 4 6 2 3 2" xfId="32235"/>
    <cellStyle name="40% - Accent5 4 6 2 3 3" xfId="32236"/>
    <cellStyle name="40% - Accent5 4 6 2 4" xfId="32237"/>
    <cellStyle name="40% - Accent5 4 6 2 4 2" xfId="32238"/>
    <cellStyle name="40% - Accent5 4 6 2 5" xfId="32239"/>
    <cellStyle name="40% - Accent5 4 6 2 6" xfId="32240"/>
    <cellStyle name="40% - Accent5 4 6 3" xfId="32241"/>
    <cellStyle name="40% - Accent5 4 6 3 2" xfId="32242"/>
    <cellStyle name="40% - Accent5 4 6 3 2 2" xfId="32243"/>
    <cellStyle name="40% - Accent5 4 6 3 2 3" xfId="32244"/>
    <cellStyle name="40% - Accent5 4 6 3 3" xfId="32245"/>
    <cellStyle name="40% - Accent5 4 6 3 3 2" xfId="32246"/>
    <cellStyle name="40% - Accent5 4 6 3 3 3" xfId="32247"/>
    <cellStyle name="40% - Accent5 4 6 3 4" xfId="32248"/>
    <cellStyle name="40% - Accent5 4 6 3 4 2" xfId="32249"/>
    <cellStyle name="40% - Accent5 4 6 3 5" xfId="32250"/>
    <cellStyle name="40% - Accent5 4 6 3 6" xfId="32251"/>
    <cellStyle name="40% - Accent5 4 6 4" xfId="32252"/>
    <cellStyle name="40% - Accent5 4 6 4 2" xfId="32253"/>
    <cellStyle name="40% - Accent5 4 6 4 2 2" xfId="32254"/>
    <cellStyle name="40% - Accent5 4 6 4 2 3" xfId="32255"/>
    <cellStyle name="40% - Accent5 4 6 4 3" xfId="32256"/>
    <cellStyle name="40% - Accent5 4 6 4 3 2" xfId="32257"/>
    <cellStyle name="40% - Accent5 4 6 4 4" xfId="32258"/>
    <cellStyle name="40% - Accent5 4 6 4 5" xfId="32259"/>
    <cellStyle name="40% - Accent5 4 6 5" xfId="32260"/>
    <cellStyle name="40% - Accent5 4 6 5 2" xfId="32261"/>
    <cellStyle name="40% - Accent5 4 6 5 3" xfId="32262"/>
    <cellStyle name="40% - Accent5 4 6 6" xfId="32263"/>
    <cellStyle name="40% - Accent5 4 6 6 2" xfId="32264"/>
    <cellStyle name="40% - Accent5 4 6 6 3" xfId="32265"/>
    <cellStyle name="40% - Accent5 4 6 7" xfId="32266"/>
    <cellStyle name="40% - Accent5 4 6 7 2" xfId="32267"/>
    <cellStyle name="40% - Accent5 4 6 8" xfId="32268"/>
    <cellStyle name="40% - Accent5 4 6 9" xfId="32269"/>
    <cellStyle name="40% - Accent5 4 7" xfId="3072"/>
    <cellStyle name="40% - Accent5 4 7 2" xfId="32270"/>
    <cellStyle name="40% - Accent5 4 7 2 2" xfId="32271"/>
    <cellStyle name="40% - Accent5 4 7 2 2 2" xfId="32272"/>
    <cellStyle name="40% - Accent5 4 7 2 2 3" xfId="32273"/>
    <cellStyle name="40% - Accent5 4 7 2 3" xfId="32274"/>
    <cellStyle name="40% - Accent5 4 7 2 3 2" xfId="32275"/>
    <cellStyle name="40% - Accent5 4 7 2 3 3" xfId="32276"/>
    <cellStyle name="40% - Accent5 4 7 2 4" xfId="32277"/>
    <cellStyle name="40% - Accent5 4 7 2 4 2" xfId="32278"/>
    <cellStyle name="40% - Accent5 4 7 2 5" xfId="32279"/>
    <cellStyle name="40% - Accent5 4 7 2 6" xfId="32280"/>
    <cellStyle name="40% - Accent5 4 7 3" xfId="32281"/>
    <cellStyle name="40% - Accent5 4 7 3 2" xfId="32282"/>
    <cellStyle name="40% - Accent5 4 7 3 2 2" xfId="32283"/>
    <cellStyle name="40% - Accent5 4 7 3 2 3" xfId="32284"/>
    <cellStyle name="40% - Accent5 4 7 3 3" xfId="32285"/>
    <cellStyle name="40% - Accent5 4 7 3 3 2" xfId="32286"/>
    <cellStyle name="40% - Accent5 4 7 3 3 3" xfId="32287"/>
    <cellStyle name="40% - Accent5 4 7 3 4" xfId="32288"/>
    <cellStyle name="40% - Accent5 4 7 3 4 2" xfId="32289"/>
    <cellStyle name="40% - Accent5 4 7 3 5" xfId="32290"/>
    <cellStyle name="40% - Accent5 4 7 3 6" xfId="32291"/>
    <cellStyle name="40% - Accent5 4 7 4" xfId="32292"/>
    <cellStyle name="40% - Accent5 4 7 4 2" xfId="32293"/>
    <cellStyle name="40% - Accent5 4 7 4 2 2" xfId="32294"/>
    <cellStyle name="40% - Accent5 4 7 4 2 3" xfId="32295"/>
    <cellStyle name="40% - Accent5 4 7 4 3" xfId="32296"/>
    <cellStyle name="40% - Accent5 4 7 4 3 2" xfId="32297"/>
    <cellStyle name="40% - Accent5 4 7 4 4" xfId="32298"/>
    <cellStyle name="40% - Accent5 4 7 4 5" xfId="32299"/>
    <cellStyle name="40% - Accent5 4 7 5" xfId="32300"/>
    <cellStyle name="40% - Accent5 4 7 5 2" xfId="32301"/>
    <cellStyle name="40% - Accent5 4 7 5 3" xfId="32302"/>
    <cellStyle name="40% - Accent5 4 7 6" xfId="32303"/>
    <cellStyle name="40% - Accent5 4 7 6 2" xfId="32304"/>
    <cellStyle name="40% - Accent5 4 7 6 3" xfId="32305"/>
    <cellStyle name="40% - Accent5 4 7 7" xfId="32306"/>
    <cellStyle name="40% - Accent5 4 7 7 2" xfId="32307"/>
    <cellStyle name="40% - Accent5 4 7 8" xfId="32308"/>
    <cellStyle name="40% - Accent5 4 7 9" xfId="32309"/>
    <cellStyle name="40% - Accent5 4 8" xfId="32310"/>
    <cellStyle name="40% - Accent5 4 8 2" xfId="32311"/>
    <cellStyle name="40% - Accent5 4 8 2 2" xfId="32312"/>
    <cellStyle name="40% - Accent5 4 8 2 3" xfId="32313"/>
    <cellStyle name="40% - Accent5 4 8 3" xfId="32314"/>
    <cellStyle name="40% - Accent5 4 8 3 2" xfId="32315"/>
    <cellStyle name="40% - Accent5 4 8 3 3" xfId="32316"/>
    <cellStyle name="40% - Accent5 4 8 4" xfId="32317"/>
    <cellStyle name="40% - Accent5 4 8 4 2" xfId="32318"/>
    <cellStyle name="40% - Accent5 4 8 5" xfId="32319"/>
    <cellStyle name="40% - Accent5 4 8 6" xfId="32320"/>
    <cellStyle name="40% - Accent5 4 9" xfId="32321"/>
    <cellStyle name="40% - Accent5 4 9 2" xfId="32322"/>
    <cellStyle name="40% - Accent5 4 9 2 2" xfId="32323"/>
    <cellStyle name="40% - Accent5 4 9 2 3" xfId="32324"/>
    <cellStyle name="40% - Accent5 4 9 3" xfId="32325"/>
    <cellStyle name="40% - Accent5 4 9 3 2" xfId="32326"/>
    <cellStyle name="40% - Accent5 4 9 3 3" xfId="32327"/>
    <cellStyle name="40% - Accent5 4 9 4" xfId="32328"/>
    <cellStyle name="40% - Accent5 4 9 4 2" xfId="32329"/>
    <cellStyle name="40% - Accent5 4 9 5" xfId="32330"/>
    <cellStyle name="40% - Accent5 4 9 6" xfId="32331"/>
    <cellStyle name="40% - Accent5 5" xfId="3073"/>
    <cellStyle name="40% - Accent5 5 2" xfId="3074"/>
    <cellStyle name="40% - Accent5 5 2 2" xfId="3075"/>
    <cellStyle name="40% - Accent5 5 2 2 2" xfId="3076"/>
    <cellStyle name="40% - Accent5 5 2 2 2 2" xfId="3077"/>
    <cellStyle name="40% - Accent5 5 2 2 3" xfId="3078"/>
    <cellStyle name="40% - Accent5 5 2 3" xfId="3079"/>
    <cellStyle name="40% - Accent5 5 2 3 2" xfId="3080"/>
    <cellStyle name="40% - Accent5 5 2 4" xfId="3081"/>
    <cellStyle name="40% - Accent5 5 2 5" xfId="3082"/>
    <cellStyle name="40% - Accent5 5 3" xfId="3083"/>
    <cellStyle name="40% - Accent5 5 3 2" xfId="3084"/>
    <cellStyle name="40% - Accent5 5 3 2 2" xfId="3085"/>
    <cellStyle name="40% - Accent5 5 3 3" xfId="3086"/>
    <cellStyle name="40% - Accent5 5 4" xfId="3087"/>
    <cellStyle name="40% - Accent5 5 4 2" xfId="3088"/>
    <cellStyle name="40% - Accent5 5 5" xfId="3089"/>
    <cellStyle name="40% - Accent5 5 6" xfId="3090"/>
    <cellStyle name="40% - Accent5 6" xfId="3091"/>
    <cellStyle name="40% - Accent5 6 2" xfId="3092"/>
    <cellStyle name="40% - Accent5 6 2 2" xfId="3093"/>
    <cellStyle name="40% - Accent5 6 2 2 2" xfId="3094"/>
    <cellStyle name="40% - Accent5 6 2 3" xfId="3095"/>
    <cellStyle name="40% - Accent5 6 2 4" xfId="3096"/>
    <cellStyle name="40% - Accent5 6 2 5" xfId="3097"/>
    <cellStyle name="40% - Accent5 6 3" xfId="3098"/>
    <cellStyle name="40% - Accent5 6 3 2" xfId="3099"/>
    <cellStyle name="40% - Accent5 6 4" xfId="3100"/>
    <cellStyle name="40% - Accent5 6 5" xfId="3101"/>
    <cellStyle name="40% - Accent5 7" xfId="3102"/>
    <cellStyle name="40% - Accent5 7 2" xfId="3103"/>
    <cellStyle name="40% - Accent5 7 2 2" xfId="3104"/>
    <cellStyle name="40% - Accent5 7 2 2 2" xfId="3105"/>
    <cellStyle name="40% - Accent5 7 2 3" xfId="3106"/>
    <cellStyle name="40% - Accent5 7 3" xfId="3107"/>
    <cellStyle name="40% - Accent5 7 3 2" xfId="3108"/>
    <cellStyle name="40% - Accent5 7 4" xfId="3109"/>
    <cellStyle name="40% - Accent5 7 5" xfId="3110"/>
    <cellStyle name="40% - Accent5 8" xfId="3111"/>
    <cellStyle name="40% - Accent5 8 2" xfId="3112"/>
    <cellStyle name="40% - Accent5 8 2 2" xfId="3113"/>
    <cellStyle name="40% - Accent5 8 2 2 2" xfId="3114"/>
    <cellStyle name="40% - Accent5 8 2 3" xfId="3115"/>
    <cellStyle name="40% - Accent5 8 3" xfId="3116"/>
    <cellStyle name="40% - Accent5 8 3 2" xfId="3117"/>
    <cellStyle name="40% - Accent5 8 4" xfId="3118"/>
    <cellStyle name="40% - Accent5 8 5" xfId="3119"/>
    <cellStyle name="40% - Accent5 9" xfId="3120"/>
    <cellStyle name="40% - Accent5 9 2" xfId="3121"/>
    <cellStyle name="40% - Accent5 9 2 2" xfId="3122"/>
    <cellStyle name="40% - Accent5 9 3" xfId="3123"/>
    <cellStyle name="40% - Accent5 9 4" xfId="3124"/>
    <cellStyle name="40% - Accent6" xfId="111" builtinId="51" customBuiltin="1"/>
    <cellStyle name="40% - Accent6 10" xfId="3125"/>
    <cellStyle name="40% - Accent6 10 2" xfId="3126"/>
    <cellStyle name="40% - Accent6 10 2 2" xfId="3127"/>
    <cellStyle name="40% - Accent6 10 3" xfId="3128"/>
    <cellStyle name="40% - Accent6 10 4" xfId="3129"/>
    <cellStyle name="40% - Accent6 11" xfId="3130"/>
    <cellStyle name="40% - Accent6 11 2" xfId="3131"/>
    <cellStyle name="40% - Accent6 11 2 2" xfId="3132"/>
    <cellStyle name="40% - Accent6 11 3" xfId="3133"/>
    <cellStyle name="40% - Accent6 11 4" xfId="3134"/>
    <cellStyle name="40% - Accent6 12" xfId="3135"/>
    <cellStyle name="40% - Accent6 12 2" xfId="3136"/>
    <cellStyle name="40% - Accent6 12 3" xfId="3137"/>
    <cellStyle name="40% - Accent6 13" xfId="3138"/>
    <cellStyle name="40% - Accent6 13 2" xfId="3139"/>
    <cellStyle name="40% - Accent6 14" xfId="3140"/>
    <cellStyle name="40% - Accent6 15" xfId="3141"/>
    <cellStyle name="40% - Accent6 16" xfId="3142"/>
    <cellStyle name="40% - Accent6 17" xfId="3143"/>
    <cellStyle name="40% - Accent6 17 2" xfId="3144"/>
    <cellStyle name="40% - Accent6 18" xfId="3145"/>
    <cellStyle name="40% - Accent6 19" xfId="3146"/>
    <cellStyle name="40% - Accent6 2" xfId="3147"/>
    <cellStyle name="40% - Accent6 2 2" xfId="3148"/>
    <cellStyle name="40% - Accent6 2 2 2" xfId="3149"/>
    <cellStyle name="40% - Accent6 2 2 2 2" xfId="3150"/>
    <cellStyle name="40% - Accent6 2 2 2 2 2" xfId="3151"/>
    <cellStyle name="40% - Accent6 2 2 2 2 2 2" xfId="3152"/>
    <cellStyle name="40% - Accent6 2 2 2 2 2 2 2" xfId="3153"/>
    <cellStyle name="40% - Accent6 2 2 2 2 2 3" xfId="3154"/>
    <cellStyle name="40% - Accent6 2 2 2 2 3" xfId="3155"/>
    <cellStyle name="40% - Accent6 2 2 2 2 3 2" xfId="3156"/>
    <cellStyle name="40% - Accent6 2 2 2 2 4" xfId="3157"/>
    <cellStyle name="40% - Accent6 2 2 2 2 5" xfId="3158"/>
    <cellStyle name="40% - Accent6 2 2 2 3" xfId="3159"/>
    <cellStyle name="40% - Accent6 2 2 2 3 2" xfId="3160"/>
    <cellStyle name="40% - Accent6 2 2 2 3 2 2" xfId="3161"/>
    <cellStyle name="40% - Accent6 2 2 2 3 3" xfId="3162"/>
    <cellStyle name="40% - Accent6 2 2 2 4" xfId="3163"/>
    <cellStyle name="40% - Accent6 2 2 2 4 2" xfId="3164"/>
    <cellStyle name="40% - Accent6 2 2 2 5" xfId="3165"/>
    <cellStyle name="40% - Accent6 2 2 2 6" xfId="3166"/>
    <cellStyle name="40% - Accent6 2 2 3" xfId="3167"/>
    <cellStyle name="40% - Accent6 2 2 3 2" xfId="3168"/>
    <cellStyle name="40% - Accent6 2 2 3 2 2" xfId="3169"/>
    <cellStyle name="40% - Accent6 2 2 3 2 2 2" xfId="3170"/>
    <cellStyle name="40% - Accent6 2 2 3 2 3" xfId="3171"/>
    <cellStyle name="40% - Accent6 2 2 3 3" xfId="3172"/>
    <cellStyle name="40% - Accent6 2 2 3 3 2" xfId="3173"/>
    <cellStyle name="40% - Accent6 2 2 3 4" xfId="3174"/>
    <cellStyle name="40% - Accent6 2 2 3 5" xfId="3175"/>
    <cellStyle name="40% - Accent6 2 2 4" xfId="3176"/>
    <cellStyle name="40% - Accent6 2 2 4 2" xfId="3177"/>
    <cellStyle name="40% - Accent6 2 2 4 2 2" xfId="3178"/>
    <cellStyle name="40% - Accent6 2 2 4 3" xfId="3179"/>
    <cellStyle name="40% - Accent6 2 2 5" xfId="3180"/>
    <cellStyle name="40% - Accent6 2 2 5 2" xfId="3181"/>
    <cellStyle name="40% - Accent6 2 2 6" xfId="3182"/>
    <cellStyle name="40% - Accent6 2 2 7" xfId="3183"/>
    <cellStyle name="40% - Accent6 2 3" xfId="3184"/>
    <cellStyle name="40% - Accent6 2 3 2" xfId="3185"/>
    <cellStyle name="40% - Accent6 2 3 2 2" xfId="3186"/>
    <cellStyle name="40% - Accent6 2 3 2 2 2" xfId="3187"/>
    <cellStyle name="40% - Accent6 2 3 2 2 2 2" xfId="3188"/>
    <cellStyle name="40% - Accent6 2 3 2 2 3" xfId="3189"/>
    <cellStyle name="40% - Accent6 2 3 2 3" xfId="3190"/>
    <cellStyle name="40% - Accent6 2 3 2 3 2" xfId="3191"/>
    <cellStyle name="40% - Accent6 2 3 2 4" xfId="3192"/>
    <cellStyle name="40% - Accent6 2 3 3" xfId="3193"/>
    <cellStyle name="40% - Accent6 2 3 3 2" xfId="3194"/>
    <cellStyle name="40% - Accent6 2 3 3 2 2" xfId="3195"/>
    <cellStyle name="40% - Accent6 2 3 3 3" xfId="3196"/>
    <cellStyle name="40% - Accent6 2 3 4" xfId="3197"/>
    <cellStyle name="40% - Accent6 2 3 4 2" xfId="3198"/>
    <cellStyle name="40% - Accent6 2 3 5" xfId="3199"/>
    <cellStyle name="40% - Accent6 2 3 6" xfId="3200"/>
    <cellStyle name="40% - Accent6 2 4" xfId="3201"/>
    <cellStyle name="40% - Accent6 2 4 2" xfId="3202"/>
    <cellStyle name="40% - Accent6 2 4 2 2" xfId="3203"/>
    <cellStyle name="40% - Accent6 2 4 2 2 2" xfId="3204"/>
    <cellStyle name="40% - Accent6 2 4 2 3" xfId="3205"/>
    <cellStyle name="40% - Accent6 2 4 3" xfId="3206"/>
    <cellStyle name="40% - Accent6 2 4 3 2" xfId="3207"/>
    <cellStyle name="40% - Accent6 2 4 4" xfId="3208"/>
    <cellStyle name="40% - Accent6 2 4 5" xfId="3209"/>
    <cellStyle name="40% - Accent6 2 5" xfId="3210"/>
    <cellStyle name="40% - Accent6 2 5 2" xfId="3211"/>
    <cellStyle name="40% - Accent6 2 5 2 2" xfId="3212"/>
    <cellStyle name="40% - Accent6 2 5 3" xfId="3213"/>
    <cellStyle name="40% - Accent6 2 5 4" xfId="3214"/>
    <cellStyle name="40% - Accent6 2 6" xfId="3215"/>
    <cellStyle name="40% - Accent6 2 6 2" xfId="3216"/>
    <cellStyle name="40% - Accent6 2 6 3" xfId="3217"/>
    <cellStyle name="40% - Accent6 2 7" xfId="3218"/>
    <cellStyle name="40% - Accent6 2 8" xfId="3219"/>
    <cellStyle name="40% - Accent6 2 9" xfId="3220"/>
    <cellStyle name="40% - Accent6 20" xfId="3221"/>
    <cellStyle name="40% - Accent6 21" xfId="3222"/>
    <cellStyle name="40% - Accent6 3" xfId="3223"/>
    <cellStyle name="40% - Accent6 3 2" xfId="3224"/>
    <cellStyle name="40% - Accent6 3 2 2" xfId="3225"/>
    <cellStyle name="40% - Accent6 3 2 2 2" xfId="3226"/>
    <cellStyle name="40% - Accent6 3 2 2 2 2" xfId="3227"/>
    <cellStyle name="40% - Accent6 3 2 2 2 2 2" xfId="3228"/>
    <cellStyle name="40% - Accent6 3 2 2 2 2 2 2" xfId="3229"/>
    <cellStyle name="40% - Accent6 3 2 2 2 2 3" xfId="3230"/>
    <cellStyle name="40% - Accent6 3 2 2 2 3" xfId="3231"/>
    <cellStyle name="40% - Accent6 3 2 2 2 3 2" xfId="3232"/>
    <cellStyle name="40% - Accent6 3 2 2 2 4" xfId="3233"/>
    <cellStyle name="40% - Accent6 3 2 2 2 5" xfId="14565"/>
    <cellStyle name="40% - Accent6 3 2 2 3" xfId="3234"/>
    <cellStyle name="40% - Accent6 3 2 2 3 2" xfId="3235"/>
    <cellStyle name="40% - Accent6 3 2 2 3 2 2" xfId="3236"/>
    <cellStyle name="40% - Accent6 3 2 2 3 3" xfId="3237"/>
    <cellStyle name="40% - Accent6 3 2 2 4" xfId="3238"/>
    <cellStyle name="40% - Accent6 3 2 2 4 2" xfId="3239"/>
    <cellStyle name="40% - Accent6 3 2 2 5" xfId="3240"/>
    <cellStyle name="40% - Accent6 3 2 2 6" xfId="3241"/>
    <cellStyle name="40% - Accent6 3 2 3" xfId="3242"/>
    <cellStyle name="40% - Accent6 3 2 3 2" xfId="3243"/>
    <cellStyle name="40% - Accent6 3 2 3 2 2" xfId="3244"/>
    <cellStyle name="40% - Accent6 3 2 3 2 2 2" xfId="3245"/>
    <cellStyle name="40% - Accent6 3 2 3 2 3" xfId="3246"/>
    <cellStyle name="40% - Accent6 3 2 3 3" xfId="3247"/>
    <cellStyle name="40% - Accent6 3 2 3 3 2" xfId="3248"/>
    <cellStyle name="40% - Accent6 3 2 3 4" xfId="3249"/>
    <cellStyle name="40% - Accent6 3 2 3 5" xfId="14566"/>
    <cellStyle name="40% - Accent6 3 2 4" xfId="3250"/>
    <cellStyle name="40% - Accent6 3 2 4 2" xfId="3251"/>
    <cellStyle name="40% - Accent6 3 2 4 2 2" xfId="3252"/>
    <cellStyle name="40% - Accent6 3 2 4 3" xfId="3253"/>
    <cellStyle name="40% - Accent6 3 2 5" xfId="3254"/>
    <cellStyle name="40% - Accent6 3 2 5 2" xfId="3255"/>
    <cellStyle name="40% - Accent6 3 2 6" xfId="3256"/>
    <cellStyle name="40% - Accent6 3 2 7" xfId="3257"/>
    <cellStyle name="40% - Accent6 3 3" xfId="3258"/>
    <cellStyle name="40% - Accent6 3 3 2" xfId="3259"/>
    <cellStyle name="40% - Accent6 3 3 2 2" xfId="3260"/>
    <cellStyle name="40% - Accent6 3 3 2 2 2" xfId="3261"/>
    <cellStyle name="40% - Accent6 3 3 2 2 2 2" xfId="3262"/>
    <cellStyle name="40% - Accent6 3 3 2 2 3" xfId="3263"/>
    <cellStyle name="40% - Accent6 3 3 2 3" xfId="3264"/>
    <cellStyle name="40% - Accent6 3 3 2 3 2" xfId="3265"/>
    <cellStyle name="40% - Accent6 3 3 2 4" xfId="3266"/>
    <cellStyle name="40% - Accent6 3 3 2 5" xfId="14567"/>
    <cellStyle name="40% - Accent6 3 3 3" xfId="3267"/>
    <cellStyle name="40% - Accent6 3 3 3 2" xfId="3268"/>
    <cellStyle name="40% - Accent6 3 3 3 2 2" xfId="3269"/>
    <cellStyle name="40% - Accent6 3 3 3 3" xfId="3270"/>
    <cellStyle name="40% - Accent6 3 3 4" xfId="3271"/>
    <cellStyle name="40% - Accent6 3 3 4 2" xfId="3272"/>
    <cellStyle name="40% - Accent6 3 3 5" xfId="3273"/>
    <cellStyle name="40% - Accent6 3 3 6" xfId="3274"/>
    <cellStyle name="40% - Accent6 3 4" xfId="3275"/>
    <cellStyle name="40% - Accent6 3 4 2" xfId="3276"/>
    <cellStyle name="40% - Accent6 3 4 2 2" xfId="3277"/>
    <cellStyle name="40% - Accent6 3 4 2 2 2" xfId="3278"/>
    <cellStyle name="40% - Accent6 3 4 2 3" xfId="3279"/>
    <cellStyle name="40% - Accent6 3 4 3" xfId="3280"/>
    <cellStyle name="40% - Accent6 3 4 3 2" xfId="3281"/>
    <cellStyle name="40% - Accent6 3 4 4" xfId="3282"/>
    <cellStyle name="40% - Accent6 3 4 5" xfId="3283"/>
    <cellStyle name="40% - Accent6 3 5" xfId="3284"/>
    <cellStyle name="40% - Accent6 3 5 2" xfId="3285"/>
    <cellStyle name="40% - Accent6 3 5 2 2" xfId="3286"/>
    <cellStyle name="40% - Accent6 3 5 3" xfId="3287"/>
    <cellStyle name="40% - Accent6 3 6" xfId="3288"/>
    <cellStyle name="40% - Accent6 3 6 2" xfId="3289"/>
    <cellStyle name="40% - Accent6 3 7" xfId="3290"/>
    <cellStyle name="40% - Accent6 3 8" xfId="3291"/>
    <cellStyle name="40% - Accent6 3 9" xfId="3292"/>
    <cellStyle name="40% - Accent6 4" xfId="3293"/>
    <cellStyle name="40% - Accent6 4 10" xfId="32332"/>
    <cellStyle name="40% - Accent6 4 10 2" xfId="32333"/>
    <cellStyle name="40% - Accent6 4 10 2 2" xfId="32334"/>
    <cellStyle name="40% - Accent6 4 10 2 3" xfId="32335"/>
    <cellStyle name="40% - Accent6 4 10 3" xfId="32336"/>
    <cellStyle name="40% - Accent6 4 10 3 2" xfId="32337"/>
    <cellStyle name="40% - Accent6 4 10 4" xfId="32338"/>
    <cellStyle name="40% - Accent6 4 10 5" xfId="32339"/>
    <cellStyle name="40% - Accent6 4 11" xfId="32340"/>
    <cellStyle name="40% - Accent6 4 11 2" xfId="32341"/>
    <cellStyle name="40% - Accent6 4 11 3" xfId="32342"/>
    <cellStyle name="40% - Accent6 4 12" xfId="32343"/>
    <cellStyle name="40% - Accent6 4 12 2" xfId="32344"/>
    <cellStyle name="40% - Accent6 4 12 3" xfId="32345"/>
    <cellStyle name="40% - Accent6 4 13" xfId="32346"/>
    <cellStyle name="40% - Accent6 4 13 2" xfId="32347"/>
    <cellStyle name="40% - Accent6 4 14" xfId="32348"/>
    <cellStyle name="40% - Accent6 4 15" xfId="32349"/>
    <cellStyle name="40% - Accent6 4 16" xfId="32350"/>
    <cellStyle name="40% - Accent6 4 2" xfId="3294"/>
    <cellStyle name="40% - Accent6 4 2 10" xfId="32351"/>
    <cellStyle name="40% - Accent6 4 2 10 2" xfId="32352"/>
    <cellStyle name="40% - Accent6 4 2 10 3" xfId="32353"/>
    <cellStyle name="40% - Accent6 4 2 11" xfId="32354"/>
    <cellStyle name="40% - Accent6 4 2 11 2" xfId="32355"/>
    <cellStyle name="40% - Accent6 4 2 11 3" xfId="32356"/>
    <cellStyle name="40% - Accent6 4 2 12" xfId="32357"/>
    <cellStyle name="40% - Accent6 4 2 12 2" xfId="32358"/>
    <cellStyle name="40% - Accent6 4 2 13" xfId="32359"/>
    <cellStyle name="40% - Accent6 4 2 14" xfId="32360"/>
    <cellStyle name="40% - Accent6 4 2 15" xfId="32361"/>
    <cellStyle name="40% - Accent6 4 2 2" xfId="3295"/>
    <cellStyle name="40% - Accent6 4 2 2 10" xfId="32362"/>
    <cellStyle name="40% - Accent6 4 2 2 10 2" xfId="32363"/>
    <cellStyle name="40% - Accent6 4 2 2 10 3" xfId="32364"/>
    <cellStyle name="40% - Accent6 4 2 2 11" xfId="32365"/>
    <cellStyle name="40% - Accent6 4 2 2 11 2" xfId="32366"/>
    <cellStyle name="40% - Accent6 4 2 2 12" xfId="32367"/>
    <cellStyle name="40% - Accent6 4 2 2 13" xfId="32368"/>
    <cellStyle name="40% - Accent6 4 2 2 2" xfId="3296"/>
    <cellStyle name="40% - Accent6 4 2 2 2 10" xfId="32369"/>
    <cellStyle name="40% - Accent6 4 2 2 2 10 2" xfId="32370"/>
    <cellStyle name="40% - Accent6 4 2 2 2 11" xfId="32371"/>
    <cellStyle name="40% - Accent6 4 2 2 2 12" xfId="32372"/>
    <cellStyle name="40% - Accent6 4 2 2 2 2" xfId="3297"/>
    <cellStyle name="40% - Accent6 4 2 2 2 2 10" xfId="32373"/>
    <cellStyle name="40% - Accent6 4 2 2 2 2 2" xfId="3298"/>
    <cellStyle name="40% - Accent6 4 2 2 2 2 2 2" xfId="32374"/>
    <cellStyle name="40% - Accent6 4 2 2 2 2 2 2 2" xfId="32375"/>
    <cellStyle name="40% - Accent6 4 2 2 2 2 2 2 2 2" xfId="32376"/>
    <cellStyle name="40% - Accent6 4 2 2 2 2 2 2 2 3" xfId="32377"/>
    <cellStyle name="40% - Accent6 4 2 2 2 2 2 2 3" xfId="32378"/>
    <cellStyle name="40% - Accent6 4 2 2 2 2 2 2 3 2" xfId="32379"/>
    <cellStyle name="40% - Accent6 4 2 2 2 2 2 2 3 3" xfId="32380"/>
    <cellStyle name="40% - Accent6 4 2 2 2 2 2 2 4" xfId="32381"/>
    <cellStyle name="40% - Accent6 4 2 2 2 2 2 2 4 2" xfId="32382"/>
    <cellStyle name="40% - Accent6 4 2 2 2 2 2 2 5" xfId="32383"/>
    <cellStyle name="40% - Accent6 4 2 2 2 2 2 2 6" xfId="32384"/>
    <cellStyle name="40% - Accent6 4 2 2 2 2 2 3" xfId="32385"/>
    <cellStyle name="40% - Accent6 4 2 2 2 2 2 3 2" xfId="32386"/>
    <cellStyle name="40% - Accent6 4 2 2 2 2 2 3 2 2" xfId="32387"/>
    <cellStyle name="40% - Accent6 4 2 2 2 2 2 3 2 3" xfId="32388"/>
    <cellStyle name="40% - Accent6 4 2 2 2 2 2 3 3" xfId="32389"/>
    <cellStyle name="40% - Accent6 4 2 2 2 2 2 3 3 2" xfId="32390"/>
    <cellStyle name="40% - Accent6 4 2 2 2 2 2 3 3 3" xfId="32391"/>
    <cellStyle name="40% - Accent6 4 2 2 2 2 2 3 4" xfId="32392"/>
    <cellStyle name="40% - Accent6 4 2 2 2 2 2 3 4 2" xfId="32393"/>
    <cellStyle name="40% - Accent6 4 2 2 2 2 2 3 5" xfId="32394"/>
    <cellStyle name="40% - Accent6 4 2 2 2 2 2 3 6" xfId="32395"/>
    <cellStyle name="40% - Accent6 4 2 2 2 2 2 4" xfId="32396"/>
    <cellStyle name="40% - Accent6 4 2 2 2 2 2 4 2" xfId="32397"/>
    <cellStyle name="40% - Accent6 4 2 2 2 2 2 4 2 2" xfId="32398"/>
    <cellStyle name="40% - Accent6 4 2 2 2 2 2 4 2 3" xfId="32399"/>
    <cellStyle name="40% - Accent6 4 2 2 2 2 2 4 3" xfId="32400"/>
    <cellStyle name="40% - Accent6 4 2 2 2 2 2 4 3 2" xfId="32401"/>
    <cellStyle name="40% - Accent6 4 2 2 2 2 2 4 4" xfId="32402"/>
    <cellStyle name="40% - Accent6 4 2 2 2 2 2 4 5" xfId="32403"/>
    <cellStyle name="40% - Accent6 4 2 2 2 2 2 5" xfId="32404"/>
    <cellStyle name="40% - Accent6 4 2 2 2 2 2 5 2" xfId="32405"/>
    <cellStyle name="40% - Accent6 4 2 2 2 2 2 5 3" xfId="32406"/>
    <cellStyle name="40% - Accent6 4 2 2 2 2 2 6" xfId="32407"/>
    <cellStyle name="40% - Accent6 4 2 2 2 2 2 6 2" xfId="32408"/>
    <cellStyle name="40% - Accent6 4 2 2 2 2 2 6 3" xfId="32409"/>
    <cellStyle name="40% - Accent6 4 2 2 2 2 2 7" xfId="32410"/>
    <cellStyle name="40% - Accent6 4 2 2 2 2 2 7 2" xfId="32411"/>
    <cellStyle name="40% - Accent6 4 2 2 2 2 2 8" xfId="32412"/>
    <cellStyle name="40% - Accent6 4 2 2 2 2 2 9" xfId="32413"/>
    <cellStyle name="40% - Accent6 4 2 2 2 2 3" xfId="32414"/>
    <cellStyle name="40% - Accent6 4 2 2 2 2 3 2" xfId="32415"/>
    <cellStyle name="40% - Accent6 4 2 2 2 2 3 2 2" xfId="32416"/>
    <cellStyle name="40% - Accent6 4 2 2 2 2 3 2 3" xfId="32417"/>
    <cellStyle name="40% - Accent6 4 2 2 2 2 3 3" xfId="32418"/>
    <cellStyle name="40% - Accent6 4 2 2 2 2 3 3 2" xfId="32419"/>
    <cellStyle name="40% - Accent6 4 2 2 2 2 3 3 3" xfId="32420"/>
    <cellStyle name="40% - Accent6 4 2 2 2 2 3 4" xfId="32421"/>
    <cellStyle name="40% - Accent6 4 2 2 2 2 3 4 2" xfId="32422"/>
    <cellStyle name="40% - Accent6 4 2 2 2 2 3 5" xfId="32423"/>
    <cellStyle name="40% - Accent6 4 2 2 2 2 3 6" xfId="32424"/>
    <cellStyle name="40% - Accent6 4 2 2 2 2 4" xfId="32425"/>
    <cellStyle name="40% - Accent6 4 2 2 2 2 4 2" xfId="32426"/>
    <cellStyle name="40% - Accent6 4 2 2 2 2 4 2 2" xfId="32427"/>
    <cellStyle name="40% - Accent6 4 2 2 2 2 4 2 3" xfId="32428"/>
    <cellStyle name="40% - Accent6 4 2 2 2 2 4 3" xfId="32429"/>
    <cellStyle name="40% - Accent6 4 2 2 2 2 4 3 2" xfId="32430"/>
    <cellStyle name="40% - Accent6 4 2 2 2 2 4 3 3" xfId="32431"/>
    <cellStyle name="40% - Accent6 4 2 2 2 2 4 4" xfId="32432"/>
    <cellStyle name="40% - Accent6 4 2 2 2 2 4 4 2" xfId="32433"/>
    <cellStyle name="40% - Accent6 4 2 2 2 2 4 5" xfId="32434"/>
    <cellStyle name="40% - Accent6 4 2 2 2 2 4 6" xfId="32435"/>
    <cellStyle name="40% - Accent6 4 2 2 2 2 5" xfId="32436"/>
    <cellStyle name="40% - Accent6 4 2 2 2 2 5 2" xfId="32437"/>
    <cellStyle name="40% - Accent6 4 2 2 2 2 5 2 2" xfId="32438"/>
    <cellStyle name="40% - Accent6 4 2 2 2 2 5 2 3" xfId="32439"/>
    <cellStyle name="40% - Accent6 4 2 2 2 2 5 3" xfId="32440"/>
    <cellStyle name="40% - Accent6 4 2 2 2 2 5 3 2" xfId="32441"/>
    <cellStyle name="40% - Accent6 4 2 2 2 2 5 4" xfId="32442"/>
    <cellStyle name="40% - Accent6 4 2 2 2 2 5 5" xfId="32443"/>
    <cellStyle name="40% - Accent6 4 2 2 2 2 6" xfId="32444"/>
    <cellStyle name="40% - Accent6 4 2 2 2 2 6 2" xfId="32445"/>
    <cellStyle name="40% - Accent6 4 2 2 2 2 6 3" xfId="32446"/>
    <cellStyle name="40% - Accent6 4 2 2 2 2 7" xfId="32447"/>
    <cellStyle name="40% - Accent6 4 2 2 2 2 7 2" xfId="32448"/>
    <cellStyle name="40% - Accent6 4 2 2 2 2 7 3" xfId="32449"/>
    <cellStyle name="40% - Accent6 4 2 2 2 2 8" xfId="32450"/>
    <cellStyle name="40% - Accent6 4 2 2 2 2 8 2" xfId="32451"/>
    <cellStyle name="40% - Accent6 4 2 2 2 2 9" xfId="32452"/>
    <cellStyle name="40% - Accent6 4 2 2 2 3" xfId="3299"/>
    <cellStyle name="40% - Accent6 4 2 2 2 3 2" xfId="32453"/>
    <cellStyle name="40% - Accent6 4 2 2 2 3 2 2" xfId="32454"/>
    <cellStyle name="40% - Accent6 4 2 2 2 3 2 2 2" xfId="32455"/>
    <cellStyle name="40% - Accent6 4 2 2 2 3 2 2 3" xfId="32456"/>
    <cellStyle name="40% - Accent6 4 2 2 2 3 2 3" xfId="32457"/>
    <cellStyle name="40% - Accent6 4 2 2 2 3 2 3 2" xfId="32458"/>
    <cellStyle name="40% - Accent6 4 2 2 2 3 2 3 3" xfId="32459"/>
    <cellStyle name="40% - Accent6 4 2 2 2 3 2 4" xfId="32460"/>
    <cellStyle name="40% - Accent6 4 2 2 2 3 2 4 2" xfId="32461"/>
    <cellStyle name="40% - Accent6 4 2 2 2 3 2 5" xfId="32462"/>
    <cellStyle name="40% - Accent6 4 2 2 2 3 2 6" xfId="32463"/>
    <cellStyle name="40% - Accent6 4 2 2 2 3 3" xfId="32464"/>
    <cellStyle name="40% - Accent6 4 2 2 2 3 3 2" xfId="32465"/>
    <cellStyle name="40% - Accent6 4 2 2 2 3 3 2 2" xfId="32466"/>
    <cellStyle name="40% - Accent6 4 2 2 2 3 3 2 3" xfId="32467"/>
    <cellStyle name="40% - Accent6 4 2 2 2 3 3 3" xfId="32468"/>
    <cellStyle name="40% - Accent6 4 2 2 2 3 3 3 2" xfId="32469"/>
    <cellStyle name="40% - Accent6 4 2 2 2 3 3 3 3" xfId="32470"/>
    <cellStyle name="40% - Accent6 4 2 2 2 3 3 4" xfId="32471"/>
    <cellStyle name="40% - Accent6 4 2 2 2 3 3 4 2" xfId="32472"/>
    <cellStyle name="40% - Accent6 4 2 2 2 3 3 5" xfId="32473"/>
    <cellStyle name="40% - Accent6 4 2 2 2 3 3 6" xfId="32474"/>
    <cellStyle name="40% - Accent6 4 2 2 2 3 4" xfId="32475"/>
    <cellStyle name="40% - Accent6 4 2 2 2 3 4 2" xfId="32476"/>
    <cellStyle name="40% - Accent6 4 2 2 2 3 4 2 2" xfId="32477"/>
    <cellStyle name="40% - Accent6 4 2 2 2 3 4 2 3" xfId="32478"/>
    <cellStyle name="40% - Accent6 4 2 2 2 3 4 3" xfId="32479"/>
    <cellStyle name="40% - Accent6 4 2 2 2 3 4 3 2" xfId="32480"/>
    <cellStyle name="40% - Accent6 4 2 2 2 3 4 4" xfId="32481"/>
    <cellStyle name="40% - Accent6 4 2 2 2 3 4 5" xfId="32482"/>
    <cellStyle name="40% - Accent6 4 2 2 2 3 5" xfId="32483"/>
    <cellStyle name="40% - Accent6 4 2 2 2 3 5 2" xfId="32484"/>
    <cellStyle name="40% - Accent6 4 2 2 2 3 5 3" xfId="32485"/>
    <cellStyle name="40% - Accent6 4 2 2 2 3 6" xfId="32486"/>
    <cellStyle name="40% - Accent6 4 2 2 2 3 6 2" xfId="32487"/>
    <cellStyle name="40% - Accent6 4 2 2 2 3 6 3" xfId="32488"/>
    <cellStyle name="40% - Accent6 4 2 2 2 3 7" xfId="32489"/>
    <cellStyle name="40% - Accent6 4 2 2 2 3 7 2" xfId="32490"/>
    <cellStyle name="40% - Accent6 4 2 2 2 3 8" xfId="32491"/>
    <cellStyle name="40% - Accent6 4 2 2 2 3 9" xfId="32492"/>
    <cellStyle name="40% - Accent6 4 2 2 2 4" xfId="32493"/>
    <cellStyle name="40% - Accent6 4 2 2 2 4 2" xfId="32494"/>
    <cellStyle name="40% - Accent6 4 2 2 2 4 2 2" xfId="32495"/>
    <cellStyle name="40% - Accent6 4 2 2 2 4 2 2 2" xfId="32496"/>
    <cellStyle name="40% - Accent6 4 2 2 2 4 2 2 3" xfId="32497"/>
    <cellStyle name="40% - Accent6 4 2 2 2 4 2 3" xfId="32498"/>
    <cellStyle name="40% - Accent6 4 2 2 2 4 2 3 2" xfId="32499"/>
    <cellStyle name="40% - Accent6 4 2 2 2 4 2 3 3" xfId="32500"/>
    <cellStyle name="40% - Accent6 4 2 2 2 4 2 4" xfId="32501"/>
    <cellStyle name="40% - Accent6 4 2 2 2 4 2 4 2" xfId="32502"/>
    <cellStyle name="40% - Accent6 4 2 2 2 4 2 5" xfId="32503"/>
    <cellStyle name="40% - Accent6 4 2 2 2 4 2 6" xfId="32504"/>
    <cellStyle name="40% - Accent6 4 2 2 2 4 3" xfId="32505"/>
    <cellStyle name="40% - Accent6 4 2 2 2 4 3 2" xfId="32506"/>
    <cellStyle name="40% - Accent6 4 2 2 2 4 3 2 2" xfId="32507"/>
    <cellStyle name="40% - Accent6 4 2 2 2 4 3 2 3" xfId="32508"/>
    <cellStyle name="40% - Accent6 4 2 2 2 4 3 3" xfId="32509"/>
    <cellStyle name="40% - Accent6 4 2 2 2 4 3 3 2" xfId="32510"/>
    <cellStyle name="40% - Accent6 4 2 2 2 4 3 3 3" xfId="32511"/>
    <cellStyle name="40% - Accent6 4 2 2 2 4 3 4" xfId="32512"/>
    <cellStyle name="40% - Accent6 4 2 2 2 4 3 4 2" xfId="32513"/>
    <cellStyle name="40% - Accent6 4 2 2 2 4 3 5" xfId="32514"/>
    <cellStyle name="40% - Accent6 4 2 2 2 4 3 6" xfId="32515"/>
    <cellStyle name="40% - Accent6 4 2 2 2 4 4" xfId="32516"/>
    <cellStyle name="40% - Accent6 4 2 2 2 4 4 2" xfId="32517"/>
    <cellStyle name="40% - Accent6 4 2 2 2 4 4 2 2" xfId="32518"/>
    <cellStyle name="40% - Accent6 4 2 2 2 4 4 2 3" xfId="32519"/>
    <cellStyle name="40% - Accent6 4 2 2 2 4 4 3" xfId="32520"/>
    <cellStyle name="40% - Accent6 4 2 2 2 4 4 3 2" xfId="32521"/>
    <cellStyle name="40% - Accent6 4 2 2 2 4 4 4" xfId="32522"/>
    <cellStyle name="40% - Accent6 4 2 2 2 4 4 5" xfId="32523"/>
    <cellStyle name="40% - Accent6 4 2 2 2 4 5" xfId="32524"/>
    <cellStyle name="40% - Accent6 4 2 2 2 4 5 2" xfId="32525"/>
    <cellStyle name="40% - Accent6 4 2 2 2 4 5 3" xfId="32526"/>
    <cellStyle name="40% - Accent6 4 2 2 2 4 6" xfId="32527"/>
    <cellStyle name="40% - Accent6 4 2 2 2 4 6 2" xfId="32528"/>
    <cellStyle name="40% - Accent6 4 2 2 2 4 6 3" xfId="32529"/>
    <cellStyle name="40% - Accent6 4 2 2 2 4 7" xfId="32530"/>
    <cellStyle name="40% - Accent6 4 2 2 2 4 7 2" xfId="32531"/>
    <cellStyle name="40% - Accent6 4 2 2 2 4 8" xfId="32532"/>
    <cellStyle name="40% - Accent6 4 2 2 2 4 9" xfId="32533"/>
    <cellStyle name="40% - Accent6 4 2 2 2 5" xfId="32534"/>
    <cellStyle name="40% - Accent6 4 2 2 2 5 2" xfId="32535"/>
    <cellStyle name="40% - Accent6 4 2 2 2 5 2 2" xfId="32536"/>
    <cellStyle name="40% - Accent6 4 2 2 2 5 2 3" xfId="32537"/>
    <cellStyle name="40% - Accent6 4 2 2 2 5 3" xfId="32538"/>
    <cellStyle name="40% - Accent6 4 2 2 2 5 3 2" xfId="32539"/>
    <cellStyle name="40% - Accent6 4 2 2 2 5 3 3" xfId="32540"/>
    <cellStyle name="40% - Accent6 4 2 2 2 5 4" xfId="32541"/>
    <cellStyle name="40% - Accent6 4 2 2 2 5 4 2" xfId="32542"/>
    <cellStyle name="40% - Accent6 4 2 2 2 5 5" xfId="32543"/>
    <cellStyle name="40% - Accent6 4 2 2 2 5 6" xfId="32544"/>
    <cellStyle name="40% - Accent6 4 2 2 2 6" xfId="32545"/>
    <cellStyle name="40% - Accent6 4 2 2 2 6 2" xfId="32546"/>
    <cellStyle name="40% - Accent6 4 2 2 2 6 2 2" xfId="32547"/>
    <cellStyle name="40% - Accent6 4 2 2 2 6 2 3" xfId="32548"/>
    <cellStyle name="40% - Accent6 4 2 2 2 6 3" xfId="32549"/>
    <cellStyle name="40% - Accent6 4 2 2 2 6 3 2" xfId="32550"/>
    <cellStyle name="40% - Accent6 4 2 2 2 6 3 3" xfId="32551"/>
    <cellStyle name="40% - Accent6 4 2 2 2 6 4" xfId="32552"/>
    <cellStyle name="40% - Accent6 4 2 2 2 6 4 2" xfId="32553"/>
    <cellStyle name="40% - Accent6 4 2 2 2 6 5" xfId="32554"/>
    <cellStyle name="40% - Accent6 4 2 2 2 6 6" xfId="32555"/>
    <cellStyle name="40% - Accent6 4 2 2 2 7" xfId="32556"/>
    <cellStyle name="40% - Accent6 4 2 2 2 7 2" xfId="32557"/>
    <cellStyle name="40% - Accent6 4 2 2 2 7 2 2" xfId="32558"/>
    <cellStyle name="40% - Accent6 4 2 2 2 7 2 3" xfId="32559"/>
    <cellStyle name="40% - Accent6 4 2 2 2 7 3" xfId="32560"/>
    <cellStyle name="40% - Accent6 4 2 2 2 7 3 2" xfId="32561"/>
    <cellStyle name="40% - Accent6 4 2 2 2 7 4" xfId="32562"/>
    <cellStyle name="40% - Accent6 4 2 2 2 7 5" xfId="32563"/>
    <cellStyle name="40% - Accent6 4 2 2 2 8" xfId="32564"/>
    <cellStyle name="40% - Accent6 4 2 2 2 8 2" xfId="32565"/>
    <cellStyle name="40% - Accent6 4 2 2 2 8 3" xfId="32566"/>
    <cellStyle name="40% - Accent6 4 2 2 2 9" xfId="32567"/>
    <cellStyle name="40% - Accent6 4 2 2 2 9 2" xfId="32568"/>
    <cellStyle name="40% - Accent6 4 2 2 2 9 3" xfId="32569"/>
    <cellStyle name="40% - Accent6 4 2 2 3" xfId="3300"/>
    <cellStyle name="40% - Accent6 4 2 2 3 10" xfId="32570"/>
    <cellStyle name="40% - Accent6 4 2 2 3 2" xfId="3301"/>
    <cellStyle name="40% - Accent6 4 2 2 3 2 2" xfId="32571"/>
    <cellStyle name="40% - Accent6 4 2 2 3 2 2 2" xfId="32572"/>
    <cellStyle name="40% - Accent6 4 2 2 3 2 2 2 2" xfId="32573"/>
    <cellStyle name="40% - Accent6 4 2 2 3 2 2 2 3" xfId="32574"/>
    <cellStyle name="40% - Accent6 4 2 2 3 2 2 3" xfId="32575"/>
    <cellStyle name="40% - Accent6 4 2 2 3 2 2 3 2" xfId="32576"/>
    <cellStyle name="40% - Accent6 4 2 2 3 2 2 3 3" xfId="32577"/>
    <cellStyle name="40% - Accent6 4 2 2 3 2 2 4" xfId="32578"/>
    <cellStyle name="40% - Accent6 4 2 2 3 2 2 4 2" xfId="32579"/>
    <cellStyle name="40% - Accent6 4 2 2 3 2 2 5" xfId="32580"/>
    <cellStyle name="40% - Accent6 4 2 2 3 2 2 6" xfId="32581"/>
    <cellStyle name="40% - Accent6 4 2 2 3 2 3" xfId="32582"/>
    <cellStyle name="40% - Accent6 4 2 2 3 2 3 2" xfId="32583"/>
    <cellStyle name="40% - Accent6 4 2 2 3 2 3 2 2" xfId="32584"/>
    <cellStyle name="40% - Accent6 4 2 2 3 2 3 2 3" xfId="32585"/>
    <cellStyle name="40% - Accent6 4 2 2 3 2 3 3" xfId="32586"/>
    <cellStyle name="40% - Accent6 4 2 2 3 2 3 3 2" xfId="32587"/>
    <cellStyle name="40% - Accent6 4 2 2 3 2 3 3 3" xfId="32588"/>
    <cellStyle name="40% - Accent6 4 2 2 3 2 3 4" xfId="32589"/>
    <cellStyle name="40% - Accent6 4 2 2 3 2 3 4 2" xfId="32590"/>
    <cellStyle name="40% - Accent6 4 2 2 3 2 3 5" xfId="32591"/>
    <cellStyle name="40% - Accent6 4 2 2 3 2 3 6" xfId="32592"/>
    <cellStyle name="40% - Accent6 4 2 2 3 2 4" xfId="32593"/>
    <cellStyle name="40% - Accent6 4 2 2 3 2 4 2" xfId="32594"/>
    <cellStyle name="40% - Accent6 4 2 2 3 2 4 2 2" xfId="32595"/>
    <cellStyle name="40% - Accent6 4 2 2 3 2 4 2 3" xfId="32596"/>
    <cellStyle name="40% - Accent6 4 2 2 3 2 4 3" xfId="32597"/>
    <cellStyle name="40% - Accent6 4 2 2 3 2 4 3 2" xfId="32598"/>
    <cellStyle name="40% - Accent6 4 2 2 3 2 4 4" xfId="32599"/>
    <cellStyle name="40% - Accent6 4 2 2 3 2 4 5" xfId="32600"/>
    <cellStyle name="40% - Accent6 4 2 2 3 2 5" xfId="32601"/>
    <cellStyle name="40% - Accent6 4 2 2 3 2 5 2" xfId="32602"/>
    <cellStyle name="40% - Accent6 4 2 2 3 2 5 3" xfId="32603"/>
    <cellStyle name="40% - Accent6 4 2 2 3 2 6" xfId="32604"/>
    <cellStyle name="40% - Accent6 4 2 2 3 2 6 2" xfId="32605"/>
    <cellStyle name="40% - Accent6 4 2 2 3 2 6 3" xfId="32606"/>
    <cellStyle name="40% - Accent6 4 2 2 3 2 7" xfId="32607"/>
    <cellStyle name="40% - Accent6 4 2 2 3 2 7 2" xfId="32608"/>
    <cellStyle name="40% - Accent6 4 2 2 3 2 8" xfId="32609"/>
    <cellStyle name="40% - Accent6 4 2 2 3 2 9" xfId="32610"/>
    <cellStyle name="40% - Accent6 4 2 2 3 3" xfId="32611"/>
    <cellStyle name="40% - Accent6 4 2 2 3 3 2" xfId="32612"/>
    <cellStyle name="40% - Accent6 4 2 2 3 3 2 2" xfId="32613"/>
    <cellStyle name="40% - Accent6 4 2 2 3 3 2 3" xfId="32614"/>
    <cellStyle name="40% - Accent6 4 2 2 3 3 3" xfId="32615"/>
    <cellStyle name="40% - Accent6 4 2 2 3 3 3 2" xfId="32616"/>
    <cellStyle name="40% - Accent6 4 2 2 3 3 3 3" xfId="32617"/>
    <cellStyle name="40% - Accent6 4 2 2 3 3 4" xfId="32618"/>
    <cellStyle name="40% - Accent6 4 2 2 3 3 4 2" xfId="32619"/>
    <cellStyle name="40% - Accent6 4 2 2 3 3 5" xfId="32620"/>
    <cellStyle name="40% - Accent6 4 2 2 3 3 6" xfId="32621"/>
    <cellStyle name="40% - Accent6 4 2 2 3 4" xfId="32622"/>
    <cellStyle name="40% - Accent6 4 2 2 3 4 2" xfId="32623"/>
    <cellStyle name="40% - Accent6 4 2 2 3 4 2 2" xfId="32624"/>
    <cellStyle name="40% - Accent6 4 2 2 3 4 2 3" xfId="32625"/>
    <cellStyle name="40% - Accent6 4 2 2 3 4 3" xfId="32626"/>
    <cellStyle name="40% - Accent6 4 2 2 3 4 3 2" xfId="32627"/>
    <cellStyle name="40% - Accent6 4 2 2 3 4 3 3" xfId="32628"/>
    <cellStyle name="40% - Accent6 4 2 2 3 4 4" xfId="32629"/>
    <cellStyle name="40% - Accent6 4 2 2 3 4 4 2" xfId="32630"/>
    <cellStyle name="40% - Accent6 4 2 2 3 4 5" xfId="32631"/>
    <cellStyle name="40% - Accent6 4 2 2 3 4 6" xfId="32632"/>
    <cellStyle name="40% - Accent6 4 2 2 3 5" xfId="32633"/>
    <cellStyle name="40% - Accent6 4 2 2 3 5 2" xfId="32634"/>
    <cellStyle name="40% - Accent6 4 2 2 3 5 2 2" xfId="32635"/>
    <cellStyle name="40% - Accent6 4 2 2 3 5 2 3" xfId="32636"/>
    <cellStyle name="40% - Accent6 4 2 2 3 5 3" xfId="32637"/>
    <cellStyle name="40% - Accent6 4 2 2 3 5 3 2" xfId="32638"/>
    <cellStyle name="40% - Accent6 4 2 2 3 5 4" xfId="32639"/>
    <cellStyle name="40% - Accent6 4 2 2 3 5 5" xfId="32640"/>
    <cellStyle name="40% - Accent6 4 2 2 3 6" xfId="32641"/>
    <cellStyle name="40% - Accent6 4 2 2 3 6 2" xfId="32642"/>
    <cellStyle name="40% - Accent6 4 2 2 3 6 3" xfId="32643"/>
    <cellStyle name="40% - Accent6 4 2 2 3 7" xfId="32644"/>
    <cellStyle name="40% - Accent6 4 2 2 3 7 2" xfId="32645"/>
    <cellStyle name="40% - Accent6 4 2 2 3 7 3" xfId="32646"/>
    <cellStyle name="40% - Accent6 4 2 2 3 8" xfId="32647"/>
    <cellStyle name="40% - Accent6 4 2 2 3 8 2" xfId="32648"/>
    <cellStyle name="40% - Accent6 4 2 2 3 9" xfId="32649"/>
    <cellStyle name="40% - Accent6 4 2 2 4" xfId="3302"/>
    <cellStyle name="40% - Accent6 4 2 2 4 2" xfId="32650"/>
    <cellStyle name="40% - Accent6 4 2 2 4 2 2" xfId="32651"/>
    <cellStyle name="40% - Accent6 4 2 2 4 2 2 2" xfId="32652"/>
    <cellStyle name="40% - Accent6 4 2 2 4 2 2 3" xfId="32653"/>
    <cellStyle name="40% - Accent6 4 2 2 4 2 3" xfId="32654"/>
    <cellStyle name="40% - Accent6 4 2 2 4 2 3 2" xfId="32655"/>
    <cellStyle name="40% - Accent6 4 2 2 4 2 3 3" xfId="32656"/>
    <cellStyle name="40% - Accent6 4 2 2 4 2 4" xfId="32657"/>
    <cellStyle name="40% - Accent6 4 2 2 4 2 4 2" xfId="32658"/>
    <cellStyle name="40% - Accent6 4 2 2 4 2 5" xfId="32659"/>
    <cellStyle name="40% - Accent6 4 2 2 4 2 6" xfId="32660"/>
    <cellStyle name="40% - Accent6 4 2 2 4 3" xfId="32661"/>
    <cellStyle name="40% - Accent6 4 2 2 4 3 2" xfId="32662"/>
    <cellStyle name="40% - Accent6 4 2 2 4 3 2 2" xfId="32663"/>
    <cellStyle name="40% - Accent6 4 2 2 4 3 2 3" xfId="32664"/>
    <cellStyle name="40% - Accent6 4 2 2 4 3 3" xfId="32665"/>
    <cellStyle name="40% - Accent6 4 2 2 4 3 3 2" xfId="32666"/>
    <cellStyle name="40% - Accent6 4 2 2 4 3 3 3" xfId="32667"/>
    <cellStyle name="40% - Accent6 4 2 2 4 3 4" xfId="32668"/>
    <cellStyle name="40% - Accent6 4 2 2 4 3 4 2" xfId="32669"/>
    <cellStyle name="40% - Accent6 4 2 2 4 3 5" xfId="32670"/>
    <cellStyle name="40% - Accent6 4 2 2 4 3 6" xfId="32671"/>
    <cellStyle name="40% - Accent6 4 2 2 4 4" xfId="32672"/>
    <cellStyle name="40% - Accent6 4 2 2 4 4 2" xfId="32673"/>
    <cellStyle name="40% - Accent6 4 2 2 4 4 2 2" xfId="32674"/>
    <cellStyle name="40% - Accent6 4 2 2 4 4 2 3" xfId="32675"/>
    <cellStyle name="40% - Accent6 4 2 2 4 4 3" xfId="32676"/>
    <cellStyle name="40% - Accent6 4 2 2 4 4 3 2" xfId="32677"/>
    <cellStyle name="40% - Accent6 4 2 2 4 4 4" xfId="32678"/>
    <cellStyle name="40% - Accent6 4 2 2 4 4 5" xfId="32679"/>
    <cellStyle name="40% - Accent6 4 2 2 4 5" xfId="32680"/>
    <cellStyle name="40% - Accent6 4 2 2 4 5 2" xfId="32681"/>
    <cellStyle name="40% - Accent6 4 2 2 4 5 3" xfId="32682"/>
    <cellStyle name="40% - Accent6 4 2 2 4 6" xfId="32683"/>
    <cellStyle name="40% - Accent6 4 2 2 4 6 2" xfId="32684"/>
    <cellStyle name="40% - Accent6 4 2 2 4 6 3" xfId="32685"/>
    <cellStyle name="40% - Accent6 4 2 2 4 7" xfId="32686"/>
    <cellStyle name="40% - Accent6 4 2 2 4 7 2" xfId="32687"/>
    <cellStyle name="40% - Accent6 4 2 2 4 8" xfId="32688"/>
    <cellStyle name="40% - Accent6 4 2 2 4 9" xfId="32689"/>
    <cellStyle name="40% - Accent6 4 2 2 5" xfId="32690"/>
    <cellStyle name="40% - Accent6 4 2 2 5 2" xfId="32691"/>
    <cellStyle name="40% - Accent6 4 2 2 5 2 2" xfId="32692"/>
    <cellStyle name="40% - Accent6 4 2 2 5 2 2 2" xfId="32693"/>
    <cellStyle name="40% - Accent6 4 2 2 5 2 2 3" xfId="32694"/>
    <cellStyle name="40% - Accent6 4 2 2 5 2 3" xfId="32695"/>
    <cellStyle name="40% - Accent6 4 2 2 5 2 3 2" xfId="32696"/>
    <cellStyle name="40% - Accent6 4 2 2 5 2 3 3" xfId="32697"/>
    <cellStyle name="40% - Accent6 4 2 2 5 2 4" xfId="32698"/>
    <cellStyle name="40% - Accent6 4 2 2 5 2 4 2" xfId="32699"/>
    <cellStyle name="40% - Accent6 4 2 2 5 2 5" xfId="32700"/>
    <cellStyle name="40% - Accent6 4 2 2 5 2 6" xfId="32701"/>
    <cellStyle name="40% - Accent6 4 2 2 5 3" xfId="32702"/>
    <cellStyle name="40% - Accent6 4 2 2 5 3 2" xfId="32703"/>
    <cellStyle name="40% - Accent6 4 2 2 5 3 2 2" xfId="32704"/>
    <cellStyle name="40% - Accent6 4 2 2 5 3 2 3" xfId="32705"/>
    <cellStyle name="40% - Accent6 4 2 2 5 3 3" xfId="32706"/>
    <cellStyle name="40% - Accent6 4 2 2 5 3 3 2" xfId="32707"/>
    <cellStyle name="40% - Accent6 4 2 2 5 3 3 3" xfId="32708"/>
    <cellStyle name="40% - Accent6 4 2 2 5 3 4" xfId="32709"/>
    <cellStyle name="40% - Accent6 4 2 2 5 3 4 2" xfId="32710"/>
    <cellStyle name="40% - Accent6 4 2 2 5 3 5" xfId="32711"/>
    <cellStyle name="40% - Accent6 4 2 2 5 3 6" xfId="32712"/>
    <cellStyle name="40% - Accent6 4 2 2 5 4" xfId="32713"/>
    <cellStyle name="40% - Accent6 4 2 2 5 4 2" xfId="32714"/>
    <cellStyle name="40% - Accent6 4 2 2 5 4 2 2" xfId="32715"/>
    <cellStyle name="40% - Accent6 4 2 2 5 4 2 3" xfId="32716"/>
    <cellStyle name="40% - Accent6 4 2 2 5 4 3" xfId="32717"/>
    <cellStyle name="40% - Accent6 4 2 2 5 4 3 2" xfId="32718"/>
    <cellStyle name="40% - Accent6 4 2 2 5 4 4" xfId="32719"/>
    <cellStyle name="40% - Accent6 4 2 2 5 4 5" xfId="32720"/>
    <cellStyle name="40% - Accent6 4 2 2 5 5" xfId="32721"/>
    <cellStyle name="40% - Accent6 4 2 2 5 5 2" xfId="32722"/>
    <cellStyle name="40% - Accent6 4 2 2 5 5 3" xfId="32723"/>
    <cellStyle name="40% - Accent6 4 2 2 5 6" xfId="32724"/>
    <cellStyle name="40% - Accent6 4 2 2 5 6 2" xfId="32725"/>
    <cellStyle name="40% - Accent6 4 2 2 5 6 3" xfId="32726"/>
    <cellStyle name="40% - Accent6 4 2 2 5 7" xfId="32727"/>
    <cellStyle name="40% - Accent6 4 2 2 5 7 2" xfId="32728"/>
    <cellStyle name="40% - Accent6 4 2 2 5 8" xfId="32729"/>
    <cellStyle name="40% - Accent6 4 2 2 5 9" xfId="32730"/>
    <cellStyle name="40% - Accent6 4 2 2 6" xfId="32731"/>
    <cellStyle name="40% - Accent6 4 2 2 6 2" xfId="32732"/>
    <cellStyle name="40% - Accent6 4 2 2 6 2 2" xfId="32733"/>
    <cellStyle name="40% - Accent6 4 2 2 6 2 3" xfId="32734"/>
    <cellStyle name="40% - Accent6 4 2 2 6 3" xfId="32735"/>
    <cellStyle name="40% - Accent6 4 2 2 6 3 2" xfId="32736"/>
    <cellStyle name="40% - Accent6 4 2 2 6 3 3" xfId="32737"/>
    <cellStyle name="40% - Accent6 4 2 2 6 4" xfId="32738"/>
    <cellStyle name="40% - Accent6 4 2 2 6 4 2" xfId="32739"/>
    <cellStyle name="40% - Accent6 4 2 2 6 5" xfId="32740"/>
    <cellStyle name="40% - Accent6 4 2 2 6 6" xfId="32741"/>
    <cellStyle name="40% - Accent6 4 2 2 7" xfId="32742"/>
    <cellStyle name="40% - Accent6 4 2 2 7 2" xfId="32743"/>
    <cellStyle name="40% - Accent6 4 2 2 7 2 2" xfId="32744"/>
    <cellStyle name="40% - Accent6 4 2 2 7 2 3" xfId="32745"/>
    <cellStyle name="40% - Accent6 4 2 2 7 3" xfId="32746"/>
    <cellStyle name="40% - Accent6 4 2 2 7 3 2" xfId="32747"/>
    <cellStyle name="40% - Accent6 4 2 2 7 3 3" xfId="32748"/>
    <cellStyle name="40% - Accent6 4 2 2 7 4" xfId="32749"/>
    <cellStyle name="40% - Accent6 4 2 2 7 4 2" xfId="32750"/>
    <cellStyle name="40% - Accent6 4 2 2 7 5" xfId="32751"/>
    <cellStyle name="40% - Accent6 4 2 2 7 6" xfId="32752"/>
    <cellStyle name="40% - Accent6 4 2 2 8" xfId="32753"/>
    <cellStyle name="40% - Accent6 4 2 2 8 2" xfId="32754"/>
    <cellStyle name="40% - Accent6 4 2 2 8 2 2" xfId="32755"/>
    <cellStyle name="40% - Accent6 4 2 2 8 2 3" xfId="32756"/>
    <cellStyle name="40% - Accent6 4 2 2 8 3" xfId="32757"/>
    <cellStyle name="40% - Accent6 4 2 2 8 3 2" xfId="32758"/>
    <cellStyle name="40% - Accent6 4 2 2 8 4" xfId="32759"/>
    <cellStyle name="40% - Accent6 4 2 2 8 5" xfId="32760"/>
    <cellStyle name="40% - Accent6 4 2 2 9" xfId="32761"/>
    <cellStyle name="40% - Accent6 4 2 2 9 2" xfId="32762"/>
    <cellStyle name="40% - Accent6 4 2 2 9 3" xfId="32763"/>
    <cellStyle name="40% - Accent6 4 2 3" xfId="3303"/>
    <cellStyle name="40% - Accent6 4 2 3 10" xfId="32764"/>
    <cellStyle name="40% - Accent6 4 2 3 10 2" xfId="32765"/>
    <cellStyle name="40% - Accent6 4 2 3 11" xfId="32766"/>
    <cellStyle name="40% - Accent6 4 2 3 12" xfId="32767"/>
    <cellStyle name="40% - Accent6 4 2 3 2" xfId="3304"/>
    <cellStyle name="40% - Accent6 4 2 3 2 10" xfId="32768"/>
    <cellStyle name="40% - Accent6 4 2 3 2 2" xfId="3305"/>
    <cellStyle name="40% - Accent6 4 2 3 2 2 2" xfId="32769"/>
    <cellStyle name="40% - Accent6 4 2 3 2 2 2 2" xfId="32770"/>
    <cellStyle name="40% - Accent6 4 2 3 2 2 2 2 2" xfId="32771"/>
    <cellStyle name="40% - Accent6 4 2 3 2 2 2 2 3" xfId="32772"/>
    <cellStyle name="40% - Accent6 4 2 3 2 2 2 3" xfId="32773"/>
    <cellStyle name="40% - Accent6 4 2 3 2 2 2 3 2" xfId="32774"/>
    <cellStyle name="40% - Accent6 4 2 3 2 2 2 3 3" xfId="32775"/>
    <cellStyle name="40% - Accent6 4 2 3 2 2 2 4" xfId="32776"/>
    <cellStyle name="40% - Accent6 4 2 3 2 2 2 4 2" xfId="32777"/>
    <cellStyle name="40% - Accent6 4 2 3 2 2 2 5" xfId="32778"/>
    <cellStyle name="40% - Accent6 4 2 3 2 2 2 6" xfId="32779"/>
    <cellStyle name="40% - Accent6 4 2 3 2 2 3" xfId="32780"/>
    <cellStyle name="40% - Accent6 4 2 3 2 2 3 2" xfId="32781"/>
    <cellStyle name="40% - Accent6 4 2 3 2 2 3 2 2" xfId="32782"/>
    <cellStyle name="40% - Accent6 4 2 3 2 2 3 2 3" xfId="32783"/>
    <cellStyle name="40% - Accent6 4 2 3 2 2 3 3" xfId="32784"/>
    <cellStyle name="40% - Accent6 4 2 3 2 2 3 3 2" xfId="32785"/>
    <cellStyle name="40% - Accent6 4 2 3 2 2 3 3 3" xfId="32786"/>
    <cellStyle name="40% - Accent6 4 2 3 2 2 3 4" xfId="32787"/>
    <cellStyle name="40% - Accent6 4 2 3 2 2 3 4 2" xfId="32788"/>
    <cellStyle name="40% - Accent6 4 2 3 2 2 3 5" xfId="32789"/>
    <cellStyle name="40% - Accent6 4 2 3 2 2 3 6" xfId="32790"/>
    <cellStyle name="40% - Accent6 4 2 3 2 2 4" xfId="32791"/>
    <cellStyle name="40% - Accent6 4 2 3 2 2 4 2" xfId="32792"/>
    <cellStyle name="40% - Accent6 4 2 3 2 2 4 2 2" xfId="32793"/>
    <cellStyle name="40% - Accent6 4 2 3 2 2 4 2 3" xfId="32794"/>
    <cellStyle name="40% - Accent6 4 2 3 2 2 4 3" xfId="32795"/>
    <cellStyle name="40% - Accent6 4 2 3 2 2 4 3 2" xfId="32796"/>
    <cellStyle name="40% - Accent6 4 2 3 2 2 4 4" xfId="32797"/>
    <cellStyle name="40% - Accent6 4 2 3 2 2 4 5" xfId="32798"/>
    <cellStyle name="40% - Accent6 4 2 3 2 2 5" xfId="32799"/>
    <cellStyle name="40% - Accent6 4 2 3 2 2 5 2" xfId="32800"/>
    <cellStyle name="40% - Accent6 4 2 3 2 2 5 3" xfId="32801"/>
    <cellStyle name="40% - Accent6 4 2 3 2 2 6" xfId="32802"/>
    <cellStyle name="40% - Accent6 4 2 3 2 2 6 2" xfId="32803"/>
    <cellStyle name="40% - Accent6 4 2 3 2 2 6 3" xfId="32804"/>
    <cellStyle name="40% - Accent6 4 2 3 2 2 7" xfId="32805"/>
    <cellStyle name="40% - Accent6 4 2 3 2 2 7 2" xfId="32806"/>
    <cellStyle name="40% - Accent6 4 2 3 2 2 8" xfId="32807"/>
    <cellStyle name="40% - Accent6 4 2 3 2 2 9" xfId="32808"/>
    <cellStyle name="40% - Accent6 4 2 3 2 3" xfId="32809"/>
    <cellStyle name="40% - Accent6 4 2 3 2 3 2" xfId="32810"/>
    <cellStyle name="40% - Accent6 4 2 3 2 3 2 2" xfId="32811"/>
    <cellStyle name="40% - Accent6 4 2 3 2 3 2 3" xfId="32812"/>
    <cellStyle name="40% - Accent6 4 2 3 2 3 3" xfId="32813"/>
    <cellStyle name="40% - Accent6 4 2 3 2 3 3 2" xfId="32814"/>
    <cellStyle name="40% - Accent6 4 2 3 2 3 3 3" xfId="32815"/>
    <cellStyle name="40% - Accent6 4 2 3 2 3 4" xfId="32816"/>
    <cellStyle name="40% - Accent6 4 2 3 2 3 4 2" xfId="32817"/>
    <cellStyle name="40% - Accent6 4 2 3 2 3 5" xfId="32818"/>
    <cellStyle name="40% - Accent6 4 2 3 2 3 6" xfId="32819"/>
    <cellStyle name="40% - Accent6 4 2 3 2 4" xfId="32820"/>
    <cellStyle name="40% - Accent6 4 2 3 2 4 2" xfId="32821"/>
    <cellStyle name="40% - Accent6 4 2 3 2 4 2 2" xfId="32822"/>
    <cellStyle name="40% - Accent6 4 2 3 2 4 2 3" xfId="32823"/>
    <cellStyle name="40% - Accent6 4 2 3 2 4 3" xfId="32824"/>
    <cellStyle name="40% - Accent6 4 2 3 2 4 3 2" xfId="32825"/>
    <cellStyle name="40% - Accent6 4 2 3 2 4 3 3" xfId="32826"/>
    <cellStyle name="40% - Accent6 4 2 3 2 4 4" xfId="32827"/>
    <cellStyle name="40% - Accent6 4 2 3 2 4 4 2" xfId="32828"/>
    <cellStyle name="40% - Accent6 4 2 3 2 4 5" xfId="32829"/>
    <cellStyle name="40% - Accent6 4 2 3 2 4 6" xfId="32830"/>
    <cellStyle name="40% - Accent6 4 2 3 2 5" xfId="32831"/>
    <cellStyle name="40% - Accent6 4 2 3 2 5 2" xfId="32832"/>
    <cellStyle name="40% - Accent6 4 2 3 2 5 2 2" xfId="32833"/>
    <cellStyle name="40% - Accent6 4 2 3 2 5 2 3" xfId="32834"/>
    <cellStyle name="40% - Accent6 4 2 3 2 5 3" xfId="32835"/>
    <cellStyle name="40% - Accent6 4 2 3 2 5 3 2" xfId="32836"/>
    <cellStyle name="40% - Accent6 4 2 3 2 5 4" xfId="32837"/>
    <cellStyle name="40% - Accent6 4 2 3 2 5 5" xfId="32838"/>
    <cellStyle name="40% - Accent6 4 2 3 2 6" xfId="32839"/>
    <cellStyle name="40% - Accent6 4 2 3 2 6 2" xfId="32840"/>
    <cellStyle name="40% - Accent6 4 2 3 2 6 3" xfId="32841"/>
    <cellStyle name="40% - Accent6 4 2 3 2 7" xfId="32842"/>
    <cellStyle name="40% - Accent6 4 2 3 2 7 2" xfId="32843"/>
    <cellStyle name="40% - Accent6 4 2 3 2 7 3" xfId="32844"/>
    <cellStyle name="40% - Accent6 4 2 3 2 8" xfId="32845"/>
    <cellStyle name="40% - Accent6 4 2 3 2 8 2" xfId="32846"/>
    <cellStyle name="40% - Accent6 4 2 3 2 9" xfId="32847"/>
    <cellStyle name="40% - Accent6 4 2 3 3" xfId="3306"/>
    <cellStyle name="40% - Accent6 4 2 3 3 2" xfId="32848"/>
    <cellStyle name="40% - Accent6 4 2 3 3 2 2" xfId="32849"/>
    <cellStyle name="40% - Accent6 4 2 3 3 2 2 2" xfId="32850"/>
    <cellStyle name="40% - Accent6 4 2 3 3 2 2 3" xfId="32851"/>
    <cellStyle name="40% - Accent6 4 2 3 3 2 3" xfId="32852"/>
    <cellStyle name="40% - Accent6 4 2 3 3 2 3 2" xfId="32853"/>
    <cellStyle name="40% - Accent6 4 2 3 3 2 3 3" xfId="32854"/>
    <cellStyle name="40% - Accent6 4 2 3 3 2 4" xfId="32855"/>
    <cellStyle name="40% - Accent6 4 2 3 3 2 4 2" xfId="32856"/>
    <cellStyle name="40% - Accent6 4 2 3 3 2 5" xfId="32857"/>
    <cellStyle name="40% - Accent6 4 2 3 3 2 6" xfId="32858"/>
    <cellStyle name="40% - Accent6 4 2 3 3 3" xfId="32859"/>
    <cellStyle name="40% - Accent6 4 2 3 3 3 2" xfId="32860"/>
    <cellStyle name="40% - Accent6 4 2 3 3 3 2 2" xfId="32861"/>
    <cellStyle name="40% - Accent6 4 2 3 3 3 2 3" xfId="32862"/>
    <cellStyle name="40% - Accent6 4 2 3 3 3 3" xfId="32863"/>
    <cellStyle name="40% - Accent6 4 2 3 3 3 3 2" xfId="32864"/>
    <cellStyle name="40% - Accent6 4 2 3 3 3 3 3" xfId="32865"/>
    <cellStyle name="40% - Accent6 4 2 3 3 3 4" xfId="32866"/>
    <cellStyle name="40% - Accent6 4 2 3 3 3 4 2" xfId="32867"/>
    <cellStyle name="40% - Accent6 4 2 3 3 3 5" xfId="32868"/>
    <cellStyle name="40% - Accent6 4 2 3 3 3 6" xfId="32869"/>
    <cellStyle name="40% - Accent6 4 2 3 3 4" xfId="32870"/>
    <cellStyle name="40% - Accent6 4 2 3 3 4 2" xfId="32871"/>
    <cellStyle name="40% - Accent6 4 2 3 3 4 2 2" xfId="32872"/>
    <cellStyle name="40% - Accent6 4 2 3 3 4 2 3" xfId="32873"/>
    <cellStyle name="40% - Accent6 4 2 3 3 4 3" xfId="32874"/>
    <cellStyle name="40% - Accent6 4 2 3 3 4 3 2" xfId="32875"/>
    <cellStyle name="40% - Accent6 4 2 3 3 4 4" xfId="32876"/>
    <cellStyle name="40% - Accent6 4 2 3 3 4 5" xfId="32877"/>
    <cellStyle name="40% - Accent6 4 2 3 3 5" xfId="32878"/>
    <cellStyle name="40% - Accent6 4 2 3 3 5 2" xfId="32879"/>
    <cellStyle name="40% - Accent6 4 2 3 3 5 3" xfId="32880"/>
    <cellStyle name="40% - Accent6 4 2 3 3 6" xfId="32881"/>
    <cellStyle name="40% - Accent6 4 2 3 3 6 2" xfId="32882"/>
    <cellStyle name="40% - Accent6 4 2 3 3 6 3" xfId="32883"/>
    <cellStyle name="40% - Accent6 4 2 3 3 7" xfId="32884"/>
    <cellStyle name="40% - Accent6 4 2 3 3 7 2" xfId="32885"/>
    <cellStyle name="40% - Accent6 4 2 3 3 8" xfId="32886"/>
    <cellStyle name="40% - Accent6 4 2 3 3 9" xfId="32887"/>
    <cellStyle name="40% - Accent6 4 2 3 4" xfId="32888"/>
    <cellStyle name="40% - Accent6 4 2 3 4 2" xfId="32889"/>
    <cellStyle name="40% - Accent6 4 2 3 4 2 2" xfId="32890"/>
    <cellStyle name="40% - Accent6 4 2 3 4 2 2 2" xfId="32891"/>
    <cellStyle name="40% - Accent6 4 2 3 4 2 2 3" xfId="32892"/>
    <cellStyle name="40% - Accent6 4 2 3 4 2 3" xfId="32893"/>
    <cellStyle name="40% - Accent6 4 2 3 4 2 3 2" xfId="32894"/>
    <cellStyle name="40% - Accent6 4 2 3 4 2 3 3" xfId="32895"/>
    <cellStyle name="40% - Accent6 4 2 3 4 2 4" xfId="32896"/>
    <cellStyle name="40% - Accent6 4 2 3 4 2 4 2" xfId="32897"/>
    <cellStyle name="40% - Accent6 4 2 3 4 2 5" xfId="32898"/>
    <cellStyle name="40% - Accent6 4 2 3 4 2 6" xfId="32899"/>
    <cellStyle name="40% - Accent6 4 2 3 4 3" xfId="32900"/>
    <cellStyle name="40% - Accent6 4 2 3 4 3 2" xfId="32901"/>
    <cellStyle name="40% - Accent6 4 2 3 4 3 2 2" xfId="32902"/>
    <cellStyle name="40% - Accent6 4 2 3 4 3 2 3" xfId="32903"/>
    <cellStyle name="40% - Accent6 4 2 3 4 3 3" xfId="32904"/>
    <cellStyle name="40% - Accent6 4 2 3 4 3 3 2" xfId="32905"/>
    <cellStyle name="40% - Accent6 4 2 3 4 3 3 3" xfId="32906"/>
    <cellStyle name="40% - Accent6 4 2 3 4 3 4" xfId="32907"/>
    <cellStyle name="40% - Accent6 4 2 3 4 3 4 2" xfId="32908"/>
    <cellStyle name="40% - Accent6 4 2 3 4 3 5" xfId="32909"/>
    <cellStyle name="40% - Accent6 4 2 3 4 3 6" xfId="32910"/>
    <cellStyle name="40% - Accent6 4 2 3 4 4" xfId="32911"/>
    <cellStyle name="40% - Accent6 4 2 3 4 4 2" xfId="32912"/>
    <cellStyle name="40% - Accent6 4 2 3 4 4 2 2" xfId="32913"/>
    <cellStyle name="40% - Accent6 4 2 3 4 4 2 3" xfId="32914"/>
    <cellStyle name="40% - Accent6 4 2 3 4 4 3" xfId="32915"/>
    <cellStyle name="40% - Accent6 4 2 3 4 4 3 2" xfId="32916"/>
    <cellStyle name="40% - Accent6 4 2 3 4 4 4" xfId="32917"/>
    <cellStyle name="40% - Accent6 4 2 3 4 4 5" xfId="32918"/>
    <cellStyle name="40% - Accent6 4 2 3 4 5" xfId="32919"/>
    <cellStyle name="40% - Accent6 4 2 3 4 5 2" xfId="32920"/>
    <cellStyle name="40% - Accent6 4 2 3 4 5 3" xfId="32921"/>
    <cellStyle name="40% - Accent6 4 2 3 4 6" xfId="32922"/>
    <cellStyle name="40% - Accent6 4 2 3 4 6 2" xfId="32923"/>
    <cellStyle name="40% - Accent6 4 2 3 4 6 3" xfId="32924"/>
    <cellStyle name="40% - Accent6 4 2 3 4 7" xfId="32925"/>
    <cellStyle name="40% - Accent6 4 2 3 4 7 2" xfId="32926"/>
    <cellStyle name="40% - Accent6 4 2 3 4 8" xfId="32927"/>
    <cellStyle name="40% - Accent6 4 2 3 4 9" xfId="32928"/>
    <cellStyle name="40% - Accent6 4 2 3 5" xfId="32929"/>
    <cellStyle name="40% - Accent6 4 2 3 5 2" xfId="32930"/>
    <cellStyle name="40% - Accent6 4 2 3 5 2 2" xfId="32931"/>
    <cellStyle name="40% - Accent6 4 2 3 5 2 3" xfId="32932"/>
    <cellStyle name="40% - Accent6 4 2 3 5 3" xfId="32933"/>
    <cellStyle name="40% - Accent6 4 2 3 5 3 2" xfId="32934"/>
    <cellStyle name="40% - Accent6 4 2 3 5 3 3" xfId="32935"/>
    <cellStyle name="40% - Accent6 4 2 3 5 4" xfId="32936"/>
    <cellStyle name="40% - Accent6 4 2 3 5 4 2" xfId="32937"/>
    <cellStyle name="40% - Accent6 4 2 3 5 5" xfId="32938"/>
    <cellStyle name="40% - Accent6 4 2 3 5 6" xfId="32939"/>
    <cellStyle name="40% - Accent6 4 2 3 6" xfId="32940"/>
    <cellStyle name="40% - Accent6 4 2 3 6 2" xfId="32941"/>
    <cellStyle name="40% - Accent6 4 2 3 6 2 2" xfId="32942"/>
    <cellStyle name="40% - Accent6 4 2 3 6 2 3" xfId="32943"/>
    <cellStyle name="40% - Accent6 4 2 3 6 3" xfId="32944"/>
    <cellStyle name="40% - Accent6 4 2 3 6 3 2" xfId="32945"/>
    <cellStyle name="40% - Accent6 4 2 3 6 3 3" xfId="32946"/>
    <cellStyle name="40% - Accent6 4 2 3 6 4" xfId="32947"/>
    <cellStyle name="40% - Accent6 4 2 3 6 4 2" xfId="32948"/>
    <cellStyle name="40% - Accent6 4 2 3 6 5" xfId="32949"/>
    <cellStyle name="40% - Accent6 4 2 3 6 6" xfId="32950"/>
    <cellStyle name="40% - Accent6 4 2 3 7" xfId="32951"/>
    <cellStyle name="40% - Accent6 4 2 3 7 2" xfId="32952"/>
    <cellStyle name="40% - Accent6 4 2 3 7 2 2" xfId="32953"/>
    <cellStyle name="40% - Accent6 4 2 3 7 2 3" xfId="32954"/>
    <cellStyle name="40% - Accent6 4 2 3 7 3" xfId="32955"/>
    <cellStyle name="40% - Accent6 4 2 3 7 3 2" xfId="32956"/>
    <cellStyle name="40% - Accent6 4 2 3 7 4" xfId="32957"/>
    <cellStyle name="40% - Accent6 4 2 3 7 5" xfId="32958"/>
    <cellStyle name="40% - Accent6 4 2 3 8" xfId="32959"/>
    <cellStyle name="40% - Accent6 4 2 3 8 2" xfId="32960"/>
    <cellStyle name="40% - Accent6 4 2 3 8 3" xfId="32961"/>
    <cellStyle name="40% - Accent6 4 2 3 9" xfId="32962"/>
    <cellStyle name="40% - Accent6 4 2 3 9 2" xfId="32963"/>
    <cellStyle name="40% - Accent6 4 2 3 9 3" xfId="32964"/>
    <cellStyle name="40% - Accent6 4 2 4" xfId="3307"/>
    <cellStyle name="40% - Accent6 4 2 4 10" xfId="32965"/>
    <cellStyle name="40% - Accent6 4 2 4 2" xfId="3308"/>
    <cellStyle name="40% - Accent6 4 2 4 2 2" xfId="32966"/>
    <cellStyle name="40% - Accent6 4 2 4 2 2 2" xfId="32967"/>
    <cellStyle name="40% - Accent6 4 2 4 2 2 2 2" xfId="32968"/>
    <cellStyle name="40% - Accent6 4 2 4 2 2 2 3" xfId="32969"/>
    <cellStyle name="40% - Accent6 4 2 4 2 2 3" xfId="32970"/>
    <cellStyle name="40% - Accent6 4 2 4 2 2 3 2" xfId="32971"/>
    <cellStyle name="40% - Accent6 4 2 4 2 2 3 3" xfId="32972"/>
    <cellStyle name="40% - Accent6 4 2 4 2 2 4" xfId="32973"/>
    <cellStyle name="40% - Accent6 4 2 4 2 2 4 2" xfId="32974"/>
    <cellStyle name="40% - Accent6 4 2 4 2 2 5" xfId="32975"/>
    <cellStyle name="40% - Accent6 4 2 4 2 2 6" xfId="32976"/>
    <cellStyle name="40% - Accent6 4 2 4 2 3" xfId="32977"/>
    <cellStyle name="40% - Accent6 4 2 4 2 3 2" xfId="32978"/>
    <cellStyle name="40% - Accent6 4 2 4 2 3 2 2" xfId="32979"/>
    <cellStyle name="40% - Accent6 4 2 4 2 3 2 3" xfId="32980"/>
    <cellStyle name="40% - Accent6 4 2 4 2 3 3" xfId="32981"/>
    <cellStyle name="40% - Accent6 4 2 4 2 3 3 2" xfId="32982"/>
    <cellStyle name="40% - Accent6 4 2 4 2 3 3 3" xfId="32983"/>
    <cellStyle name="40% - Accent6 4 2 4 2 3 4" xfId="32984"/>
    <cellStyle name="40% - Accent6 4 2 4 2 3 4 2" xfId="32985"/>
    <cellStyle name="40% - Accent6 4 2 4 2 3 5" xfId="32986"/>
    <cellStyle name="40% - Accent6 4 2 4 2 3 6" xfId="32987"/>
    <cellStyle name="40% - Accent6 4 2 4 2 4" xfId="32988"/>
    <cellStyle name="40% - Accent6 4 2 4 2 4 2" xfId="32989"/>
    <cellStyle name="40% - Accent6 4 2 4 2 4 2 2" xfId="32990"/>
    <cellStyle name="40% - Accent6 4 2 4 2 4 2 3" xfId="32991"/>
    <cellStyle name="40% - Accent6 4 2 4 2 4 3" xfId="32992"/>
    <cellStyle name="40% - Accent6 4 2 4 2 4 3 2" xfId="32993"/>
    <cellStyle name="40% - Accent6 4 2 4 2 4 4" xfId="32994"/>
    <cellStyle name="40% - Accent6 4 2 4 2 4 5" xfId="32995"/>
    <cellStyle name="40% - Accent6 4 2 4 2 5" xfId="32996"/>
    <cellStyle name="40% - Accent6 4 2 4 2 5 2" xfId="32997"/>
    <cellStyle name="40% - Accent6 4 2 4 2 5 3" xfId="32998"/>
    <cellStyle name="40% - Accent6 4 2 4 2 6" xfId="32999"/>
    <cellStyle name="40% - Accent6 4 2 4 2 6 2" xfId="33000"/>
    <cellStyle name="40% - Accent6 4 2 4 2 6 3" xfId="33001"/>
    <cellStyle name="40% - Accent6 4 2 4 2 7" xfId="33002"/>
    <cellStyle name="40% - Accent6 4 2 4 2 7 2" xfId="33003"/>
    <cellStyle name="40% - Accent6 4 2 4 2 8" xfId="33004"/>
    <cellStyle name="40% - Accent6 4 2 4 2 9" xfId="33005"/>
    <cellStyle name="40% - Accent6 4 2 4 3" xfId="33006"/>
    <cellStyle name="40% - Accent6 4 2 4 3 2" xfId="33007"/>
    <cellStyle name="40% - Accent6 4 2 4 3 2 2" xfId="33008"/>
    <cellStyle name="40% - Accent6 4 2 4 3 2 3" xfId="33009"/>
    <cellStyle name="40% - Accent6 4 2 4 3 3" xfId="33010"/>
    <cellStyle name="40% - Accent6 4 2 4 3 3 2" xfId="33011"/>
    <cellStyle name="40% - Accent6 4 2 4 3 3 3" xfId="33012"/>
    <cellStyle name="40% - Accent6 4 2 4 3 4" xfId="33013"/>
    <cellStyle name="40% - Accent6 4 2 4 3 4 2" xfId="33014"/>
    <cellStyle name="40% - Accent6 4 2 4 3 5" xfId="33015"/>
    <cellStyle name="40% - Accent6 4 2 4 3 6" xfId="33016"/>
    <cellStyle name="40% - Accent6 4 2 4 4" xfId="33017"/>
    <cellStyle name="40% - Accent6 4 2 4 4 2" xfId="33018"/>
    <cellStyle name="40% - Accent6 4 2 4 4 2 2" xfId="33019"/>
    <cellStyle name="40% - Accent6 4 2 4 4 2 3" xfId="33020"/>
    <cellStyle name="40% - Accent6 4 2 4 4 3" xfId="33021"/>
    <cellStyle name="40% - Accent6 4 2 4 4 3 2" xfId="33022"/>
    <cellStyle name="40% - Accent6 4 2 4 4 3 3" xfId="33023"/>
    <cellStyle name="40% - Accent6 4 2 4 4 4" xfId="33024"/>
    <cellStyle name="40% - Accent6 4 2 4 4 4 2" xfId="33025"/>
    <cellStyle name="40% - Accent6 4 2 4 4 5" xfId="33026"/>
    <cellStyle name="40% - Accent6 4 2 4 4 6" xfId="33027"/>
    <cellStyle name="40% - Accent6 4 2 4 5" xfId="33028"/>
    <cellStyle name="40% - Accent6 4 2 4 5 2" xfId="33029"/>
    <cellStyle name="40% - Accent6 4 2 4 5 2 2" xfId="33030"/>
    <cellStyle name="40% - Accent6 4 2 4 5 2 3" xfId="33031"/>
    <cellStyle name="40% - Accent6 4 2 4 5 3" xfId="33032"/>
    <cellStyle name="40% - Accent6 4 2 4 5 3 2" xfId="33033"/>
    <cellStyle name="40% - Accent6 4 2 4 5 4" xfId="33034"/>
    <cellStyle name="40% - Accent6 4 2 4 5 5" xfId="33035"/>
    <cellStyle name="40% - Accent6 4 2 4 6" xfId="33036"/>
    <cellStyle name="40% - Accent6 4 2 4 6 2" xfId="33037"/>
    <cellStyle name="40% - Accent6 4 2 4 6 3" xfId="33038"/>
    <cellStyle name="40% - Accent6 4 2 4 7" xfId="33039"/>
    <cellStyle name="40% - Accent6 4 2 4 7 2" xfId="33040"/>
    <cellStyle name="40% - Accent6 4 2 4 7 3" xfId="33041"/>
    <cellStyle name="40% - Accent6 4 2 4 8" xfId="33042"/>
    <cellStyle name="40% - Accent6 4 2 4 8 2" xfId="33043"/>
    <cellStyle name="40% - Accent6 4 2 4 9" xfId="33044"/>
    <cellStyle name="40% - Accent6 4 2 5" xfId="3309"/>
    <cellStyle name="40% - Accent6 4 2 5 2" xfId="33045"/>
    <cellStyle name="40% - Accent6 4 2 5 2 2" xfId="33046"/>
    <cellStyle name="40% - Accent6 4 2 5 2 2 2" xfId="33047"/>
    <cellStyle name="40% - Accent6 4 2 5 2 2 3" xfId="33048"/>
    <cellStyle name="40% - Accent6 4 2 5 2 3" xfId="33049"/>
    <cellStyle name="40% - Accent6 4 2 5 2 3 2" xfId="33050"/>
    <cellStyle name="40% - Accent6 4 2 5 2 3 3" xfId="33051"/>
    <cellStyle name="40% - Accent6 4 2 5 2 4" xfId="33052"/>
    <cellStyle name="40% - Accent6 4 2 5 2 4 2" xfId="33053"/>
    <cellStyle name="40% - Accent6 4 2 5 2 5" xfId="33054"/>
    <cellStyle name="40% - Accent6 4 2 5 2 6" xfId="33055"/>
    <cellStyle name="40% - Accent6 4 2 5 3" xfId="33056"/>
    <cellStyle name="40% - Accent6 4 2 5 3 2" xfId="33057"/>
    <cellStyle name="40% - Accent6 4 2 5 3 2 2" xfId="33058"/>
    <cellStyle name="40% - Accent6 4 2 5 3 2 3" xfId="33059"/>
    <cellStyle name="40% - Accent6 4 2 5 3 3" xfId="33060"/>
    <cellStyle name="40% - Accent6 4 2 5 3 3 2" xfId="33061"/>
    <cellStyle name="40% - Accent6 4 2 5 3 3 3" xfId="33062"/>
    <cellStyle name="40% - Accent6 4 2 5 3 4" xfId="33063"/>
    <cellStyle name="40% - Accent6 4 2 5 3 4 2" xfId="33064"/>
    <cellStyle name="40% - Accent6 4 2 5 3 5" xfId="33065"/>
    <cellStyle name="40% - Accent6 4 2 5 3 6" xfId="33066"/>
    <cellStyle name="40% - Accent6 4 2 5 4" xfId="33067"/>
    <cellStyle name="40% - Accent6 4 2 5 4 2" xfId="33068"/>
    <cellStyle name="40% - Accent6 4 2 5 4 2 2" xfId="33069"/>
    <cellStyle name="40% - Accent6 4 2 5 4 2 3" xfId="33070"/>
    <cellStyle name="40% - Accent6 4 2 5 4 3" xfId="33071"/>
    <cellStyle name="40% - Accent6 4 2 5 4 3 2" xfId="33072"/>
    <cellStyle name="40% - Accent6 4 2 5 4 4" xfId="33073"/>
    <cellStyle name="40% - Accent6 4 2 5 4 5" xfId="33074"/>
    <cellStyle name="40% - Accent6 4 2 5 5" xfId="33075"/>
    <cellStyle name="40% - Accent6 4 2 5 5 2" xfId="33076"/>
    <cellStyle name="40% - Accent6 4 2 5 5 3" xfId="33077"/>
    <cellStyle name="40% - Accent6 4 2 5 6" xfId="33078"/>
    <cellStyle name="40% - Accent6 4 2 5 6 2" xfId="33079"/>
    <cellStyle name="40% - Accent6 4 2 5 6 3" xfId="33080"/>
    <cellStyle name="40% - Accent6 4 2 5 7" xfId="33081"/>
    <cellStyle name="40% - Accent6 4 2 5 7 2" xfId="33082"/>
    <cellStyle name="40% - Accent6 4 2 5 8" xfId="33083"/>
    <cellStyle name="40% - Accent6 4 2 5 9" xfId="33084"/>
    <cellStyle name="40% - Accent6 4 2 6" xfId="3310"/>
    <cellStyle name="40% - Accent6 4 2 6 2" xfId="33085"/>
    <cellStyle name="40% - Accent6 4 2 6 2 2" xfId="33086"/>
    <cellStyle name="40% - Accent6 4 2 6 2 2 2" xfId="33087"/>
    <cellStyle name="40% - Accent6 4 2 6 2 2 3" xfId="33088"/>
    <cellStyle name="40% - Accent6 4 2 6 2 3" xfId="33089"/>
    <cellStyle name="40% - Accent6 4 2 6 2 3 2" xfId="33090"/>
    <cellStyle name="40% - Accent6 4 2 6 2 3 3" xfId="33091"/>
    <cellStyle name="40% - Accent6 4 2 6 2 4" xfId="33092"/>
    <cellStyle name="40% - Accent6 4 2 6 2 4 2" xfId="33093"/>
    <cellStyle name="40% - Accent6 4 2 6 2 5" xfId="33094"/>
    <cellStyle name="40% - Accent6 4 2 6 2 6" xfId="33095"/>
    <cellStyle name="40% - Accent6 4 2 6 3" xfId="33096"/>
    <cellStyle name="40% - Accent6 4 2 6 3 2" xfId="33097"/>
    <cellStyle name="40% - Accent6 4 2 6 3 2 2" xfId="33098"/>
    <cellStyle name="40% - Accent6 4 2 6 3 2 3" xfId="33099"/>
    <cellStyle name="40% - Accent6 4 2 6 3 3" xfId="33100"/>
    <cellStyle name="40% - Accent6 4 2 6 3 3 2" xfId="33101"/>
    <cellStyle name="40% - Accent6 4 2 6 3 3 3" xfId="33102"/>
    <cellStyle name="40% - Accent6 4 2 6 3 4" xfId="33103"/>
    <cellStyle name="40% - Accent6 4 2 6 3 4 2" xfId="33104"/>
    <cellStyle name="40% - Accent6 4 2 6 3 5" xfId="33105"/>
    <cellStyle name="40% - Accent6 4 2 6 3 6" xfId="33106"/>
    <cellStyle name="40% - Accent6 4 2 6 4" xfId="33107"/>
    <cellStyle name="40% - Accent6 4 2 6 4 2" xfId="33108"/>
    <cellStyle name="40% - Accent6 4 2 6 4 2 2" xfId="33109"/>
    <cellStyle name="40% - Accent6 4 2 6 4 2 3" xfId="33110"/>
    <cellStyle name="40% - Accent6 4 2 6 4 3" xfId="33111"/>
    <cellStyle name="40% - Accent6 4 2 6 4 3 2" xfId="33112"/>
    <cellStyle name="40% - Accent6 4 2 6 4 4" xfId="33113"/>
    <cellStyle name="40% - Accent6 4 2 6 4 5" xfId="33114"/>
    <cellStyle name="40% - Accent6 4 2 6 5" xfId="33115"/>
    <cellStyle name="40% - Accent6 4 2 6 5 2" xfId="33116"/>
    <cellStyle name="40% - Accent6 4 2 6 5 3" xfId="33117"/>
    <cellStyle name="40% - Accent6 4 2 6 6" xfId="33118"/>
    <cellStyle name="40% - Accent6 4 2 6 6 2" xfId="33119"/>
    <cellStyle name="40% - Accent6 4 2 6 6 3" xfId="33120"/>
    <cellStyle name="40% - Accent6 4 2 6 7" xfId="33121"/>
    <cellStyle name="40% - Accent6 4 2 6 7 2" xfId="33122"/>
    <cellStyle name="40% - Accent6 4 2 6 8" xfId="33123"/>
    <cellStyle name="40% - Accent6 4 2 6 9" xfId="33124"/>
    <cellStyle name="40% - Accent6 4 2 7" xfId="33125"/>
    <cellStyle name="40% - Accent6 4 2 7 2" xfId="33126"/>
    <cellStyle name="40% - Accent6 4 2 7 2 2" xfId="33127"/>
    <cellStyle name="40% - Accent6 4 2 7 2 3" xfId="33128"/>
    <cellStyle name="40% - Accent6 4 2 7 3" xfId="33129"/>
    <cellStyle name="40% - Accent6 4 2 7 3 2" xfId="33130"/>
    <cellStyle name="40% - Accent6 4 2 7 3 3" xfId="33131"/>
    <cellStyle name="40% - Accent6 4 2 7 4" xfId="33132"/>
    <cellStyle name="40% - Accent6 4 2 7 4 2" xfId="33133"/>
    <cellStyle name="40% - Accent6 4 2 7 5" xfId="33134"/>
    <cellStyle name="40% - Accent6 4 2 7 6" xfId="33135"/>
    <cellStyle name="40% - Accent6 4 2 8" xfId="33136"/>
    <cellStyle name="40% - Accent6 4 2 8 2" xfId="33137"/>
    <cellStyle name="40% - Accent6 4 2 8 2 2" xfId="33138"/>
    <cellStyle name="40% - Accent6 4 2 8 2 3" xfId="33139"/>
    <cellStyle name="40% - Accent6 4 2 8 3" xfId="33140"/>
    <cellStyle name="40% - Accent6 4 2 8 3 2" xfId="33141"/>
    <cellStyle name="40% - Accent6 4 2 8 3 3" xfId="33142"/>
    <cellStyle name="40% - Accent6 4 2 8 4" xfId="33143"/>
    <cellStyle name="40% - Accent6 4 2 8 4 2" xfId="33144"/>
    <cellStyle name="40% - Accent6 4 2 8 5" xfId="33145"/>
    <cellStyle name="40% - Accent6 4 2 8 6" xfId="33146"/>
    <cellStyle name="40% - Accent6 4 2 9" xfId="33147"/>
    <cellStyle name="40% - Accent6 4 2 9 2" xfId="33148"/>
    <cellStyle name="40% - Accent6 4 2 9 2 2" xfId="33149"/>
    <cellStyle name="40% - Accent6 4 2 9 2 3" xfId="33150"/>
    <cellStyle name="40% - Accent6 4 2 9 3" xfId="33151"/>
    <cellStyle name="40% - Accent6 4 2 9 3 2" xfId="33152"/>
    <cellStyle name="40% - Accent6 4 2 9 4" xfId="33153"/>
    <cellStyle name="40% - Accent6 4 2 9 5" xfId="33154"/>
    <cellStyle name="40% - Accent6 4 3" xfId="3311"/>
    <cellStyle name="40% - Accent6 4 3 10" xfId="33155"/>
    <cellStyle name="40% - Accent6 4 3 10 2" xfId="33156"/>
    <cellStyle name="40% - Accent6 4 3 10 3" xfId="33157"/>
    <cellStyle name="40% - Accent6 4 3 11" xfId="33158"/>
    <cellStyle name="40% - Accent6 4 3 11 2" xfId="33159"/>
    <cellStyle name="40% - Accent6 4 3 12" xfId="33160"/>
    <cellStyle name="40% - Accent6 4 3 13" xfId="33161"/>
    <cellStyle name="40% - Accent6 4 3 14" xfId="33162"/>
    <cellStyle name="40% - Accent6 4 3 2" xfId="3312"/>
    <cellStyle name="40% - Accent6 4 3 2 10" xfId="33163"/>
    <cellStyle name="40% - Accent6 4 3 2 10 2" xfId="33164"/>
    <cellStyle name="40% - Accent6 4 3 2 11" xfId="33165"/>
    <cellStyle name="40% - Accent6 4 3 2 12" xfId="33166"/>
    <cellStyle name="40% - Accent6 4 3 2 2" xfId="3313"/>
    <cellStyle name="40% - Accent6 4 3 2 2 10" xfId="33167"/>
    <cellStyle name="40% - Accent6 4 3 2 2 2" xfId="3314"/>
    <cellStyle name="40% - Accent6 4 3 2 2 2 2" xfId="33168"/>
    <cellStyle name="40% - Accent6 4 3 2 2 2 2 2" xfId="33169"/>
    <cellStyle name="40% - Accent6 4 3 2 2 2 2 2 2" xfId="33170"/>
    <cellStyle name="40% - Accent6 4 3 2 2 2 2 2 3" xfId="33171"/>
    <cellStyle name="40% - Accent6 4 3 2 2 2 2 3" xfId="33172"/>
    <cellStyle name="40% - Accent6 4 3 2 2 2 2 3 2" xfId="33173"/>
    <cellStyle name="40% - Accent6 4 3 2 2 2 2 3 3" xfId="33174"/>
    <cellStyle name="40% - Accent6 4 3 2 2 2 2 4" xfId="33175"/>
    <cellStyle name="40% - Accent6 4 3 2 2 2 2 4 2" xfId="33176"/>
    <cellStyle name="40% - Accent6 4 3 2 2 2 2 5" xfId="33177"/>
    <cellStyle name="40% - Accent6 4 3 2 2 2 2 6" xfId="33178"/>
    <cellStyle name="40% - Accent6 4 3 2 2 2 3" xfId="33179"/>
    <cellStyle name="40% - Accent6 4 3 2 2 2 3 2" xfId="33180"/>
    <cellStyle name="40% - Accent6 4 3 2 2 2 3 2 2" xfId="33181"/>
    <cellStyle name="40% - Accent6 4 3 2 2 2 3 2 3" xfId="33182"/>
    <cellStyle name="40% - Accent6 4 3 2 2 2 3 3" xfId="33183"/>
    <cellStyle name="40% - Accent6 4 3 2 2 2 3 3 2" xfId="33184"/>
    <cellStyle name="40% - Accent6 4 3 2 2 2 3 3 3" xfId="33185"/>
    <cellStyle name="40% - Accent6 4 3 2 2 2 3 4" xfId="33186"/>
    <cellStyle name="40% - Accent6 4 3 2 2 2 3 4 2" xfId="33187"/>
    <cellStyle name="40% - Accent6 4 3 2 2 2 3 5" xfId="33188"/>
    <cellStyle name="40% - Accent6 4 3 2 2 2 3 6" xfId="33189"/>
    <cellStyle name="40% - Accent6 4 3 2 2 2 4" xfId="33190"/>
    <cellStyle name="40% - Accent6 4 3 2 2 2 4 2" xfId="33191"/>
    <cellStyle name="40% - Accent6 4 3 2 2 2 4 2 2" xfId="33192"/>
    <cellStyle name="40% - Accent6 4 3 2 2 2 4 2 3" xfId="33193"/>
    <cellStyle name="40% - Accent6 4 3 2 2 2 4 3" xfId="33194"/>
    <cellStyle name="40% - Accent6 4 3 2 2 2 4 3 2" xfId="33195"/>
    <cellStyle name="40% - Accent6 4 3 2 2 2 4 4" xfId="33196"/>
    <cellStyle name="40% - Accent6 4 3 2 2 2 4 5" xfId="33197"/>
    <cellStyle name="40% - Accent6 4 3 2 2 2 5" xfId="33198"/>
    <cellStyle name="40% - Accent6 4 3 2 2 2 5 2" xfId="33199"/>
    <cellStyle name="40% - Accent6 4 3 2 2 2 5 3" xfId="33200"/>
    <cellStyle name="40% - Accent6 4 3 2 2 2 6" xfId="33201"/>
    <cellStyle name="40% - Accent6 4 3 2 2 2 6 2" xfId="33202"/>
    <cellStyle name="40% - Accent6 4 3 2 2 2 6 3" xfId="33203"/>
    <cellStyle name="40% - Accent6 4 3 2 2 2 7" xfId="33204"/>
    <cellStyle name="40% - Accent6 4 3 2 2 2 7 2" xfId="33205"/>
    <cellStyle name="40% - Accent6 4 3 2 2 2 8" xfId="33206"/>
    <cellStyle name="40% - Accent6 4 3 2 2 2 9" xfId="33207"/>
    <cellStyle name="40% - Accent6 4 3 2 2 3" xfId="33208"/>
    <cellStyle name="40% - Accent6 4 3 2 2 3 2" xfId="33209"/>
    <cellStyle name="40% - Accent6 4 3 2 2 3 2 2" xfId="33210"/>
    <cellStyle name="40% - Accent6 4 3 2 2 3 2 3" xfId="33211"/>
    <cellStyle name="40% - Accent6 4 3 2 2 3 3" xfId="33212"/>
    <cellStyle name="40% - Accent6 4 3 2 2 3 3 2" xfId="33213"/>
    <cellStyle name="40% - Accent6 4 3 2 2 3 3 3" xfId="33214"/>
    <cellStyle name="40% - Accent6 4 3 2 2 3 4" xfId="33215"/>
    <cellStyle name="40% - Accent6 4 3 2 2 3 4 2" xfId="33216"/>
    <cellStyle name="40% - Accent6 4 3 2 2 3 5" xfId="33217"/>
    <cellStyle name="40% - Accent6 4 3 2 2 3 6" xfId="33218"/>
    <cellStyle name="40% - Accent6 4 3 2 2 4" xfId="33219"/>
    <cellStyle name="40% - Accent6 4 3 2 2 4 2" xfId="33220"/>
    <cellStyle name="40% - Accent6 4 3 2 2 4 2 2" xfId="33221"/>
    <cellStyle name="40% - Accent6 4 3 2 2 4 2 3" xfId="33222"/>
    <cellStyle name="40% - Accent6 4 3 2 2 4 3" xfId="33223"/>
    <cellStyle name="40% - Accent6 4 3 2 2 4 3 2" xfId="33224"/>
    <cellStyle name="40% - Accent6 4 3 2 2 4 3 3" xfId="33225"/>
    <cellStyle name="40% - Accent6 4 3 2 2 4 4" xfId="33226"/>
    <cellStyle name="40% - Accent6 4 3 2 2 4 4 2" xfId="33227"/>
    <cellStyle name="40% - Accent6 4 3 2 2 4 5" xfId="33228"/>
    <cellStyle name="40% - Accent6 4 3 2 2 4 6" xfId="33229"/>
    <cellStyle name="40% - Accent6 4 3 2 2 5" xfId="33230"/>
    <cellStyle name="40% - Accent6 4 3 2 2 5 2" xfId="33231"/>
    <cellStyle name="40% - Accent6 4 3 2 2 5 2 2" xfId="33232"/>
    <cellStyle name="40% - Accent6 4 3 2 2 5 2 3" xfId="33233"/>
    <cellStyle name="40% - Accent6 4 3 2 2 5 3" xfId="33234"/>
    <cellStyle name="40% - Accent6 4 3 2 2 5 3 2" xfId="33235"/>
    <cellStyle name="40% - Accent6 4 3 2 2 5 4" xfId="33236"/>
    <cellStyle name="40% - Accent6 4 3 2 2 5 5" xfId="33237"/>
    <cellStyle name="40% - Accent6 4 3 2 2 6" xfId="33238"/>
    <cellStyle name="40% - Accent6 4 3 2 2 6 2" xfId="33239"/>
    <cellStyle name="40% - Accent6 4 3 2 2 6 3" xfId="33240"/>
    <cellStyle name="40% - Accent6 4 3 2 2 7" xfId="33241"/>
    <cellStyle name="40% - Accent6 4 3 2 2 7 2" xfId="33242"/>
    <cellStyle name="40% - Accent6 4 3 2 2 7 3" xfId="33243"/>
    <cellStyle name="40% - Accent6 4 3 2 2 8" xfId="33244"/>
    <cellStyle name="40% - Accent6 4 3 2 2 8 2" xfId="33245"/>
    <cellStyle name="40% - Accent6 4 3 2 2 9" xfId="33246"/>
    <cellStyle name="40% - Accent6 4 3 2 3" xfId="3315"/>
    <cellStyle name="40% - Accent6 4 3 2 3 2" xfId="33247"/>
    <cellStyle name="40% - Accent6 4 3 2 3 2 2" xfId="33248"/>
    <cellStyle name="40% - Accent6 4 3 2 3 2 2 2" xfId="33249"/>
    <cellStyle name="40% - Accent6 4 3 2 3 2 2 3" xfId="33250"/>
    <cellStyle name="40% - Accent6 4 3 2 3 2 3" xfId="33251"/>
    <cellStyle name="40% - Accent6 4 3 2 3 2 3 2" xfId="33252"/>
    <cellStyle name="40% - Accent6 4 3 2 3 2 3 3" xfId="33253"/>
    <cellStyle name="40% - Accent6 4 3 2 3 2 4" xfId="33254"/>
    <cellStyle name="40% - Accent6 4 3 2 3 2 4 2" xfId="33255"/>
    <cellStyle name="40% - Accent6 4 3 2 3 2 5" xfId="33256"/>
    <cellStyle name="40% - Accent6 4 3 2 3 2 6" xfId="33257"/>
    <cellStyle name="40% - Accent6 4 3 2 3 3" xfId="33258"/>
    <cellStyle name="40% - Accent6 4 3 2 3 3 2" xfId="33259"/>
    <cellStyle name="40% - Accent6 4 3 2 3 3 2 2" xfId="33260"/>
    <cellStyle name="40% - Accent6 4 3 2 3 3 2 3" xfId="33261"/>
    <cellStyle name="40% - Accent6 4 3 2 3 3 3" xfId="33262"/>
    <cellStyle name="40% - Accent6 4 3 2 3 3 3 2" xfId="33263"/>
    <cellStyle name="40% - Accent6 4 3 2 3 3 3 3" xfId="33264"/>
    <cellStyle name="40% - Accent6 4 3 2 3 3 4" xfId="33265"/>
    <cellStyle name="40% - Accent6 4 3 2 3 3 4 2" xfId="33266"/>
    <cellStyle name="40% - Accent6 4 3 2 3 3 5" xfId="33267"/>
    <cellStyle name="40% - Accent6 4 3 2 3 3 6" xfId="33268"/>
    <cellStyle name="40% - Accent6 4 3 2 3 4" xfId="33269"/>
    <cellStyle name="40% - Accent6 4 3 2 3 4 2" xfId="33270"/>
    <cellStyle name="40% - Accent6 4 3 2 3 4 2 2" xfId="33271"/>
    <cellStyle name="40% - Accent6 4 3 2 3 4 2 3" xfId="33272"/>
    <cellStyle name="40% - Accent6 4 3 2 3 4 3" xfId="33273"/>
    <cellStyle name="40% - Accent6 4 3 2 3 4 3 2" xfId="33274"/>
    <cellStyle name="40% - Accent6 4 3 2 3 4 4" xfId="33275"/>
    <cellStyle name="40% - Accent6 4 3 2 3 4 5" xfId="33276"/>
    <cellStyle name="40% - Accent6 4 3 2 3 5" xfId="33277"/>
    <cellStyle name="40% - Accent6 4 3 2 3 5 2" xfId="33278"/>
    <cellStyle name="40% - Accent6 4 3 2 3 5 3" xfId="33279"/>
    <cellStyle name="40% - Accent6 4 3 2 3 6" xfId="33280"/>
    <cellStyle name="40% - Accent6 4 3 2 3 6 2" xfId="33281"/>
    <cellStyle name="40% - Accent6 4 3 2 3 6 3" xfId="33282"/>
    <cellStyle name="40% - Accent6 4 3 2 3 7" xfId="33283"/>
    <cellStyle name="40% - Accent6 4 3 2 3 7 2" xfId="33284"/>
    <cellStyle name="40% - Accent6 4 3 2 3 8" xfId="33285"/>
    <cellStyle name="40% - Accent6 4 3 2 3 9" xfId="33286"/>
    <cellStyle name="40% - Accent6 4 3 2 4" xfId="33287"/>
    <cellStyle name="40% - Accent6 4 3 2 4 2" xfId="33288"/>
    <cellStyle name="40% - Accent6 4 3 2 4 2 2" xfId="33289"/>
    <cellStyle name="40% - Accent6 4 3 2 4 2 2 2" xfId="33290"/>
    <cellStyle name="40% - Accent6 4 3 2 4 2 2 3" xfId="33291"/>
    <cellStyle name="40% - Accent6 4 3 2 4 2 3" xfId="33292"/>
    <cellStyle name="40% - Accent6 4 3 2 4 2 3 2" xfId="33293"/>
    <cellStyle name="40% - Accent6 4 3 2 4 2 3 3" xfId="33294"/>
    <cellStyle name="40% - Accent6 4 3 2 4 2 4" xfId="33295"/>
    <cellStyle name="40% - Accent6 4 3 2 4 2 4 2" xfId="33296"/>
    <cellStyle name="40% - Accent6 4 3 2 4 2 5" xfId="33297"/>
    <cellStyle name="40% - Accent6 4 3 2 4 2 6" xfId="33298"/>
    <cellStyle name="40% - Accent6 4 3 2 4 3" xfId="33299"/>
    <cellStyle name="40% - Accent6 4 3 2 4 3 2" xfId="33300"/>
    <cellStyle name="40% - Accent6 4 3 2 4 3 2 2" xfId="33301"/>
    <cellStyle name="40% - Accent6 4 3 2 4 3 2 3" xfId="33302"/>
    <cellStyle name="40% - Accent6 4 3 2 4 3 3" xfId="33303"/>
    <cellStyle name="40% - Accent6 4 3 2 4 3 3 2" xfId="33304"/>
    <cellStyle name="40% - Accent6 4 3 2 4 3 3 3" xfId="33305"/>
    <cellStyle name="40% - Accent6 4 3 2 4 3 4" xfId="33306"/>
    <cellStyle name="40% - Accent6 4 3 2 4 3 4 2" xfId="33307"/>
    <cellStyle name="40% - Accent6 4 3 2 4 3 5" xfId="33308"/>
    <cellStyle name="40% - Accent6 4 3 2 4 3 6" xfId="33309"/>
    <cellStyle name="40% - Accent6 4 3 2 4 4" xfId="33310"/>
    <cellStyle name="40% - Accent6 4 3 2 4 4 2" xfId="33311"/>
    <cellStyle name="40% - Accent6 4 3 2 4 4 2 2" xfId="33312"/>
    <cellStyle name="40% - Accent6 4 3 2 4 4 2 3" xfId="33313"/>
    <cellStyle name="40% - Accent6 4 3 2 4 4 3" xfId="33314"/>
    <cellStyle name="40% - Accent6 4 3 2 4 4 3 2" xfId="33315"/>
    <cellStyle name="40% - Accent6 4 3 2 4 4 4" xfId="33316"/>
    <cellStyle name="40% - Accent6 4 3 2 4 4 5" xfId="33317"/>
    <cellStyle name="40% - Accent6 4 3 2 4 5" xfId="33318"/>
    <cellStyle name="40% - Accent6 4 3 2 4 5 2" xfId="33319"/>
    <cellStyle name="40% - Accent6 4 3 2 4 5 3" xfId="33320"/>
    <cellStyle name="40% - Accent6 4 3 2 4 6" xfId="33321"/>
    <cellStyle name="40% - Accent6 4 3 2 4 6 2" xfId="33322"/>
    <cellStyle name="40% - Accent6 4 3 2 4 6 3" xfId="33323"/>
    <cellStyle name="40% - Accent6 4 3 2 4 7" xfId="33324"/>
    <cellStyle name="40% - Accent6 4 3 2 4 7 2" xfId="33325"/>
    <cellStyle name="40% - Accent6 4 3 2 4 8" xfId="33326"/>
    <cellStyle name="40% - Accent6 4 3 2 4 9" xfId="33327"/>
    <cellStyle name="40% - Accent6 4 3 2 5" xfId="33328"/>
    <cellStyle name="40% - Accent6 4 3 2 5 2" xfId="33329"/>
    <cellStyle name="40% - Accent6 4 3 2 5 2 2" xfId="33330"/>
    <cellStyle name="40% - Accent6 4 3 2 5 2 3" xfId="33331"/>
    <cellStyle name="40% - Accent6 4 3 2 5 3" xfId="33332"/>
    <cellStyle name="40% - Accent6 4 3 2 5 3 2" xfId="33333"/>
    <cellStyle name="40% - Accent6 4 3 2 5 3 3" xfId="33334"/>
    <cellStyle name="40% - Accent6 4 3 2 5 4" xfId="33335"/>
    <cellStyle name="40% - Accent6 4 3 2 5 4 2" xfId="33336"/>
    <cellStyle name="40% - Accent6 4 3 2 5 5" xfId="33337"/>
    <cellStyle name="40% - Accent6 4 3 2 5 6" xfId="33338"/>
    <cellStyle name="40% - Accent6 4 3 2 6" xfId="33339"/>
    <cellStyle name="40% - Accent6 4 3 2 6 2" xfId="33340"/>
    <cellStyle name="40% - Accent6 4 3 2 6 2 2" xfId="33341"/>
    <cellStyle name="40% - Accent6 4 3 2 6 2 3" xfId="33342"/>
    <cellStyle name="40% - Accent6 4 3 2 6 3" xfId="33343"/>
    <cellStyle name="40% - Accent6 4 3 2 6 3 2" xfId="33344"/>
    <cellStyle name="40% - Accent6 4 3 2 6 3 3" xfId="33345"/>
    <cellStyle name="40% - Accent6 4 3 2 6 4" xfId="33346"/>
    <cellStyle name="40% - Accent6 4 3 2 6 4 2" xfId="33347"/>
    <cellStyle name="40% - Accent6 4 3 2 6 5" xfId="33348"/>
    <cellStyle name="40% - Accent6 4 3 2 6 6" xfId="33349"/>
    <cellStyle name="40% - Accent6 4 3 2 7" xfId="33350"/>
    <cellStyle name="40% - Accent6 4 3 2 7 2" xfId="33351"/>
    <cellStyle name="40% - Accent6 4 3 2 7 2 2" xfId="33352"/>
    <cellStyle name="40% - Accent6 4 3 2 7 2 3" xfId="33353"/>
    <cellStyle name="40% - Accent6 4 3 2 7 3" xfId="33354"/>
    <cellStyle name="40% - Accent6 4 3 2 7 3 2" xfId="33355"/>
    <cellStyle name="40% - Accent6 4 3 2 7 4" xfId="33356"/>
    <cellStyle name="40% - Accent6 4 3 2 7 5" xfId="33357"/>
    <cellStyle name="40% - Accent6 4 3 2 8" xfId="33358"/>
    <cellStyle name="40% - Accent6 4 3 2 8 2" xfId="33359"/>
    <cellStyle name="40% - Accent6 4 3 2 8 3" xfId="33360"/>
    <cellStyle name="40% - Accent6 4 3 2 9" xfId="33361"/>
    <cellStyle name="40% - Accent6 4 3 2 9 2" xfId="33362"/>
    <cellStyle name="40% - Accent6 4 3 2 9 3" xfId="33363"/>
    <cellStyle name="40% - Accent6 4 3 3" xfId="3316"/>
    <cellStyle name="40% - Accent6 4 3 3 10" xfId="33364"/>
    <cellStyle name="40% - Accent6 4 3 3 2" xfId="3317"/>
    <cellStyle name="40% - Accent6 4 3 3 2 2" xfId="33365"/>
    <cellStyle name="40% - Accent6 4 3 3 2 2 2" xfId="33366"/>
    <cellStyle name="40% - Accent6 4 3 3 2 2 2 2" xfId="33367"/>
    <cellStyle name="40% - Accent6 4 3 3 2 2 2 3" xfId="33368"/>
    <cellStyle name="40% - Accent6 4 3 3 2 2 3" xfId="33369"/>
    <cellStyle name="40% - Accent6 4 3 3 2 2 3 2" xfId="33370"/>
    <cellStyle name="40% - Accent6 4 3 3 2 2 3 3" xfId="33371"/>
    <cellStyle name="40% - Accent6 4 3 3 2 2 4" xfId="33372"/>
    <cellStyle name="40% - Accent6 4 3 3 2 2 4 2" xfId="33373"/>
    <cellStyle name="40% - Accent6 4 3 3 2 2 5" xfId="33374"/>
    <cellStyle name="40% - Accent6 4 3 3 2 2 6" xfId="33375"/>
    <cellStyle name="40% - Accent6 4 3 3 2 3" xfId="33376"/>
    <cellStyle name="40% - Accent6 4 3 3 2 3 2" xfId="33377"/>
    <cellStyle name="40% - Accent6 4 3 3 2 3 2 2" xfId="33378"/>
    <cellStyle name="40% - Accent6 4 3 3 2 3 2 3" xfId="33379"/>
    <cellStyle name="40% - Accent6 4 3 3 2 3 3" xfId="33380"/>
    <cellStyle name="40% - Accent6 4 3 3 2 3 3 2" xfId="33381"/>
    <cellStyle name="40% - Accent6 4 3 3 2 3 3 3" xfId="33382"/>
    <cellStyle name="40% - Accent6 4 3 3 2 3 4" xfId="33383"/>
    <cellStyle name="40% - Accent6 4 3 3 2 3 4 2" xfId="33384"/>
    <cellStyle name="40% - Accent6 4 3 3 2 3 5" xfId="33385"/>
    <cellStyle name="40% - Accent6 4 3 3 2 3 6" xfId="33386"/>
    <cellStyle name="40% - Accent6 4 3 3 2 4" xfId="33387"/>
    <cellStyle name="40% - Accent6 4 3 3 2 4 2" xfId="33388"/>
    <cellStyle name="40% - Accent6 4 3 3 2 4 2 2" xfId="33389"/>
    <cellStyle name="40% - Accent6 4 3 3 2 4 2 3" xfId="33390"/>
    <cellStyle name="40% - Accent6 4 3 3 2 4 3" xfId="33391"/>
    <cellStyle name="40% - Accent6 4 3 3 2 4 3 2" xfId="33392"/>
    <cellStyle name="40% - Accent6 4 3 3 2 4 4" xfId="33393"/>
    <cellStyle name="40% - Accent6 4 3 3 2 4 5" xfId="33394"/>
    <cellStyle name="40% - Accent6 4 3 3 2 5" xfId="33395"/>
    <cellStyle name="40% - Accent6 4 3 3 2 5 2" xfId="33396"/>
    <cellStyle name="40% - Accent6 4 3 3 2 5 3" xfId="33397"/>
    <cellStyle name="40% - Accent6 4 3 3 2 6" xfId="33398"/>
    <cellStyle name="40% - Accent6 4 3 3 2 6 2" xfId="33399"/>
    <cellStyle name="40% - Accent6 4 3 3 2 6 3" xfId="33400"/>
    <cellStyle name="40% - Accent6 4 3 3 2 7" xfId="33401"/>
    <cellStyle name="40% - Accent6 4 3 3 2 7 2" xfId="33402"/>
    <cellStyle name="40% - Accent6 4 3 3 2 8" xfId="33403"/>
    <cellStyle name="40% - Accent6 4 3 3 2 9" xfId="33404"/>
    <cellStyle name="40% - Accent6 4 3 3 3" xfId="33405"/>
    <cellStyle name="40% - Accent6 4 3 3 3 2" xfId="33406"/>
    <cellStyle name="40% - Accent6 4 3 3 3 2 2" xfId="33407"/>
    <cellStyle name="40% - Accent6 4 3 3 3 2 3" xfId="33408"/>
    <cellStyle name="40% - Accent6 4 3 3 3 3" xfId="33409"/>
    <cellStyle name="40% - Accent6 4 3 3 3 3 2" xfId="33410"/>
    <cellStyle name="40% - Accent6 4 3 3 3 3 3" xfId="33411"/>
    <cellStyle name="40% - Accent6 4 3 3 3 4" xfId="33412"/>
    <cellStyle name="40% - Accent6 4 3 3 3 4 2" xfId="33413"/>
    <cellStyle name="40% - Accent6 4 3 3 3 5" xfId="33414"/>
    <cellStyle name="40% - Accent6 4 3 3 3 6" xfId="33415"/>
    <cellStyle name="40% - Accent6 4 3 3 4" xfId="33416"/>
    <cellStyle name="40% - Accent6 4 3 3 4 2" xfId="33417"/>
    <cellStyle name="40% - Accent6 4 3 3 4 2 2" xfId="33418"/>
    <cellStyle name="40% - Accent6 4 3 3 4 2 3" xfId="33419"/>
    <cellStyle name="40% - Accent6 4 3 3 4 3" xfId="33420"/>
    <cellStyle name="40% - Accent6 4 3 3 4 3 2" xfId="33421"/>
    <cellStyle name="40% - Accent6 4 3 3 4 3 3" xfId="33422"/>
    <cellStyle name="40% - Accent6 4 3 3 4 4" xfId="33423"/>
    <cellStyle name="40% - Accent6 4 3 3 4 4 2" xfId="33424"/>
    <cellStyle name="40% - Accent6 4 3 3 4 5" xfId="33425"/>
    <cellStyle name="40% - Accent6 4 3 3 4 6" xfId="33426"/>
    <cellStyle name="40% - Accent6 4 3 3 5" xfId="33427"/>
    <cellStyle name="40% - Accent6 4 3 3 5 2" xfId="33428"/>
    <cellStyle name="40% - Accent6 4 3 3 5 2 2" xfId="33429"/>
    <cellStyle name="40% - Accent6 4 3 3 5 2 3" xfId="33430"/>
    <cellStyle name="40% - Accent6 4 3 3 5 3" xfId="33431"/>
    <cellStyle name="40% - Accent6 4 3 3 5 3 2" xfId="33432"/>
    <cellStyle name="40% - Accent6 4 3 3 5 4" xfId="33433"/>
    <cellStyle name="40% - Accent6 4 3 3 5 5" xfId="33434"/>
    <cellStyle name="40% - Accent6 4 3 3 6" xfId="33435"/>
    <cellStyle name="40% - Accent6 4 3 3 6 2" xfId="33436"/>
    <cellStyle name="40% - Accent6 4 3 3 6 3" xfId="33437"/>
    <cellStyle name="40% - Accent6 4 3 3 7" xfId="33438"/>
    <cellStyle name="40% - Accent6 4 3 3 7 2" xfId="33439"/>
    <cellStyle name="40% - Accent6 4 3 3 7 3" xfId="33440"/>
    <cellStyle name="40% - Accent6 4 3 3 8" xfId="33441"/>
    <cellStyle name="40% - Accent6 4 3 3 8 2" xfId="33442"/>
    <cellStyle name="40% - Accent6 4 3 3 9" xfId="33443"/>
    <cellStyle name="40% - Accent6 4 3 4" xfId="3318"/>
    <cellStyle name="40% - Accent6 4 3 4 2" xfId="33444"/>
    <cellStyle name="40% - Accent6 4 3 4 2 2" xfId="33445"/>
    <cellStyle name="40% - Accent6 4 3 4 2 2 2" xfId="33446"/>
    <cellStyle name="40% - Accent6 4 3 4 2 2 3" xfId="33447"/>
    <cellStyle name="40% - Accent6 4 3 4 2 3" xfId="33448"/>
    <cellStyle name="40% - Accent6 4 3 4 2 3 2" xfId="33449"/>
    <cellStyle name="40% - Accent6 4 3 4 2 3 3" xfId="33450"/>
    <cellStyle name="40% - Accent6 4 3 4 2 4" xfId="33451"/>
    <cellStyle name="40% - Accent6 4 3 4 2 4 2" xfId="33452"/>
    <cellStyle name="40% - Accent6 4 3 4 2 5" xfId="33453"/>
    <cellStyle name="40% - Accent6 4 3 4 2 6" xfId="33454"/>
    <cellStyle name="40% - Accent6 4 3 4 3" xfId="33455"/>
    <cellStyle name="40% - Accent6 4 3 4 3 2" xfId="33456"/>
    <cellStyle name="40% - Accent6 4 3 4 3 2 2" xfId="33457"/>
    <cellStyle name="40% - Accent6 4 3 4 3 2 3" xfId="33458"/>
    <cellStyle name="40% - Accent6 4 3 4 3 3" xfId="33459"/>
    <cellStyle name="40% - Accent6 4 3 4 3 3 2" xfId="33460"/>
    <cellStyle name="40% - Accent6 4 3 4 3 3 3" xfId="33461"/>
    <cellStyle name="40% - Accent6 4 3 4 3 4" xfId="33462"/>
    <cellStyle name="40% - Accent6 4 3 4 3 4 2" xfId="33463"/>
    <cellStyle name="40% - Accent6 4 3 4 3 5" xfId="33464"/>
    <cellStyle name="40% - Accent6 4 3 4 3 6" xfId="33465"/>
    <cellStyle name="40% - Accent6 4 3 4 4" xfId="33466"/>
    <cellStyle name="40% - Accent6 4 3 4 4 2" xfId="33467"/>
    <cellStyle name="40% - Accent6 4 3 4 4 2 2" xfId="33468"/>
    <cellStyle name="40% - Accent6 4 3 4 4 2 3" xfId="33469"/>
    <cellStyle name="40% - Accent6 4 3 4 4 3" xfId="33470"/>
    <cellStyle name="40% - Accent6 4 3 4 4 3 2" xfId="33471"/>
    <cellStyle name="40% - Accent6 4 3 4 4 4" xfId="33472"/>
    <cellStyle name="40% - Accent6 4 3 4 4 5" xfId="33473"/>
    <cellStyle name="40% - Accent6 4 3 4 5" xfId="33474"/>
    <cellStyle name="40% - Accent6 4 3 4 5 2" xfId="33475"/>
    <cellStyle name="40% - Accent6 4 3 4 5 3" xfId="33476"/>
    <cellStyle name="40% - Accent6 4 3 4 6" xfId="33477"/>
    <cellStyle name="40% - Accent6 4 3 4 6 2" xfId="33478"/>
    <cellStyle name="40% - Accent6 4 3 4 6 3" xfId="33479"/>
    <cellStyle name="40% - Accent6 4 3 4 7" xfId="33480"/>
    <cellStyle name="40% - Accent6 4 3 4 7 2" xfId="33481"/>
    <cellStyle name="40% - Accent6 4 3 4 8" xfId="33482"/>
    <cellStyle name="40% - Accent6 4 3 4 9" xfId="33483"/>
    <cellStyle name="40% - Accent6 4 3 5" xfId="3319"/>
    <cellStyle name="40% - Accent6 4 3 5 2" xfId="33484"/>
    <cellStyle name="40% - Accent6 4 3 5 2 2" xfId="33485"/>
    <cellStyle name="40% - Accent6 4 3 5 2 2 2" xfId="33486"/>
    <cellStyle name="40% - Accent6 4 3 5 2 2 3" xfId="33487"/>
    <cellStyle name="40% - Accent6 4 3 5 2 3" xfId="33488"/>
    <cellStyle name="40% - Accent6 4 3 5 2 3 2" xfId="33489"/>
    <cellStyle name="40% - Accent6 4 3 5 2 3 3" xfId="33490"/>
    <cellStyle name="40% - Accent6 4 3 5 2 4" xfId="33491"/>
    <cellStyle name="40% - Accent6 4 3 5 2 4 2" xfId="33492"/>
    <cellStyle name="40% - Accent6 4 3 5 2 5" xfId="33493"/>
    <cellStyle name="40% - Accent6 4 3 5 2 6" xfId="33494"/>
    <cellStyle name="40% - Accent6 4 3 5 3" xfId="33495"/>
    <cellStyle name="40% - Accent6 4 3 5 3 2" xfId="33496"/>
    <cellStyle name="40% - Accent6 4 3 5 3 2 2" xfId="33497"/>
    <cellStyle name="40% - Accent6 4 3 5 3 2 3" xfId="33498"/>
    <cellStyle name="40% - Accent6 4 3 5 3 3" xfId="33499"/>
    <cellStyle name="40% - Accent6 4 3 5 3 3 2" xfId="33500"/>
    <cellStyle name="40% - Accent6 4 3 5 3 3 3" xfId="33501"/>
    <cellStyle name="40% - Accent6 4 3 5 3 4" xfId="33502"/>
    <cellStyle name="40% - Accent6 4 3 5 3 4 2" xfId="33503"/>
    <cellStyle name="40% - Accent6 4 3 5 3 5" xfId="33504"/>
    <cellStyle name="40% - Accent6 4 3 5 3 6" xfId="33505"/>
    <cellStyle name="40% - Accent6 4 3 5 4" xfId="33506"/>
    <cellStyle name="40% - Accent6 4 3 5 4 2" xfId="33507"/>
    <cellStyle name="40% - Accent6 4 3 5 4 2 2" xfId="33508"/>
    <cellStyle name="40% - Accent6 4 3 5 4 2 3" xfId="33509"/>
    <cellStyle name="40% - Accent6 4 3 5 4 3" xfId="33510"/>
    <cellStyle name="40% - Accent6 4 3 5 4 3 2" xfId="33511"/>
    <cellStyle name="40% - Accent6 4 3 5 4 4" xfId="33512"/>
    <cellStyle name="40% - Accent6 4 3 5 4 5" xfId="33513"/>
    <cellStyle name="40% - Accent6 4 3 5 5" xfId="33514"/>
    <cellStyle name="40% - Accent6 4 3 5 5 2" xfId="33515"/>
    <cellStyle name="40% - Accent6 4 3 5 5 3" xfId="33516"/>
    <cellStyle name="40% - Accent6 4 3 5 6" xfId="33517"/>
    <cellStyle name="40% - Accent6 4 3 5 6 2" xfId="33518"/>
    <cellStyle name="40% - Accent6 4 3 5 6 3" xfId="33519"/>
    <cellStyle name="40% - Accent6 4 3 5 7" xfId="33520"/>
    <cellStyle name="40% - Accent6 4 3 5 7 2" xfId="33521"/>
    <cellStyle name="40% - Accent6 4 3 5 8" xfId="33522"/>
    <cellStyle name="40% - Accent6 4 3 5 9" xfId="33523"/>
    <cellStyle name="40% - Accent6 4 3 6" xfId="33524"/>
    <cellStyle name="40% - Accent6 4 3 6 2" xfId="33525"/>
    <cellStyle name="40% - Accent6 4 3 6 2 2" xfId="33526"/>
    <cellStyle name="40% - Accent6 4 3 6 2 3" xfId="33527"/>
    <cellStyle name="40% - Accent6 4 3 6 3" xfId="33528"/>
    <cellStyle name="40% - Accent6 4 3 6 3 2" xfId="33529"/>
    <cellStyle name="40% - Accent6 4 3 6 3 3" xfId="33530"/>
    <cellStyle name="40% - Accent6 4 3 6 4" xfId="33531"/>
    <cellStyle name="40% - Accent6 4 3 6 4 2" xfId="33532"/>
    <cellStyle name="40% - Accent6 4 3 6 5" xfId="33533"/>
    <cellStyle name="40% - Accent6 4 3 6 6" xfId="33534"/>
    <cellStyle name="40% - Accent6 4 3 7" xfId="33535"/>
    <cellStyle name="40% - Accent6 4 3 7 2" xfId="33536"/>
    <cellStyle name="40% - Accent6 4 3 7 2 2" xfId="33537"/>
    <cellStyle name="40% - Accent6 4 3 7 2 3" xfId="33538"/>
    <cellStyle name="40% - Accent6 4 3 7 3" xfId="33539"/>
    <cellStyle name="40% - Accent6 4 3 7 3 2" xfId="33540"/>
    <cellStyle name="40% - Accent6 4 3 7 3 3" xfId="33541"/>
    <cellStyle name="40% - Accent6 4 3 7 4" xfId="33542"/>
    <cellStyle name="40% - Accent6 4 3 7 4 2" xfId="33543"/>
    <cellStyle name="40% - Accent6 4 3 7 5" xfId="33544"/>
    <cellStyle name="40% - Accent6 4 3 7 6" xfId="33545"/>
    <cellStyle name="40% - Accent6 4 3 8" xfId="33546"/>
    <cellStyle name="40% - Accent6 4 3 8 2" xfId="33547"/>
    <cellStyle name="40% - Accent6 4 3 8 2 2" xfId="33548"/>
    <cellStyle name="40% - Accent6 4 3 8 2 3" xfId="33549"/>
    <cellStyle name="40% - Accent6 4 3 8 3" xfId="33550"/>
    <cellStyle name="40% - Accent6 4 3 8 3 2" xfId="33551"/>
    <cellStyle name="40% - Accent6 4 3 8 4" xfId="33552"/>
    <cellStyle name="40% - Accent6 4 3 8 5" xfId="33553"/>
    <cellStyle name="40% - Accent6 4 3 9" xfId="33554"/>
    <cellStyle name="40% - Accent6 4 3 9 2" xfId="33555"/>
    <cellStyle name="40% - Accent6 4 3 9 3" xfId="33556"/>
    <cellStyle name="40% - Accent6 4 4" xfId="3320"/>
    <cellStyle name="40% - Accent6 4 4 10" xfId="33557"/>
    <cellStyle name="40% - Accent6 4 4 10 2" xfId="33558"/>
    <cellStyle name="40% - Accent6 4 4 11" xfId="33559"/>
    <cellStyle name="40% - Accent6 4 4 12" xfId="33560"/>
    <cellStyle name="40% - Accent6 4 4 2" xfId="3321"/>
    <cellStyle name="40% - Accent6 4 4 2 10" xfId="33561"/>
    <cellStyle name="40% - Accent6 4 4 2 2" xfId="3322"/>
    <cellStyle name="40% - Accent6 4 4 2 2 2" xfId="33562"/>
    <cellStyle name="40% - Accent6 4 4 2 2 2 2" xfId="33563"/>
    <cellStyle name="40% - Accent6 4 4 2 2 2 2 2" xfId="33564"/>
    <cellStyle name="40% - Accent6 4 4 2 2 2 2 3" xfId="33565"/>
    <cellStyle name="40% - Accent6 4 4 2 2 2 3" xfId="33566"/>
    <cellStyle name="40% - Accent6 4 4 2 2 2 3 2" xfId="33567"/>
    <cellStyle name="40% - Accent6 4 4 2 2 2 3 3" xfId="33568"/>
    <cellStyle name="40% - Accent6 4 4 2 2 2 4" xfId="33569"/>
    <cellStyle name="40% - Accent6 4 4 2 2 2 4 2" xfId="33570"/>
    <cellStyle name="40% - Accent6 4 4 2 2 2 5" xfId="33571"/>
    <cellStyle name="40% - Accent6 4 4 2 2 2 6" xfId="33572"/>
    <cellStyle name="40% - Accent6 4 4 2 2 3" xfId="33573"/>
    <cellStyle name="40% - Accent6 4 4 2 2 3 2" xfId="33574"/>
    <cellStyle name="40% - Accent6 4 4 2 2 3 2 2" xfId="33575"/>
    <cellStyle name="40% - Accent6 4 4 2 2 3 2 3" xfId="33576"/>
    <cellStyle name="40% - Accent6 4 4 2 2 3 3" xfId="33577"/>
    <cellStyle name="40% - Accent6 4 4 2 2 3 3 2" xfId="33578"/>
    <cellStyle name="40% - Accent6 4 4 2 2 3 3 3" xfId="33579"/>
    <cellStyle name="40% - Accent6 4 4 2 2 3 4" xfId="33580"/>
    <cellStyle name="40% - Accent6 4 4 2 2 3 4 2" xfId="33581"/>
    <cellStyle name="40% - Accent6 4 4 2 2 3 5" xfId="33582"/>
    <cellStyle name="40% - Accent6 4 4 2 2 3 6" xfId="33583"/>
    <cellStyle name="40% - Accent6 4 4 2 2 4" xfId="33584"/>
    <cellStyle name="40% - Accent6 4 4 2 2 4 2" xfId="33585"/>
    <cellStyle name="40% - Accent6 4 4 2 2 4 2 2" xfId="33586"/>
    <cellStyle name="40% - Accent6 4 4 2 2 4 2 3" xfId="33587"/>
    <cellStyle name="40% - Accent6 4 4 2 2 4 3" xfId="33588"/>
    <cellStyle name="40% - Accent6 4 4 2 2 4 3 2" xfId="33589"/>
    <cellStyle name="40% - Accent6 4 4 2 2 4 4" xfId="33590"/>
    <cellStyle name="40% - Accent6 4 4 2 2 4 5" xfId="33591"/>
    <cellStyle name="40% - Accent6 4 4 2 2 5" xfId="33592"/>
    <cellStyle name="40% - Accent6 4 4 2 2 5 2" xfId="33593"/>
    <cellStyle name="40% - Accent6 4 4 2 2 5 3" xfId="33594"/>
    <cellStyle name="40% - Accent6 4 4 2 2 6" xfId="33595"/>
    <cellStyle name="40% - Accent6 4 4 2 2 6 2" xfId="33596"/>
    <cellStyle name="40% - Accent6 4 4 2 2 6 3" xfId="33597"/>
    <cellStyle name="40% - Accent6 4 4 2 2 7" xfId="33598"/>
    <cellStyle name="40% - Accent6 4 4 2 2 7 2" xfId="33599"/>
    <cellStyle name="40% - Accent6 4 4 2 2 8" xfId="33600"/>
    <cellStyle name="40% - Accent6 4 4 2 2 9" xfId="33601"/>
    <cellStyle name="40% - Accent6 4 4 2 3" xfId="33602"/>
    <cellStyle name="40% - Accent6 4 4 2 3 2" xfId="33603"/>
    <cellStyle name="40% - Accent6 4 4 2 3 2 2" xfId="33604"/>
    <cellStyle name="40% - Accent6 4 4 2 3 2 3" xfId="33605"/>
    <cellStyle name="40% - Accent6 4 4 2 3 3" xfId="33606"/>
    <cellStyle name="40% - Accent6 4 4 2 3 3 2" xfId="33607"/>
    <cellStyle name="40% - Accent6 4 4 2 3 3 3" xfId="33608"/>
    <cellStyle name="40% - Accent6 4 4 2 3 4" xfId="33609"/>
    <cellStyle name="40% - Accent6 4 4 2 3 4 2" xfId="33610"/>
    <cellStyle name="40% - Accent6 4 4 2 3 5" xfId="33611"/>
    <cellStyle name="40% - Accent6 4 4 2 3 6" xfId="33612"/>
    <cellStyle name="40% - Accent6 4 4 2 4" xfId="33613"/>
    <cellStyle name="40% - Accent6 4 4 2 4 2" xfId="33614"/>
    <cellStyle name="40% - Accent6 4 4 2 4 2 2" xfId="33615"/>
    <cellStyle name="40% - Accent6 4 4 2 4 2 3" xfId="33616"/>
    <cellStyle name="40% - Accent6 4 4 2 4 3" xfId="33617"/>
    <cellStyle name="40% - Accent6 4 4 2 4 3 2" xfId="33618"/>
    <cellStyle name="40% - Accent6 4 4 2 4 3 3" xfId="33619"/>
    <cellStyle name="40% - Accent6 4 4 2 4 4" xfId="33620"/>
    <cellStyle name="40% - Accent6 4 4 2 4 4 2" xfId="33621"/>
    <cellStyle name="40% - Accent6 4 4 2 4 5" xfId="33622"/>
    <cellStyle name="40% - Accent6 4 4 2 4 6" xfId="33623"/>
    <cellStyle name="40% - Accent6 4 4 2 5" xfId="33624"/>
    <cellStyle name="40% - Accent6 4 4 2 5 2" xfId="33625"/>
    <cellStyle name="40% - Accent6 4 4 2 5 2 2" xfId="33626"/>
    <cellStyle name="40% - Accent6 4 4 2 5 2 3" xfId="33627"/>
    <cellStyle name="40% - Accent6 4 4 2 5 3" xfId="33628"/>
    <cellStyle name="40% - Accent6 4 4 2 5 3 2" xfId="33629"/>
    <cellStyle name="40% - Accent6 4 4 2 5 4" xfId="33630"/>
    <cellStyle name="40% - Accent6 4 4 2 5 5" xfId="33631"/>
    <cellStyle name="40% - Accent6 4 4 2 6" xfId="33632"/>
    <cellStyle name="40% - Accent6 4 4 2 6 2" xfId="33633"/>
    <cellStyle name="40% - Accent6 4 4 2 6 3" xfId="33634"/>
    <cellStyle name="40% - Accent6 4 4 2 7" xfId="33635"/>
    <cellStyle name="40% - Accent6 4 4 2 7 2" xfId="33636"/>
    <cellStyle name="40% - Accent6 4 4 2 7 3" xfId="33637"/>
    <cellStyle name="40% - Accent6 4 4 2 8" xfId="33638"/>
    <cellStyle name="40% - Accent6 4 4 2 8 2" xfId="33639"/>
    <cellStyle name="40% - Accent6 4 4 2 9" xfId="33640"/>
    <cellStyle name="40% - Accent6 4 4 3" xfId="3323"/>
    <cellStyle name="40% - Accent6 4 4 3 2" xfId="33641"/>
    <cellStyle name="40% - Accent6 4 4 3 2 2" xfId="33642"/>
    <cellStyle name="40% - Accent6 4 4 3 2 2 2" xfId="33643"/>
    <cellStyle name="40% - Accent6 4 4 3 2 2 3" xfId="33644"/>
    <cellStyle name="40% - Accent6 4 4 3 2 3" xfId="33645"/>
    <cellStyle name="40% - Accent6 4 4 3 2 3 2" xfId="33646"/>
    <cellStyle name="40% - Accent6 4 4 3 2 3 3" xfId="33647"/>
    <cellStyle name="40% - Accent6 4 4 3 2 4" xfId="33648"/>
    <cellStyle name="40% - Accent6 4 4 3 2 4 2" xfId="33649"/>
    <cellStyle name="40% - Accent6 4 4 3 2 5" xfId="33650"/>
    <cellStyle name="40% - Accent6 4 4 3 2 6" xfId="33651"/>
    <cellStyle name="40% - Accent6 4 4 3 3" xfId="33652"/>
    <cellStyle name="40% - Accent6 4 4 3 3 2" xfId="33653"/>
    <cellStyle name="40% - Accent6 4 4 3 3 2 2" xfId="33654"/>
    <cellStyle name="40% - Accent6 4 4 3 3 2 3" xfId="33655"/>
    <cellStyle name="40% - Accent6 4 4 3 3 3" xfId="33656"/>
    <cellStyle name="40% - Accent6 4 4 3 3 3 2" xfId="33657"/>
    <cellStyle name="40% - Accent6 4 4 3 3 3 3" xfId="33658"/>
    <cellStyle name="40% - Accent6 4 4 3 3 4" xfId="33659"/>
    <cellStyle name="40% - Accent6 4 4 3 3 4 2" xfId="33660"/>
    <cellStyle name="40% - Accent6 4 4 3 3 5" xfId="33661"/>
    <cellStyle name="40% - Accent6 4 4 3 3 6" xfId="33662"/>
    <cellStyle name="40% - Accent6 4 4 3 4" xfId="33663"/>
    <cellStyle name="40% - Accent6 4 4 3 4 2" xfId="33664"/>
    <cellStyle name="40% - Accent6 4 4 3 4 2 2" xfId="33665"/>
    <cellStyle name="40% - Accent6 4 4 3 4 2 3" xfId="33666"/>
    <cellStyle name="40% - Accent6 4 4 3 4 3" xfId="33667"/>
    <cellStyle name="40% - Accent6 4 4 3 4 3 2" xfId="33668"/>
    <cellStyle name="40% - Accent6 4 4 3 4 4" xfId="33669"/>
    <cellStyle name="40% - Accent6 4 4 3 4 5" xfId="33670"/>
    <cellStyle name="40% - Accent6 4 4 3 5" xfId="33671"/>
    <cellStyle name="40% - Accent6 4 4 3 5 2" xfId="33672"/>
    <cellStyle name="40% - Accent6 4 4 3 5 3" xfId="33673"/>
    <cellStyle name="40% - Accent6 4 4 3 6" xfId="33674"/>
    <cellStyle name="40% - Accent6 4 4 3 6 2" xfId="33675"/>
    <cellStyle name="40% - Accent6 4 4 3 6 3" xfId="33676"/>
    <cellStyle name="40% - Accent6 4 4 3 7" xfId="33677"/>
    <cellStyle name="40% - Accent6 4 4 3 7 2" xfId="33678"/>
    <cellStyle name="40% - Accent6 4 4 3 8" xfId="33679"/>
    <cellStyle name="40% - Accent6 4 4 3 9" xfId="33680"/>
    <cellStyle name="40% - Accent6 4 4 4" xfId="33681"/>
    <cellStyle name="40% - Accent6 4 4 4 2" xfId="33682"/>
    <cellStyle name="40% - Accent6 4 4 4 2 2" xfId="33683"/>
    <cellStyle name="40% - Accent6 4 4 4 2 2 2" xfId="33684"/>
    <cellStyle name="40% - Accent6 4 4 4 2 2 3" xfId="33685"/>
    <cellStyle name="40% - Accent6 4 4 4 2 3" xfId="33686"/>
    <cellStyle name="40% - Accent6 4 4 4 2 3 2" xfId="33687"/>
    <cellStyle name="40% - Accent6 4 4 4 2 3 3" xfId="33688"/>
    <cellStyle name="40% - Accent6 4 4 4 2 4" xfId="33689"/>
    <cellStyle name="40% - Accent6 4 4 4 2 4 2" xfId="33690"/>
    <cellStyle name="40% - Accent6 4 4 4 2 5" xfId="33691"/>
    <cellStyle name="40% - Accent6 4 4 4 2 6" xfId="33692"/>
    <cellStyle name="40% - Accent6 4 4 4 3" xfId="33693"/>
    <cellStyle name="40% - Accent6 4 4 4 3 2" xfId="33694"/>
    <cellStyle name="40% - Accent6 4 4 4 3 2 2" xfId="33695"/>
    <cellStyle name="40% - Accent6 4 4 4 3 2 3" xfId="33696"/>
    <cellStyle name="40% - Accent6 4 4 4 3 3" xfId="33697"/>
    <cellStyle name="40% - Accent6 4 4 4 3 3 2" xfId="33698"/>
    <cellStyle name="40% - Accent6 4 4 4 3 3 3" xfId="33699"/>
    <cellStyle name="40% - Accent6 4 4 4 3 4" xfId="33700"/>
    <cellStyle name="40% - Accent6 4 4 4 3 4 2" xfId="33701"/>
    <cellStyle name="40% - Accent6 4 4 4 3 5" xfId="33702"/>
    <cellStyle name="40% - Accent6 4 4 4 3 6" xfId="33703"/>
    <cellStyle name="40% - Accent6 4 4 4 4" xfId="33704"/>
    <cellStyle name="40% - Accent6 4 4 4 4 2" xfId="33705"/>
    <cellStyle name="40% - Accent6 4 4 4 4 2 2" xfId="33706"/>
    <cellStyle name="40% - Accent6 4 4 4 4 2 3" xfId="33707"/>
    <cellStyle name="40% - Accent6 4 4 4 4 3" xfId="33708"/>
    <cellStyle name="40% - Accent6 4 4 4 4 3 2" xfId="33709"/>
    <cellStyle name="40% - Accent6 4 4 4 4 4" xfId="33710"/>
    <cellStyle name="40% - Accent6 4 4 4 4 5" xfId="33711"/>
    <cellStyle name="40% - Accent6 4 4 4 5" xfId="33712"/>
    <cellStyle name="40% - Accent6 4 4 4 5 2" xfId="33713"/>
    <cellStyle name="40% - Accent6 4 4 4 5 3" xfId="33714"/>
    <cellStyle name="40% - Accent6 4 4 4 6" xfId="33715"/>
    <cellStyle name="40% - Accent6 4 4 4 6 2" xfId="33716"/>
    <cellStyle name="40% - Accent6 4 4 4 6 3" xfId="33717"/>
    <cellStyle name="40% - Accent6 4 4 4 7" xfId="33718"/>
    <cellStyle name="40% - Accent6 4 4 4 7 2" xfId="33719"/>
    <cellStyle name="40% - Accent6 4 4 4 8" xfId="33720"/>
    <cellStyle name="40% - Accent6 4 4 4 9" xfId="33721"/>
    <cellStyle name="40% - Accent6 4 4 5" xfId="33722"/>
    <cellStyle name="40% - Accent6 4 4 5 2" xfId="33723"/>
    <cellStyle name="40% - Accent6 4 4 5 2 2" xfId="33724"/>
    <cellStyle name="40% - Accent6 4 4 5 2 3" xfId="33725"/>
    <cellStyle name="40% - Accent6 4 4 5 3" xfId="33726"/>
    <cellStyle name="40% - Accent6 4 4 5 3 2" xfId="33727"/>
    <cellStyle name="40% - Accent6 4 4 5 3 3" xfId="33728"/>
    <cellStyle name="40% - Accent6 4 4 5 4" xfId="33729"/>
    <cellStyle name="40% - Accent6 4 4 5 4 2" xfId="33730"/>
    <cellStyle name="40% - Accent6 4 4 5 5" xfId="33731"/>
    <cellStyle name="40% - Accent6 4 4 5 6" xfId="33732"/>
    <cellStyle name="40% - Accent6 4 4 6" xfId="33733"/>
    <cellStyle name="40% - Accent6 4 4 6 2" xfId="33734"/>
    <cellStyle name="40% - Accent6 4 4 6 2 2" xfId="33735"/>
    <cellStyle name="40% - Accent6 4 4 6 2 3" xfId="33736"/>
    <cellStyle name="40% - Accent6 4 4 6 3" xfId="33737"/>
    <cellStyle name="40% - Accent6 4 4 6 3 2" xfId="33738"/>
    <cellStyle name="40% - Accent6 4 4 6 3 3" xfId="33739"/>
    <cellStyle name="40% - Accent6 4 4 6 4" xfId="33740"/>
    <cellStyle name="40% - Accent6 4 4 6 4 2" xfId="33741"/>
    <cellStyle name="40% - Accent6 4 4 6 5" xfId="33742"/>
    <cellStyle name="40% - Accent6 4 4 6 6" xfId="33743"/>
    <cellStyle name="40% - Accent6 4 4 7" xfId="33744"/>
    <cellStyle name="40% - Accent6 4 4 7 2" xfId="33745"/>
    <cellStyle name="40% - Accent6 4 4 7 2 2" xfId="33746"/>
    <cellStyle name="40% - Accent6 4 4 7 2 3" xfId="33747"/>
    <cellStyle name="40% - Accent6 4 4 7 3" xfId="33748"/>
    <cellStyle name="40% - Accent6 4 4 7 3 2" xfId="33749"/>
    <cellStyle name="40% - Accent6 4 4 7 4" xfId="33750"/>
    <cellStyle name="40% - Accent6 4 4 7 5" xfId="33751"/>
    <cellStyle name="40% - Accent6 4 4 8" xfId="33752"/>
    <cellStyle name="40% - Accent6 4 4 8 2" xfId="33753"/>
    <cellStyle name="40% - Accent6 4 4 8 3" xfId="33754"/>
    <cellStyle name="40% - Accent6 4 4 9" xfId="33755"/>
    <cellStyle name="40% - Accent6 4 4 9 2" xfId="33756"/>
    <cellStyle name="40% - Accent6 4 4 9 3" xfId="33757"/>
    <cellStyle name="40% - Accent6 4 5" xfId="3324"/>
    <cellStyle name="40% - Accent6 4 5 10" xfId="33758"/>
    <cellStyle name="40% - Accent6 4 5 2" xfId="3325"/>
    <cellStyle name="40% - Accent6 4 5 2 2" xfId="33759"/>
    <cellStyle name="40% - Accent6 4 5 2 2 2" xfId="33760"/>
    <cellStyle name="40% - Accent6 4 5 2 2 2 2" xfId="33761"/>
    <cellStyle name="40% - Accent6 4 5 2 2 2 3" xfId="33762"/>
    <cellStyle name="40% - Accent6 4 5 2 2 3" xfId="33763"/>
    <cellStyle name="40% - Accent6 4 5 2 2 3 2" xfId="33764"/>
    <cellStyle name="40% - Accent6 4 5 2 2 3 3" xfId="33765"/>
    <cellStyle name="40% - Accent6 4 5 2 2 4" xfId="33766"/>
    <cellStyle name="40% - Accent6 4 5 2 2 4 2" xfId="33767"/>
    <cellStyle name="40% - Accent6 4 5 2 2 5" xfId="33768"/>
    <cellStyle name="40% - Accent6 4 5 2 2 6" xfId="33769"/>
    <cellStyle name="40% - Accent6 4 5 2 3" xfId="33770"/>
    <cellStyle name="40% - Accent6 4 5 2 3 2" xfId="33771"/>
    <cellStyle name="40% - Accent6 4 5 2 3 2 2" xfId="33772"/>
    <cellStyle name="40% - Accent6 4 5 2 3 2 3" xfId="33773"/>
    <cellStyle name="40% - Accent6 4 5 2 3 3" xfId="33774"/>
    <cellStyle name="40% - Accent6 4 5 2 3 3 2" xfId="33775"/>
    <cellStyle name="40% - Accent6 4 5 2 3 3 3" xfId="33776"/>
    <cellStyle name="40% - Accent6 4 5 2 3 4" xfId="33777"/>
    <cellStyle name="40% - Accent6 4 5 2 3 4 2" xfId="33778"/>
    <cellStyle name="40% - Accent6 4 5 2 3 5" xfId="33779"/>
    <cellStyle name="40% - Accent6 4 5 2 3 6" xfId="33780"/>
    <cellStyle name="40% - Accent6 4 5 2 4" xfId="33781"/>
    <cellStyle name="40% - Accent6 4 5 2 4 2" xfId="33782"/>
    <cellStyle name="40% - Accent6 4 5 2 4 2 2" xfId="33783"/>
    <cellStyle name="40% - Accent6 4 5 2 4 2 3" xfId="33784"/>
    <cellStyle name="40% - Accent6 4 5 2 4 3" xfId="33785"/>
    <cellStyle name="40% - Accent6 4 5 2 4 3 2" xfId="33786"/>
    <cellStyle name="40% - Accent6 4 5 2 4 4" xfId="33787"/>
    <cellStyle name="40% - Accent6 4 5 2 4 5" xfId="33788"/>
    <cellStyle name="40% - Accent6 4 5 2 5" xfId="33789"/>
    <cellStyle name="40% - Accent6 4 5 2 5 2" xfId="33790"/>
    <cellStyle name="40% - Accent6 4 5 2 5 3" xfId="33791"/>
    <cellStyle name="40% - Accent6 4 5 2 6" xfId="33792"/>
    <cellStyle name="40% - Accent6 4 5 2 6 2" xfId="33793"/>
    <cellStyle name="40% - Accent6 4 5 2 6 3" xfId="33794"/>
    <cellStyle name="40% - Accent6 4 5 2 7" xfId="33795"/>
    <cellStyle name="40% - Accent6 4 5 2 7 2" xfId="33796"/>
    <cellStyle name="40% - Accent6 4 5 2 8" xfId="33797"/>
    <cellStyle name="40% - Accent6 4 5 2 9" xfId="33798"/>
    <cellStyle name="40% - Accent6 4 5 3" xfId="33799"/>
    <cellStyle name="40% - Accent6 4 5 3 2" xfId="33800"/>
    <cellStyle name="40% - Accent6 4 5 3 2 2" xfId="33801"/>
    <cellStyle name="40% - Accent6 4 5 3 2 3" xfId="33802"/>
    <cellStyle name="40% - Accent6 4 5 3 3" xfId="33803"/>
    <cellStyle name="40% - Accent6 4 5 3 3 2" xfId="33804"/>
    <cellStyle name="40% - Accent6 4 5 3 3 3" xfId="33805"/>
    <cellStyle name="40% - Accent6 4 5 3 4" xfId="33806"/>
    <cellStyle name="40% - Accent6 4 5 3 4 2" xfId="33807"/>
    <cellStyle name="40% - Accent6 4 5 3 5" xfId="33808"/>
    <cellStyle name="40% - Accent6 4 5 3 6" xfId="33809"/>
    <cellStyle name="40% - Accent6 4 5 4" xfId="33810"/>
    <cellStyle name="40% - Accent6 4 5 4 2" xfId="33811"/>
    <cellStyle name="40% - Accent6 4 5 4 2 2" xfId="33812"/>
    <cellStyle name="40% - Accent6 4 5 4 2 3" xfId="33813"/>
    <cellStyle name="40% - Accent6 4 5 4 3" xfId="33814"/>
    <cellStyle name="40% - Accent6 4 5 4 3 2" xfId="33815"/>
    <cellStyle name="40% - Accent6 4 5 4 3 3" xfId="33816"/>
    <cellStyle name="40% - Accent6 4 5 4 4" xfId="33817"/>
    <cellStyle name="40% - Accent6 4 5 4 4 2" xfId="33818"/>
    <cellStyle name="40% - Accent6 4 5 4 5" xfId="33819"/>
    <cellStyle name="40% - Accent6 4 5 4 6" xfId="33820"/>
    <cellStyle name="40% - Accent6 4 5 5" xfId="33821"/>
    <cellStyle name="40% - Accent6 4 5 5 2" xfId="33822"/>
    <cellStyle name="40% - Accent6 4 5 5 2 2" xfId="33823"/>
    <cellStyle name="40% - Accent6 4 5 5 2 3" xfId="33824"/>
    <cellStyle name="40% - Accent6 4 5 5 3" xfId="33825"/>
    <cellStyle name="40% - Accent6 4 5 5 3 2" xfId="33826"/>
    <cellStyle name="40% - Accent6 4 5 5 4" xfId="33827"/>
    <cellStyle name="40% - Accent6 4 5 5 5" xfId="33828"/>
    <cellStyle name="40% - Accent6 4 5 6" xfId="33829"/>
    <cellStyle name="40% - Accent6 4 5 6 2" xfId="33830"/>
    <cellStyle name="40% - Accent6 4 5 6 3" xfId="33831"/>
    <cellStyle name="40% - Accent6 4 5 7" xfId="33832"/>
    <cellStyle name="40% - Accent6 4 5 7 2" xfId="33833"/>
    <cellStyle name="40% - Accent6 4 5 7 3" xfId="33834"/>
    <cellStyle name="40% - Accent6 4 5 8" xfId="33835"/>
    <cellStyle name="40% - Accent6 4 5 8 2" xfId="33836"/>
    <cellStyle name="40% - Accent6 4 5 9" xfId="33837"/>
    <cellStyle name="40% - Accent6 4 6" xfId="3326"/>
    <cellStyle name="40% - Accent6 4 6 2" xfId="33838"/>
    <cellStyle name="40% - Accent6 4 6 2 2" xfId="33839"/>
    <cellStyle name="40% - Accent6 4 6 2 2 2" xfId="33840"/>
    <cellStyle name="40% - Accent6 4 6 2 2 3" xfId="33841"/>
    <cellStyle name="40% - Accent6 4 6 2 3" xfId="33842"/>
    <cellStyle name="40% - Accent6 4 6 2 3 2" xfId="33843"/>
    <cellStyle name="40% - Accent6 4 6 2 3 3" xfId="33844"/>
    <cellStyle name="40% - Accent6 4 6 2 4" xfId="33845"/>
    <cellStyle name="40% - Accent6 4 6 2 4 2" xfId="33846"/>
    <cellStyle name="40% - Accent6 4 6 2 5" xfId="33847"/>
    <cellStyle name="40% - Accent6 4 6 2 6" xfId="33848"/>
    <cellStyle name="40% - Accent6 4 6 3" xfId="33849"/>
    <cellStyle name="40% - Accent6 4 6 3 2" xfId="33850"/>
    <cellStyle name="40% - Accent6 4 6 3 2 2" xfId="33851"/>
    <cellStyle name="40% - Accent6 4 6 3 2 3" xfId="33852"/>
    <cellStyle name="40% - Accent6 4 6 3 3" xfId="33853"/>
    <cellStyle name="40% - Accent6 4 6 3 3 2" xfId="33854"/>
    <cellStyle name="40% - Accent6 4 6 3 3 3" xfId="33855"/>
    <cellStyle name="40% - Accent6 4 6 3 4" xfId="33856"/>
    <cellStyle name="40% - Accent6 4 6 3 4 2" xfId="33857"/>
    <cellStyle name="40% - Accent6 4 6 3 5" xfId="33858"/>
    <cellStyle name="40% - Accent6 4 6 3 6" xfId="33859"/>
    <cellStyle name="40% - Accent6 4 6 4" xfId="33860"/>
    <cellStyle name="40% - Accent6 4 6 4 2" xfId="33861"/>
    <cellStyle name="40% - Accent6 4 6 4 2 2" xfId="33862"/>
    <cellStyle name="40% - Accent6 4 6 4 2 3" xfId="33863"/>
    <cellStyle name="40% - Accent6 4 6 4 3" xfId="33864"/>
    <cellStyle name="40% - Accent6 4 6 4 3 2" xfId="33865"/>
    <cellStyle name="40% - Accent6 4 6 4 4" xfId="33866"/>
    <cellStyle name="40% - Accent6 4 6 4 5" xfId="33867"/>
    <cellStyle name="40% - Accent6 4 6 5" xfId="33868"/>
    <cellStyle name="40% - Accent6 4 6 5 2" xfId="33869"/>
    <cellStyle name="40% - Accent6 4 6 5 3" xfId="33870"/>
    <cellStyle name="40% - Accent6 4 6 6" xfId="33871"/>
    <cellStyle name="40% - Accent6 4 6 6 2" xfId="33872"/>
    <cellStyle name="40% - Accent6 4 6 6 3" xfId="33873"/>
    <cellStyle name="40% - Accent6 4 6 7" xfId="33874"/>
    <cellStyle name="40% - Accent6 4 6 7 2" xfId="33875"/>
    <cellStyle name="40% - Accent6 4 6 8" xfId="33876"/>
    <cellStyle name="40% - Accent6 4 6 9" xfId="33877"/>
    <cellStyle name="40% - Accent6 4 7" xfId="3327"/>
    <cellStyle name="40% - Accent6 4 7 2" xfId="33878"/>
    <cellStyle name="40% - Accent6 4 7 2 2" xfId="33879"/>
    <cellStyle name="40% - Accent6 4 7 2 2 2" xfId="33880"/>
    <cellStyle name="40% - Accent6 4 7 2 2 3" xfId="33881"/>
    <cellStyle name="40% - Accent6 4 7 2 3" xfId="33882"/>
    <cellStyle name="40% - Accent6 4 7 2 3 2" xfId="33883"/>
    <cellStyle name="40% - Accent6 4 7 2 3 3" xfId="33884"/>
    <cellStyle name="40% - Accent6 4 7 2 4" xfId="33885"/>
    <cellStyle name="40% - Accent6 4 7 2 4 2" xfId="33886"/>
    <cellStyle name="40% - Accent6 4 7 2 5" xfId="33887"/>
    <cellStyle name="40% - Accent6 4 7 2 6" xfId="33888"/>
    <cellStyle name="40% - Accent6 4 7 3" xfId="33889"/>
    <cellStyle name="40% - Accent6 4 7 3 2" xfId="33890"/>
    <cellStyle name="40% - Accent6 4 7 3 2 2" xfId="33891"/>
    <cellStyle name="40% - Accent6 4 7 3 2 3" xfId="33892"/>
    <cellStyle name="40% - Accent6 4 7 3 3" xfId="33893"/>
    <cellStyle name="40% - Accent6 4 7 3 3 2" xfId="33894"/>
    <cellStyle name="40% - Accent6 4 7 3 3 3" xfId="33895"/>
    <cellStyle name="40% - Accent6 4 7 3 4" xfId="33896"/>
    <cellStyle name="40% - Accent6 4 7 3 4 2" xfId="33897"/>
    <cellStyle name="40% - Accent6 4 7 3 5" xfId="33898"/>
    <cellStyle name="40% - Accent6 4 7 3 6" xfId="33899"/>
    <cellStyle name="40% - Accent6 4 7 4" xfId="33900"/>
    <cellStyle name="40% - Accent6 4 7 4 2" xfId="33901"/>
    <cellStyle name="40% - Accent6 4 7 4 2 2" xfId="33902"/>
    <cellStyle name="40% - Accent6 4 7 4 2 3" xfId="33903"/>
    <cellStyle name="40% - Accent6 4 7 4 3" xfId="33904"/>
    <cellStyle name="40% - Accent6 4 7 4 3 2" xfId="33905"/>
    <cellStyle name="40% - Accent6 4 7 4 4" xfId="33906"/>
    <cellStyle name="40% - Accent6 4 7 4 5" xfId="33907"/>
    <cellStyle name="40% - Accent6 4 7 5" xfId="33908"/>
    <cellStyle name="40% - Accent6 4 7 5 2" xfId="33909"/>
    <cellStyle name="40% - Accent6 4 7 5 3" xfId="33910"/>
    <cellStyle name="40% - Accent6 4 7 6" xfId="33911"/>
    <cellStyle name="40% - Accent6 4 7 6 2" xfId="33912"/>
    <cellStyle name="40% - Accent6 4 7 6 3" xfId="33913"/>
    <cellStyle name="40% - Accent6 4 7 7" xfId="33914"/>
    <cellStyle name="40% - Accent6 4 7 7 2" xfId="33915"/>
    <cellStyle name="40% - Accent6 4 7 8" xfId="33916"/>
    <cellStyle name="40% - Accent6 4 7 9" xfId="33917"/>
    <cellStyle name="40% - Accent6 4 8" xfId="33918"/>
    <cellStyle name="40% - Accent6 4 8 2" xfId="33919"/>
    <cellStyle name="40% - Accent6 4 8 2 2" xfId="33920"/>
    <cellStyle name="40% - Accent6 4 8 2 3" xfId="33921"/>
    <cellStyle name="40% - Accent6 4 8 3" xfId="33922"/>
    <cellStyle name="40% - Accent6 4 8 3 2" xfId="33923"/>
    <cellStyle name="40% - Accent6 4 8 3 3" xfId="33924"/>
    <cellStyle name="40% - Accent6 4 8 4" xfId="33925"/>
    <cellStyle name="40% - Accent6 4 8 4 2" xfId="33926"/>
    <cellStyle name="40% - Accent6 4 8 5" xfId="33927"/>
    <cellStyle name="40% - Accent6 4 8 6" xfId="33928"/>
    <cellStyle name="40% - Accent6 4 9" xfId="33929"/>
    <cellStyle name="40% - Accent6 4 9 2" xfId="33930"/>
    <cellStyle name="40% - Accent6 4 9 2 2" xfId="33931"/>
    <cellStyle name="40% - Accent6 4 9 2 3" xfId="33932"/>
    <cellStyle name="40% - Accent6 4 9 3" xfId="33933"/>
    <cellStyle name="40% - Accent6 4 9 3 2" xfId="33934"/>
    <cellStyle name="40% - Accent6 4 9 3 3" xfId="33935"/>
    <cellStyle name="40% - Accent6 4 9 4" xfId="33936"/>
    <cellStyle name="40% - Accent6 4 9 4 2" xfId="33937"/>
    <cellStyle name="40% - Accent6 4 9 5" xfId="33938"/>
    <cellStyle name="40% - Accent6 4 9 6" xfId="33939"/>
    <cellStyle name="40% - Accent6 5" xfId="3328"/>
    <cellStyle name="40% - Accent6 5 2" xfId="3329"/>
    <cellStyle name="40% - Accent6 5 2 2" xfId="3330"/>
    <cellStyle name="40% - Accent6 5 2 2 2" xfId="3331"/>
    <cellStyle name="40% - Accent6 5 2 2 2 2" xfId="3332"/>
    <cellStyle name="40% - Accent6 5 2 2 3" xfId="3333"/>
    <cellStyle name="40% - Accent6 5 2 3" xfId="3334"/>
    <cellStyle name="40% - Accent6 5 2 3 2" xfId="3335"/>
    <cellStyle name="40% - Accent6 5 2 4" xfId="3336"/>
    <cellStyle name="40% - Accent6 5 2 5" xfId="3337"/>
    <cellStyle name="40% - Accent6 5 3" xfId="3338"/>
    <cellStyle name="40% - Accent6 5 3 2" xfId="3339"/>
    <cellStyle name="40% - Accent6 5 3 2 2" xfId="3340"/>
    <cellStyle name="40% - Accent6 5 3 3" xfId="3341"/>
    <cellStyle name="40% - Accent6 5 4" xfId="3342"/>
    <cellStyle name="40% - Accent6 5 4 2" xfId="3343"/>
    <cellStyle name="40% - Accent6 5 5" xfId="3344"/>
    <cellStyle name="40% - Accent6 5 6" xfId="3345"/>
    <cellStyle name="40% - Accent6 6" xfId="3346"/>
    <cellStyle name="40% - Accent6 6 2" xfId="3347"/>
    <cellStyle name="40% - Accent6 6 2 2" xfId="3348"/>
    <cellStyle name="40% - Accent6 6 2 2 2" xfId="3349"/>
    <cellStyle name="40% - Accent6 6 2 3" xfId="3350"/>
    <cellStyle name="40% - Accent6 6 2 4" xfId="3351"/>
    <cellStyle name="40% - Accent6 6 2 5" xfId="3352"/>
    <cellStyle name="40% - Accent6 6 3" xfId="3353"/>
    <cellStyle name="40% - Accent6 6 3 2" xfId="3354"/>
    <cellStyle name="40% - Accent6 6 4" xfId="3355"/>
    <cellStyle name="40% - Accent6 6 5" xfId="3356"/>
    <cellStyle name="40% - Accent6 7" xfId="3357"/>
    <cellStyle name="40% - Accent6 7 2" xfId="3358"/>
    <cellStyle name="40% - Accent6 7 2 2" xfId="3359"/>
    <cellStyle name="40% - Accent6 7 2 2 2" xfId="3360"/>
    <cellStyle name="40% - Accent6 7 2 3" xfId="3361"/>
    <cellStyle name="40% - Accent6 7 3" xfId="3362"/>
    <cellStyle name="40% - Accent6 7 3 2" xfId="3363"/>
    <cellStyle name="40% - Accent6 7 4" xfId="3364"/>
    <cellStyle name="40% - Accent6 7 5" xfId="3365"/>
    <cellStyle name="40% - Accent6 8" xfId="3366"/>
    <cellStyle name="40% - Accent6 8 2" xfId="3367"/>
    <cellStyle name="40% - Accent6 8 2 2" xfId="3368"/>
    <cellStyle name="40% - Accent6 8 2 2 2" xfId="3369"/>
    <cellStyle name="40% - Accent6 8 2 3" xfId="3370"/>
    <cellStyle name="40% - Accent6 8 3" xfId="3371"/>
    <cellStyle name="40% - Accent6 8 3 2" xfId="3372"/>
    <cellStyle name="40% - Accent6 8 4" xfId="3373"/>
    <cellStyle name="40% - Accent6 8 5" xfId="3374"/>
    <cellStyle name="40% - Accent6 9" xfId="3375"/>
    <cellStyle name="40% - Accent6 9 2" xfId="3376"/>
    <cellStyle name="40% - Accent6 9 2 2" xfId="3377"/>
    <cellStyle name="40% - Accent6 9 3" xfId="3378"/>
    <cellStyle name="40% - Accent6 9 4" xfId="3379"/>
    <cellStyle name="60% - Accent1 10" xfId="3380"/>
    <cellStyle name="60% - Accent1 11" xfId="3381"/>
    <cellStyle name="60% - Accent1 12" xfId="3382"/>
    <cellStyle name="60% - Accent1 13" xfId="3383"/>
    <cellStyle name="60% - Accent1 14" xfId="3384"/>
    <cellStyle name="60% - Accent1 15" xfId="3385"/>
    <cellStyle name="60% - Accent1 16" xfId="3386"/>
    <cellStyle name="60% - Accent1 17" xfId="3387"/>
    <cellStyle name="60% - Accent1 17 2" xfId="3388"/>
    <cellStyle name="60% - Accent1 18" xfId="62056"/>
    <cellStyle name="60% - Accent1 2" xfId="3389"/>
    <cellStyle name="60% - Accent1 2 2" xfId="3390"/>
    <cellStyle name="60% - Accent1 2 2 2" xfId="3391"/>
    <cellStyle name="60% - Accent1 2 3" xfId="3392"/>
    <cellStyle name="60% - Accent1 2 4" xfId="33940"/>
    <cellStyle name="60% - Accent1 2 5" xfId="33941"/>
    <cellStyle name="60% - Accent1 2 6" xfId="33942"/>
    <cellStyle name="60% - Accent1 3" xfId="3393"/>
    <cellStyle name="60% - Accent1 3 2" xfId="3394"/>
    <cellStyle name="60% - Accent1 3 3" xfId="33943"/>
    <cellStyle name="60% - Accent1 4" xfId="3395"/>
    <cellStyle name="60% - Accent1 4 2" xfId="3396"/>
    <cellStyle name="60% - Accent1 4 3" xfId="33944"/>
    <cellStyle name="60% - Accent1 5" xfId="3397"/>
    <cellStyle name="60% - Accent1 5 2" xfId="33945"/>
    <cellStyle name="60% - Accent1 6" xfId="3398"/>
    <cellStyle name="60% - Accent1 6 2" xfId="33946"/>
    <cellStyle name="60% - Accent1 7" xfId="3399"/>
    <cellStyle name="60% - Accent1 7 2" xfId="33947"/>
    <cellStyle name="60% - Accent1 8" xfId="3400"/>
    <cellStyle name="60% - Accent1 8 2" xfId="33948"/>
    <cellStyle name="60% - Accent1 9" xfId="3401"/>
    <cellStyle name="60% - Accent2 10" xfId="3402"/>
    <cellStyle name="60% - Accent2 11" xfId="3403"/>
    <cellStyle name="60% - Accent2 12" xfId="3404"/>
    <cellStyle name="60% - Accent2 13" xfId="3405"/>
    <cellStyle name="60% - Accent2 14" xfId="3406"/>
    <cellStyle name="60% - Accent2 15" xfId="3407"/>
    <cellStyle name="60% - Accent2 16" xfId="3408"/>
    <cellStyle name="60% - Accent2 17" xfId="3409"/>
    <cellStyle name="60% - Accent2 17 2" xfId="3410"/>
    <cellStyle name="60% - Accent2 18" xfId="62057"/>
    <cellStyle name="60% - Accent2 2" xfId="3411"/>
    <cellStyle name="60% - Accent2 2 2" xfId="3412"/>
    <cellStyle name="60% - Accent2 2 2 2" xfId="3413"/>
    <cellStyle name="60% - Accent2 2 3" xfId="3414"/>
    <cellStyle name="60% - Accent2 2 4" xfId="33949"/>
    <cellStyle name="60% - Accent2 2 5" xfId="33950"/>
    <cellStyle name="60% - Accent2 2 6" xfId="33951"/>
    <cellStyle name="60% - Accent2 3" xfId="3415"/>
    <cellStyle name="60% - Accent2 3 2" xfId="3416"/>
    <cellStyle name="60% - Accent2 3 3" xfId="33952"/>
    <cellStyle name="60% - Accent2 4" xfId="3417"/>
    <cellStyle name="60% - Accent2 4 2" xfId="3418"/>
    <cellStyle name="60% - Accent2 4 3" xfId="33953"/>
    <cellStyle name="60% - Accent2 5" xfId="3419"/>
    <cellStyle name="60% - Accent2 5 2" xfId="33954"/>
    <cellStyle name="60% - Accent2 6" xfId="3420"/>
    <cellStyle name="60% - Accent2 6 2" xfId="33955"/>
    <cellStyle name="60% - Accent2 7" xfId="3421"/>
    <cellStyle name="60% - Accent2 7 2" xfId="33956"/>
    <cellStyle name="60% - Accent2 8" xfId="3422"/>
    <cellStyle name="60% - Accent2 8 2" xfId="33957"/>
    <cellStyle name="60% - Accent2 9" xfId="3423"/>
    <cellStyle name="60% - Accent3 10" xfId="3424"/>
    <cellStyle name="60% - Accent3 11" xfId="3425"/>
    <cellStyle name="60% - Accent3 12" xfId="3426"/>
    <cellStyle name="60% - Accent3 13" xfId="3427"/>
    <cellStyle name="60% - Accent3 14" xfId="3428"/>
    <cellStyle name="60% - Accent3 15" xfId="3429"/>
    <cellStyle name="60% - Accent3 16" xfId="3430"/>
    <cellStyle name="60% - Accent3 17" xfId="3431"/>
    <cellStyle name="60% - Accent3 17 2" xfId="3432"/>
    <cellStyle name="60% - Accent3 18" xfId="62058"/>
    <cellStyle name="60% - Accent3 2" xfId="3433"/>
    <cellStyle name="60% - Accent3 2 2" xfId="3434"/>
    <cellStyle name="60% - Accent3 2 2 2" xfId="3435"/>
    <cellStyle name="60% - Accent3 2 3" xfId="3436"/>
    <cellStyle name="60% - Accent3 2 4" xfId="33958"/>
    <cellStyle name="60% - Accent3 2 5" xfId="33959"/>
    <cellStyle name="60% - Accent3 2 6" xfId="33960"/>
    <cellStyle name="60% - Accent3 3" xfId="3437"/>
    <cellStyle name="60% - Accent3 3 2" xfId="3438"/>
    <cellStyle name="60% - Accent3 3 3" xfId="33961"/>
    <cellStyle name="60% - Accent3 4" xfId="3439"/>
    <cellStyle name="60% - Accent3 4 2" xfId="3440"/>
    <cellStyle name="60% - Accent3 5" xfId="3441"/>
    <cellStyle name="60% - Accent3 5 2" xfId="33962"/>
    <cellStyle name="60% - Accent3 6" xfId="3442"/>
    <cellStyle name="60% - Accent3 6 2" xfId="33963"/>
    <cellStyle name="60% - Accent3 7" xfId="3443"/>
    <cellStyle name="60% - Accent3 7 2" xfId="33964"/>
    <cellStyle name="60% - Accent3 8" xfId="3444"/>
    <cellStyle name="60% - Accent3 8 2" xfId="33965"/>
    <cellStyle name="60% - Accent3 9" xfId="3445"/>
    <cellStyle name="60% - Accent4 10" xfId="3446"/>
    <cellStyle name="60% - Accent4 11" xfId="3447"/>
    <cellStyle name="60% - Accent4 12" xfId="3448"/>
    <cellStyle name="60% - Accent4 13" xfId="3449"/>
    <cellStyle name="60% - Accent4 14" xfId="3450"/>
    <cellStyle name="60% - Accent4 15" xfId="3451"/>
    <cellStyle name="60% - Accent4 16" xfId="3452"/>
    <cellStyle name="60% - Accent4 17" xfId="3453"/>
    <cellStyle name="60% - Accent4 17 2" xfId="3454"/>
    <cellStyle name="60% - Accent4 18" xfId="62059"/>
    <cellStyle name="60% - Accent4 2" xfId="3455"/>
    <cellStyle name="60% - Accent4 2 2" xfId="3456"/>
    <cellStyle name="60% - Accent4 2 2 2" xfId="3457"/>
    <cellStyle name="60% - Accent4 2 3" xfId="3458"/>
    <cellStyle name="60% - Accent4 2 4" xfId="33966"/>
    <cellStyle name="60% - Accent4 2 5" xfId="33967"/>
    <cellStyle name="60% - Accent4 2 6" xfId="33968"/>
    <cellStyle name="60% - Accent4 3" xfId="3459"/>
    <cellStyle name="60% - Accent4 3 2" xfId="3460"/>
    <cellStyle name="60% - Accent4 3 3" xfId="33969"/>
    <cellStyle name="60% - Accent4 4" xfId="3461"/>
    <cellStyle name="60% - Accent4 4 2" xfId="3462"/>
    <cellStyle name="60% - Accent4 5" xfId="3463"/>
    <cellStyle name="60% - Accent4 5 2" xfId="33970"/>
    <cellStyle name="60% - Accent4 6" xfId="3464"/>
    <cellStyle name="60% - Accent4 6 2" xfId="33971"/>
    <cellStyle name="60% - Accent4 7" xfId="3465"/>
    <cellStyle name="60% - Accent4 7 2" xfId="33972"/>
    <cellStyle name="60% - Accent4 8" xfId="3466"/>
    <cellStyle name="60% - Accent4 8 2" xfId="33973"/>
    <cellStyle name="60% - Accent4 9" xfId="3467"/>
    <cellStyle name="60% - Accent5 10" xfId="3468"/>
    <cellStyle name="60% - Accent5 11" xfId="3469"/>
    <cellStyle name="60% - Accent5 12" xfId="3470"/>
    <cellStyle name="60% - Accent5 13" xfId="3471"/>
    <cellStyle name="60% - Accent5 14" xfId="3472"/>
    <cellStyle name="60% - Accent5 15" xfId="3473"/>
    <cellStyle name="60% - Accent5 16" xfId="3474"/>
    <cellStyle name="60% - Accent5 17" xfId="3475"/>
    <cellStyle name="60% - Accent5 17 2" xfId="3476"/>
    <cellStyle name="60% - Accent5 18" xfId="62060"/>
    <cellStyle name="60% - Accent5 2" xfId="3477"/>
    <cellStyle name="60% - Accent5 2 2" xfId="3478"/>
    <cellStyle name="60% - Accent5 2 2 2" xfId="3479"/>
    <cellStyle name="60% - Accent5 2 3" xfId="3480"/>
    <cellStyle name="60% - Accent5 2 4" xfId="33974"/>
    <cellStyle name="60% - Accent5 2 5" xfId="33975"/>
    <cellStyle name="60% - Accent5 2 6" xfId="33976"/>
    <cellStyle name="60% - Accent5 3" xfId="3481"/>
    <cellStyle name="60% - Accent5 3 2" xfId="3482"/>
    <cellStyle name="60% - Accent5 3 3" xfId="33977"/>
    <cellStyle name="60% - Accent5 4" xfId="3483"/>
    <cellStyle name="60% - Accent5 4 2" xfId="3484"/>
    <cellStyle name="60% - Accent5 4 3" xfId="33978"/>
    <cellStyle name="60% - Accent5 5" xfId="3485"/>
    <cellStyle name="60% - Accent5 5 2" xfId="33979"/>
    <cellStyle name="60% - Accent5 6" xfId="3486"/>
    <cellStyle name="60% - Accent5 6 2" xfId="33980"/>
    <cellStyle name="60% - Accent5 7" xfId="3487"/>
    <cellStyle name="60% - Accent5 7 2" xfId="33981"/>
    <cellStyle name="60% - Accent5 8" xfId="3488"/>
    <cellStyle name="60% - Accent5 8 2" xfId="33982"/>
    <cellStyle name="60% - Accent5 9" xfId="3489"/>
    <cellStyle name="60% - Accent6 10" xfId="3490"/>
    <cellStyle name="60% - Accent6 11" xfId="3491"/>
    <cellStyle name="60% - Accent6 12" xfId="3492"/>
    <cellStyle name="60% - Accent6 13" xfId="3493"/>
    <cellStyle name="60% - Accent6 14" xfId="3494"/>
    <cellStyle name="60% - Accent6 15" xfId="3495"/>
    <cellStyle name="60% - Accent6 16" xfId="3496"/>
    <cellStyle name="60% - Accent6 17" xfId="3497"/>
    <cellStyle name="60% - Accent6 17 2" xfId="3498"/>
    <cellStyle name="60% - Accent6 18" xfId="62061"/>
    <cellStyle name="60% - Accent6 2" xfId="3499"/>
    <cellStyle name="60% - Accent6 2 2" xfId="3500"/>
    <cellStyle name="60% - Accent6 2 2 2" xfId="3501"/>
    <cellStyle name="60% - Accent6 2 3" xfId="3502"/>
    <cellStyle name="60% - Accent6 2 4" xfId="33983"/>
    <cellStyle name="60% - Accent6 2 5" xfId="33984"/>
    <cellStyle name="60% - Accent6 2 6" xfId="33985"/>
    <cellStyle name="60% - Accent6 3" xfId="3503"/>
    <cellStyle name="60% - Accent6 3 2" xfId="3504"/>
    <cellStyle name="60% - Accent6 3 3" xfId="33986"/>
    <cellStyle name="60% - Accent6 4" xfId="3505"/>
    <cellStyle name="60% - Accent6 4 2" xfId="3506"/>
    <cellStyle name="60% - Accent6 5" xfId="3507"/>
    <cellStyle name="60% - Accent6 5 2" xfId="33987"/>
    <cellStyle name="60% - Accent6 6" xfId="3508"/>
    <cellStyle name="60% - Accent6 6 2" xfId="33988"/>
    <cellStyle name="60% - Accent6 7" xfId="3509"/>
    <cellStyle name="60% - Accent6 7 2" xfId="33989"/>
    <cellStyle name="60% - Accent6 8" xfId="3510"/>
    <cellStyle name="60% - Accent6 8 2" xfId="33990"/>
    <cellStyle name="60% - Accent6 9" xfId="3511"/>
    <cellStyle name="ac" xfId="3512"/>
    <cellStyle name="ac 2" xfId="33991"/>
    <cellStyle name="Accent1" xfId="94" builtinId="29" customBuiltin="1"/>
    <cellStyle name="Accent1 10" xfId="3513"/>
    <cellStyle name="Accent1 11" xfId="3514"/>
    <cellStyle name="Accent1 12" xfId="3515"/>
    <cellStyle name="Accent1 13" xfId="3516"/>
    <cellStyle name="Accent1 14" xfId="3517"/>
    <cellStyle name="Accent1 15" xfId="3518"/>
    <cellStyle name="Accent1 16" xfId="3519"/>
    <cellStyle name="Accent1 17" xfId="3520"/>
    <cellStyle name="Accent1 17 2" xfId="3521"/>
    <cellStyle name="Accent1 2" xfId="3522"/>
    <cellStyle name="Accent1 2 2" xfId="3523"/>
    <cellStyle name="Accent1 2 2 2" xfId="3524"/>
    <cellStyle name="Accent1 2 3" xfId="3525"/>
    <cellStyle name="Accent1 2 4" xfId="33992"/>
    <cellStyle name="Accent1 2 5" xfId="33993"/>
    <cellStyle name="Accent1 2 6" xfId="33994"/>
    <cellStyle name="Accent1 3" xfId="3526"/>
    <cellStyle name="Accent1 3 2" xfId="3527"/>
    <cellStyle name="Accent1 3 3" xfId="33995"/>
    <cellStyle name="Accent1 4" xfId="3528"/>
    <cellStyle name="Accent1 4 2" xfId="3529"/>
    <cellStyle name="Accent1 5" xfId="3530"/>
    <cellStyle name="Accent1 5 2" xfId="33996"/>
    <cellStyle name="Accent1 6" xfId="3531"/>
    <cellStyle name="Accent1 6 2" xfId="33997"/>
    <cellStyle name="Accent1 7" xfId="3532"/>
    <cellStyle name="Accent1 7 2" xfId="33998"/>
    <cellStyle name="Accent1 8" xfId="3533"/>
    <cellStyle name="Accent1 8 2" xfId="33999"/>
    <cellStyle name="Accent1 9" xfId="3534"/>
    <cellStyle name="Accent2" xfId="97" builtinId="33" customBuiltin="1"/>
    <cellStyle name="Accent2 10" xfId="3535"/>
    <cellStyle name="Accent2 11" xfId="3536"/>
    <cellStyle name="Accent2 12" xfId="3537"/>
    <cellStyle name="Accent2 13" xfId="3538"/>
    <cellStyle name="Accent2 14" xfId="3539"/>
    <cellStyle name="Accent2 15" xfId="3540"/>
    <cellStyle name="Accent2 16" xfId="3541"/>
    <cellStyle name="Accent2 17" xfId="3542"/>
    <cellStyle name="Accent2 17 2" xfId="3543"/>
    <cellStyle name="Accent2 2" xfId="3544"/>
    <cellStyle name="Accent2 2 2" xfId="3545"/>
    <cellStyle name="Accent2 2 2 2" xfId="3546"/>
    <cellStyle name="Accent2 2 3" xfId="3547"/>
    <cellStyle name="Accent2 2 4" xfId="34000"/>
    <cellStyle name="Accent2 2 5" xfId="34001"/>
    <cellStyle name="Accent2 2 6" xfId="34002"/>
    <cellStyle name="Accent2 3" xfId="3548"/>
    <cellStyle name="Accent2 3 2" xfId="3549"/>
    <cellStyle name="Accent2 3 3" xfId="34003"/>
    <cellStyle name="Accent2 4" xfId="3550"/>
    <cellStyle name="Accent2 4 2" xfId="3551"/>
    <cellStyle name="Accent2 5" xfId="3552"/>
    <cellStyle name="Accent2 5 2" xfId="34004"/>
    <cellStyle name="Accent2 6" xfId="3553"/>
    <cellStyle name="Accent2 6 2" xfId="34005"/>
    <cellStyle name="Accent2 7" xfId="3554"/>
    <cellStyle name="Accent2 7 2" xfId="34006"/>
    <cellStyle name="Accent2 8" xfId="3555"/>
    <cellStyle name="Accent2 8 2" xfId="34007"/>
    <cellStyle name="Accent2 9" xfId="3556"/>
    <cellStyle name="Accent3" xfId="100" builtinId="37" customBuiltin="1"/>
    <cellStyle name="Accent3 10" xfId="3557"/>
    <cellStyle name="Accent3 11" xfId="3558"/>
    <cellStyle name="Accent3 12" xfId="3559"/>
    <cellStyle name="Accent3 13" xfId="3560"/>
    <cellStyle name="Accent3 14" xfId="3561"/>
    <cellStyle name="Accent3 15" xfId="3562"/>
    <cellStyle name="Accent3 16" xfId="3563"/>
    <cellStyle name="Accent3 17" xfId="3564"/>
    <cellStyle name="Accent3 17 2" xfId="3565"/>
    <cellStyle name="Accent3 2" xfId="3566"/>
    <cellStyle name="Accent3 2 2" xfId="3567"/>
    <cellStyle name="Accent3 2 2 2" xfId="3568"/>
    <cellStyle name="Accent3 2 3" xfId="3569"/>
    <cellStyle name="Accent3 2 4" xfId="34008"/>
    <cellStyle name="Accent3 2 5" xfId="34009"/>
    <cellStyle name="Accent3 2 6" xfId="34010"/>
    <cellStyle name="Accent3 3" xfId="3570"/>
    <cellStyle name="Accent3 3 2" xfId="3571"/>
    <cellStyle name="Accent3 3 3" xfId="34011"/>
    <cellStyle name="Accent3 4" xfId="3572"/>
    <cellStyle name="Accent3 4 2" xfId="3573"/>
    <cellStyle name="Accent3 5" xfId="3574"/>
    <cellStyle name="Accent3 5 2" xfId="34012"/>
    <cellStyle name="Accent3 6" xfId="3575"/>
    <cellStyle name="Accent3 6 2" xfId="34013"/>
    <cellStyle name="Accent3 7" xfId="3576"/>
    <cellStyle name="Accent3 7 2" xfId="34014"/>
    <cellStyle name="Accent3 8" xfId="3577"/>
    <cellStyle name="Accent3 8 2" xfId="34015"/>
    <cellStyle name="Accent3 9" xfId="3578"/>
    <cellStyle name="Accent4" xfId="103" builtinId="41" customBuiltin="1"/>
    <cellStyle name="Accent4 10" xfId="3579"/>
    <cellStyle name="Accent4 11" xfId="3580"/>
    <cellStyle name="Accent4 12" xfId="3581"/>
    <cellStyle name="Accent4 13" xfId="3582"/>
    <cellStyle name="Accent4 14" xfId="3583"/>
    <cellStyle name="Accent4 15" xfId="3584"/>
    <cellStyle name="Accent4 16" xfId="3585"/>
    <cellStyle name="Accent4 17" xfId="3586"/>
    <cellStyle name="Accent4 17 2" xfId="3587"/>
    <cellStyle name="Accent4 2" xfId="3588"/>
    <cellStyle name="Accent4 2 2" xfId="3589"/>
    <cellStyle name="Accent4 2 2 2" xfId="3590"/>
    <cellStyle name="Accent4 2 3" xfId="3591"/>
    <cellStyle name="Accent4 2 4" xfId="34016"/>
    <cellStyle name="Accent4 2 5" xfId="34017"/>
    <cellStyle name="Accent4 2 6" xfId="34018"/>
    <cellStyle name="Accent4 3" xfId="3592"/>
    <cellStyle name="Accent4 3 2" xfId="3593"/>
    <cellStyle name="Accent4 3 3" xfId="34019"/>
    <cellStyle name="Accent4 4" xfId="3594"/>
    <cellStyle name="Accent4 4 2" xfId="3595"/>
    <cellStyle name="Accent4 5" xfId="3596"/>
    <cellStyle name="Accent4 5 2" xfId="34020"/>
    <cellStyle name="Accent4 6" xfId="3597"/>
    <cellStyle name="Accent4 6 2" xfId="34021"/>
    <cellStyle name="Accent4 7" xfId="3598"/>
    <cellStyle name="Accent4 7 2" xfId="34022"/>
    <cellStyle name="Accent4 8" xfId="3599"/>
    <cellStyle name="Accent4 8 2" xfId="34023"/>
    <cellStyle name="Accent4 9" xfId="3600"/>
    <cellStyle name="Accent5" xfId="106" builtinId="45" customBuiltin="1"/>
    <cellStyle name="Accent5 10" xfId="3601"/>
    <cellStyle name="Accent5 11" xfId="3602"/>
    <cellStyle name="Accent5 12" xfId="3603"/>
    <cellStyle name="Accent5 13" xfId="3604"/>
    <cellStyle name="Accent5 14" xfId="3605"/>
    <cellStyle name="Accent5 15" xfId="3606"/>
    <cellStyle name="Accent5 16" xfId="3607"/>
    <cellStyle name="Accent5 17" xfId="3608"/>
    <cellStyle name="Accent5 2" xfId="3609"/>
    <cellStyle name="Accent5 2 2" xfId="3610"/>
    <cellStyle name="Accent5 2 2 2" xfId="3611"/>
    <cellStyle name="Accent5 2 3" xfId="3612"/>
    <cellStyle name="Accent5 2 4" xfId="34024"/>
    <cellStyle name="Accent5 2 5" xfId="34025"/>
    <cellStyle name="Accent5 2 6" xfId="34026"/>
    <cellStyle name="Accent5 3" xfId="3613"/>
    <cellStyle name="Accent5 3 2" xfId="3614"/>
    <cellStyle name="Accent5 3 3" xfId="34027"/>
    <cellStyle name="Accent5 4" xfId="3615"/>
    <cellStyle name="Accent5 4 2" xfId="3616"/>
    <cellStyle name="Accent5 5" xfId="3617"/>
    <cellStyle name="Accent5 5 2" xfId="34028"/>
    <cellStyle name="Accent5 6" xfId="3618"/>
    <cellStyle name="Accent5 6 2" xfId="34029"/>
    <cellStyle name="Accent5 7" xfId="3619"/>
    <cellStyle name="Accent5 7 2" xfId="34030"/>
    <cellStyle name="Accent5 8" xfId="3620"/>
    <cellStyle name="Accent5 8 2" xfId="34031"/>
    <cellStyle name="Accent5 9" xfId="3621"/>
    <cellStyle name="Accent6" xfId="109" builtinId="49" customBuiltin="1"/>
    <cellStyle name="Accent6 10" xfId="3622"/>
    <cellStyle name="Accent6 11" xfId="3623"/>
    <cellStyle name="Accent6 12" xfId="3624"/>
    <cellStyle name="Accent6 13" xfId="3625"/>
    <cellStyle name="Accent6 14" xfId="3626"/>
    <cellStyle name="Accent6 15" xfId="3627"/>
    <cellStyle name="Accent6 16" xfId="3628"/>
    <cellStyle name="Accent6 17" xfId="3629"/>
    <cellStyle name="Accent6 17 2" xfId="3630"/>
    <cellStyle name="Accent6 2" xfId="3631"/>
    <cellStyle name="Accent6 2 2" xfId="3632"/>
    <cellStyle name="Accent6 2 2 2" xfId="3633"/>
    <cellStyle name="Accent6 2 3" xfId="3634"/>
    <cellStyle name="Accent6 2 4" xfId="34032"/>
    <cellStyle name="Accent6 2 5" xfId="34033"/>
    <cellStyle name="Accent6 2 6" xfId="34034"/>
    <cellStyle name="Accent6 3" xfId="3635"/>
    <cellStyle name="Accent6 3 2" xfId="3636"/>
    <cellStyle name="Accent6 3 3" xfId="34035"/>
    <cellStyle name="Accent6 4" xfId="3637"/>
    <cellStyle name="Accent6 4 2" xfId="3638"/>
    <cellStyle name="Accent6 5" xfId="3639"/>
    <cellStyle name="Accent6 5 2" xfId="34036"/>
    <cellStyle name="Accent6 6" xfId="3640"/>
    <cellStyle name="Accent6 6 2" xfId="34037"/>
    <cellStyle name="Accent6 7" xfId="3641"/>
    <cellStyle name="Accent6 7 2" xfId="34038"/>
    <cellStyle name="Accent6 8" xfId="3642"/>
    <cellStyle name="Accent6 8 2" xfId="34039"/>
    <cellStyle name="Accent6 9" xfId="3643"/>
    <cellStyle name="Bad" xfId="85" builtinId="27" customBuiltin="1"/>
    <cellStyle name="Bad 10" xfId="3644"/>
    <cellStyle name="Bad 11" xfId="3645"/>
    <cellStyle name="Bad 12" xfId="3646"/>
    <cellStyle name="Bad 13" xfId="3647"/>
    <cellStyle name="Bad 14" xfId="3648"/>
    <cellStyle name="Bad 15" xfId="3649"/>
    <cellStyle name="Bad 16" xfId="3650"/>
    <cellStyle name="Bad 17" xfId="3651"/>
    <cellStyle name="Bad 17 2" xfId="3652"/>
    <cellStyle name="Bad 2" xfId="3653"/>
    <cellStyle name="Bad 2 2" xfId="3654"/>
    <cellStyle name="Bad 2 2 2" xfId="3655"/>
    <cellStyle name="Bad 2 3" xfId="3656"/>
    <cellStyle name="Bad 2 4" xfId="34040"/>
    <cellStyle name="Bad 2 5" xfId="34041"/>
    <cellStyle name="Bad 3" xfId="3657"/>
    <cellStyle name="Bad 3 2" xfId="3658"/>
    <cellStyle name="Bad 4" xfId="3659"/>
    <cellStyle name="Bad 4 2" xfId="34042"/>
    <cellStyle name="Bad 5" xfId="3660"/>
    <cellStyle name="Bad 5 2" xfId="34043"/>
    <cellStyle name="Bad 6" xfId="3661"/>
    <cellStyle name="Bad 6 2" xfId="34044"/>
    <cellStyle name="Bad 7" xfId="3662"/>
    <cellStyle name="Bad 7 2" xfId="34045"/>
    <cellStyle name="Bad 8" xfId="3663"/>
    <cellStyle name="Bad 9" xfId="3664"/>
    <cellStyle name="c" xfId="3665"/>
    <cellStyle name="C00A" xfId="3666"/>
    <cellStyle name="C00B" xfId="3667"/>
    <cellStyle name="C00L" xfId="3668"/>
    <cellStyle name="C01A" xfId="3669"/>
    <cellStyle name="C01B" xfId="3670"/>
    <cellStyle name="C01H" xfId="3671"/>
    <cellStyle name="C01L" xfId="3672"/>
    <cellStyle name="C02A" xfId="3673"/>
    <cellStyle name="C02B" xfId="3674"/>
    <cellStyle name="C02H" xfId="3675"/>
    <cellStyle name="C02L" xfId="3676"/>
    <cellStyle name="C03A" xfId="3677"/>
    <cellStyle name="C03B" xfId="3678"/>
    <cellStyle name="C03H" xfId="3679"/>
    <cellStyle name="C03L" xfId="3680"/>
    <cellStyle name="C04A" xfId="3681"/>
    <cellStyle name="C04B" xfId="3682"/>
    <cellStyle name="C04H" xfId="3683"/>
    <cellStyle name="C04L" xfId="3684"/>
    <cellStyle name="C05A" xfId="3685"/>
    <cellStyle name="C05B" xfId="3686"/>
    <cellStyle name="C05H" xfId="3687"/>
    <cellStyle name="C05L" xfId="3688"/>
    <cellStyle name="C06A" xfId="3689"/>
    <cellStyle name="C06B" xfId="3690"/>
    <cellStyle name="C06H" xfId="3691"/>
    <cellStyle name="C06L" xfId="3692"/>
    <cellStyle name="C07A" xfId="3693"/>
    <cellStyle name="C07B" xfId="3694"/>
    <cellStyle name="C07H" xfId="3695"/>
    <cellStyle name="C07L" xfId="3696"/>
    <cellStyle name="Calculation" xfId="88" builtinId="22" customBuiltin="1"/>
    <cellStyle name="Calculation 10" xfId="3697"/>
    <cellStyle name="Calculation 10 10" xfId="3698"/>
    <cellStyle name="Calculation 10 11" xfId="3699"/>
    <cellStyle name="Calculation 10 12" xfId="3700"/>
    <cellStyle name="Calculation 10 2" xfId="3701"/>
    <cellStyle name="Calculation 10 2 2" xfId="3702"/>
    <cellStyle name="Calculation 10 2 2 2" xfId="3703"/>
    <cellStyle name="Calculation 10 2 3" xfId="3704"/>
    <cellStyle name="Calculation 10 2 3 2" xfId="3705"/>
    <cellStyle name="Calculation 10 2 4" xfId="3706"/>
    <cellStyle name="Calculation 10 2 4 2" xfId="3707"/>
    <cellStyle name="Calculation 10 2 5" xfId="3708"/>
    <cellStyle name="Calculation 10 2 5 2" xfId="3709"/>
    <cellStyle name="Calculation 10 2 6" xfId="3710"/>
    <cellStyle name="Calculation 10 2 6 2" xfId="3711"/>
    <cellStyle name="Calculation 10 2 7" xfId="3712"/>
    <cellStyle name="Calculation 10 2 7 2" xfId="3713"/>
    <cellStyle name="Calculation 10 2 8" xfId="3714"/>
    <cellStyle name="Calculation 10 2 8 2" xfId="3715"/>
    <cellStyle name="Calculation 10 2 9" xfId="3716"/>
    <cellStyle name="Calculation 10 3" xfId="3717"/>
    <cellStyle name="Calculation 10 3 2" xfId="3718"/>
    <cellStyle name="Calculation 10 4" xfId="3719"/>
    <cellStyle name="Calculation 10 4 2" xfId="3720"/>
    <cellStyle name="Calculation 10 5" xfId="3721"/>
    <cellStyle name="Calculation 10 5 2" xfId="3722"/>
    <cellStyle name="Calculation 10 6" xfId="3723"/>
    <cellStyle name="Calculation 10 6 2" xfId="3724"/>
    <cellStyle name="Calculation 10 7" xfId="3725"/>
    <cellStyle name="Calculation 10 7 2" xfId="3726"/>
    <cellStyle name="Calculation 10 8" xfId="3727"/>
    <cellStyle name="Calculation 10 8 2" xfId="3728"/>
    <cellStyle name="Calculation 10 9" xfId="3729"/>
    <cellStyle name="Calculation 10 9 2" xfId="3730"/>
    <cellStyle name="Calculation 11" xfId="3731"/>
    <cellStyle name="Calculation 11 10" xfId="3732"/>
    <cellStyle name="Calculation 11 11" xfId="3733"/>
    <cellStyle name="Calculation 11 12" xfId="3734"/>
    <cellStyle name="Calculation 11 2" xfId="3735"/>
    <cellStyle name="Calculation 11 2 2" xfId="3736"/>
    <cellStyle name="Calculation 11 2 2 2" xfId="3737"/>
    <cellStyle name="Calculation 11 2 3" xfId="3738"/>
    <cellStyle name="Calculation 11 2 3 2" xfId="3739"/>
    <cellStyle name="Calculation 11 2 4" xfId="3740"/>
    <cellStyle name="Calculation 11 2 4 2" xfId="3741"/>
    <cellStyle name="Calculation 11 2 5" xfId="3742"/>
    <cellStyle name="Calculation 11 2 5 2" xfId="3743"/>
    <cellStyle name="Calculation 11 2 6" xfId="3744"/>
    <cellStyle name="Calculation 11 2 6 2" xfId="3745"/>
    <cellStyle name="Calculation 11 2 7" xfId="3746"/>
    <cellStyle name="Calculation 11 2 7 2" xfId="3747"/>
    <cellStyle name="Calculation 11 2 8" xfId="3748"/>
    <cellStyle name="Calculation 11 2 8 2" xfId="3749"/>
    <cellStyle name="Calculation 11 2 9" xfId="3750"/>
    <cellStyle name="Calculation 11 3" xfId="3751"/>
    <cellStyle name="Calculation 11 3 2" xfId="3752"/>
    <cellStyle name="Calculation 11 4" xfId="3753"/>
    <cellStyle name="Calculation 11 4 2" xfId="3754"/>
    <cellStyle name="Calculation 11 5" xfId="3755"/>
    <cellStyle name="Calculation 11 5 2" xfId="3756"/>
    <cellStyle name="Calculation 11 6" xfId="3757"/>
    <cellStyle name="Calculation 11 6 2" xfId="3758"/>
    <cellStyle name="Calculation 11 7" xfId="3759"/>
    <cellStyle name="Calculation 11 7 2" xfId="3760"/>
    <cellStyle name="Calculation 11 8" xfId="3761"/>
    <cellStyle name="Calculation 11 8 2" xfId="3762"/>
    <cellStyle name="Calculation 11 9" xfId="3763"/>
    <cellStyle name="Calculation 11 9 2" xfId="3764"/>
    <cellStyle name="Calculation 12" xfId="3765"/>
    <cellStyle name="Calculation 12 10" xfId="3766"/>
    <cellStyle name="Calculation 12 11" xfId="3767"/>
    <cellStyle name="Calculation 12 12" xfId="3768"/>
    <cellStyle name="Calculation 12 2" xfId="3769"/>
    <cellStyle name="Calculation 12 2 2" xfId="3770"/>
    <cellStyle name="Calculation 12 2 2 2" xfId="3771"/>
    <cellStyle name="Calculation 12 2 3" xfId="3772"/>
    <cellStyle name="Calculation 12 2 3 2" xfId="3773"/>
    <cellStyle name="Calculation 12 2 4" xfId="3774"/>
    <cellStyle name="Calculation 12 2 4 2" xfId="3775"/>
    <cellStyle name="Calculation 12 2 5" xfId="3776"/>
    <cellStyle name="Calculation 12 2 5 2" xfId="3777"/>
    <cellStyle name="Calculation 12 2 6" xfId="3778"/>
    <cellStyle name="Calculation 12 2 6 2" xfId="3779"/>
    <cellStyle name="Calculation 12 2 7" xfId="3780"/>
    <cellStyle name="Calculation 12 2 7 2" xfId="3781"/>
    <cellStyle name="Calculation 12 2 8" xfId="3782"/>
    <cellStyle name="Calculation 12 2 8 2" xfId="3783"/>
    <cellStyle name="Calculation 12 2 9" xfId="3784"/>
    <cellStyle name="Calculation 12 3" xfId="3785"/>
    <cellStyle name="Calculation 12 3 2" xfId="3786"/>
    <cellStyle name="Calculation 12 4" xfId="3787"/>
    <cellStyle name="Calculation 12 4 2" xfId="3788"/>
    <cellStyle name="Calculation 12 5" xfId="3789"/>
    <cellStyle name="Calculation 12 5 2" xfId="3790"/>
    <cellStyle name="Calculation 12 6" xfId="3791"/>
    <cellStyle name="Calculation 12 6 2" xfId="3792"/>
    <cellStyle name="Calculation 12 7" xfId="3793"/>
    <cellStyle name="Calculation 12 7 2" xfId="3794"/>
    <cellStyle name="Calculation 12 8" xfId="3795"/>
    <cellStyle name="Calculation 12 8 2" xfId="3796"/>
    <cellStyle name="Calculation 12 9" xfId="3797"/>
    <cellStyle name="Calculation 12 9 2" xfId="3798"/>
    <cellStyle name="Calculation 13" xfId="3799"/>
    <cellStyle name="Calculation 13 10" xfId="3800"/>
    <cellStyle name="Calculation 13 11" xfId="3801"/>
    <cellStyle name="Calculation 13 12" xfId="3802"/>
    <cellStyle name="Calculation 13 2" xfId="3803"/>
    <cellStyle name="Calculation 13 2 2" xfId="3804"/>
    <cellStyle name="Calculation 13 2 2 2" xfId="3805"/>
    <cellStyle name="Calculation 13 2 3" xfId="3806"/>
    <cellStyle name="Calculation 13 2 3 2" xfId="3807"/>
    <cellStyle name="Calculation 13 2 4" xfId="3808"/>
    <cellStyle name="Calculation 13 2 4 2" xfId="3809"/>
    <cellStyle name="Calculation 13 2 5" xfId="3810"/>
    <cellStyle name="Calculation 13 2 5 2" xfId="3811"/>
    <cellStyle name="Calculation 13 2 6" xfId="3812"/>
    <cellStyle name="Calculation 13 2 6 2" xfId="3813"/>
    <cellStyle name="Calculation 13 2 7" xfId="3814"/>
    <cellStyle name="Calculation 13 2 7 2" xfId="3815"/>
    <cellStyle name="Calculation 13 2 8" xfId="3816"/>
    <cellStyle name="Calculation 13 2 8 2" xfId="3817"/>
    <cellStyle name="Calculation 13 2 9" xfId="3818"/>
    <cellStyle name="Calculation 13 3" xfId="3819"/>
    <cellStyle name="Calculation 13 3 2" xfId="3820"/>
    <cellStyle name="Calculation 13 4" xfId="3821"/>
    <cellStyle name="Calculation 13 4 2" xfId="3822"/>
    <cellStyle name="Calculation 13 5" xfId="3823"/>
    <cellStyle name="Calculation 13 5 2" xfId="3824"/>
    <cellStyle name="Calculation 13 6" xfId="3825"/>
    <cellStyle name="Calculation 13 6 2" xfId="3826"/>
    <cellStyle name="Calculation 13 7" xfId="3827"/>
    <cellStyle name="Calculation 13 7 2" xfId="3828"/>
    <cellStyle name="Calculation 13 8" xfId="3829"/>
    <cellStyle name="Calculation 13 8 2" xfId="3830"/>
    <cellStyle name="Calculation 13 9" xfId="3831"/>
    <cellStyle name="Calculation 13 9 2" xfId="3832"/>
    <cellStyle name="Calculation 14" xfId="3833"/>
    <cellStyle name="Calculation 14 10" xfId="3834"/>
    <cellStyle name="Calculation 14 11" xfId="3835"/>
    <cellStyle name="Calculation 14 12" xfId="3836"/>
    <cellStyle name="Calculation 14 2" xfId="3837"/>
    <cellStyle name="Calculation 14 2 2" xfId="3838"/>
    <cellStyle name="Calculation 14 2 2 2" xfId="3839"/>
    <cellStyle name="Calculation 14 2 3" xfId="3840"/>
    <cellStyle name="Calculation 14 2 3 2" xfId="3841"/>
    <cellStyle name="Calculation 14 2 4" xfId="3842"/>
    <cellStyle name="Calculation 14 2 4 2" xfId="3843"/>
    <cellStyle name="Calculation 14 2 5" xfId="3844"/>
    <cellStyle name="Calculation 14 2 5 2" xfId="3845"/>
    <cellStyle name="Calculation 14 2 6" xfId="3846"/>
    <cellStyle name="Calculation 14 2 6 2" xfId="3847"/>
    <cellStyle name="Calculation 14 2 7" xfId="3848"/>
    <cellStyle name="Calculation 14 2 7 2" xfId="3849"/>
    <cellStyle name="Calculation 14 2 8" xfId="3850"/>
    <cellStyle name="Calculation 14 2 8 2" xfId="3851"/>
    <cellStyle name="Calculation 14 2 9" xfId="3852"/>
    <cellStyle name="Calculation 14 3" xfId="3853"/>
    <cellStyle name="Calculation 14 3 2" xfId="3854"/>
    <cellStyle name="Calculation 14 4" xfId="3855"/>
    <cellStyle name="Calculation 14 4 2" xfId="3856"/>
    <cellStyle name="Calculation 14 5" xfId="3857"/>
    <cellStyle name="Calculation 14 5 2" xfId="3858"/>
    <cellStyle name="Calculation 14 6" xfId="3859"/>
    <cellStyle name="Calculation 14 6 2" xfId="3860"/>
    <cellStyle name="Calculation 14 7" xfId="3861"/>
    <cellStyle name="Calculation 14 7 2" xfId="3862"/>
    <cellStyle name="Calculation 14 8" xfId="3863"/>
    <cellStyle name="Calculation 14 8 2" xfId="3864"/>
    <cellStyle name="Calculation 14 9" xfId="3865"/>
    <cellStyle name="Calculation 14 9 2" xfId="3866"/>
    <cellStyle name="Calculation 15" xfId="3867"/>
    <cellStyle name="Calculation 15 10" xfId="3868"/>
    <cellStyle name="Calculation 15 11" xfId="3869"/>
    <cellStyle name="Calculation 15 12" xfId="3870"/>
    <cellStyle name="Calculation 15 2" xfId="3871"/>
    <cellStyle name="Calculation 15 2 2" xfId="3872"/>
    <cellStyle name="Calculation 15 2 2 2" xfId="3873"/>
    <cellStyle name="Calculation 15 2 3" xfId="3874"/>
    <cellStyle name="Calculation 15 2 3 2" xfId="3875"/>
    <cellStyle name="Calculation 15 2 4" xfId="3876"/>
    <cellStyle name="Calculation 15 2 4 2" xfId="3877"/>
    <cellStyle name="Calculation 15 2 5" xfId="3878"/>
    <cellStyle name="Calculation 15 2 5 2" xfId="3879"/>
    <cellStyle name="Calculation 15 2 6" xfId="3880"/>
    <cellStyle name="Calculation 15 2 6 2" xfId="3881"/>
    <cellStyle name="Calculation 15 2 7" xfId="3882"/>
    <cellStyle name="Calculation 15 2 7 2" xfId="3883"/>
    <cellStyle name="Calculation 15 2 8" xfId="3884"/>
    <cellStyle name="Calculation 15 2 8 2" xfId="3885"/>
    <cellStyle name="Calculation 15 2 9" xfId="3886"/>
    <cellStyle name="Calculation 15 3" xfId="3887"/>
    <cellStyle name="Calculation 15 3 2" xfId="3888"/>
    <cellStyle name="Calculation 15 4" xfId="3889"/>
    <cellStyle name="Calculation 15 4 2" xfId="3890"/>
    <cellStyle name="Calculation 15 5" xfId="3891"/>
    <cellStyle name="Calculation 15 5 2" xfId="3892"/>
    <cellStyle name="Calculation 15 6" xfId="3893"/>
    <cellStyle name="Calculation 15 6 2" xfId="3894"/>
    <cellStyle name="Calculation 15 7" xfId="3895"/>
    <cellStyle name="Calculation 15 7 2" xfId="3896"/>
    <cellStyle name="Calculation 15 8" xfId="3897"/>
    <cellStyle name="Calculation 15 8 2" xfId="3898"/>
    <cellStyle name="Calculation 15 9" xfId="3899"/>
    <cellStyle name="Calculation 15 9 2" xfId="3900"/>
    <cellStyle name="Calculation 16" xfId="3901"/>
    <cellStyle name="Calculation 16 10" xfId="3902"/>
    <cellStyle name="Calculation 16 11" xfId="3903"/>
    <cellStyle name="Calculation 16 12" xfId="3904"/>
    <cellStyle name="Calculation 16 2" xfId="3905"/>
    <cellStyle name="Calculation 16 2 2" xfId="3906"/>
    <cellStyle name="Calculation 16 2 2 2" xfId="3907"/>
    <cellStyle name="Calculation 16 2 3" xfId="3908"/>
    <cellStyle name="Calculation 16 2 3 2" xfId="3909"/>
    <cellStyle name="Calculation 16 2 4" xfId="3910"/>
    <cellStyle name="Calculation 16 2 4 2" xfId="3911"/>
    <cellStyle name="Calculation 16 2 5" xfId="3912"/>
    <cellStyle name="Calculation 16 2 5 2" xfId="3913"/>
    <cellStyle name="Calculation 16 2 6" xfId="3914"/>
    <cellStyle name="Calculation 16 2 6 2" xfId="3915"/>
    <cellStyle name="Calculation 16 2 7" xfId="3916"/>
    <cellStyle name="Calculation 16 2 7 2" xfId="3917"/>
    <cellStyle name="Calculation 16 2 8" xfId="3918"/>
    <cellStyle name="Calculation 16 2 8 2" xfId="3919"/>
    <cellStyle name="Calculation 16 2 9" xfId="3920"/>
    <cellStyle name="Calculation 16 3" xfId="3921"/>
    <cellStyle name="Calculation 16 3 2" xfId="3922"/>
    <cellStyle name="Calculation 16 4" xfId="3923"/>
    <cellStyle name="Calculation 16 4 2" xfId="3924"/>
    <cellStyle name="Calculation 16 5" xfId="3925"/>
    <cellStyle name="Calculation 16 5 2" xfId="3926"/>
    <cellStyle name="Calculation 16 6" xfId="3927"/>
    <cellStyle name="Calculation 16 6 2" xfId="3928"/>
    <cellStyle name="Calculation 16 7" xfId="3929"/>
    <cellStyle name="Calculation 16 7 2" xfId="3930"/>
    <cellStyle name="Calculation 16 8" xfId="3931"/>
    <cellStyle name="Calculation 16 8 2" xfId="3932"/>
    <cellStyle name="Calculation 16 9" xfId="3933"/>
    <cellStyle name="Calculation 16 9 2" xfId="3934"/>
    <cellStyle name="Calculation 17" xfId="3935"/>
    <cellStyle name="Calculation 17 10" xfId="3936"/>
    <cellStyle name="Calculation 17 11" xfId="3937"/>
    <cellStyle name="Calculation 17 2" xfId="3938"/>
    <cellStyle name="Calculation 17 2 2" xfId="3939"/>
    <cellStyle name="Calculation 17 2 2 2" xfId="3940"/>
    <cellStyle name="Calculation 17 2 3" xfId="3941"/>
    <cellStyle name="Calculation 17 2 3 2" xfId="3942"/>
    <cellStyle name="Calculation 17 2 4" xfId="3943"/>
    <cellStyle name="Calculation 17 2 4 2" xfId="3944"/>
    <cellStyle name="Calculation 17 2 5" xfId="3945"/>
    <cellStyle name="Calculation 17 2 5 2" xfId="3946"/>
    <cellStyle name="Calculation 17 2 6" xfId="3947"/>
    <cellStyle name="Calculation 17 2 6 2" xfId="3948"/>
    <cellStyle name="Calculation 17 2 7" xfId="3949"/>
    <cellStyle name="Calculation 17 2 7 2" xfId="3950"/>
    <cellStyle name="Calculation 17 2 8" xfId="3951"/>
    <cellStyle name="Calculation 17 2 8 2" xfId="3952"/>
    <cellStyle name="Calculation 17 2 9" xfId="3953"/>
    <cellStyle name="Calculation 17 3" xfId="3954"/>
    <cellStyle name="Calculation 17 3 2" xfId="3955"/>
    <cellStyle name="Calculation 17 4" xfId="3956"/>
    <cellStyle name="Calculation 17 4 2" xfId="3957"/>
    <cellStyle name="Calculation 17 5" xfId="3958"/>
    <cellStyle name="Calculation 17 5 2" xfId="3959"/>
    <cellStyle name="Calculation 17 6" xfId="3960"/>
    <cellStyle name="Calculation 17 6 2" xfId="3961"/>
    <cellStyle name="Calculation 17 7" xfId="3962"/>
    <cellStyle name="Calculation 17 7 2" xfId="3963"/>
    <cellStyle name="Calculation 17 8" xfId="3964"/>
    <cellStyle name="Calculation 17 8 2" xfId="3965"/>
    <cellStyle name="Calculation 17 9" xfId="3966"/>
    <cellStyle name="Calculation 17 9 2" xfId="3967"/>
    <cellStyle name="Calculation 18" xfId="3968"/>
    <cellStyle name="Calculation 18 10" xfId="3969"/>
    <cellStyle name="Calculation 18 2" xfId="3970"/>
    <cellStyle name="Calculation 18 2 2" xfId="3971"/>
    <cellStyle name="Calculation 18 2 2 2" xfId="3972"/>
    <cellStyle name="Calculation 18 2 3" xfId="3973"/>
    <cellStyle name="Calculation 18 2 3 2" xfId="3974"/>
    <cellStyle name="Calculation 18 2 4" xfId="3975"/>
    <cellStyle name="Calculation 18 2 4 2" xfId="3976"/>
    <cellStyle name="Calculation 18 2 5" xfId="3977"/>
    <cellStyle name="Calculation 18 2 5 2" xfId="3978"/>
    <cellStyle name="Calculation 18 2 6" xfId="3979"/>
    <cellStyle name="Calculation 18 2 6 2" xfId="3980"/>
    <cellStyle name="Calculation 18 2 7" xfId="3981"/>
    <cellStyle name="Calculation 18 2 7 2" xfId="3982"/>
    <cellStyle name="Calculation 18 2 8" xfId="3983"/>
    <cellStyle name="Calculation 18 2 8 2" xfId="3984"/>
    <cellStyle name="Calculation 18 2 9" xfId="3985"/>
    <cellStyle name="Calculation 18 3" xfId="3986"/>
    <cellStyle name="Calculation 18 3 2" xfId="3987"/>
    <cellStyle name="Calculation 18 4" xfId="3988"/>
    <cellStyle name="Calculation 18 4 2" xfId="3989"/>
    <cellStyle name="Calculation 18 5" xfId="3990"/>
    <cellStyle name="Calculation 18 5 2" xfId="3991"/>
    <cellStyle name="Calculation 18 6" xfId="3992"/>
    <cellStyle name="Calculation 18 6 2" xfId="3993"/>
    <cellStyle name="Calculation 18 7" xfId="3994"/>
    <cellStyle name="Calculation 18 7 2" xfId="3995"/>
    <cellStyle name="Calculation 18 8" xfId="3996"/>
    <cellStyle name="Calculation 18 8 2" xfId="3997"/>
    <cellStyle name="Calculation 18 9" xfId="3998"/>
    <cellStyle name="Calculation 18 9 2" xfId="3999"/>
    <cellStyle name="Calculation 19" xfId="4000"/>
    <cellStyle name="Calculation 19 10" xfId="4001"/>
    <cellStyle name="Calculation 19 2" xfId="4002"/>
    <cellStyle name="Calculation 19 2 2" xfId="4003"/>
    <cellStyle name="Calculation 19 2 2 2" xfId="4004"/>
    <cellStyle name="Calculation 19 2 3" xfId="4005"/>
    <cellStyle name="Calculation 19 2 3 2" xfId="4006"/>
    <cellStyle name="Calculation 19 2 4" xfId="4007"/>
    <cellStyle name="Calculation 19 2 4 2" xfId="4008"/>
    <cellStyle name="Calculation 19 2 5" xfId="4009"/>
    <cellStyle name="Calculation 19 2 5 2" xfId="4010"/>
    <cellStyle name="Calculation 19 2 6" xfId="4011"/>
    <cellStyle name="Calculation 19 2 6 2" xfId="4012"/>
    <cellStyle name="Calculation 19 2 7" xfId="4013"/>
    <cellStyle name="Calculation 19 2 7 2" xfId="4014"/>
    <cellStyle name="Calculation 19 2 8" xfId="4015"/>
    <cellStyle name="Calculation 19 2 8 2" xfId="4016"/>
    <cellStyle name="Calculation 19 2 9" xfId="4017"/>
    <cellStyle name="Calculation 19 3" xfId="4018"/>
    <cellStyle name="Calculation 19 3 2" xfId="4019"/>
    <cellStyle name="Calculation 19 4" xfId="4020"/>
    <cellStyle name="Calculation 19 4 2" xfId="4021"/>
    <cellStyle name="Calculation 19 5" xfId="4022"/>
    <cellStyle name="Calculation 19 5 2" xfId="4023"/>
    <cellStyle name="Calculation 19 6" xfId="4024"/>
    <cellStyle name="Calculation 19 6 2" xfId="4025"/>
    <cellStyle name="Calculation 19 7" xfId="4026"/>
    <cellStyle name="Calculation 19 7 2" xfId="4027"/>
    <cellStyle name="Calculation 19 8" xfId="4028"/>
    <cellStyle name="Calculation 19 8 2" xfId="4029"/>
    <cellStyle name="Calculation 19 9" xfId="4030"/>
    <cellStyle name="Calculation 19 9 2" xfId="4031"/>
    <cellStyle name="Calculation 2" xfId="4032"/>
    <cellStyle name="Calculation 2 10" xfId="4033"/>
    <cellStyle name="Calculation 2 2" xfId="4034"/>
    <cellStyle name="Calculation 2 2 10" xfId="4035"/>
    <cellStyle name="Calculation 2 2 11" xfId="4036"/>
    <cellStyle name="Calculation 2 2 2" xfId="4037"/>
    <cellStyle name="Calculation 2 2 2 2" xfId="4038"/>
    <cellStyle name="Calculation 2 2 3" xfId="4039"/>
    <cellStyle name="Calculation 2 2 3 2" xfId="4040"/>
    <cellStyle name="Calculation 2 2 4" xfId="4041"/>
    <cellStyle name="Calculation 2 2 4 2" xfId="4042"/>
    <cellStyle name="Calculation 2 2 5" xfId="4043"/>
    <cellStyle name="Calculation 2 2 5 2" xfId="4044"/>
    <cellStyle name="Calculation 2 2 6" xfId="4045"/>
    <cellStyle name="Calculation 2 2 6 2" xfId="4046"/>
    <cellStyle name="Calculation 2 2 7" xfId="4047"/>
    <cellStyle name="Calculation 2 2 7 2" xfId="4048"/>
    <cellStyle name="Calculation 2 2 8" xfId="4049"/>
    <cellStyle name="Calculation 2 2 8 2" xfId="4050"/>
    <cellStyle name="Calculation 2 2 9" xfId="4051"/>
    <cellStyle name="Calculation 2 3" xfId="4052"/>
    <cellStyle name="Calculation 2 3 2" xfId="4053"/>
    <cellStyle name="Calculation 2 4" xfId="4054"/>
    <cellStyle name="Calculation 2 4 2" xfId="4055"/>
    <cellStyle name="Calculation 2 5" xfId="4056"/>
    <cellStyle name="Calculation 2 5 2" xfId="4057"/>
    <cellStyle name="Calculation 2 6" xfId="4058"/>
    <cellStyle name="Calculation 2 6 2" xfId="4059"/>
    <cellStyle name="Calculation 2 7" xfId="4060"/>
    <cellStyle name="Calculation 2 7 2" xfId="4061"/>
    <cellStyle name="Calculation 2 8" xfId="4062"/>
    <cellStyle name="Calculation 2 8 2" xfId="4063"/>
    <cellStyle name="Calculation 2 9" xfId="4064"/>
    <cellStyle name="Calculation 20" xfId="4065"/>
    <cellStyle name="Calculation 20 10" xfId="4066"/>
    <cellStyle name="Calculation 20 2" xfId="4067"/>
    <cellStyle name="Calculation 20 2 2" xfId="4068"/>
    <cellStyle name="Calculation 20 2 2 2" xfId="4069"/>
    <cellStyle name="Calculation 20 2 3" xfId="4070"/>
    <cellStyle name="Calculation 20 2 3 2" xfId="4071"/>
    <cellStyle name="Calculation 20 2 4" xfId="4072"/>
    <cellStyle name="Calculation 20 2 4 2" xfId="4073"/>
    <cellStyle name="Calculation 20 2 5" xfId="4074"/>
    <cellStyle name="Calculation 20 2 5 2" xfId="4075"/>
    <cellStyle name="Calculation 20 2 6" xfId="4076"/>
    <cellStyle name="Calculation 20 2 6 2" xfId="4077"/>
    <cellStyle name="Calculation 20 2 7" xfId="4078"/>
    <cellStyle name="Calculation 20 2 7 2" xfId="4079"/>
    <cellStyle name="Calculation 20 2 8" xfId="4080"/>
    <cellStyle name="Calculation 20 2 8 2" xfId="4081"/>
    <cellStyle name="Calculation 20 2 9" xfId="4082"/>
    <cellStyle name="Calculation 20 3" xfId="4083"/>
    <cellStyle name="Calculation 20 3 2" xfId="4084"/>
    <cellStyle name="Calculation 20 4" xfId="4085"/>
    <cellStyle name="Calculation 20 4 2" xfId="4086"/>
    <cellStyle name="Calculation 20 5" xfId="4087"/>
    <cellStyle name="Calculation 20 5 2" xfId="4088"/>
    <cellStyle name="Calculation 20 6" xfId="4089"/>
    <cellStyle name="Calculation 20 6 2" xfId="4090"/>
    <cellStyle name="Calculation 20 7" xfId="4091"/>
    <cellStyle name="Calculation 20 7 2" xfId="4092"/>
    <cellStyle name="Calculation 20 8" xfId="4093"/>
    <cellStyle name="Calculation 20 8 2" xfId="4094"/>
    <cellStyle name="Calculation 20 9" xfId="4095"/>
    <cellStyle name="Calculation 20 9 2" xfId="4096"/>
    <cellStyle name="Calculation 21" xfId="4097"/>
    <cellStyle name="Calculation 21 10" xfId="4098"/>
    <cellStyle name="Calculation 21 2" xfId="4099"/>
    <cellStyle name="Calculation 21 2 2" xfId="4100"/>
    <cellStyle name="Calculation 21 2 2 2" xfId="4101"/>
    <cellStyle name="Calculation 21 2 3" xfId="4102"/>
    <cellStyle name="Calculation 21 2 3 2" xfId="4103"/>
    <cellStyle name="Calculation 21 2 4" xfId="4104"/>
    <cellStyle name="Calculation 21 2 4 2" xfId="4105"/>
    <cellStyle name="Calculation 21 2 5" xfId="4106"/>
    <cellStyle name="Calculation 21 2 5 2" xfId="4107"/>
    <cellStyle name="Calculation 21 2 6" xfId="4108"/>
    <cellStyle name="Calculation 21 2 6 2" xfId="4109"/>
    <cellStyle name="Calculation 21 2 7" xfId="4110"/>
    <cellStyle name="Calculation 21 2 7 2" xfId="4111"/>
    <cellStyle name="Calculation 21 2 8" xfId="4112"/>
    <cellStyle name="Calculation 21 2 8 2" xfId="4113"/>
    <cellStyle name="Calculation 21 2 9" xfId="4114"/>
    <cellStyle name="Calculation 21 3" xfId="4115"/>
    <cellStyle name="Calculation 21 3 2" xfId="4116"/>
    <cellStyle name="Calculation 21 4" xfId="4117"/>
    <cellStyle name="Calculation 21 4 2" xfId="4118"/>
    <cellStyle name="Calculation 21 5" xfId="4119"/>
    <cellStyle name="Calculation 21 5 2" xfId="4120"/>
    <cellStyle name="Calculation 21 6" xfId="4121"/>
    <cellStyle name="Calculation 21 6 2" xfId="4122"/>
    <cellStyle name="Calculation 21 7" xfId="4123"/>
    <cellStyle name="Calculation 21 7 2" xfId="4124"/>
    <cellStyle name="Calculation 21 8" xfId="4125"/>
    <cellStyle name="Calculation 21 8 2" xfId="4126"/>
    <cellStyle name="Calculation 21 9" xfId="4127"/>
    <cellStyle name="Calculation 21 9 2" xfId="4128"/>
    <cellStyle name="Calculation 22" xfId="4129"/>
    <cellStyle name="Calculation 22 2" xfId="4130"/>
    <cellStyle name="Calculation 22 2 2" xfId="4131"/>
    <cellStyle name="Calculation 22 3" xfId="4132"/>
    <cellStyle name="Calculation 22 3 2" xfId="4133"/>
    <cellStyle name="Calculation 22 4" xfId="4134"/>
    <cellStyle name="Calculation 22 4 2" xfId="4135"/>
    <cellStyle name="Calculation 22 5" xfId="4136"/>
    <cellStyle name="Calculation 22 5 2" xfId="4137"/>
    <cellStyle name="Calculation 22 6" xfId="4138"/>
    <cellStyle name="Calculation 22 6 2" xfId="4139"/>
    <cellStyle name="Calculation 22 7" xfId="4140"/>
    <cellStyle name="Calculation 22 7 2" xfId="4141"/>
    <cellStyle name="Calculation 22 8" xfId="4142"/>
    <cellStyle name="Calculation 22 8 2" xfId="4143"/>
    <cellStyle name="Calculation 22 9" xfId="4144"/>
    <cellStyle name="Calculation 23" xfId="14568"/>
    <cellStyle name="Calculation 3" xfId="4145"/>
    <cellStyle name="Calculation 3 10" xfId="4146"/>
    <cellStyle name="Calculation 3 11" xfId="4147"/>
    <cellStyle name="Calculation 3 2" xfId="4148"/>
    <cellStyle name="Calculation 3 2 10" xfId="4149"/>
    <cellStyle name="Calculation 3 2 2" xfId="4150"/>
    <cellStyle name="Calculation 3 2 2 2" xfId="4151"/>
    <cellStyle name="Calculation 3 2 3" xfId="4152"/>
    <cellStyle name="Calculation 3 2 3 2" xfId="4153"/>
    <cellStyle name="Calculation 3 2 4" xfId="4154"/>
    <cellStyle name="Calculation 3 2 4 2" xfId="4155"/>
    <cellStyle name="Calculation 3 2 5" xfId="4156"/>
    <cellStyle name="Calculation 3 2 5 2" xfId="4157"/>
    <cellStyle name="Calculation 3 2 6" xfId="4158"/>
    <cellStyle name="Calculation 3 2 6 2" xfId="4159"/>
    <cellStyle name="Calculation 3 2 7" xfId="4160"/>
    <cellStyle name="Calculation 3 2 7 2" xfId="4161"/>
    <cellStyle name="Calculation 3 2 8" xfId="4162"/>
    <cellStyle name="Calculation 3 2 8 2" xfId="4163"/>
    <cellStyle name="Calculation 3 2 9" xfId="4164"/>
    <cellStyle name="Calculation 3 3" xfId="4165"/>
    <cellStyle name="Calculation 3 3 2" xfId="4166"/>
    <cellStyle name="Calculation 3 4" xfId="4167"/>
    <cellStyle name="Calculation 3 4 2" xfId="4168"/>
    <cellStyle name="Calculation 3 5" xfId="4169"/>
    <cellStyle name="Calculation 3 5 2" xfId="4170"/>
    <cellStyle name="Calculation 3 6" xfId="4171"/>
    <cellStyle name="Calculation 3 6 2" xfId="4172"/>
    <cellStyle name="Calculation 3 7" xfId="4173"/>
    <cellStyle name="Calculation 3 7 2" xfId="4174"/>
    <cellStyle name="Calculation 3 8" xfId="4175"/>
    <cellStyle name="Calculation 3 8 2" xfId="4176"/>
    <cellStyle name="Calculation 3 9" xfId="4177"/>
    <cellStyle name="Calculation 3 9 2" xfId="4178"/>
    <cellStyle name="Calculation 4" xfId="4179"/>
    <cellStyle name="Calculation 4 10" xfId="4180"/>
    <cellStyle name="Calculation 4 11" xfId="4181"/>
    <cellStyle name="Calculation 4 12" xfId="4182"/>
    <cellStyle name="Calculation 4 2" xfId="4183"/>
    <cellStyle name="Calculation 4 2 2" xfId="4184"/>
    <cellStyle name="Calculation 4 2 2 2" xfId="4185"/>
    <cellStyle name="Calculation 4 2 3" xfId="4186"/>
    <cellStyle name="Calculation 4 2 3 2" xfId="4187"/>
    <cellStyle name="Calculation 4 2 4" xfId="4188"/>
    <cellStyle name="Calculation 4 2 4 2" xfId="4189"/>
    <cellStyle name="Calculation 4 2 5" xfId="4190"/>
    <cellStyle name="Calculation 4 2 5 2" xfId="4191"/>
    <cellStyle name="Calculation 4 2 6" xfId="4192"/>
    <cellStyle name="Calculation 4 2 6 2" xfId="4193"/>
    <cellStyle name="Calculation 4 2 7" xfId="4194"/>
    <cellStyle name="Calculation 4 2 7 2" xfId="4195"/>
    <cellStyle name="Calculation 4 2 8" xfId="4196"/>
    <cellStyle name="Calculation 4 2 8 2" xfId="4197"/>
    <cellStyle name="Calculation 4 2 9" xfId="4198"/>
    <cellStyle name="Calculation 4 3" xfId="4199"/>
    <cellStyle name="Calculation 4 3 2" xfId="4200"/>
    <cellStyle name="Calculation 4 4" xfId="4201"/>
    <cellStyle name="Calculation 4 4 2" xfId="4202"/>
    <cellStyle name="Calculation 4 5" xfId="4203"/>
    <cellStyle name="Calculation 4 5 2" xfId="4204"/>
    <cellStyle name="Calculation 4 6" xfId="4205"/>
    <cellStyle name="Calculation 4 6 2" xfId="4206"/>
    <cellStyle name="Calculation 4 7" xfId="4207"/>
    <cellStyle name="Calculation 4 7 2" xfId="4208"/>
    <cellStyle name="Calculation 4 8" xfId="4209"/>
    <cellStyle name="Calculation 4 8 2" xfId="4210"/>
    <cellStyle name="Calculation 4 9" xfId="4211"/>
    <cellStyle name="Calculation 4 9 2" xfId="4212"/>
    <cellStyle name="Calculation 5" xfId="4213"/>
    <cellStyle name="Calculation 5 10" xfId="4214"/>
    <cellStyle name="Calculation 5 11" xfId="4215"/>
    <cellStyle name="Calculation 5 12" xfId="4216"/>
    <cellStyle name="Calculation 5 2" xfId="4217"/>
    <cellStyle name="Calculation 5 2 2" xfId="4218"/>
    <cellStyle name="Calculation 5 2 2 2" xfId="4219"/>
    <cellStyle name="Calculation 5 2 3" xfId="4220"/>
    <cellStyle name="Calculation 5 2 3 2" xfId="4221"/>
    <cellStyle name="Calculation 5 2 4" xfId="4222"/>
    <cellStyle name="Calculation 5 2 4 2" xfId="4223"/>
    <cellStyle name="Calculation 5 2 5" xfId="4224"/>
    <cellStyle name="Calculation 5 2 5 2" xfId="4225"/>
    <cellStyle name="Calculation 5 2 6" xfId="4226"/>
    <cellStyle name="Calculation 5 2 6 2" xfId="4227"/>
    <cellStyle name="Calculation 5 2 7" xfId="4228"/>
    <cellStyle name="Calculation 5 2 7 2" xfId="4229"/>
    <cellStyle name="Calculation 5 2 8" xfId="4230"/>
    <cellStyle name="Calculation 5 2 8 2" xfId="4231"/>
    <cellStyle name="Calculation 5 2 9" xfId="4232"/>
    <cellStyle name="Calculation 5 3" xfId="4233"/>
    <cellStyle name="Calculation 5 3 2" xfId="4234"/>
    <cellStyle name="Calculation 5 4" xfId="4235"/>
    <cellStyle name="Calculation 5 4 2" xfId="4236"/>
    <cellStyle name="Calculation 5 5" xfId="4237"/>
    <cellStyle name="Calculation 5 5 2" xfId="4238"/>
    <cellStyle name="Calculation 5 6" xfId="4239"/>
    <cellStyle name="Calculation 5 6 2" xfId="4240"/>
    <cellStyle name="Calculation 5 7" xfId="4241"/>
    <cellStyle name="Calculation 5 7 2" xfId="4242"/>
    <cellStyle name="Calculation 5 8" xfId="4243"/>
    <cellStyle name="Calculation 5 8 2" xfId="4244"/>
    <cellStyle name="Calculation 5 9" xfId="4245"/>
    <cellStyle name="Calculation 5 9 2" xfId="4246"/>
    <cellStyle name="Calculation 6" xfId="4247"/>
    <cellStyle name="Calculation 6 10" xfId="4248"/>
    <cellStyle name="Calculation 6 11" xfId="4249"/>
    <cellStyle name="Calculation 6 12" xfId="4250"/>
    <cellStyle name="Calculation 6 2" xfId="4251"/>
    <cellStyle name="Calculation 6 2 2" xfId="4252"/>
    <cellStyle name="Calculation 6 2 2 2" xfId="4253"/>
    <cellStyle name="Calculation 6 2 3" xfId="4254"/>
    <cellStyle name="Calculation 6 2 3 2" xfId="4255"/>
    <cellStyle name="Calculation 6 2 4" xfId="4256"/>
    <cellStyle name="Calculation 6 2 4 2" xfId="4257"/>
    <cellStyle name="Calculation 6 2 5" xfId="4258"/>
    <cellStyle name="Calculation 6 2 5 2" xfId="4259"/>
    <cellStyle name="Calculation 6 2 6" xfId="4260"/>
    <cellStyle name="Calculation 6 2 6 2" xfId="4261"/>
    <cellStyle name="Calculation 6 2 7" xfId="4262"/>
    <cellStyle name="Calculation 6 2 7 2" xfId="4263"/>
    <cellStyle name="Calculation 6 2 8" xfId="4264"/>
    <cellStyle name="Calculation 6 2 8 2" xfId="4265"/>
    <cellStyle name="Calculation 6 2 9" xfId="4266"/>
    <cellStyle name="Calculation 6 3" xfId="4267"/>
    <cellStyle name="Calculation 6 3 2" xfId="4268"/>
    <cellStyle name="Calculation 6 4" xfId="4269"/>
    <cellStyle name="Calculation 6 4 2" xfId="4270"/>
    <cellStyle name="Calculation 6 5" xfId="4271"/>
    <cellStyle name="Calculation 6 5 2" xfId="4272"/>
    <cellStyle name="Calculation 6 6" xfId="4273"/>
    <cellStyle name="Calculation 6 6 2" xfId="4274"/>
    <cellStyle name="Calculation 6 7" xfId="4275"/>
    <cellStyle name="Calculation 6 7 2" xfId="4276"/>
    <cellStyle name="Calculation 6 8" xfId="4277"/>
    <cellStyle name="Calculation 6 8 2" xfId="4278"/>
    <cellStyle name="Calculation 6 9" xfId="4279"/>
    <cellStyle name="Calculation 6 9 2" xfId="4280"/>
    <cellStyle name="Calculation 7" xfId="4281"/>
    <cellStyle name="Calculation 7 10" xfId="4282"/>
    <cellStyle name="Calculation 7 11" xfId="4283"/>
    <cellStyle name="Calculation 7 12" xfId="4284"/>
    <cellStyle name="Calculation 7 2" xfId="4285"/>
    <cellStyle name="Calculation 7 2 2" xfId="4286"/>
    <cellStyle name="Calculation 7 2 2 2" xfId="4287"/>
    <cellStyle name="Calculation 7 2 3" xfId="4288"/>
    <cellStyle name="Calculation 7 2 3 2" xfId="4289"/>
    <cellStyle name="Calculation 7 2 4" xfId="4290"/>
    <cellStyle name="Calculation 7 2 4 2" xfId="4291"/>
    <cellStyle name="Calculation 7 2 5" xfId="4292"/>
    <cellStyle name="Calculation 7 2 5 2" xfId="4293"/>
    <cellStyle name="Calculation 7 2 6" xfId="4294"/>
    <cellStyle name="Calculation 7 2 6 2" xfId="4295"/>
    <cellStyle name="Calculation 7 2 7" xfId="4296"/>
    <cellStyle name="Calculation 7 2 7 2" xfId="4297"/>
    <cellStyle name="Calculation 7 2 8" xfId="4298"/>
    <cellStyle name="Calculation 7 2 8 2" xfId="4299"/>
    <cellStyle name="Calculation 7 2 9" xfId="4300"/>
    <cellStyle name="Calculation 7 3" xfId="4301"/>
    <cellStyle name="Calculation 7 3 2" xfId="4302"/>
    <cellStyle name="Calculation 7 4" xfId="4303"/>
    <cellStyle name="Calculation 7 4 2" xfId="4304"/>
    <cellStyle name="Calculation 7 5" xfId="4305"/>
    <cellStyle name="Calculation 7 5 2" xfId="4306"/>
    <cellStyle name="Calculation 7 6" xfId="4307"/>
    <cellStyle name="Calculation 7 6 2" xfId="4308"/>
    <cellStyle name="Calculation 7 7" xfId="4309"/>
    <cellStyle name="Calculation 7 7 2" xfId="4310"/>
    <cellStyle name="Calculation 7 8" xfId="4311"/>
    <cellStyle name="Calculation 7 8 2" xfId="4312"/>
    <cellStyle name="Calculation 7 9" xfId="4313"/>
    <cellStyle name="Calculation 7 9 2" xfId="4314"/>
    <cellStyle name="Calculation 8" xfId="4315"/>
    <cellStyle name="Calculation 8 10" xfId="4316"/>
    <cellStyle name="Calculation 8 11" xfId="4317"/>
    <cellStyle name="Calculation 8 12" xfId="4318"/>
    <cellStyle name="Calculation 8 2" xfId="4319"/>
    <cellStyle name="Calculation 8 2 2" xfId="4320"/>
    <cellStyle name="Calculation 8 2 2 2" xfId="4321"/>
    <cellStyle name="Calculation 8 2 3" xfId="4322"/>
    <cellStyle name="Calculation 8 2 3 2" xfId="4323"/>
    <cellStyle name="Calculation 8 2 4" xfId="4324"/>
    <cellStyle name="Calculation 8 2 4 2" xfId="4325"/>
    <cellStyle name="Calculation 8 2 5" xfId="4326"/>
    <cellStyle name="Calculation 8 2 5 2" xfId="4327"/>
    <cellStyle name="Calculation 8 2 6" xfId="4328"/>
    <cellStyle name="Calculation 8 2 6 2" xfId="4329"/>
    <cellStyle name="Calculation 8 2 7" xfId="4330"/>
    <cellStyle name="Calculation 8 2 7 2" xfId="4331"/>
    <cellStyle name="Calculation 8 2 8" xfId="4332"/>
    <cellStyle name="Calculation 8 2 8 2" xfId="4333"/>
    <cellStyle name="Calculation 8 2 9" xfId="4334"/>
    <cellStyle name="Calculation 8 3" xfId="4335"/>
    <cellStyle name="Calculation 8 3 2" xfId="4336"/>
    <cellStyle name="Calculation 8 4" xfId="4337"/>
    <cellStyle name="Calculation 8 4 2" xfId="4338"/>
    <cellStyle name="Calculation 8 5" xfId="4339"/>
    <cellStyle name="Calculation 8 5 2" xfId="4340"/>
    <cellStyle name="Calculation 8 6" xfId="4341"/>
    <cellStyle name="Calculation 8 6 2" xfId="4342"/>
    <cellStyle name="Calculation 8 7" xfId="4343"/>
    <cellStyle name="Calculation 8 7 2" xfId="4344"/>
    <cellStyle name="Calculation 8 8" xfId="4345"/>
    <cellStyle name="Calculation 8 8 2" xfId="4346"/>
    <cellStyle name="Calculation 8 9" xfId="4347"/>
    <cellStyle name="Calculation 8 9 2" xfId="4348"/>
    <cellStyle name="Calculation 9" xfId="4349"/>
    <cellStyle name="Calculation 9 10" xfId="4350"/>
    <cellStyle name="Calculation 9 11" xfId="4351"/>
    <cellStyle name="Calculation 9 12" xfId="4352"/>
    <cellStyle name="Calculation 9 2" xfId="4353"/>
    <cellStyle name="Calculation 9 2 2" xfId="4354"/>
    <cellStyle name="Calculation 9 2 2 2" xfId="4355"/>
    <cellStyle name="Calculation 9 2 3" xfId="4356"/>
    <cellStyle name="Calculation 9 2 3 2" xfId="4357"/>
    <cellStyle name="Calculation 9 2 4" xfId="4358"/>
    <cellStyle name="Calculation 9 2 4 2" xfId="4359"/>
    <cellStyle name="Calculation 9 2 5" xfId="4360"/>
    <cellStyle name="Calculation 9 2 5 2" xfId="4361"/>
    <cellStyle name="Calculation 9 2 6" xfId="4362"/>
    <cellStyle name="Calculation 9 2 6 2" xfId="4363"/>
    <cellStyle name="Calculation 9 2 7" xfId="4364"/>
    <cellStyle name="Calculation 9 2 7 2" xfId="4365"/>
    <cellStyle name="Calculation 9 2 8" xfId="4366"/>
    <cellStyle name="Calculation 9 2 8 2" xfId="4367"/>
    <cellStyle name="Calculation 9 2 9" xfId="4368"/>
    <cellStyle name="Calculation 9 3" xfId="4369"/>
    <cellStyle name="Calculation 9 3 2" xfId="4370"/>
    <cellStyle name="Calculation 9 4" xfId="4371"/>
    <cellStyle name="Calculation 9 4 2" xfId="4372"/>
    <cellStyle name="Calculation 9 5" xfId="4373"/>
    <cellStyle name="Calculation 9 5 2" xfId="4374"/>
    <cellStyle name="Calculation 9 6" xfId="4375"/>
    <cellStyle name="Calculation 9 6 2" xfId="4376"/>
    <cellStyle name="Calculation 9 7" xfId="4377"/>
    <cellStyle name="Calculation 9 7 2" xfId="4378"/>
    <cellStyle name="Calculation 9 8" xfId="4379"/>
    <cellStyle name="Calculation 9 8 2" xfId="4380"/>
    <cellStyle name="Calculation 9 9" xfId="4381"/>
    <cellStyle name="Calculation 9 9 2" xfId="4382"/>
    <cellStyle name="Check Cell" xfId="90" builtinId="23" customBuiltin="1"/>
    <cellStyle name="Check Cell 10" xfId="4383"/>
    <cellStyle name="Check Cell 11" xfId="4384"/>
    <cellStyle name="Check Cell 12" xfId="4385"/>
    <cellStyle name="Check Cell 13" xfId="4386"/>
    <cellStyle name="Check Cell 14" xfId="4387"/>
    <cellStyle name="Check Cell 15" xfId="4388"/>
    <cellStyle name="Check Cell 16" xfId="4389"/>
    <cellStyle name="Check Cell 17" xfId="4390"/>
    <cellStyle name="Check Cell 2" xfId="4391"/>
    <cellStyle name="Check Cell 2 2" xfId="4392"/>
    <cellStyle name="Check Cell 2 2 2" xfId="4393"/>
    <cellStyle name="Check Cell 2 3" xfId="4394"/>
    <cellStyle name="Check Cell 2 4" xfId="34046"/>
    <cellStyle name="Check Cell 2 5" xfId="34047"/>
    <cellStyle name="Check Cell 3" xfId="4395"/>
    <cellStyle name="Check Cell 3 2" xfId="4396"/>
    <cellStyle name="Check Cell 4" xfId="4397"/>
    <cellStyle name="Check Cell 4 2" xfId="34048"/>
    <cellStyle name="Check Cell 5" xfId="4398"/>
    <cellStyle name="Check Cell 5 2" xfId="34049"/>
    <cellStyle name="Check Cell 6" xfId="4399"/>
    <cellStyle name="Check Cell 6 2" xfId="34050"/>
    <cellStyle name="Check Cell 7" xfId="4400"/>
    <cellStyle name="Check Cell 7 2" xfId="34051"/>
    <cellStyle name="Check Cell 8" xfId="4401"/>
    <cellStyle name="Check Cell 9" xfId="4402"/>
    <cellStyle name="CodeEingabe" xfId="4403"/>
    <cellStyle name="ColumnAttributeAbovePrompt" xfId="27"/>
    <cellStyle name="ColumnAttributeAbovePrompt 2" xfId="4405"/>
    <cellStyle name="ColumnAttributeAbovePrompt 2 2" xfId="4406"/>
    <cellStyle name="ColumnAttributeAbovePrompt 2 3" xfId="4407"/>
    <cellStyle name="ColumnAttributeAbovePrompt 3" xfId="4408"/>
    <cellStyle name="ColumnAttributeAbovePrompt 4" xfId="14569"/>
    <cellStyle name="ColumnAttributeAbovePrompt 5" xfId="4404"/>
    <cellStyle name="ColumnAttributePrompt" xfId="28"/>
    <cellStyle name="ColumnAttributePrompt 2" xfId="4410"/>
    <cellStyle name="ColumnAttributePrompt 2 2" xfId="4411"/>
    <cellStyle name="ColumnAttributePrompt 2 3" xfId="4412"/>
    <cellStyle name="ColumnAttributePrompt 3" xfId="4413"/>
    <cellStyle name="ColumnAttributePrompt 4" xfId="14570"/>
    <cellStyle name="ColumnAttributePrompt 5" xfId="4409"/>
    <cellStyle name="ColumnAttributeValue" xfId="29"/>
    <cellStyle name="ColumnAttributeValue 2" xfId="4415"/>
    <cellStyle name="ColumnAttributeValue 2 2" xfId="4416"/>
    <cellStyle name="ColumnAttributeValue 2 3" xfId="4417"/>
    <cellStyle name="ColumnAttributeValue 3" xfId="4418"/>
    <cellStyle name="ColumnAttributeValue 4" xfId="14571"/>
    <cellStyle name="ColumnAttributeValue 5" xfId="4414"/>
    <cellStyle name="ColumnHeadingPrompt" xfId="30"/>
    <cellStyle name="ColumnHeadingPrompt 2" xfId="4420"/>
    <cellStyle name="ColumnHeadingPrompt 2 2" xfId="4421"/>
    <cellStyle name="ColumnHeadingPrompt 2 3" xfId="4422"/>
    <cellStyle name="ColumnHeadingPrompt 3" xfId="4423"/>
    <cellStyle name="ColumnHeadingPrompt 4" xfId="14572"/>
    <cellStyle name="ColumnHeadingPrompt 5" xfId="4419"/>
    <cellStyle name="ColumnHeadingValue" xfId="31"/>
    <cellStyle name="ColumnHeadingValue 2" xfId="4425"/>
    <cellStyle name="ColumnHeadingValue 2 2" xfId="4426"/>
    <cellStyle name="ColumnHeadingValue 3" xfId="4427"/>
    <cellStyle name="ColumnHeadingValue 4" xfId="14573"/>
    <cellStyle name="ColumnHeadingValue 5" xfId="4424"/>
    <cellStyle name="Comma" xfId="1" builtinId="3"/>
    <cellStyle name="Comma [0] 2" xfId="4428"/>
    <cellStyle name="Comma [0] 2 2" xfId="32"/>
    <cellStyle name="Comma [0] 2 3" xfId="33"/>
    <cellStyle name="Comma [0] 2 3 2" xfId="34052"/>
    <cellStyle name="Comma [0] 3" xfId="4429"/>
    <cellStyle name="Comma [0] 3 2" xfId="4430"/>
    <cellStyle name="Comma [0] 3 2 2" xfId="4431"/>
    <cellStyle name="Comma [0] 3 2 2 2" xfId="4432"/>
    <cellStyle name="Comma [0] 3 2 3" xfId="4433"/>
    <cellStyle name="Comma [0] 3 2 4" xfId="4434"/>
    <cellStyle name="Comma [0] 3 3" xfId="4435"/>
    <cellStyle name="Comma [0] 3 4" xfId="4436"/>
    <cellStyle name="Comma [0] 3 4 2" xfId="4437"/>
    <cellStyle name="Comma [0] 3 5" xfId="4438"/>
    <cellStyle name="Comma [0] 4" xfId="4439"/>
    <cellStyle name="Comma [0] 4 2" xfId="4440"/>
    <cellStyle name="Comma [0] 5" xfId="4441"/>
    <cellStyle name="Comma [0] 5 2" xfId="4442"/>
    <cellStyle name="Comma [0] 5 2 2" xfId="4443"/>
    <cellStyle name="Comma [0] 5 2 3" xfId="4444"/>
    <cellStyle name="Comma [0] 5 3" xfId="4445"/>
    <cellStyle name="Comma [0] 5 3 2" xfId="34053"/>
    <cellStyle name="Comma [0] 5 4" xfId="4446"/>
    <cellStyle name="Comma [0] 6" xfId="4447"/>
    <cellStyle name="Comma [0] 6 2" xfId="4448"/>
    <cellStyle name="Comma [0] 6 2 2" xfId="4449"/>
    <cellStyle name="Comma [0] 6 3" xfId="4450"/>
    <cellStyle name="Comma 10" xfId="4451"/>
    <cellStyle name="Comma 10 10" xfId="14574"/>
    <cellStyle name="Comma 10 10 2" xfId="34054"/>
    <cellStyle name="Comma 10 10 2 2" xfId="34055"/>
    <cellStyle name="Comma 10 10 2 3" xfId="34056"/>
    <cellStyle name="Comma 10 10 3" xfId="34057"/>
    <cellStyle name="Comma 10 10 3 2" xfId="34058"/>
    <cellStyle name="Comma 10 10 4" xfId="34059"/>
    <cellStyle name="Comma 10 10 5" xfId="34060"/>
    <cellStyle name="Comma 10 11" xfId="34061"/>
    <cellStyle name="Comma 10 11 2" xfId="34062"/>
    <cellStyle name="Comma 10 11 3" xfId="34063"/>
    <cellStyle name="Comma 10 12" xfId="34064"/>
    <cellStyle name="Comma 10 12 2" xfId="34065"/>
    <cellStyle name="Comma 10 12 3" xfId="34066"/>
    <cellStyle name="Comma 10 13" xfId="34067"/>
    <cellStyle name="Comma 10 13 2" xfId="34068"/>
    <cellStyle name="Comma 10 14" xfId="34069"/>
    <cellStyle name="Comma 10 15" xfId="34070"/>
    <cellStyle name="Comma 10 16" xfId="34071"/>
    <cellStyle name="Comma 10 2" xfId="4452"/>
    <cellStyle name="Comma 10 2 10" xfId="34072"/>
    <cellStyle name="Comma 10 2 10 2" xfId="34073"/>
    <cellStyle name="Comma 10 2 10 3" xfId="34074"/>
    <cellStyle name="Comma 10 2 11" xfId="34075"/>
    <cellStyle name="Comma 10 2 11 2" xfId="34076"/>
    <cellStyle name="Comma 10 2 11 3" xfId="34077"/>
    <cellStyle name="Comma 10 2 12" xfId="34078"/>
    <cellStyle name="Comma 10 2 12 2" xfId="34079"/>
    <cellStyle name="Comma 10 2 13" xfId="34080"/>
    <cellStyle name="Comma 10 2 14" xfId="34081"/>
    <cellStyle name="Comma 10 2 15" xfId="34082"/>
    <cellStyle name="Comma 10 2 2" xfId="4453"/>
    <cellStyle name="Comma 10 2 2 10" xfId="34083"/>
    <cellStyle name="Comma 10 2 2 10 2" xfId="34084"/>
    <cellStyle name="Comma 10 2 2 10 3" xfId="34085"/>
    <cellStyle name="Comma 10 2 2 11" xfId="34086"/>
    <cellStyle name="Comma 10 2 2 11 2" xfId="34087"/>
    <cellStyle name="Comma 10 2 2 12" xfId="34088"/>
    <cellStyle name="Comma 10 2 2 13" xfId="34089"/>
    <cellStyle name="Comma 10 2 2 14" xfId="34090"/>
    <cellStyle name="Comma 10 2 2 2" xfId="4454"/>
    <cellStyle name="Comma 10 2 2 2 10" xfId="34091"/>
    <cellStyle name="Comma 10 2 2 2 10 2" xfId="34092"/>
    <cellStyle name="Comma 10 2 2 2 11" xfId="34093"/>
    <cellStyle name="Comma 10 2 2 2 12" xfId="34094"/>
    <cellStyle name="Comma 10 2 2 2 2" xfId="4455"/>
    <cellStyle name="Comma 10 2 2 2 2 10" xfId="34095"/>
    <cellStyle name="Comma 10 2 2 2 2 2" xfId="4456"/>
    <cellStyle name="Comma 10 2 2 2 2 2 2" xfId="4457"/>
    <cellStyle name="Comma 10 2 2 2 2 2 2 2" xfId="34096"/>
    <cellStyle name="Comma 10 2 2 2 2 2 2 2 2" xfId="34097"/>
    <cellStyle name="Comma 10 2 2 2 2 2 2 2 3" xfId="34098"/>
    <cellStyle name="Comma 10 2 2 2 2 2 2 3" xfId="34099"/>
    <cellStyle name="Comma 10 2 2 2 2 2 2 3 2" xfId="34100"/>
    <cellStyle name="Comma 10 2 2 2 2 2 2 3 3" xfId="34101"/>
    <cellStyle name="Comma 10 2 2 2 2 2 2 4" xfId="34102"/>
    <cellStyle name="Comma 10 2 2 2 2 2 2 4 2" xfId="34103"/>
    <cellStyle name="Comma 10 2 2 2 2 2 2 5" xfId="34104"/>
    <cellStyle name="Comma 10 2 2 2 2 2 2 6" xfId="34105"/>
    <cellStyle name="Comma 10 2 2 2 2 2 3" xfId="34106"/>
    <cellStyle name="Comma 10 2 2 2 2 2 3 2" xfId="34107"/>
    <cellStyle name="Comma 10 2 2 2 2 2 3 2 2" xfId="34108"/>
    <cellStyle name="Comma 10 2 2 2 2 2 3 2 3" xfId="34109"/>
    <cellStyle name="Comma 10 2 2 2 2 2 3 3" xfId="34110"/>
    <cellStyle name="Comma 10 2 2 2 2 2 3 3 2" xfId="34111"/>
    <cellStyle name="Comma 10 2 2 2 2 2 3 3 3" xfId="34112"/>
    <cellStyle name="Comma 10 2 2 2 2 2 3 4" xfId="34113"/>
    <cellStyle name="Comma 10 2 2 2 2 2 3 4 2" xfId="34114"/>
    <cellStyle name="Comma 10 2 2 2 2 2 3 5" xfId="34115"/>
    <cellStyle name="Comma 10 2 2 2 2 2 3 6" xfId="34116"/>
    <cellStyle name="Comma 10 2 2 2 2 2 4" xfId="34117"/>
    <cellStyle name="Comma 10 2 2 2 2 2 4 2" xfId="34118"/>
    <cellStyle name="Comma 10 2 2 2 2 2 4 2 2" xfId="34119"/>
    <cellStyle name="Comma 10 2 2 2 2 2 4 2 3" xfId="34120"/>
    <cellStyle name="Comma 10 2 2 2 2 2 4 3" xfId="34121"/>
    <cellStyle name="Comma 10 2 2 2 2 2 4 3 2" xfId="34122"/>
    <cellStyle name="Comma 10 2 2 2 2 2 4 4" xfId="34123"/>
    <cellStyle name="Comma 10 2 2 2 2 2 4 5" xfId="34124"/>
    <cellStyle name="Comma 10 2 2 2 2 2 5" xfId="34125"/>
    <cellStyle name="Comma 10 2 2 2 2 2 5 2" xfId="34126"/>
    <cellStyle name="Comma 10 2 2 2 2 2 5 3" xfId="34127"/>
    <cellStyle name="Comma 10 2 2 2 2 2 6" xfId="34128"/>
    <cellStyle name="Comma 10 2 2 2 2 2 6 2" xfId="34129"/>
    <cellStyle name="Comma 10 2 2 2 2 2 6 3" xfId="34130"/>
    <cellStyle name="Comma 10 2 2 2 2 2 7" xfId="34131"/>
    <cellStyle name="Comma 10 2 2 2 2 2 7 2" xfId="34132"/>
    <cellStyle name="Comma 10 2 2 2 2 2 8" xfId="34133"/>
    <cellStyle name="Comma 10 2 2 2 2 2 9" xfId="34134"/>
    <cellStyle name="Comma 10 2 2 2 2 3" xfId="4458"/>
    <cellStyle name="Comma 10 2 2 2 2 3 2" xfId="34135"/>
    <cellStyle name="Comma 10 2 2 2 2 3 2 2" xfId="34136"/>
    <cellStyle name="Comma 10 2 2 2 2 3 2 3" xfId="34137"/>
    <cellStyle name="Comma 10 2 2 2 2 3 3" xfId="34138"/>
    <cellStyle name="Comma 10 2 2 2 2 3 3 2" xfId="34139"/>
    <cellStyle name="Comma 10 2 2 2 2 3 3 3" xfId="34140"/>
    <cellStyle name="Comma 10 2 2 2 2 3 4" xfId="34141"/>
    <cellStyle name="Comma 10 2 2 2 2 3 4 2" xfId="34142"/>
    <cellStyle name="Comma 10 2 2 2 2 3 5" xfId="34143"/>
    <cellStyle name="Comma 10 2 2 2 2 3 6" xfId="34144"/>
    <cellStyle name="Comma 10 2 2 2 2 4" xfId="34145"/>
    <cellStyle name="Comma 10 2 2 2 2 4 2" xfId="34146"/>
    <cellStyle name="Comma 10 2 2 2 2 4 2 2" xfId="34147"/>
    <cellStyle name="Comma 10 2 2 2 2 4 2 3" xfId="34148"/>
    <cellStyle name="Comma 10 2 2 2 2 4 3" xfId="34149"/>
    <cellStyle name="Comma 10 2 2 2 2 4 3 2" xfId="34150"/>
    <cellStyle name="Comma 10 2 2 2 2 4 3 3" xfId="34151"/>
    <cellStyle name="Comma 10 2 2 2 2 4 4" xfId="34152"/>
    <cellStyle name="Comma 10 2 2 2 2 4 4 2" xfId="34153"/>
    <cellStyle name="Comma 10 2 2 2 2 4 5" xfId="34154"/>
    <cellStyle name="Comma 10 2 2 2 2 4 6" xfId="34155"/>
    <cellStyle name="Comma 10 2 2 2 2 5" xfId="34156"/>
    <cellStyle name="Comma 10 2 2 2 2 5 2" xfId="34157"/>
    <cellStyle name="Comma 10 2 2 2 2 5 2 2" xfId="34158"/>
    <cellStyle name="Comma 10 2 2 2 2 5 2 3" xfId="34159"/>
    <cellStyle name="Comma 10 2 2 2 2 5 3" xfId="34160"/>
    <cellStyle name="Comma 10 2 2 2 2 5 3 2" xfId="34161"/>
    <cellStyle name="Comma 10 2 2 2 2 5 4" xfId="34162"/>
    <cellStyle name="Comma 10 2 2 2 2 5 5" xfId="34163"/>
    <cellStyle name="Comma 10 2 2 2 2 6" xfId="34164"/>
    <cellStyle name="Comma 10 2 2 2 2 6 2" xfId="34165"/>
    <cellStyle name="Comma 10 2 2 2 2 6 3" xfId="34166"/>
    <cellStyle name="Comma 10 2 2 2 2 7" xfId="34167"/>
    <cellStyle name="Comma 10 2 2 2 2 7 2" xfId="34168"/>
    <cellStyle name="Comma 10 2 2 2 2 7 3" xfId="34169"/>
    <cellStyle name="Comma 10 2 2 2 2 8" xfId="34170"/>
    <cellStyle name="Comma 10 2 2 2 2 8 2" xfId="34171"/>
    <cellStyle name="Comma 10 2 2 2 2 9" xfId="34172"/>
    <cellStyle name="Comma 10 2 2 2 3" xfId="4459"/>
    <cellStyle name="Comma 10 2 2 2 3 2" xfId="4460"/>
    <cellStyle name="Comma 10 2 2 2 3 2 2" xfId="34173"/>
    <cellStyle name="Comma 10 2 2 2 3 2 2 2" xfId="34174"/>
    <cellStyle name="Comma 10 2 2 2 3 2 2 3" xfId="34175"/>
    <cellStyle name="Comma 10 2 2 2 3 2 3" xfId="34176"/>
    <cellStyle name="Comma 10 2 2 2 3 2 3 2" xfId="34177"/>
    <cellStyle name="Comma 10 2 2 2 3 2 3 3" xfId="34178"/>
    <cellStyle name="Comma 10 2 2 2 3 2 4" xfId="34179"/>
    <cellStyle name="Comma 10 2 2 2 3 2 4 2" xfId="34180"/>
    <cellStyle name="Comma 10 2 2 2 3 2 5" xfId="34181"/>
    <cellStyle name="Comma 10 2 2 2 3 2 6" xfId="34182"/>
    <cellStyle name="Comma 10 2 2 2 3 3" xfId="34183"/>
    <cellStyle name="Comma 10 2 2 2 3 3 2" xfId="34184"/>
    <cellStyle name="Comma 10 2 2 2 3 3 2 2" xfId="34185"/>
    <cellStyle name="Comma 10 2 2 2 3 3 2 3" xfId="34186"/>
    <cellStyle name="Comma 10 2 2 2 3 3 3" xfId="34187"/>
    <cellStyle name="Comma 10 2 2 2 3 3 3 2" xfId="34188"/>
    <cellStyle name="Comma 10 2 2 2 3 3 3 3" xfId="34189"/>
    <cellStyle name="Comma 10 2 2 2 3 3 4" xfId="34190"/>
    <cellStyle name="Comma 10 2 2 2 3 3 4 2" xfId="34191"/>
    <cellStyle name="Comma 10 2 2 2 3 3 5" xfId="34192"/>
    <cellStyle name="Comma 10 2 2 2 3 3 6" xfId="34193"/>
    <cellStyle name="Comma 10 2 2 2 3 4" xfId="34194"/>
    <cellStyle name="Comma 10 2 2 2 3 4 2" xfId="34195"/>
    <cellStyle name="Comma 10 2 2 2 3 4 2 2" xfId="34196"/>
    <cellStyle name="Comma 10 2 2 2 3 4 2 3" xfId="34197"/>
    <cellStyle name="Comma 10 2 2 2 3 4 3" xfId="34198"/>
    <cellStyle name="Comma 10 2 2 2 3 4 3 2" xfId="34199"/>
    <cellStyle name="Comma 10 2 2 2 3 4 4" xfId="34200"/>
    <cellStyle name="Comma 10 2 2 2 3 4 5" xfId="34201"/>
    <cellStyle name="Comma 10 2 2 2 3 5" xfId="34202"/>
    <cellStyle name="Comma 10 2 2 2 3 5 2" xfId="34203"/>
    <cellStyle name="Comma 10 2 2 2 3 5 3" xfId="34204"/>
    <cellStyle name="Comma 10 2 2 2 3 6" xfId="34205"/>
    <cellStyle name="Comma 10 2 2 2 3 6 2" xfId="34206"/>
    <cellStyle name="Comma 10 2 2 2 3 6 3" xfId="34207"/>
    <cellStyle name="Comma 10 2 2 2 3 7" xfId="34208"/>
    <cellStyle name="Comma 10 2 2 2 3 7 2" xfId="34209"/>
    <cellStyle name="Comma 10 2 2 2 3 8" xfId="34210"/>
    <cellStyle name="Comma 10 2 2 2 3 9" xfId="34211"/>
    <cellStyle name="Comma 10 2 2 2 4" xfId="4461"/>
    <cellStyle name="Comma 10 2 2 2 4 2" xfId="34212"/>
    <cellStyle name="Comma 10 2 2 2 4 2 2" xfId="34213"/>
    <cellStyle name="Comma 10 2 2 2 4 2 2 2" xfId="34214"/>
    <cellStyle name="Comma 10 2 2 2 4 2 2 3" xfId="34215"/>
    <cellStyle name="Comma 10 2 2 2 4 2 3" xfId="34216"/>
    <cellStyle name="Comma 10 2 2 2 4 2 3 2" xfId="34217"/>
    <cellStyle name="Comma 10 2 2 2 4 2 3 3" xfId="34218"/>
    <cellStyle name="Comma 10 2 2 2 4 2 4" xfId="34219"/>
    <cellStyle name="Comma 10 2 2 2 4 2 4 2" xfId="34220"/>
    <cellStyle name="Comma 10 2 2 2 4 2 5" xfId="34221"/>
    <cellStyle name="Comma 10 2 2 2 4 2 6" xfId="34222"/>
    <cellStyle name="Comma 10 2 2 2 4 3" xfId="34223"/>
    <cellStyle name="Comma 10 2 2 2 4 3 2" xfId="34224"/>
    <cellStyle name="Comma 10 2 2 2 4 3 2 2" xfId="34225"/>
    <cellStyle name="Comma 10 2 2 2 4 3 2 3" xfId="34226"/>
    <cellStyle name="Comma 10 2 2 2 4 3 3" xfId="34227"/>
    <cellStyle name="Comma 10 2 2 2 4 3 3 2" xfId="34228"/>
    <cellStyle name="Comma 10 2 2 2 4 3 3 3" xfId="34229"/>
    <cellStyle name="Comma 10 2 2 2 4 3 4" xfId="34230"/>
    <cellStyle name="Comma 10 2 2 2 4 3 4 2" xfId="34231"/>
    <cellStyle name="Comma 10 2 2 2 4 3 5" xfId="34232"/>
    <cellStyle name="Comma 10 2 2 2 4 3 6" xfId="34233"/>
    <cellStyle name="Comma 10 2 2 2 4 4" xfId="34234"/>
    <cellStyle name="Comma 10 2 2 2 4 4 2" xfId="34235"/>
    <cellStyle name="Comma 10 2 2 2 4 4 2 2" xfId="34236"/>
    <cellStyle name="Comma 10 2 2 2 4 4 2 3" xfId="34237"/>
    <cellStyle name="Comma 10 2 2 2 4 4 3" xfId="34238"/>
    <cellStyle name="Comma 10 2 2 2 4 4 3 2" xfId="34239"/>
    <cellStyle name="Comma 10 2 2 2 4 4 4" xfId="34240"/>
    <cellStyle name="Comma 10 2 2 2 4 4 5" xfId="34241"/>
    <cellStyle name="Comma 10 2 2 2 4 5" xfId="34242"/>
    <cellStyle name="Comma 10 2 2 2 4 5 2" xfId="34243"/>
    <cellStyle name="Comma 10 2 2 2 4 5 3" xfId="34244"/>
    <cellStyle name="Comma 10 2 2 2 4 6" xfId="34245"/>
    <cellStyle name="Comma 10 2 2 2 4 6 2" xfId="34246"/>
    <cellStyle name="Comma 10 2 2 2 4 6 3" xfId="34247"/>
    <cellStyle name="Comma 10 2 2 2 4 7" xfId="34248"/>
    <cellStyle name="Comma 10 2 2 2 4 7 2" xfId="34249"/>
    <cellStyle name="Comma 10 2 2 2 4 8" xfId="34250"/>
    <cellStyle name="Comma 10 2 2 2 4 9" xfId="34251"/>
    <cellStyle name="Comma 10 2 2 2 5" xfId="34252"/>
    <cellStyle name="Comma 10 2 2 2 5 2" xfId="34253"/>
    <cellStyle name="Comma 10 2 2 2 5 2 2" xfId="34254"/>
    <cellStyle name="Comma 10 2 2 2 5 2 3" xfId="34255"/>
    <cellStyle name="Comma 10 2 2 2 5 3" xfId="34256"/>
    <cellStyle name="Comma 10 2 2 2 5 3 2" xfId="34257"/>
    <cellStyle name="Comma 10 2 2 2 5 3 3" xfId="34258"/>
    <cellStyle name="Comma 10 2 2 2 5 4" xfId="34259"/>
    <cellStyle name="Comma 10 2 2 2 5 4 2" xfId="34260"/>
    <cellStyle name="Comma 10 2 2 2 5 5" xfId="34261"/>
    <cellStyle name="Comma 10 2 2 2 5 6" xfId="34262"/>
    <cellStyle name="Comma 10 2 2 2 6" xfId="34263"/>
    <cellStyle name="Comma 10 2 2 2 6 2" xfId="34264"/>
    <cellStyle name="Comma 10 2 2 2 6 2 2" xfId="34265"/>
    <cellStyle name="Comma 10 2 2 2 6 2 3" xfId="34266"/>
    <cellStyle name="Comma 10 2 2 2 6 3" xfId="34267"/>
    <cellStyle name="Comma 10 2 2 2 6 3 2" xfId="34268"/>
    <cellStyle name="Comma 10 2 2 2 6 3 3" xfId="34269"/>
    <cellStyle name="Comma 10 2 2 2 6 4" xfId="34270"/>
    <cellStyle name="Comma 10 2 2 2 6 4 2" xfId="34271"/>
    <cellStyle name="Comma 10 2 2 2 6 5" xfId="34272"/>
    <cellStyle name="Comma 10 2 2 2 6 6" xfId="34273"/>
    <cellStyle name="Comma 10 2 2 2 7" xfId="34274"/>
    <cellStyle name="Comma 10 2 2 2 7 2" xfId="34275"/>
    <cellStyle name="Comma 10 2 2 2 7 2 2" xfId="34276"/>
    <cellStyle name="Comma 10 2 2 2 7 2 3" xfId="34277"/>
    <cellStyle name="Comma 10 2 2 2 7 3" xfId="34278"/>
    <cellStyle name="Comma 10 2 2 2 7 3 2" xfId="34279"/>
    <cellStyle name="Comma 10 2 2 2 7 4" xfId="34280"/>
    <cellStyle name="Comma 10 2 2 2 7 5" xfId="34281"/>
    <cellStyle name="Comma 10 2 2 2 8" xfId="34282"/>
    <cellStyle name="Comma 10 2 2 2 8 2" xfId="34283"/>
    <cellStyle name="Comma 10 2 2 2 8 3" xfId="34284"/>
    <cellStyle name="Comma 10 2 2 2 9" xfId="34285"/>
    <cellStyle name="Comma 10 2 2 2 9 2" xfId="34286"/>
    <cellStyle name="Comma 10 2 2 2 9 3" xfId="34287"/>
    <cellStyle name="Comma 10 2 2 3" xfId="4462"/>
    <cellStyle name="Comma 10 2 2 3 10" xfId="34288"/>
    <cellStyle name="Comma 10 2 2 3 2" xfId="4463"/>
    <cellStyle name="Comma 10 2 2 3 2 2" xfId="4464"/>
    <cellStyle name="Comma 10 2 2 3 2 2 2" xfId="34289"/>
    <cellStyle name="Comma 10 2 2 3 2 2 2 2" xfId="34290"/>
    <cellStyle name="Comma 10 2 2 3 2 2 2 3" xfId="34291"/>
    <cellStyle name="Comma 10 2 2 3 2 2 3" xfId="34292"/>
    <cellStyle name="Comma 10 2 2 3 2 2 3 2" xfId="34293"/>
    <cellStyle name="Comma 10 2 2 3 2 2 3 3" xfId="34294"/>
    <cellStyle name="Comma 10 2 2 3 2 2 4" xfId="34295"/>
    <cellStyle name="Comma 10 2 2 3 2 2 4 2" xfId="34296"/>
    <cellStyle name="Comma 10 2 2 3 2 2 5" xfId="34297"/>
    <cellStyle name="Comma 10 2 2 3 2 2 6" xfId="34298"/>
    <cellStyle name="Comma 10 2 2 3 2 3" xfId="34299"/>
    <cellStyle name="Comma 10 2 2 3 2 3 2" xfId="34300"/>
    <cellStyle name="Comma 10 2 2 3 2 3 2 2" xfId="34301"/>
    <cellStyle name="Comma 10 2 2 3 2 3 2 3" xfId="34302"/>
    <cellStyle name="Comma 10 2 2 3 2 3 3" xfId="34303"/>
    <cellStyle name="Comma 10 2 2 3 2 3 3 2" xfId="34304"/>
    <cellStyle name="Comma 10 2 2 3 2 3 3 3" xfId="34305"/>
    <cellStyle name="Comma 10 2 2 3 2 3 4" xfId="34306"/>
    <cellStyle name="Comma 10 2 2 3 2 3 4 2" xfId="34307"/>
    <cellStyle name="Comma 10 2 2 3 2 3 5" xfId="34308"/>
    <cellStyle name="Comma 10 2 2 3 2 3 6" xfId="34309"/>
    <cellStyle name="Comma 10 2 2 3 2 4" xfId="34310"/>
    <cellStyle name="Comma 10 2 2 3 2 4 2" xfId="34311"/>
    <cellStyle name="Comma 10 2 2 3 2 4 2 2" xfId="34312"/>
    <cellStyle name="Comma 10 2 2 3 2 4 2 3" xfId="34313"/>
    <cellStyle name="Comma 10 2 2 3 2 4 3" xfId="34314"/>
    <cellStyle name="Comma 10 2 2 3 2 4 3 2" xfId="34315"/>
    <cellStyle name="Comma 10 2 2 3 2 4 4" xfId="34316"/>
    <cellStyle name="Comma 10 2 2 3 2 4 5" xfId="34317"/>
    <cellStyle name="Comma 10 2 2 3 2 5" xfId="34318"/>
    <cellStyle name="Comma 10 2 2 3 2 5 2" xfId="34319"/>
    <cellStyle name="Comma 10 2 2 3 2 5 3" xfId="34320"/>
    <cellStyle name="Comma 10 2 2 3 2 6" xfId="34321"/>
    <cellStyle name="Comma 10 2 2 3 2 6 2" xfId="34322"/>
    <cellStyle name="Comma 10 2 2 3 2 6 3" xfId="34323"/>
    <cellStyle name="Comma 10 2 2 3 2 7" xfId="34324"/>
    <cellStyle name="Comma 10 2 2 3 2 7 2" xfId="34325"/>
    <cellStyle name="Comma 10 2 2 3 2 8" xfId="34326"/>
    <cellStyle name="Comma 10 2 2 3 2 9" xfId="34327"/>
    <cellStyle name="Comma 10 2 2 3 3" xfId="4465"/>
    <cellStyle name="Comma 10 2 2 3 3 2" xfId="34328"/>
    <cellStyle name="Comma 10 2 2 3 3 2 2" xfId="34329"/>
    <cellStyle name="Comma 10 2 2 3 3 2 3" xfId="34330"/>
    <cellStyle name="Comma 10 2 2 3 3 3" xfId="34331"/>
    <cellStyle name="Comma 10 2 2 3 3 3 2" xfId="34332"/>
    <cellStyle name="Comma 10 2 2 3 3 3 3" xfId="34333"/>
    <cellStyle name="Comma 10 2 2 3 3 4" xfId="34334"/>
    <cellStyle name="Comma 10 2 2 3 3 4 2" xfId="34335"/>
    <cellStyle name="Comma 10 2 2 3 3 5" xfId="34336"/>
    <cellStyle name="Comma 10 2 2 3 3 6" xfId="34337"/>
    <cellStyle name="Comma 10 2 2 3 4" xfId="34338"/>
    <cellStyle name="Comma 10 2 2 3 4 2" xfId="34339"/>
    <cellStyle name="Comma 10 2 2 3 4 2 2" xfId="34340"/>
    <cellStyle name="Comma 10 2 2 3 4 2 3" xfId="34341"/>
    <cellStyle name="Comma 10 2 2 3 4 3" xfId="34342"/>
    <cellStyle name="Comma 10 2 2 3 4 3 2" xfId="34343"/>
    <cellStyle name="Comma 10 2 2 3 4 3 3" xfId="34344"/>
    <cellStyle name="Comma 10 2 2 3 4 4" xfId="34345"/>
    <cellStyle name="Comma 10 2 2 3 4 4 2" xfId="34346"/>
    <cellStyle name="Comma 10 2 2 3 4 5" xfId="34347"/>
    <cellStyle name="Comma 10 2 2 3 4 6" xfId="34348"/>
    <cellStyle name="Comma 10 2 2 3 5" xfId="34349"/>
    <cellStyle name="Comma 10 2 2 3 5 2" xfId="34350"/>
    <cellStyle name="Comma 10 2 2 3 5 2 2" xfId="34351"/>
    <cellStyle name="Comma 10 2 2 3 5 2 3" xfId="34352"/>
    <cellStyle name="Comma 10 2 2 3 5 3" xfId="34353"/>
    <cellStyle name="Comma 10 2 2 3 5 3 2" xfId="34354"/>
    <cellStyle name="Comma 10 2 2 3 5 4" xfId="34355"/>
    <cellStyle name="Comma 10 2 2 3 5 5" xfId="34356"/>
    <cellStyle name="Comma 10 2 2 3 6" xfId="34357"/>
    <cellStyle name="Comma 10 2 2 3 6 2" xfId="34358"/>
    <cellStyle name="Comma 10 2 2 3 6 3" xfId="34359"/>
    <cellStyle name="Comma 10 2 2 3 7" xfId="34360"/>
    <cellStyle name="Comma 10 2 2 3 7 2" xfId="34361"/>
    <cellStyle name="Comma 10 2 2 3 7 3" xfId="34362"/>
    <cellStyle name="Comma 10 2 2 3 8" xfId="34363"/>
    <cellStyle name="Comma 10 2 2 3 8 2" xfId="34364"/>
    <cellStyle name="Comma 10 2 2 3 9" xfId="34365"/>
    <cellStyle name="Comma 10 2 2 4" xfId="4466"/>
    <cellStyle name="Comma 10 2 2 4 2" xfId="4467"/>
    <cellStyle name="Comma 10 2 2 4 2 2" xfId="34366"/>
    <cellStyle name="Comma 10 2 2 4 2 2 2" xfId="34367"/>
    <cellStyle name="Comma 10 2 2 4 2 2 3" xfId="34368"/>
    <cellStyle name="Comma 10 2 2 4 2 3" xfId="34369"/>
    <cellStyle name="Comma 10 2 2 4 2 3 2" xfId="34370"/>
    <cellStyle name="Comma 10 2 2 4 2 3 3" xfId="34371"/>
    <cellStyle name="Comma 10 2 2 4 2 4" xfId="34372"/>
    <cellStyle name="Comma 10 2 2 4 2 4 2" xfId="34373"/>
    <cellStyle name="Comma 10 2 2 4 2 5" xfId="34374"/>
    <cellStyle name="Comma 10 2 2 4 2 6" xfId="34375"/>
    <cellStyle name="Comma 10 2 2 4 3" xfId="34376"/>
    <cellStyle name="Comma 10 2 2 4 3 2" xfId="34377"/>
    <cellStyle name="Comma 10 2 2 4 3 2 2" xfId="34378"/>
    <cellStyle name="Comma 10 2 2 4 3 2 3" xfId="34379"/>
    <cellStyle name="Comma 10 2 2 4 3 3" xfId="34380"/>
    <cellStyle name="Comma 10 2 2 4 3 3 2" xfId="34381"/>
    <cellStyle name="Comma 10 2 2 4 3 3 3" xfId="34382"/>
    <cellStyle name="Comma 10 2 2 4 3 4" xfId="34383"/>
    <cellStyle name="Comma 10 2 2 4 3 4 2" xfId="34384"/>
    <cellStyle name="Comma 10 2 2 4 3 5" xfId="34385"/>
    <cellStyle name="Comma 10 2 2 4 3 6" xfId="34386"/>
    <cellStyle name="Comma 10 2 2 4 4" xfId="34387"/>
    <cellStyle name="Comma 10 2 2 4 4 2" xfId="34388"/>
    <cellStyle name="Comma 10 2 2 4 4 2 2" xfId="34389"/>
    <cellStyle name="Comma 10 2 2 4 4 2 3" xfId="34390"/>
    <cellStyle name="Comma 10 2 2 4 4 3" xfId="34391"/>
    <cellStyle name="Comma 10 2 2 4 4 3 2" xfId="34392"/>
    <cellStyle name="Comma 10 2 2 4 4 4" xfId="34393"/>
    <cellStyle name="Comma 10 2 2 4 4 5" xfId="34394"/>
    <cellStyle name="Comma 10 2 2 4 5" xfId="34395"/>
    <cellStyle name="Comma 10 2 2 4 5 2" xfId="34396"/>
    <cellStyle name="Comma 10 2 2 4 5 3" xfId="34397"/>
    <cellStyle name="Comma 10 2 2 4 6" xfId="34398"/>
    <cellStyle name="Comma 10 2 2 4 6 2" xfId="34399"/>
    <cellStyle name="Comma 10 2 2 4 6 3" xfId="34400"/>
    <cellStyle name="Comma 10 2 2 4 7" xfId="34401"/>
    <cellStyle name="Comma 10 2 2 4 7 2" xfId="34402"/>
    <cellStyle name="Comma 10 2 2 4 8" xfId="34403"/>
    <cellStyle name="Comma 10 2 2 4 9" xfId="34404"/>
    <cellStyle name="Comma 10 2 2 5" xfId="4468"/>
    <cellStyle name="Comma 10 2 2 5 2" xfId="34405"/>
    <cellStyle name="Comma 10 2 2 5 2 2" xfId="34406"/>
    <cellStyle name="Comma 10 2 2 5 2 2 2" xfId="34407"/>
    <cellStyle name="Comma 10 2 2 5 2 2 3" xfId="34408"/>
    <cellStyle name="Comma 10 2 2 5 2 3" xfId="34409"/>
    <cellStyle name="Comma 10 2 2 5 2 3 2" xfId="34410"/>
    <cellStyle name="Comma 10 2 2 5 2 3 3" xfId="34411"/>
    <cellStyle name="Comma 10 2 2 5 2 4" xfId="34412"/>
    <cellStyle name="Comma 10 2 2 5 2 4 2" xfId="34413"/>
    <cellStyle name="Comma 10 2 2 5 2 5" xfId="34414"/>
    <cellStyle name="Comma 10 2 2 5 2 6" xfId="34415"/>
    <cellStyle name="Comma 10 2 2 5 3" xfId="34416"/>
    <cellStyle name="Comma 10 2 2 5 3 2" xfId="34417"/>
    <cellStyle name="Comma 10 2 2 5 3 2 2" xfId="34418"/>
    <cellStyle name="Comma 10 2 2 5 3 2 3" xfId="34419"/>
    <cellStyle name="Comma 10 2 2 5 3 3" xfId="34420"/>
    <cellStyle name="Comma 10 2 2 5 3 3 2" xfId="34421"/>
    <cellStyle name="Comma 10 2 2 5 3 3 3" xfId="34422"/>
    <cellStyle name="Comma 10 2 2 5 3 4" xfId="34423"/>
    <cellStyle name="Comma 10 2 2 5 3 4 2" xfId="34424"/>
    <cellStyle name="Comma 10 2 2 5 3 5" xfId="34425"/>
    <cellStyle name="Comma 10 2 2 5 3 6" xfId="34426"/>
    <cellStyle name="Comma 10 2 2 5 4" xfId="34427"/>
    <cellStyle name="Comma 10 2 2 5 4 2" xfId="34428"/>
    <cellStyle name="Comma 10 2 2 5 4 2 2" xfId="34429"/>
    <cellStyle name="Comma 10 2 2 5 4 2 3" xfId="34430"/>
    <cellStyle name="Comma 10 2 2 5 4 3" xfId="34431"/>
    <cellStyle name="Comma 10 2 2 5 4 3 2" xfId="34432"/>
    <cellStyle name="Comma 10 2 2 5 4 4" xfId="34433"/>
    <cellStyle name="Comma 10 2 2 5 4 5" xfId="34434"/>
    <cellStyle name="Comma 10 2 2 5 5" xfId="34435"/>
    <cellStyle name="Comma 10 2 2 5 5 2" xfId="34436"/>
    <cellStyle name="Comma 10 2 2 5 5 3" xfId="34437"/>
    <cellStyle name="Comma 10 2 2 5 6" xfId="34438"/>
    <cellStyle name="Comma 10 2 2 5 6 2" xfId="34439"/>
    <cellStyle name="Comma 10 2 2 5 6 3" xfId="34440"/>
    <cellStyle name="Comma 10 2 2 5 7" xfId="34441"/>
    <cellStyle name="Comma 10 2 2 5 7 2" xfId="34442"/>
    <cellStyle name="Comma 10 2 2 5 8" xfId="34443"/>
    <cellStyle name="Comma 10 2 2 5 9" xfId="34444"/>
    <cellStyle name="Comma 10 2 2 6" xfId="4469"/>
    <cellStyle name="Comma 10 2 2 6 2" xfId="34445"/>
    <cellStyle name="Comma 10 2 2 6 2 2" xfId="34446"/>
    <cellStyle name="Comma 10 2 2 6 2 3" xfId="34447"/>
    <cellStyle name="Comma 10 2 2 6 3" xfId="34448"/>
    <cellStyle name="Comma 10 2 2 6 3 2" xfId="34449"/>
    <cellStyle name="Comma 10 2 2 6 3 3" xfId="34450"/>
    <cellStyle name="Comma 10 2 2 6 4" xfId="34451"/>
    <cellStyle name="Comma 10 2 2 6 4 2" xfId="34452"/>
    <cellStyle name="Comma 10 2 2 6 5" xfId="34453"/>
    <cellStyle name="Comma 10 2 2 6 6" xfId="34454"/>
    <cellStyle name="Comma 10 2 2 7" xfId="34455"/>
    <cellStyle name="Comma 10 2 2 7 2" xfId="34456"/>
    <cellStyle name="Comma 10 2 2 7 2 2" xfId="34457"/>
    <cellStyle name="Comma 10 2 2 7 2 3" xfId="34458"/>
    <cellStyle name="Comma 10 2 2 7 3" xfId="34459"/>
    <cellStyle name="Comma 10 2 2 7 3 2" xfId="34460"/>
    <cellStyle name="Comma 10 2 2 7 3 3" xfId="34461"/>
    <cellStyle name="Comma 10 2 2 7 4" xfId="34462"/>
    <cellStyle name="Comma 10 2 2 7 4 2" xfId="34463"/>
    <cellStyle name="Comma 10 2 2 7 5" xfId="34464"/>
    <cellStyle name="Comma 10 2 2 7 6" xfId="34465"/>
    <cellStyle name="Comma 10 2 2 8" xfId="34466"/>
    <cellStyle name="Comma 10 2 2 8 2" xfId="34467"/>
    <cellStyle name="Comma 10 2 2 8 2 2" xfId="34468"/>
    <cellStyle name="Comma 10 2 2 8 2 3" xfId="34469"/>
    <cellStyle name="Comma 10 2 2 8 3" xfId="34470"/>
    <cellStyle name="Comma 10 2 2 8 3 2" xfId="34471"/>
    <cellStyle name="Comma 10 2 2 8 4" xfId="34472"/>
    <cellStyle name="Comma 10 2 2 8 5" xfId="34473"/>
    <cellStyle name="Comma 10 2 2 9" xfId="34474"/>
    <cellStyle name="Comma 10 2 2 9 2" xfId="34475"/>
    <cellStyle name="Comma 10 2 2 9 3" xfId="34476"/>
    <cellStyle name="Comma 10 2 3" xfId="4470"/>
    <cellStyle name="Comma 10 2 3 10" xfId="34477"/>
    <cellStyle name="Comma 10 2 3 10 2" xfId="34478"/>
    <cellStyle name="Comma 10 2 3 11" xfId="34479"/>
    <cellStyle name="Comma 10 2 3 12" xfId="34480"/>
    <cellStyle name="Comma 10 2 3 2" xfId="4471"/>
    <cellStyle name="Comma 10 2 3 2 10" xfId="34481"/>
    <cellStyle name="Comma 10 2 3 2 2" xfId="4472"/>
    <cellStyle name="Comma 10 2 3 2 2 2" xfId="4473"/>
    <cellStyle name="Comma 10 2 3 2 2 2 2" xfId="34482"/>
    <cellStyle name="Comma 10 2 3 2 2 2 2 2" xfId="34483"/>
    <cellStyle name="Comma 10 2 3 2 2 2 2 3" xfId="34484"/>
    <cellStyle name="Comma 10 2 3 2 2 2 3" xfId="34485"/>
    <cellStyle name="Comma 10 2 3 2 2 2 3 2" xfId="34486"/>
    <cellStyle name="Comma 10 2 3 2 2 2 3 3" xfId="34487"/>
    <cellStyle name="Comma 10 2 3 2 2 2 4" xfId="34488"/>
    <cellStyle name="Comma 10 2 3 2 2 2 4 2" xfId="34489"/>
    <cellStyle name="Comma 10 2 3 2 2 2 5" xfId="34490"/>
    <cellStyle name="Comma 10 2 3 2 2 2 6" xfId="34491"/>
    <cellStyle name="Comma 10 2 3 2 2 3" xfId="34492"/>
    <cellStyle name="Comma 10 2 3 2 2 3 2" xfId="34493"/>
    <cellStyle name="Comma 10 2 3 2 2 3 2 2" xfId="34494"/>
    <cellStyle name="Comma 10 2 3 2 2 3 2 3" xfId="34495"/>
    <cellStyle name="Comma 10 2 3 2 2 3 3" xfId="34496"/>
    <cellStyle name="Comma 10 2 3 2 2 3 3 2" xfId="34497"/>
    <cellStyle name="Comma 10 2 3 2 2 3 3 3" xfId="34498"/>
    <cellStyle name="Comma 10 2 3 2 2 3 4" xfId="34499"/>
    <cellStyle name="Comma 10 2 3 2 2 3 4 2" xfId="34500"/>
    <cellStyle name="Comma 10 2 3 2 2 3 5" xfId="34501"/>
    <cellStyle name="Comma 10 2 3 2 2 3 6" xfId="34502"/>
    <cellStyle name="Comma 10 2 3 2 2 4" xfId="34503"/>
    <cellStyle name="Comma 10 2 3 2 2 4 2" xfId="34504"/>
    <cellStyle name="Comma 10 2 3 2 2 4 2 2" xfId="34505"/>
    <cellStyle name="Comma 10 2 3 2 2 4 2 3" xfId="34506"/>
    <cellStyle name="Comma 10 2 3 2 2 4 3" xfId="34507"/>
    <cellStyle name="Comma 10 2 3 2 2 4 3 2" xfId="34508"/>
    <cellStyle name="Comma 10 2 3 2 2 4 4" xfId="34509"/>
    <cellStyle name="Comma 10 2 3 2 2 4 5" xfId="34510"/>
    <cellStyle name="Comma 10 2 3 2 2 5" xfId="34511"/>
    <cellStyle name="Comma 10 2 3 2 2 5 2" xfId="34512"/>
    <cellStyle name="Comma 10 2 3 2 2 5 3" xfId="34513"/>
    <cellStyle name="Comma 10 2 3 2 2 6" xfId="34514"/>
    <cellStyle name="Comma 10 2 3 2 2 6 2" xfId="34515"/>
    <cellStyle name="Comma 10 2 3 2 2 6 3" xfId="34516"/>
    <cellStyle name="Comma 10 2 3 2 2 7" xfId="34517"/>
    <cellStyle name="Comma 10 2 3 2 2 7 2" xfId="34518"/>
    <cellStyle name="Comma 10 2 3 2 2 8" xfId="34519"/>
    <cellStyle name="Comma 10 2 3 2 2 9" xfId="34520"/>
    <cellStyle name="Comma 10 2 3 2 3" xfId="4474"/>
    <cellStyle name="Comma 10 2 3 2 3 2" xfId="34521"/>
    <cellStyle name="Comma 10 2 3 2 3 2 2" xfId="34522"/>
    <cellStyle name="Comma 10 2 3 2 3 2 3" xfId="34523"/>
    <cellStyle name="Comma 10 2 3 2 3 3" xfId="34524"/>
    <cellStyle name="Comma 10 2 3 2 3 3 2" xfId="34525"/>
    <cellStyle name="Comma 10 2 3 2 3 3 3" xfId="34526"/>
    <cellStyle name="Comma 10 2 3 2 3 4" xfId="34527"/>
    <cellStyle name="Comma 10 2 3 2 3 4 2" xfId="34528"/>
    <cellStyle name="Comma 10 2 3 2 3 5" xfId="34529"/>
    <cellStyle name="Comma 10 2 3 2 3 6" xfId="34530"/>
    <cellStyle name="Comma 10 2 3 2 4" xfId="34531"/>
    <cellStyle name="Comma 10 2 3 2 4 2" xfId="34532"/>
    <cellStyle name="Comma 10 2 3 2 4 2 2" xfId="34533"/>
    <cellStyle name="Comma 10 2 3 2 4 2 3" xfId="34534"/>
    <cellStyle name="Comma 10 2 3 2 4 3" xfId="34535"/>
    <cellStyle name="Comma 10 2 3 2 4 3 2" xfId="34536"/>
    <cellStyle name="Comma 10 2 3 2 4 3 3" xfId="34537"/>
    <cellStyle name="Comma 10 2 3 2 4 4" xfId="34538"/>
    <cellStyle name="Comma 10 2 3 2 4 4 2" xfId="34539"/>
    <cellStyle name="Comma 10 2 3 2 4 5" xfId="34540"/>
    <cellStyle name="Comma 10 2 3 2 4 6" xfId="34541"/>
    <cellStyle name="Comma 10 2 3 2 5" xfId="34542"/>
    <cellStyle name="Comma 10 2 3 2 5 2" xfId="34543"/>
    <cellStyle name="Comma 10 2 3 2 5 2 2" xfId="34544"/>
    <cellStyle name="Comma 10 2 3 2 5 2 3" xfId="34545"/>
    <cellStyle name="Comma 10 2 3 2 5 3" xfId="34546"/>
    <cellStyle name="Comma 10 2 3 2 5 3 2" xfId="34547"/>
    <cellStyle name="Comma 10 2 3 2 5 4" xfId="34548"/>
    <cellStyle name="Comma 10 2 3 2 5 5" xfId="34549"/>
    <cellStyle name="Comma 10 2 3 2 6" xfId="34550"/>
    <cellStyle name="Comma 10 2 3 2 6 2" xfId="34551"/>
    <cellStyle name="Comma 10 2 3 2 6 3" xfId="34552"/>
    <cellStyle name="Comma 10 2 3 2 7" xfId="34553"/>
    <cellStyle name="Comma 10 2 3 2 7 2" xfId="34554"/>
    <cellStyle name="Comma 10 2 3 2 7 3" xfId="34555"/>
    <cellStyle name="Comma 10 2 3 2 8" xfId="34556"/>
    <cellStyle name="Comma 10 2 3 2 8 2" xfId="34557"/>
    <cellStyle name="Comma 10 2 3 2 9" xfId="34558"/>
    <cellStyle name="Comma 10 2 3 3" xfId="4475"/>
    <cellStyle name="Comma 10 2 3 3 2" xfId="4476"/>
    <cellStyle name="Comma 10 2 3 3 2 2" xfId="34559"/>
    <cellStyle name="Comma 10 2 3 3 2 2 2" xfId="34560"/>
    <cellStyle name="Comma 10 2 3 3 2 2 3" xfId="34561"/>
    <cellStyle name="Comma 10 2 3 3 2 3" xfId="34562"/>
    <cellStyle name="Comma 10 2 3 3 2 3 2" xfId="34563"/>
    <cellStyle name="Comma 10 2 3 3 2 3 3" xfId="34564"/>
    <cellStyle name="Comma 10 2 3 3 2 4" xfId="34565"/>
    <cellStyle name="Comma 10 2 3 3 2 4 2" xfId="34566"/>
    <cellStyle name="Comma 10 2 3 3 2 5" xfId="34567"/>
    <cellStyle name="Comma 10 2 3 3 2 6" xfId="34568"/>
    <cellStyle name="Comma 10 2 3 3 3" xfId="34569"/>
    <cellStyle name="Comma 10 2 3 3 3 2" xfId="34570"/>
    <cellStyle name="Comma 10 2 3 3 3 2 2" xfId="34571"/>
    <cellStyle name="Comma 10 2 3 3 3 2 3" xfId="34572"/>
    <cellStyle name="Comma 10 2 3 3 3 3" xfId="34573"/>
    <cellStyle name="Comma 10 2 3 3 3 3 2" xfId="34574"/>
    <cellStyle name="Comma 10 2 3 3 3 3 3" xfId="34575"/>
    <cellStyle name="Comma 10 2 3 3 3 4" xfId="34576"/>
    <cellStyle name="Comma 10 2 3 3 3 4 2" xfId="34577"/>
    <cellStyle name="Comma 10 2 3 3 3 5" xfId="34578"/>
    <cellStyle name="Comma 10 2 3 3 3 6" xfId="34579"/>
    <cellStyle name="Comma 10 2 3 3 4" xfId="34580"/>
    <cellStyle name="Comma 10 2 3 3 4 2" xfId="34581"/>
    <cellStyle name="Comma 10 2 3 3 4 2 2" xfId="34582"/>
    <cellStyle name="Comma 10 2 3 3 4 2 3" xfId="34583"/>
    <cellStyle name="Comma 10 2 3 3 4 3" xfId="34584"/>
    <cellStyle name="Comma 10 2 3 3 4 3 2" xfId="34585"/>
    <cellStyle name="Comma 10 2 3 3 4 4" xfId="34586"/>
    <cellStyle name="Comma 10 2 3 3 4 5" xfId="34587"/>
    <cellStyle name="Comma 10 2 3 3 5" xfId="34588"/>
    <cellStyle name="Comma 10 2 3 3 5 2" xfId="34589"/>
    <cellStyle name="Comma 10 2 3 3 5 3" xfId="34590"/>
    <cellStyle name="Comma 10 2 3 3 6" xfId="34591"/>
    <cellStyle name="Comma 10 2 3 3 6 2" xfId="34592"/>
    <cellStyle name="Comma 10 2 3 3 6 3" xfId="34593"/>
    <cellStyle name="Comma 10 2 3 3 7" xfId="34594"/>
    <cellStyle name="Comma 10 2 3 3 7 2" xfId="34595"/>
    <cellStyle name="Comma 10 2 3 3 8" xfId="34596"/>
    <cellStyle name="Comma 10 2 3 3 9" xfId="34597"/>
    <cellStyle name="Comma 10 2 3 4" xfId="4477"/>
    <cellStyle name="Comma 10 2 3 4 2" xfId="34598"/>
    <cellStyle name="Comma 10 2 3 4 2 2" xfId="34599"/>
    <cellStyle name="Comma 10 2 3 4 2 2 2" xfId="34600"/>
    <cellStyle name="Comma 10 2 3 4 2 2 3" xfId="34601"/>
    <cellStyle name="Comma 10 2 3 4 2 3" xfId="34602"/>
    <cellStyle name="Comma 10 2 3 4 2 3 2" xfId="34603"/>
    <cellStyle name="Comma 10 2 3 4 2 3 3" xfId="34604"/>
    <cellStyle name="Comma 10 2 3 4 2 4" xfId="34605"/>
    <cellStyle name="Comma 10 2 3 4 2 4 2" xfId="34606"/>
    <cellStyle name="Comma 10 2 3 4 2 5" xfId="34607"/>
    <cellStyle name="Comma 10 2 3 4 2 6" xfId="34608"/>
    <cellStyle name="Comma 10 2 3 4 3" xfId="34609"/>
    <cellStyle name="Comma 10 2 3 4 3 2" xfId="34610"/>
    <cellStyle name="Comma 10 2 3 4 3 2 2" xfId="34611"/>
    <cellStyle name="Comma 10 2 3 4 3 2 3" xfId="34612"/>
    <cellStyle name="Comma 10 2 3 4 3 3" xfId="34613"/>
    <cellStyle name="Comma 10 2 3 4 3 3 2" xfId="34614"/>
    <cellStyle name="Comma 10 2 3 4 3 3 3" xfId="34615"/>
    <cellStyle name="Comma 10 2 3 4 3 4" xfId="34616"/>
    <cellStyle name="Comma 10 2 3 4 3 4 2" xfId="34617"/>
    <cellStyle name="Comma 10 2 3 4 3 5" xfId="34618"/>
    <cellStyle name="Comma 10 2 3 4 3 6" xfId="34619"/>
    <cellStyle name="Comma 10 2 3 4 4" xfId="34620"/>
    <cellStyle name="Comma 10 2 3 4 4 2" xfId="34621"/>
    <cellStyle name="Comma 10 2 3 4 4 2 2" xfId="34622"/>
    <cellStyle name="Comma 10 2 3 4 4 2 3" xfId="34623"/>
    <cellStyle name="Comma 10 2 3 4 4 3" xfId="34624"/>
    <cellStyle name="Comma 10 2 3 4 4 3 2" xfId="34625"/>
    <cellStyle name="Comma 10 2 3 4 4 4" xfId="34626"/>
    <cellStyle name="Comma 10 2 3 4 4 5" xfId="34627"/>
    <cellStyle name="Comma 10 2 3 4 5" xfId="34628"/>
    <cellStyle name="Comma 10 2 3 4 5 2" xfId="34629"/>
    <cellStyle name="Comma 10 2 3 4 5 3" xfId="34630"/>
    <cellStyle name="Comma 10 2 3 4 6" xfId="34631"/>
    <cellStyle name="Comma 10 2 3 4 6 2" xfId="34632"/>
    <cellStyle name="Comma 10 2 3 4 6 3" xfId="34633"/>
    <cellStyle name="Comma 10 2 3 4 7" xfId="34634"/>
    <cellStyle name="Comma 10 2 3 4 7 2" xfId="34635"/>
    <cellStyle name="Comma 10 2 3 4 8" xfId="34636"/>
    <cellStyle name="Comma 10 2 3 4 9" xfId="34637"/>
    <cellStyle name="Comma 10 2 3 5" xfId="34638"/>
    <cellStyle name="Comma 10 2 3 5 2" xfId="34639"/>
    <cellStyle name="Comma 10 2 3 5 2 2" xfId="34640"/>
    <cellStyle name="Comma 10 2 3 5 2 3" xfId="34641"/>
    <cellStyle name="Comma 10 2 3 5 3" xfId="34642"/>
    <cellStyle name="Comma 10 2 3 5 3 2" xfId="34643"/>
    <cellStyle name="Comma 10 2 3 5 3 3" xfId="34644"/>
    <cellStyle name="Comma 10 2 3 5 4" xfId="34645"/>
    <cellStyle name="Comma 10 2 3 5 4 2" xfId="34646"/>
    <cellStyle name="Comma 10 2 3 5 5" xfId="34647"/>
    <cellStyle name="Comma 10 2 3 5 6" xfId="34648"/>
    <cellStyle name="Comma 10 2 3 6" xfId="34649"/>
    <cellStyle name="Comma 10 2 3 6 2" xfId="34650"/>
    <cellStyle name="Comma 10 2 3 6 2 2" xfId="34651"/>
    <cellStyle name="Comma 10 2 3 6 2 3" xfId="34652"/>
    <cellStyle name="Comma 10 2 3 6 3" xfId="34653"/>
    <cellStyle name="Comma 10 2 3 6 3 2" xfId="34654"/>
    <cellStyle name="Comma 10 2 3 6 3 3" xfId="34655"/>
    <cellStyle name="Comma 10 2 3 6 4" xfId="34656"/>
    <cellStyle name="Comma 10 2 3 6 4 2" xfId="34657"/>
    <cellStyle name="Comma 10 2 3 6 5" xfId="34658"/>
    <cellStyle name="Comma 10 2 3 6 6" xfId="34659"/>
    <cellStyle name="Comma 10 2 3 7" xfId="34660"/>
    <cellStyle name="Comma 10 2 3 7 2" xfId="34661"/>
    <cellStyle name="Comma 10 2 3 7 2 2" xfId="34662"/>
    <cellStyle name="Comma 10 2 3 7 2 3" xfId="34663"/>
    <cellStyle name="Comma 10 2 3 7 3" xfId="34664"/>
    <cellStyle name="Comma 10 2 3 7 3 2" xfId="34665"/>
    <cellStyle name="Comma 10 2 3 7 4" xfId="34666"/>
    <cellStyle name="Comma 10 2 3 7 5" xfId="34667"/>
    <cellStyle name="Comma 10 2 3 8" xfId="34668"/>
    <cellStyle name="Comma 10 2 3 8 2" xfId="34669"/>
    <cellStyle name="Comma 10 2 3 8 3" xfId="34670"/>
    <cellStyle name="Comma 10 2 3 9" xfId="34671"/>
    <cellStyle name="Comma 10 2 3 9 2" xfId="34672"/>
    <cellStyle name="Comma 10 2 3 9 3" xfId="34673"/>
    <cellStyle name="Comma 10 2 4" xfId="4478"/>
    <cellStyle name="Comma 10 2 4 10" xfId="34674"/>
    <cellStyle name="Comma 10 2 4 2" xfId="4479"/>
    <cellStyle name="Comma 10 2 4 2 2" xfId="4480"/>
    <cellStyle name="Comma 10 2 4 2 2 2" xfId="34675"/>
    <cellStyle name="Comma 10 2 4 2 2 2 2" xfId="34676"/>
    <cellStyle name="Comma 10 2 4 2 2 2 3" xfId="34677"/>
    <cellStyle name="Comma 10 2 4 2 2 3" xfId="34678"/>
    <cellStyle name="Comma 10 2 4 2 2 3 2" xfId="34679"/>
    <cellStyle name="Comma 10 2 4 2 2 3 3" xfId="34680"/>
    <cellStyle name="Comma 10 2 4 2 2 4" xfId="34681"/>
    <cellStyle name="Comma 10 2 4 2 2 4 2" xfId="34682"/>
    <cellStyle name="Comma 10 2 4 2 2 5" xfId="34683"/>
    <cellStyle name="Comma 10 2 4 2 2 6" xfId="34684"/>
    <cellStyle name="Comma 10 2 4 2 3" xfId="34685"/>
    <cellStyle name="Comma 10 2 4 2 3 2" xfId="34686"/>
    <cellStyle name="Comma 10 2 4 2 3 2 2" xfId="34687"/>
    <cellStyle name="Comma 10 2 4 2 3 2 3" xfId="34688"/>
    <cellStyle name="Comma 10 2 4 2 3 3" xfId="34689"/>
    <cellStyle name="Comma 10 2 4 2 3 3 2" xfId="34690"/>
    <cellStyle name="Comma 10 2 4 2 3 3 3" xfId="34691"/>
    <cellStyle name="Comma 10 2 4 2 3 4" xfId="34692"/>
    <cellStyle name="Comma 10 2 4 2 3 4 2" xfId="34693"/>
    <cellStyle name="Comma 10 2 4 2 3 5" xfId="34694"/>
    <cellStyle name="Comma 10 2 4 2 3 6" xfId="34695"/>
    <cellStyle name="Comma 10 2 4 2 4" xfId="34696"/>
    <cellStyle name="Comma 10 2 4 2 4 2" xfId="34697"/>
    <cellStyle name="Comma 10 2 4 2 4 2 2" xfId="34698"/>
    <cellStyle name="Comma 10 2 4 2 4 2 3" xfId="34699"/>
    <cellStyle name="Comma 10 2 4 2 4 3" xfId="34700"/>
    <cellStyle name="Comma 10 2 4 2 4 3 2" xfId="34701"/>
    <cellStyle name="Comma 10 2 4 2 4 4" xfId="34702"/>
    <cellStyle name="Comma 10 2 4 2 4 5" xfId="34703"/>
    <cellStyle name="Comma 10 2 4 2 5" xfId="34704"/>
    <cellStyle name="Comma 10 2 4 2 5 2" xfId="34705"/>
    <cellStyle name="Comma 10 2 4 2 5 3" xfId="34706"/>
    <cellStyle name="Comma 10 2 4 2 6" xfId="34707"/>
    <cellStyle name="Comma 10 2 4 2 6 2" xfId="34708"/>
    <cellStyle name="Comma 10 2 4 2 6 3" xfId="34709"/>
    <cellStyle name="Comma 10 2 4 2 7" xfId="34710"/>
    <cellStyle name="Comma 10 2 4 2 7 2" xfId="34711"/>
    <cellStyle name="Comma 10 2 4 2 8" xfId="34712"/>
    <cellStyle name="Comma 10 2 4 2 9" xfId="34713"/>
    <cellStyle name="Comma 10 2 4 3" xfId="4481"/>
    <cellStyle name="Comma 10 2 4 3 2" xfId="34714"/>
    <cellStyle name="Comma 10 2 4 3 2 2" xfId="34715"/>
    <cellStyle name="Comma 10 2 4 3 2 3" xfId="34716"/>
    <cellStyle name="Comma 10 2 4 3 3" xfId="34717"/>
    <cellStyle name="Comma 10 2 4 3 3 2" xfId="34718"/>
    <cellStyle name="Comma 10 2 4 3 3 3" xfId="34719"/>
    <cellStyle name="Comma 10 2 4 3 4" xfId="34720"/>
    <cellStyle name="Comma 10 2 4 3 4 2" xfId="34721"/>
    <cellStyle name="Comma 10 2 4 3 5" xfId="34722"/>
    <cellStyle name="Comma 10 2 4 3 6" xfId="34723"/>
    <cellStyle name="Comma 10 2 4 4" xfId="34724"/>
    <cellStyle name="Comma 10 2 4 4 2" xfId="34725"/>
    <cellStyle name="Comma 10 2 4 4 2 2" xfId="34726"/>
    <cellStyle name="Comma 10 2 4 4 2 3" xfId="34727"/>
    <cellStyle name="Comma 10 2 4 4 3" xfId="34728"/>
    <cellStyle name="Comma 10 2 4 4 3 2" xfId="34729"/>
    <cellStyle name="Comma 10 2 4 4 3 3" xfId="34730"/>
    <cellStyle name="Comma 10 2 4 4 4" xfId="34731"/>
    <cellStyle name="Comma 10 2 4 4 4 2" xfId="34732"/>
    <cellStyle name="Comma 10 2 4 4 5" xfId="34733"/>
    <cellStyle name="Comma 10 2 4 4 6" xfId="34734"/>
    <cellStyle name="Comma 10 2 4 5" xfId="34735"/>
    <cellStyle name="Comma 10 2 4 5 2" xfId="34736"/>
    <cellStyle name="Comma 10 2 4 5 2 2" xfId="34737"/>
    <cellStyle name="Comma 10 2 4 5 2 3" xfId="34738"/>
    <cellStyle name="Comma 10 2 4 5 3" xfId="34739"/>
    <cellStyle name="Comma 10 2 4 5 3 2" xfId="34740"/>
    <cellStyle name="Comma 10 2 4 5 4" xfId="34741"/>
    <cellStyle name="Comma 10 2 4 5 5" xfId="34742"/>
    <cellStyle name="Comma 10 2 4 6" xfId="34743"/>
    <cellStyle name="Comma 10 2 4 6 2" xfId="34744"/>
    <cellStyle name="Comma 10 2 4 6 3" xfId="34745"/>
    <cellStyle name="Comma 10 2 4 7" xfId="34746"/>
    <cellStyle name="Comma 10 2 4 7 2" xfId="34747"/>
    <cellStyle name="Comma 10 2 4 7 3" xfId="34748"/>
    <cellStyle name="Comma 10 2 4 8" xfId="34749"/>
    <cellStyle name="Comma 10 2 4 8 2" xfId="34750"/>
    <cellStyle name="Comma 10 2 4 9" xfId="34751"/>
    <cellStyle name="Comma 10 2 5" xfId="4482"/>
    <cellStyle name="Comma 10 2 5 2" xfId="4483"/>
    <cellStyle name="Comma 10 2 5 2 2" xfId="34752"/>
    <cellStyle name="Comma 10 2 5 2 2 2" xfId="34753"/>
    <cellStyle name="Comma 10 2 5 2 2 3" xfId="34754"/>
    <cellStyle name="Comma 10 2 5 2 3" xfId="34755"/>
    <cellStyle name="Comma 10 2 5 2 3 2" xfId="34756"/>
    <cellStyle name="Comma 10 2 5 2 3 3" xfId="34757"/>
    <cellStyle name="Comma 10 2 5 2 4" xfId="34758"/>
    <cellStyle name="Comma 10 2 5 2 4 2" xfId="34759"/>
    <cellStyle name="Comma 10 2 5 2 5" xfId="34760"/>
    <cellStyle name="Comma 10 2 5 2 6" xfId="34761"/>
    <cellStyle name="Comma 10 2 5 3" xfId="34762"/>
    <cellStyle name="Comma 10 2 5 3 2" xfId="34763"/>
    <cellStyle name="Comma 10 2 5 3 2 2" xfId="34764"/>
    <cellStyle name="Comma 10 2 5 3 2 3" xfId="34765"/>
    <cellStyle name="Comma 10 2 5 3 3" xfId="34766"/>
    <cellStyle name="Comma 10 2 5 3 3 2" xfId="34767"/>
    <cellStyle name="Comma 10 2 5 3 3 3" xfId="34768"/>
    <cellStyle name="Comma 10 2 5 3 4" xfId="34769"/>
    <cellStyle name="Comma 10 2 5 3 4 2" xfId="34770"/>
    <cellStyle name="Comma 10 2 5 3 5" xfId="34771"/>
    <cellStyle name="Comma 10 2 5 3 6" xfId="34772"/>
    <cellStyle name="Comma 10 2 5 4" xfId="34773"/>
    <cellStyle name="Comma 10 2 5 4 2" xfId="34774"/>
    <cellStyle name="Comma 10 2 5 4 2 2" xfId="34775"/>
    <cellStyle name="Comma 10 2 5 4 2 3" xfId="34776"/>
    <cellStyle name="Comma 10 2 5 4 3" xfId="34777"/>
    <cellStyle name="Comma 10 2 5 4 3 2" xfId="34778"/>
    <cellStyle name="Comma 10 2 5 4 4" xfId="34779"/>
    <cellStyle name="Comma 10 2 5 4 5" xfId="34780"/>
    <cellStyle name="Comma 10 2 5 5" xfId="34781"/>
    <cellStyle name="Comma 10 2 5 5 2" xfId="34782"/>
    <cellStyle name="Comma 10 2 5 5 3" xfId="34783"/>
    <cellStyle name="Comma 10 2 5 6" xfId="34784"/>
    <cellStyle name="Comma 10 2 5 6 2" xfId="34785"/>
    <cellStyle name="Comma 10 2 5 6 3" xfId="34786"/>
    <cellStyle name="Comma 10 2 5 7" xfId="34787"/>
    <cellStyle name="Comma 10 2 5 7 2" xfId="34788"/>
    <cellStyle name="Comma 10 2 5 8" xfId="34789"/>
    <cellStyle name="Comma 10 2 5 9" xfId="34790"/>
    <cellStyle name="Comma 10 2 6" xfId="4484"/>
    <cellStyle name="Comma 10 2 6 2" xfId="34791"/>
    <cellStyle name="Comma 10 2 6 2 2" xfId="34792"/>
    <cellStyle name="Comma 10 2 6 2 2 2" xfId="34793"/>
    <cellStyle name="Comma 10 2 6 2 2 3" xfId="34794"/>
    <cellStyle name="Comma 10 2 6 2 3" xfId="34795"/>
    <cellStyle name="Comma 10 2 6 2 3 2" xfId="34796"/>
    <cellStyle name="Comma 10 2 6 2 3 3" xfId="34797"/>
    <cellStyle name="Comma 10 2 6 2 4" xfId="34798"/>
    <cellStyle name="Comma 10 2 6 2 4 2" xfId="34799"/>
    <cellStyle name="Comma 10 2 6 2 5" xfId="34800"/>
    <cellStyle name="Comma 10 2 6 2 6" xfId="34801"/>
    <cellStyle name="Comma 10 2 6 3" xfId="34802"/>
    <cellStyle name="Comma 10 2 6 3 2" xfId="34803"/>
    <cellStyle name="Comma 10 2 6 3 2 2" xfId="34804"/>
    <cellStyle name="Comma 10 2 6 3 2 3" xfId="34805"/>
    <cellStyle name="Comma 10 2 6 3 3" xfId="34806"/>
    <cellStyle name="Comma 10 2 6 3 3 2" xfId="34807"/>
    <cellStyle name="Comma 10 2 6 3 3 3" xfId="34808"/>
    <cellStyle name="Comma 10 2 6 3 4" xfId="34809"/>
    <cellStyle name="Comma 10 2 6 3 4 2" xfId="34810"/>
    <cellStyle name="Comma 10 2 6 3 5" xfId="34811"/>
    <cellStyle name="Comma 10 2 6 3 6" xfId="34812"/>
    <cellStyle name="Comma 10 2 6 4" xfId="34813"/>
    <cellStyle name="Comma 10 2 6 4 2" xfId="34814"/>
    <cellStyle name="Comma 10 2 6 4 2 2" xfId="34815"/>
    <cellStyle name="Comma 10 2 6 4 2 3" xfId="34816"/>
    <cellStyle name="Comma 10 2 6 4 3" xfId="34817"/>
    <cellStyle name="Comma 10 2 6 4 3 2" xfId="34818"/>
    <cellStyle name="Comma 10 2 6 4 4" xfId="34819"/>
    <cellStyle name="Comma 10 2 6 4 5" xfId="34820"/>
    <cellStyle name="Comma 10 2 6 5" xfId="34821"/>
    <cellStyle name="Comma 10 2 6 5 2" xfId="34822"/>
    <cellStyle name="Comma 10 2 6 5 3" xfId="34823"/>
    <cellStyle name="Comma 10 2 6 6" xfId="34824"/>
    <cellStyle name="Comma 10 2 6 6 2" xfId="34825"/>
    <cellStyle name="Comma 10 2 6 6 3" xfId="34826"/>
    <cellStyle name="Comma 10 2 6 7" xfId="34827"/>
    <cellStyle name="Comma 10 2 6 7 2" xfId="34828"/>
    <cellStyle name="Comma 10 2 6 8" xfId="34829"/>
    <cellStyle name="Comma 10 2 6 9" xfId="34830"/>
    <cellStyle name="Comma 10 2 7" xfId="4485"/>
    <cellStyle name="Comma 10 2 7 2" xfId="34831"/>
    <cellStyle name="Comma 10 2 7 2 2" xfId="34832"/>
    <cellStyle name="Comma 10 2 7 2 3" xfId="34833"/>
    <cellStyle name="Comma 10 2 7 3" xfId="34834"/>
    <cellStyle name="Comma 10 2 7 3 2" xfId="34835"/>
    <cellStyle name="Comma 10 2 7 3 3" xfId="34836"/>
    <cellStyle name="Comma 10 2 7 4" xfId="34837"/>
    <cellStyle name="Comma 10 2 7 4 2" xfId="34838"/>
    <cellStyle name="Comma 10 2 7 5" xfId="34839"/>
    <cellStyle name="Comma 10 2 7 6" xfId="34840"/>
    <cellStyle name="Comma 10 2 8" xfId="34841"/>
    <cellStyle name="Comma 10 2 8 2" xfId="34842"/>
    <cellStyle name="Comma 10 2 8 2 2" xfId="34843"/>
    <cellStyle name="Comma 10 2 8 2 3" xfId="34844"/>
    <cellStyle name="Comma 10 2 8 3" xfId="34845"/>
    <cellStyle name="Comma 10 2 8 3 2" xfId="34846"/>
    <cellStyle name="Comma 10 2 8 3 3" xfId="34847"/>
    <cellStyle name="Comma 10 2 8 4" xfId="34848"/>
    <cellStyle name="Comma 10 2 8 4 2" xfId="34849"/>
    <cellStyle name="Comma 10 2 8 5" xfId="34850"/>
    <cellStyle name="Comma 10 2 8 6" xfId="34851"/>
    <cellStyle name="Comma 10 2 9" xfId="34852"/>
    <cellStyle name="Comma 10 2 9 2" xfId="34853"/>
    <cellStyle name="Comma 10 2 9 2 2" xfId="34854"/>
    <cellStyle name="Comma 10 2 9 2 3" xfId="34855"/>
    <cellStyle name="Comma 10 2 9 3" xfId="34856"/>
    <cellStyle name="Comma 10 2 9 3 2" xfId="34857"/>
    <cellStyle name="Comma 10 2 9 4" xfId="34858"/>
    <cellStyle name="Comma 10 2 9 5" xfId="34859"/>
    <cellStyle name="Comma 10 3" xfId="4486"/>
    <cellStyle name="Comma 10 3 10" xfId="34860"/>
    <cellStyle name="Comma 10 3 10 2" xfId="34861"/>
    <cellStyle name="Comma 10 3 10 3" xfId="34862"/>
    <cellStyle name="Comma 10 3 11" xfId="34863"/>
    <cellStyle name="Comma 10 3 11 2" xfId="34864"/>
    <cellStyle name="Comma 10 3 12" xfId="34865"/>
    <cellStyle name="Comma 10 3 13" xfId="34866"/>
    <cellStyle name="Comma 10 3 14" xfId="34867"/>
    <cellStyle name="Comma 10 3 2" xfId="4487"/>
    <cellStyle name="Comma 10 3 2 10" xfId="34868"/>
    <cellStyle name="Comma 10 3 2 10 2" xfId="34869"/>
    <cellStyle name="Comma 10 3 2 11" xfId="34870"/>
    <cellStyle name="Comma 10 3 2 12" xfId="34871"/>
    <cellStyle name="Comma 10 3 2 2" xfId="4488"/>
    <cellStyle name="Comma 10 3 2 2 10" xfId="34872"/>
    <cellStyle name="Comma 10 3 2 2 2" xfId="4489"/>
    <cellStyle name="Comma 10 3 2 2 2 2" xfId="4490"/>
    <cellStyle name="Comma 10 3 2 2 2 2 2" xfId="34873"/>
    <cellStyle name="Comma 10 3 2 2 2 2 2 2" xfId="34874"/>
    <cellStyle name="Comma 10 3 2 2 2 2 2 3" xfId="34875"/>
    <cellStyle name="Comma 10 3 2 2 2 2 3" xfId="34876"/>
    <cellStyle name="Comma 10 3 2 2 2 2 3 2" xfId="34877"/>
    <cellStyle name="Comma 10 3 2 2 2 2 3 3" xfId="34878"/>
    <cellStyle name="Comma 10 3 2 2 2 2 4" xfId="34879"/>
    <cellStyle name="Comma 10 3 2 2 2 2 4 2" xfId="34880"/>
    <cellStyle name="Comma 10 3 2 2 2 2 5" xfId="34881"/>
    <cellStyle name="Comma 10 3 2 2 2 2 6" xfId="34882"/>
    <cellStyle name="Comma 10 3 2 2 2 3" xfId="34883"/>
    <cellStyle name="Comma 10 3 2 2 2 3 2" xfId="34884"/>
    <cellStyle name="Comma 10 3 2 2 2 3 2 2" xfId="34885"/>
    <cellStyle name="Comma 10 3 2 2 2 3 2 3" xfId="34886"/>
    <cellStyle name="Comma 10 3 2 2 2 3 3" xfId="34887"/>
    <cellStyle name="Comma 10 3 2 2 2 3 3 2" xfId="34888"/>
    <cellStyle name="Comma 10 3 2 2 2 3 3 3" xfId="34889"/>
    <cellStyle name="Comma 10 3 2 2 2 3 4" xfId="34890"/>
    <cellStyle name="Comma 10 3 2 2 2 3 4 2" xfId="34891"/>
    <cellStyle name="Comma 10 3 2 2 2 3 5" xfId="34892"/>
    <cellStyle name="Comma 10 3 2 2 2 3 6" xfId="34893"/>
    <cellStyle name="Comma 10 3 2 2 2 4" xfId="34894"/>
    <cellStyle name="Comma 10 3 2 2 2 4 2" xfId="34895"/>
    <cellStyle name="Comma 10 3 2 2 2 4 2 2" xfId="34896"/>
    <cellStyle name="Comma 10 3 2 2 2 4 2 3" xfId="34897"/>
    <cellStyle name="Comma 10 3 2 2 2 4 3" xfId="34898"/>
    <cellStyle name="Comma 10 3 2 2 2 4 3 2" xfId="34899"/>
    <cellStyle name="Comma 10 3 2 2 2 4 4" xfId="34900"/>
    <cellStyle name="Comma 10 3 2 2 2 4 5" xfId="34901"/>
    <cellStyle name="Comma 10 3 2 2 2 5" xfId="34902"/>
    <cellStyle name="Comma 10 3 2 2 2 5 2" xfId="34903"/>
    <cellStyle name="Comma 10 3 2 2 2 5 3" xfId="34904"/>
    <cellStyle name="Comma 10 3 2 2 2 6" xfId="34905"/>
    <cellStyle name="Comma 10 3 2 2 2 6 2" xfId="34906"/>
    <cellStyle name="Comma 10 3 2 2 2 6 3" xfId="34907"/>
    <cellStyle name="Comma 10 3 2 2 2 7" xfId="34908"/>
    <cellStyle name="Comma 10 3 2 2 2 7 2" xfId="34909"/>
    <cellStyle name="Comma 10 3 2 2 2 8" xfId="34910"/>
    <cellStyle name="Comma 10 3 2 2 2 9" xfId="34911"/>
    <cellStyle name="Comma 10 3 2 2 3" xfId="4491"/>
    <cellStyle name="Comma 10 3 2 2 3 2" xfId="34912"/>
    <cellStyle name="Comma 10 3 2 2 3 2 2" xfId="34913"/>
    <cellStyle name="Comma 10 3 2 2 3 2 3" xfId="34914"/>
    <cellStyle name="Comma 10 3 2 2 3 3" xfId="34915"/>
    <cellStyle name="Comma 10 3 2 2 3 3 2" xfId="34916"/>
    <cellStyle name="Comma 10 3 2 2 3 3 3" xfId="34917"/>
    <cellStyle name="Comma 10 3 2 2 3 4" xfId="34918"/>
    <cellStyle name="Comma 10 3 2 2 3 4 2" xfId="34919"/>
    <cellStyle name="Comma 10 3 2 2 3 5" xfId="34920"/>
    <cellStyle name="Comma 10 3 2 2 3 6" xfId="34921"/>
    <cellStyle name="Comma 10 3 2 2 4" xfId="34922"/>
    <cellStyle name="Comma 10 3 2 2 4 2" xfId="34923"/>
    <cellStyle name="Comma 10 3 2 2 4 2 2" xfId="34924"/>
    <cellStyle name="Comma 10 3 2 2 4 2 3" xfId="34925"/>
    <cellStyle name="Comma 10 3 2 2 4 3" xfId="34926"/>
    <cellStyle name="Comma 10 3 2 2 4 3 2" xfId="34927"/>
    <cellStyle name="Comma 10 3 2 2 4 3 3" xfId="34928"/>
    <cellStyle name="Comma 10 3 2 2 4 4" xfId="34929"/>
    <cellStyle name="Comma 10 3 2 2 4 4 2" xfId="34930"/>
    <cellStyle name="Comma 10 3 2 2 4 5" xfId="34931"/>
    <cellStyle name="Comma 10 3 2 2 4 6" xfId="34932"/>
    <cellStyle name="Comma 10 3 2 2 5" xfId="34933"/>
    <cellStyle name="Comma 10 3 2 2 5 2" xfId="34934"/>
    <cellStyle name="Comma 10 3 2 2 5 2 2" xfId="34935"/>
    <cellStyle name="Comma 10 3 2 2 5 2 3" xfId="34936"/>
    <cellStyle name="Comma 10 3 2 2 5 3" xfId="34937"/>
    <cellStyle name="Comma 10 3 2 2 5 3 2" xfId="34938"/>
    <cellStyle name="Comma 10 3 2 2 5 4" xfId="34939"/>
    <cellStyle name="Comma 10 3 2 2 5 5" xfId="34940"/>
    <cellStyle name="Comma 10 3 2 2 6" xfId="34941"/>
    <cellStyle name="Comma 10 3 2 2 6 2" xfId="34942"/>
    <cellStyle name="Comma 10 3 2 2 6 3" xfId="34943"/>
    <cellStyle name="Comma 10 3 2 2 7" xfId="34944"/>
    <cellStyle name="Comma 10 3 2 2 7 2" xfId="34945"/>
    <cellStyle name="Comma 10 3 2 2 7 3" xfId="34946"/>
    <cellStyle name="Comma 10 3 2 2 8" xfId="34947"/>
    <cellStyle name="Comma 10 3 2 2 8 2" xfId="34948"/>
    <cellStyle name="Comma 10 3 2 2 9" xfId="34949"/>
    <cellStyle name="Comma 10 3 2 3" xfId="4492"/>
    <cellStyle name="Comma 10 3 2 3 2" xfId="4493"/>
    <cellStyle name="Comma 10 3 2 3 2 2" xfId="34950"/>
    <cellStyle name="Comma 10 3 2 3 2 2 2" xfId="34951"/>
    <cellStyle name="Comma 10 3 2 3 2 2 3" xfId="34952"/>
    <cellStyle name="Comma 10 3 2 3 2 3" xfId="34953"/>
    <cellStyle name="Comma 10 3 2 3 2 3 2" xfId="34954"/>
    <cellStyle name="Comma 10 3 2 3 2 3 3" xfId="34955"/>
    <cellStyle name="Comma 10 3 2 3 2 4" xfId="34956"/>
    <cellStyle name="Comma 10 3 2 3 2 4 2" xfId="34957"/>
    <cellStyle name="Comma 10 3 2 3 2 5" xfId="34958"/>
    <cellStyle name="Comma 10 3 2 3 2 6" xfId="34959"/>
    <cellStyle name="Comma 10 3 2 3 3" xfId="34960"/>
    <cellStyle name="Comma 10 3 2 3 3 2" xfId="34961"/>
    <cellStyle name="Comma 10 3 2 3 3 2 2" xfId="34962"/>
    <cellStyle name="Comma 10 3 2 3 3 2 3" xfId="34963"/>
    <cellStyle name="Comma 10 3 2 3 3 3" xfId="34964"/>
    <cellStyle name="Comma 10 3 2 3 3 3 2" xfId="34965"/>
    <cellStyle name="Comma 10 3 2 3 3 3 3" xfId="34966"/>
    <cellStyle name="Comma 10 3 2 3 3 4" xfId="34967"/>
    <cellStyle name="Comma 10 3 2 3 3 4 2" xfId="34968"/>
    <cellStyle name="Comma 10 3 2 3 3 5" xfId="34969"/>
    <cellStyle name="Comma 10 3 2 3 3 6" xfId="34970"/>
    <cellStyle name="Comma 10 3 2 3 4" xfId="34971"/>
    <cellStyle name="Comma 10 3 2 3 4 2" xfId="34972"/>
    <cellStyle name="Comma 10 3 2 3 4 2 2" xfId="34973"/>
    <cellStyle name="Comma 10 3 2 3 4 2 3" xfId="34974"/>
    <cellStyle name="Comma 10 3 2 3 4 3" xfId="34975"/>
    <cellStyle name="Comma 10 3 2 3 4 3 2" xfId="34976"/>
    <cellStyle name="Comma 10 3 2 3 4 4" xfId="34977"/>
    <cellStyle name="Comma 10 3 2 3 4 5" xfId="34978"/>
    <cellStyle name="Comma 10 3 2 3 5" xfId="34979"/>
    <cellStyle name="Comma 10 3 2 3 5 2" xfId="34980"/>
    <cellStyle name="Comma 10 3 2 3 5 3" xfId="34981"/>
    <cellStyle name="Comma 10 3 2 3 6" xfId="34982"/>
    <cellStyle name="Comma 10 3 2 3 6 2" xfId="34983"/>
    <cellStyle name="Comma 10 3 2 3 6 3" xfId="34984"/>
    <cellStyle name="Comma 10 3 2 3 7" xfId="34985"/>
    <cellStyle name="Comma 10 3 2 3 7 2" xfId="34986"/>
    <cellStyle name="Comma 10 3 2 3 8" xfId="34987"/>
    <cellStyle name="Comma 10 3 2 3 9" xfId="34988"/>
    <cellStyle name="Comma 10 3 2 4" xfId="4494"/>
    <cellStyle name="Comma 10 3 2 4 2" xfId="34989"/>
    <cellStyle name="Comma 10 3 2 4 2 2" xfId="34990"/>
    <cellStyle name="Comma 10 3 2 4 2 2 2" xfId="34991"/>
    <cellStyle name="Comma 10 3 2 4 2 2 3" xfId="34992"/>
    <cellStyle name="Comma 10 3 2 4 2 3" xfId="34993"/>
    <cellStyle name="Comma 10 3 2 4 2 3 2" xfId="34994"/>
    <cellStyle name="Comma 10 3 2 4 2 3 3" xfId="34995"/>
    <cellStyle name="Comma 10 3 2 4 2 4" xfId="34996"/>
    <cellStyle name="Comma 10 3 2 4 2 4 2" xfId="34997"/>
    <cellStyle name="Comma 10 3 2 4 2 5" xfId="34998"/>
    <cellStyle name="Comma 10 3 2 4 2 6" xfId="34999"/>
    <cellStyle name="Comma 10 3 2 4 3" xfId="35000"/>
    <cellStyle name="Comma 10 3 2 4 3 2" xfId="35001"/>
    <cellStyle name="Comma 10 3 2 4 3 2 2" xfId="35002"/>
    <cellStyle name="Comma 10 3 2 4 3 2 3" xfId="35003"/>
    <cellStyle name="Comma 10 3 2 4 3 3" xfId="35004"/>
    <cellStyle name="Comma 10 3 2 4 3 3 2" xfId="35005"/>
    <cellStyle name="Comma 10 3 2 4 3 3 3" xfId="35006"/>
    <cellStyle name="Comma 10 3 2 4 3 4" xfId="35007"/>
    <cellStyle name="Comma 10 3 2 4 3 4 2" xfId="35008"/>
    <cellStyle name="Comma 10 3 2 4 3 5" xfId="35009"/>
    <cellStyle name="Comma 10 3 2 4 3 6" xfId="35010"/>
    <cellStyle name="Comma 10 3 2 4 4" xfId="35011"/>
    <cellStyle name="Comma 10 3 2 4 4 2" xfId="35012"/>
    <cellStyle name="Comma 10 3 2 4 4 2 2" xfId="35013"/>
    <cellStyle name="Comma 10 3 2 4 4 2 3" xfId="35014"/>
    <cellStyle name="Comma 10 3 2 4 4 3" xfId="35015"/>
    <cellStyle name="Comma 10 3 2 4 4 3 2" xfId="35016"/>
    <cellStyle name="Comma 10 3 2 4 4 4" xfId="35017"/>
    <cellStyle name="Comma 10 3 2 4 4 5" xfId="35018"/>
    <cellStyle name="Comma 10 3 2 4 5" xfId="35019"/>
    <cellStyle name="Comma 10 3 2 4 5 2" xfId="35020"/>
    <cellStyle name="Comma 10 3 2 4 5 3" xfId="35021"/>
    <cellStyle name="Comma 10 3 2 4 6" xfId="35022"/>
    <cellStyle name="Comma 10 3 2 4 6 2" xfId="35023"/>
    <cellStyle name="Comma 10 3 2 4 6 3" xfId="35024"/>
    <cellStyle name="Comma 10 3 2 4 7" xfId="35025"/>
    <cellStyle name="Comma 10 3 2 4 7 2" xfId="35026"/>
    <cellStyle name="Comma 10 3 2 4 8" xfId="35027"/>
    <cellStyle name="Comma 10 3 2 4 9" xfId="35028"/>
    <cellStyle name="Comma 10 3 2 5" xfId="35029"/>
    <cellStyle name="Comma 10 3 2 5 2" xfId="35030"/>
    <cellStyle name="Comma 10 3 2 5 2 2" xfId="35031"/>
    <cellStyle name="Comma 10 3 2 5 2 3" xfId="35032"/>
    <cellStyle name="Comma 10 3 2 5 3" xfId="35033"/>
    <cellStyle name="Comma 10 3 2 5 3 2" xfId="35034"/>
    <cellStyle name="Comma 10 3 2 5 3 3" xfId="35035"/>
    <cellStyle name="Comma 10 3 2 5 4" xfId="35036"/>
    <cellStyle name="Comma 10 3 2 5 4 2" xfId="35037"/>
    <cellStyle name="Comma 10 3 2 5 5" xfId="35038"/>
    <cellStyle name="Comma 10 3 2 5 6" xfId="35039"/>
    <cellStyle name="Comma 10 3 2 6" xfId="35040"/>
    <cellStyle name="Comma 10 3 2 6 2" xfId="35041"/>
    <cellStyle name="Comma 10 3 2 6 2 2" xfId="35042"/>
    <cellStyle name="Comma 10 3 2 6 2 3" xfId="35043"/>
    <cellStyle name="Comma 10 3 2 6 3" xfId="35044"/>
    <cellStyle name="Comma 10 3 2 6 3 2" xfId="35045"/>
    <cellStyle name="Comma 10 3 2 6 3 3" xfId="35046"/>
    <cellStyle name="Comma 10 3 2 6 4" xfId="35047"/>
    <cellStyle name="Comma 10 3 2 6 4 2" xfId="35048"/>
    <cellStyle name="Comma 10 3 2 6 5" xfId="35049"/>
    <cellStyle name="Comma 10 3 2 6 6" xfId="35050"/>
    <cellStyle name="Comma 10 3 2 7" xfId="35051"/>
    <cellStyle name="Comma 10 3 2 7 2" xfId="35052"/>
    <cellStyle name="Comma 10 3 2 7 2 2" xfId="35053"/>
    <cellStyle name="Comma 10 3 2 7 2 3" xfId="35054"/>
    <cellStyle name="Comma 10 3 2 7 3" xfId="35055"/>
    <cellStyle name="Comma 10 3 2 7 3 2" xfId="35056"/>
    <cellStyle name="Comma 10 3 2 7 4" xfId="35057"/>
    <cellStyle name="Comma 10 3 2 7 5" xfId="35058"/>
    <cellStyle name="Comma 10 3 2 8" xfId="35059"/>
    <cellStyle name="Comma 10 3 2 8 2" xfId="35060"/>
    <cellStyle name="Comma 10 3 2 8 3" xfId="35061"/>
    <cellStyle name="Comma 10 3 2 9" xfId="35062"/>
    <cellStyle name="Comma 10 3 2 9 2" xfId="35063"/>
    <cellStyle name="Comma 10 3 2 9 3" xfId="35064"/>
    <cellStyle name="Comma 10 3 3" xfId="4495"/>
    <cellStyle name="Comma 10 3 3 10" xfId="35065"/>
    <cellStyle name="Comma 10 3 3 2" xfId="4496"/>
    <cellStyle name="Comma 10 3 3 2 2" xfId="4497"/>
    <cellStyle name="Comma 10 3 3 2 2 2" xfId="35066"/>
    <cellStyle name="Comma 10 3 3 2 2 2 2" xfId="35067"/>
    <cellStyle name="Comma 10 3 3 2 2 2 3" xfId="35068"/>
    <cellStyle name="Comma 10 3 3 2 2 3" xfId="35069"/>
    <cellStyle name="Comma 10 3 3 2 2 3 2" xfId="35070"/>
    <cellStyle name="Comma 10 3 3 2 2 3 3" xfId="35071"/>
    <cellStyle name="Comma 10 3 3 2 2 4" xfId="35072"/>
    <cellStyle name="Comma 10 3 3 2 2 4 2" xfId="35073"/>
    <cellStyle name="Comma 10 3 3 2 2 5" xfId="35074"/>
    <cellStyle name="Comma 10 3 3 2 2 6" xfId="35075"/>
    <cellStyle name="Comma 10 3 3 2 3" xfId="35076"/>
    <cellStyle name="Comma 10 3 3 2 3 2" xfId="35077"/>
    <cellStyle name="Comma 10 3 3 2 3 2 2" xfId="35078"/>
    <cellStyle name="Comma 10 3 3 2 3 2 3" xfId="35079"/>
    <cellStyle name="Comma 10 3 3 2 3 3" xfId="35080"/>
    <cellStyle name="Comma 10 3 3 2 3 3 2" xfId="35081"/>
    <cellStyle name="Comma 10 3 3 2 3 3 3" xfId="35082"/>
    <cellStyle name="Comma 10 3 3 2 3 4" xfId="35083"/>
    <cellStyle name="Comma 10 3 3 2 3 4 2" xfId="35084"/>
    <cellStyle name="Comma 10 3 3 2 3 5" xfId="35085"/>
    <cellStyle name="Comma 10 3 3 2 3 6" xfId="35086"/>
    <cellStyle name="Comma 10 3 3 2 4" xfId="35087"/>
    <cellStyle name="Comma 10 3 3 2 4 2" xfId="35088"/>
    <cellStyle name="Comma 10 3 3 2 4 2 2" xfId="35089"/>
    <cellStyle name="Comma 10 3 3 2 4 2 3" xfId="35090"/>
    <cellStyle name="Comma 10 3 3 2 4 3" xfId="35091"/>
    <cellStyle name="Comma 10 3 3 2 4 3 2" xfId="35092"/>
    <cellStyle name="Comma 10 3 3 2 4 4" xfId="35093"/>
    <cellStyle name="Comma 10 3 3 2 4 5" xfId="35094"/>
    <cellStyle name="Comma 10 3 3 2 5" xfId="35095"/>
    <cellStyle name="Comma 10 3 3 2 5 2" xfId="35096"/>
    <cellStyle name="Comma 10 3 3 2 5 3" xfId="35097"/>
    <cellStyle name="Comma 10 3 3 2 6" xfId="35098"/>
    <cellStyle name="Comma 10 3 3 2 6 2" xfId="35099"/>
    <cellStyle name="Comma 10 3 3 2 6 3" xfId="35100"/>
    <cellStyle name="Comma 10 3 3 2 7" xfId="35101"/>
    <cellStyle name="Comma 10 3 3 2 7 2" xfId="35102"/>
    <cellStyle name="Comma 10 3 3 2 8" xfId="35103"/>
    <cellStyle name="Comma 10 3 3 2 9" xfId="35104"/>
    <cellStyle name="Comma 10 3 3 3" xfId="4498"/>
    <cellStyle name="Comma 10 3 3 3 2" xfId="35105"/>
    <cellStyle name="Comma 10 3 3 3 2 2" xfId="35106"/>
    <cellStyle name="Comma 10 3 3 3 2 3" xfId="35107"/>
    <cellStyle name="Comma 10 3 3 3 3" xfId="35108"/>
    <cellStyle name="Comma 10 3 3 3 3 2" xfId="35109"/>
    <cellStyle name="Comma 10 3 3 3 3 3" xfId="35110"/>
    <cellStyle name="Comma 10 3 3 3 4" xfId="35111"/>
    <cellStyle name="Comma 10 3 3 3 4 2" xfId="35112"/>
    <cellStyle name="Comma 10 3 3 3 5" xfId="35113"/>
    <cellStyle name="Comma 10 3 3 3 6" xfId="35114"/>
    <cellStyle name="Comma 10 3 3 4" xfId="35115"/>
    <cellStyle name="Comma 10 3 3 4 2" xfId="35116"/>
    <cellStyle name="Comma 10 3 3 4 2 2" xfId="35117"/>
    <cellStyle name="Comma 10 3 3 4 2 3" xfId="35118"/>
    <cellStyle name="Comma 10 3 3 4 3" xfId="35119"/>
    <cellStyle name="Comma 10 3 3 4 3 2" xfId="35120"/>
    <cellStyle name="Comma 10 3 3 4 3 3" xfId="35121"/>
    <cellStyle name="Comma 10 3 3 4 4" xfId="35122"/>
    <cellStyle name="Comma 10 3 3 4 4 2" xfId="35123"/>
    <cellStyle name="Comma 10 3 3 4 5" xfId="35124"/>
    <cellStyle name="Comma 10 3 3 4 6" xfId="35125"/>
    <cellStyle name="Comma 10 3 3 5" xfId="35126"/>
    <cellStyle name="Comma 10 3 3 5 2" xfId="35127"/>
    <cellStyle name="Comma 10 3 3 5 2 2" xfId="35128"/>
    <cellStyle name="Comma 10 3 3 5 2 3" xfId="35129"/>
    <cellStyle name="Comma 10 3 3 5 3" xfId="35130"/>
    <cellStyle name="Comma 10 3 3 5 3 2" xfId="35131"/>
    <cellStyle name="Comma 10 3 3 5 4" xfId="35132"/>
    <cellStyle name="Comma 10 3 3 5 5" xfId="35133"/>
    <cellStyle name="Comma 10 3 3 6" xfId="35134"/>
    <cellStyle name="Comma 10 3 3 6 2" xfId="35135"/>
    <cellStyle name="Comma 10 3 3 6 3" xfId="35136"/>
    <cellStyle name="Comma 10 3 3 7" xfId="35137"/>
    <cellStyle name="Comma 10 3 3 7 2" xfId="35138"/>
    <cellStyle name="Comma 10 3 3 7 3" xfId="35139"/>
    <cellStyle name="Comma 10 3 3 8" xfId="35140"/>
    <cellStyle name="Comma 10 3 3 8 2" xfId="35141"/>
    <cellStyle name="Comma 10 3 3 9" xfId="35142"/>
    <cellStyle name="Comma 10 3 4" xfId="4499"/>
    <cellStyle name="Comma 10 3 4 2" xfId="4500"/>
    <cellStyle name="Comma 10 3 4 2 2" xfId="35143"/>
    <cellStyle name="Comma 10 3 4 2 2 2" xfId="35144"/>
    <cellStyle name="Comma 10 3 4 2 2 3" xfId="35145"/>
    <cellStyle name="Comma 10 3 4 2 3" xfId="35146"/>
    <cellStyle name="Comma 10 3 4 2 3 2" xfId="35147"/>
    <cellStyle name="Comma 10 3 4 2 3 3" xfId="35148"/>
    <cellStyle name="Comma 10 3 4 2 4" xfId="35149"/>
    <cellStyle name="Comma 10 3 4 2 4 2" xfId="35150"/>
    <cellStyle name="Comma 10 3 4 2 5" xfId="35151"/>
    <cellStyle name="Comma 10 3 4 2 6" xfId="35152"/>
    <cellStyle name="Comma 10 3 4 3" xfId="35153"/>
    <cellStyle name="Comma 10 3 4 3 2" xfId="35154"/>
    <cellStyle name="Comma 10 3 4 3 2 2" xfId="35155"/>
    <cellStyle name="Comma 10 3 4 3 2 3" xfId="35156"/>
    <cellStyle name="Comma 10 3 4 3 3" xfId="35157"/>
    <cellStyle name="Comma 10 3 4 3 3 2" xfId="35158"/>
    <cellStyle name="Comma 10 3 4 3 3 3" xfId="35159"/>
    <cellStyle name="Comma 10 3 4 3 4" xfId="35160"/>
    <cellStyle name="Comma 10 3 4 3 4 2" xfId="35161"/>
    <cellStyle name="Comma 10 3 4 3 5" xfId="35162"/>
    <cellStyle name="Comma 10 3 4 3 6" xfId="35163"/>
    <cellStyle name="Comma 10 3 4 4" xfId="35164"/>
    <cellStyle name="Comma 10 3 4 4 2" xfId="35165"/>
    <cellStyle name="Comma 10 3 4 4 2 2" xfId="35166"/>
    <cellStyle name="Comma 10 3 4 4 2 3" xfId="35167"/>
    <cellStyle name="Comma 10 3 4 4 3" xfId="35168"/>
    <cellStyle name="Comma 10 3 4 4 3 2" xfId="35169"/>
    <cellStyle name="Comma 10 3 4 4 4" xfId="35170"/>
    <cellStyle name="Comma 10 3 4 4 5" xfId="35171"/>
    <cellStyle name="Comma 10 3 4 5" xfId="35172"/>
    <cellStyle name="Comma 10 3 4 5 2" xfId="35173"/>
    <cellStyle name="Comma 10 3 4 5 3" xfId="35174"/>
    <cellStyle name="Comma 10 3 4 6" xfId="35175"/>
    <cellStyle name="Comma 10 3 4 6 2" xfId="35176"/>
    <cellStyle name="Comma 10 3 4 6 3" xfId="35177"/>
    <cellStyle name="Comma 10 3 4 7" xfId="35178"/>
    <cellStyle name="Comma 10 3 4 7 2" xfId="35179"/>
    <cellStyle name="Comma 10 3 4 8" xfId="35180"/>
    <cellStyle name="Comma 10 3 4 9" xfId="35181"/>
    <cellStyle name="Comma 10 3 5" xfId="4501"/>
    <cellStyle name="Comma 10 3 5 2" xfId="35182"/>
    <cellStyle name="Comma 10 3 5 2 2" xfId="35183"/>
    <cellStyle name="Comma 10 3 5 2 2 2" xfId="35184"/>
    <cellStyle name="Comma 10 3 5 2 2 3" xfId="35185"/>
    <cellStyle name="Comma 10 3 5 2 3" xfId="35186"/>
    <cellStyle name="Comma 10 3 5 2 3 2" xfId="35187"/>
    <cellStyle name="Comma 10 3 5 2 3 3" xfId="35188"/>
    <cellStyle name="Comma 10 3 5 2 4" xfId="35189"/>
    <cellStyle name="Comma 10 3 5 2 4 2" xfId="35190"/>
    <cellStyle name="Comma 10 3 5 2 5" xfId="35191"/>
    <cellStyle name="Comma 10 3 5 2 6" xfId="35192"/>
    <cellStyle name="Comma 10 3 5 3" xfId="35193"/>
    <cellStyle name="Comma 10 3 5 3 2" xfId="35194"/>
    <cellStyle name="Comma 10 3 5 3 2 2" xfId="35195"/>
    <cellStyle name="Comma 10 3 5 3 2 3" xfId="35196"/>
    <cellStyle name="Comma 10 3 5 3 3" xfId="35197"/>
    <cellStyle name="Comma 10 3 5 3 3 2" xfId="35198"/>
    <cellStyle name="Comma 10 3 5 3 3 3" xfId="35199"/>
    <cellStyle name="Comma 10 3 5 3 4" xfId="35200"/>
    <cellStyle name="Comma 10 3 5 3 4 2" xfId="35201"/>
    <cellStyle name="Comma 10 3 5 3 5" xfId="35202"/>
    <cellStyle name="Comma 10 3 5 3 6" xfId="35203"/>
    <cellStyle name="Comma 10 3 5 4" xfId="35204"/>
    <cellStyle name="Comma 10 3 5 4 2" xfId="35205"/>
    <cellStyle name="Comma 10 3 5 4 2 2" xfId="35206"/>
    <cellStyle name="Comma 10 3 5 4 2 3" xfId="35207"/>
    <cellStyle name="Comma 10 3 5 4 3" xfId="35208"/>
    <cellStyle name="Comma 10 3 5 4 3 2" xfId="35209"/>
    <cellStyle name="Comma 10 3 5 4 4" xfId="35210"/>
    <cellStyle name="Comma 10 3 5 4 5" xfId="35211"/>
    <cellStyle name="Comma 10 3 5 5" xfId="35212"/>
    <cellStyle name="Comma 10 3 5 5 2" xfId="35213"/>
    <cellStyle name="Comma 10 3 5 5 3" xfId="35214"/>
    <cellStyle name="Comma 10 3 5 6" xfId="35215"/>
    <cellStyle name="Comma 10 3 5 6 2" xfId="35216"/>
    <cellStyle name="Comma 10 3 5 6 3" xfId="35217"/>
    <cellStyle name="Comma 10 3 5 7" xfId="35218"/>
    <cellStyle name="Comma 10 3 5 7 2" xfId="35219"/>
    <cellStyle name="Comma 10 3 5 8" xfId="35220"/>
    <cellStyle name="Comma 10 3 5 9" xfId="35221"/>
    <cellStyle name="Comma 10 3 6" xfId="4502"/>
    <cellStyle name="Comma 10 3 6 2" xfId="35222"/>
    <cellStyle name="Comma 10 3 6 2 2" xfId="35223"/>
    <cellStyle name="Comma 10 3 6 2 3" xfId="35224"/>
    <cellStyle name="Comma 10 3 6 3" xfId="35225"/>
    <cellStyle name="Comma 10 3 6 3 2" xfId="35226"/>
    <cellStyle name="Comma 10 3 6 3 3" xfId="35227"/>
    <cellStyle name="Comma 10 3 6 4" xfId="35228"/>
    <cellStyle name="Comma 10 3 6 4 2" xfId="35229"/>
    <cellStyle name="Comma 10 3 6 5" xfId="35230"/>
    <cellStyle name="Comma 10 3 6 6" xfId="35231"/>
    <cellStyle name="Comma 10 3 7" xfId="35232"/>
    <cellStyle name="Comma 10 3 7 2" xfId="35233"/>
    <cellStyle name="Comma 10 3 7 2 2" xfId="35234"/>
    <cellStyle name="Comma 10 3 7 2 3" xfId="35235"/>
    <cellStyle name="Comma 10 3 7 3" xfId="35236"/>
    <cellStyle name="Comma 10 3 7 3 2" xfId="35237"/>
    <cellStyle name="Comma 10 3 7 3 3" xfId="35238"/>
    <cellStyle name="Comma 10 3 7 4" xfId="35239"/>
    <cellStyle name="Comma 10 3 7 4 2" xfId="35240"/>
    <cellStyle name="Comma 10 3 7 5" xfId="35241"/>
    <cellStyle name="Comma 10 3 7 6" xfId="35242"/>
    <cellStyle name="Comma 10 3 8" xfId="35243"/>
    <cellStyle name="Comma 10 3 8 2" xfId="35244"/>
    <cellStyle name="Comma 10 3 8 2 2" xfId="35245"/>
    <cellStyle name="Comma 10 3 8 2 3" xfId="35246"/>
    <cellStyle name="Comma 10 3 8 3" xfId="35247"/>
    <cellStyle name="Comma 10 3 8 3 2" xfId="35248"/>
    <cellStyle name="Comma 10 3 8 4" xfId="35249"/>
    <cellStyle name="Comma 10 3 8 5" xfId="35250"/>
    <cellStyle name="Comma 10 3 9" xfId="35251"/>
    <cellStyle name="Comma 10 3 9 2" xfId="35252"/>
    <cellStyle name="Comma 10 3 9 3" xfId="35253"/>
    <cellStyle name="Comma 10 4" xfId="4503"/>
    <cellStyle name="Comma 10 4 10" xfId="35254"/>
    <cellStyle name="Comma 10 4 10 2" xfId="35255"/>
    <cellStyle name="Comma 10 4 11" xfId="35256"/>
    <cellStyle name="Comma 10 4 12" xfId="35257"/>
    <cellStyle name="Comma 10 4 2" xfId="4504"/>
    <cellStyle name="Comma 10 4 2 10" xfId="35258"/>
    <cellStyle name="Comma 10 4 2 2" xfId="4505"/>
    <cellStyle name="Comma 10 4 2 2 2" xfId="4506"/>
    <cellStyle name="Comma 10 4 2 2 2 2" xfId="35259"/>
    <cellStyle name="Comma 10 4 2 2 2 2 2" xfId="35260"/>
    <cellStyle name="Comma 10 4 2 2 2 2 3" xfId="35261"/>
    <cellStyle name="Comma 10 4 2 2 2 3" xfId="35262"/>
    <cellStyle name="Comma 10 4 2 2 2 3 2" xfId="35263"/>
    <cellStyle name="Comma 10 4 2 2 2 3 3" xfId="35264"/>
    <cellStyle name="Comma 10 4 2 2 2 4" xfId="35265"/>
    <cellStyle name="Comma 10 4 2 2 2 4 2" xfId="35266"/>
    <cellStyle name="Comma 10 4 2 2 2 5" xfId="35267"/>
    <cellStyle name="Comma 10 4 2 2 2 6" xfId="35268"/>
    <cellStyle name="Comma 10 4 2 2 3" xfId="35269"/>
    <cellStyle name="Comma 10 4 2 2 3 2" xfId="35270"/>
    <cellStyle name="Comma 10 4 2 2 3 2 2" xfId="35271"/>
    <cellStyle name="Comma 10 4 2 2 3 2 3" xfId="35272"/>
    <cellStyle name="Comma 10 4 2 2 3 3" xfId="35273"/>
    <cellStyle name="Comma 10 4 2 2 3 3 2" xfId="35274"/>
    <cellStyle name="Comma 10 4 2 2 3 3 3" xfId="35275"/>
    <cellStyle name="Comma 10 4 2 2 3 4" xfId="35276"/>
    <cellStyle name="Comma 10 4 2 2 3 4 2" xfId="35277"/>
    <cellStyle name="Comma 10 4 2 2 3 5" xfId="35278"/>
    <cellStyle name="Comma 10 4 2 2 3 6" xfId="35279"/>
    <cellStyle name="Comma 10 4 2 2 4" xfId="35280"/>
    <cellStyle name="Comma 10 4 2 2 4 2" xfId="35281"/>
    <cellStyle name="Comma 10 4 2 2 4 2 2" xfId="35282"/>
    <cellStyle name="Comma 10 4 2 2 4 2 3" xfId="35283"/>
    <cellStyle name="Comma 10 4 2 2 4 3" xfId="35284"/>
    <cellStyle name="Comma 10 4 2 2 4 3 2" xfId="35285"/>
    <cellStyle name="Comma 10 4 2 2 4 4" xfId="35286"/>
    <cellStyle name="Comma 10 4 2 2 4 5" xfId="35287"/>
    <cellStyle name="Comma 10 4 2 2 5" xfId="35288"/>
    <cellStyle name="Comma 10 4 2 2 5 2" xfId="35289"/>
    <cellStyle name="Comma 10 4 2 2 5 3" xfId="35290"/>
    <cellStyle name="Comma 10 4 2 2 6" xfId="35291"/>
    <cellStyle name="Comma 10 4 2 2 6 2" xfId="35292"/>
    <cellStyle name="Comma 10 4 2 2 6 3" xfId="35293"/>
    <cellStyle name="Comma 10 4 2 2 7" xfId="35294"/>
    <cellStyle name="Comma 10 4 2 2 7 2" xfId="35295"/>
    <cellStyle name="Comma 10 4 2 2 8" xfId="35296"/>
    <cellStyle name="Comma 10 4 2 2 9" xfId="35297"/>
    <cellStyle name="Comma 10 4 2 3" xfId="4507"/>
    <cellStyle name="Comma 10 4 2 3 2" xfId="35298"/>
    <cellStyle name="Comma 10 4 2 3 2 2" xfId="35299"/>
    <cellStyle name="Comma 10 4 2 3 2 3" xfId="35300"/>
    <cellStyle name="Comma 10 4 2 3 3" xfId="35301"/>
    <cellStyle name="Comma 10 4 2 3 3 2" xfId="35302"/>
    <cellStyle name="Comma 10 4 2 3 3 3" xfId="35303"/>
    <cellStyle name="Comma 10 4 2 3 4" xfId="35304"/>
    <cellStyle name="Comma 10 4 2 3 4 2" xfId="35305"/>
    <cellStyle name="Comma 10 4 2 3 5" xfId="35306"/>
    <cellStyle name="Comma 10 4 2 3 6" xfId="35307"/>
    <cellStyle name="Comma 10 4 2 4" xfId="35308"/>
    <cellStyle name="Comma 10 4 2 4 2" xfId="35309"/>
    <cellStyle name="Comma 10 4 2 4 2 2" xfId="35310"/>
    <cellStyle name="Comma 10 4 2 4 2 3" xfId="35311"/>
    <cellStyle name="Comma 10 4 2 4 3" xfId="35312"/>
    <cellStyle name="Comma 10 4 2 4 3 2" xfId="35313"/>
    <cellStyle name="Comma 10 4 2 4 3 3" xfId="35314"/>
    <cellStyle name="Comma 10 4 2 4 4" xfId="35315"/>
    <cellStyle name="Comma 10 4 2 4 4 2" xfId="35316"/>
    <cellStyle name="Comma 10 4 2 4 5" xfId="35317"/>
    <cellStyle name="Comma 10 4 2 4 6" xfId="35318"/>
    <cellStyle name="Comma 10 4 2 5" xfId="35319"/>
    <cellStyle name="Comma 10 4 2 5 2" xfId="35320"/>
    <cellStyle name="Comma 10 4 2 5 2 2" xfId="35321"/>
    <cellStyle name="Comma 10 4 2 5 2 3" xfId="35322"/>
    <cellStyle name="Comma 10 4 2 5 3" xfId="35323"/>
    <cellStyle name="Comma 10 4 2 5 3 2" xfId="35324"/>
    <cellStyle name="Comma 10 4 2 5 4" xfId="35325"/>
    <cellStyle name="Comma 10 4 2 5 5" xfId="35326"/>
    <cellStyle name="Comma 10 4 2 6" xfId="35327"/>
    <cellStyle name="Comma 10 4 2 6 2" xfId="35328"/>
    <cellStyle name="Comma 10 4 2 6 3" xfId="35329"/>
    <cellStyle name="Comma 10 4 2 7" xfId="35330"/>
    <cellStyle name="Comma 10 4 2 7 2" xfId="35331"/>
    <cellStyle name="Comma 10 4 2 7 3" xfId="35332"/>
    <cellStyle name="Comma 10 4 2 8" xfId="35333"/>
    <cellStyle name="Comma 10 4 2 8 2" xfId="35334"/>
    <cellStyle name="Comma 10 4 2 9" xfId="35335"/>
    <cellStyle name="Comma 10 4 3" xfId="4508"/>
    <cellStyle name="Comma 10 4 3 2" xfId="4509"/>
    <cellStyle name="Comma 10 4 3 2 2" xfId="35336"/>
    <cellStyle name="Comma 10 4 3 2 2 2" xfId="35337"/>
    <cellStyle name="Comma 10 4 3 2 2 3" xfId="35338"/>
    <cellStyle name="Comma 10 4 3 2 3" xfId="35339"/>
    <cellStyle name="Comma 10 4 3 2 3 2" xfId="35340"/>
    <cellStyle name="Comma 10 4 3 2 3 3" xfId="35341"/>
    <cellStyle name="Comma 10 4 3 2 4" xfId="35342"/>
    <cellStyle name="Comma 10 4 3 2 4 2" xfId="35343"/>
    <cellStyle name="Comma 10 4 3 2 5" xfId="35344"/>
    <cellStyle name="Comma 10 4 3 2 6" xfId="35345"/>
    <cellStyle name="Comma 10 4 3 3" xfId="35346"/>
    <cellStyle name="Comma 10 4 3 3 2" xfId="35347"/>
    <cellStyle name="Comma 10 4 3 3 2 2" xfId="35348"/>
    <cellStyle name="Comma 10 4 3 3 2 3" xfId="35349"/>
    <cellStyle name="Comma 10 4 3 3 3" xfId="35350"/>
    <cellStyle name="Comma 10 4 3 3 3 2" xfId="35351"/>
    <cellStyle name="Comma 10 4 3 3 3 3" xfId="35352"/>
    <cellStyle name="Comma 10 4 3 3 4" xfId="35353"/>
    <cellStyle name="Comma 10 4 3 3 4 2" xfId="35354"/>
    <cellStyle name="Comma 10 4 3 3 5" xfId="35355"/>
    <cellStyle name="Comma 10 4 3 3 6" xfId="35356"/>
    <cellStyle name="Comma 10 4 3 4" xfId="35357"/>
    <cellStyle name="Comma 10 4 3 4 2" xfId="35358"/>
    <cellStyle name="Comma 10 4 3 4 2 2" xfId="35359"/>
    <cellStyle name="Comma 10 4 3 4 2 3" xfId="35360"/>
    <cellStyle name="Comma 10 4 3 4 3" xfId="35361"/>
    <cellStyle name="Comma 10 4 3 4 3 2" xfId="35362"/>
    <cellStyle name="Comma 10 4 3 4 4" xfId="35363"/>
    <cellStyle name="Comma 10 4 3 4 5" xfId="35364"/>
    <cellStyle name="Comma 10 4 3 5" xfId="35365"/>
    <cellStyle name="Comma 10 4 3 5 2" xfId="35366"/>
    <cellStyle name="Comma 10 4 3 5 3" xfId="35367"/>
    <cellStyle name="Comma 10 4 3 6" xfId="35368"/>
    <cellStyle name="Comma 10 4 3 6 2" xfId="35369"/>
    <cellStyle name="Comma 10 4 3 6 3" xfId="35370"/>
    <cellStyle name="Comma 10 4 3 7" xfId="35371"/>
    <cellStyle name="Comma 10 4 3 7 2" xfId="35372"/>
    <cellStyle name="Comma 10 4 3 8" xfId="35373"/>
    <cellStyle name="Comma 10 4 3 9" xfId="35374"/>
    <cellStyle name="Comma 10 4 4" xfId="4510"/>
    <cellStyle name="Comma 10 4 4 2" xfId="35375"/>
    <cellStyle name="Comma 10 4 4 2 2" xfId="35376"/>
    <cellStyle name="Comma 10 4 4 2 2 2" xfId="35377"/>
    <cellStyle name="Comma 10 4 4 2 2 3" xfId="35378"/>
    <cellStyle name="Comma 10 4 4 2 3" xfId="35379"/>
    <cellStyle name="Comma 10 4 4 2 3 2" xfId="35380"/>
    <cellStyle name="Comma 10 4 4 2 3 3" xfId="35381"/>
    <cellStyle name="Comma 10 4 4 2 4" xfId="35382"/>
    <cellStyle name="Comma 10 4 4 2 4 2" xfId="35383"/>
    <cellStyle name="Comma 10 4 4 2 5" xfId="35384"/>
    <cellStyle name="Comma 10 4 4 2 6" xfId="35385"/>
    <cellStyle name="Comma 10 4 4 3" xfId="35386"/>
    <cellStyle name="Comma 10 4 4 3 2" xfId="35387"/>
    <cellStyle name="Comma 10 4 4 3 2 2" xfId="35388"/>
    <cellStyle name="Comma 10 4 4 3 2 3" xfId="35389"/>
    <cellStyle name="Comma 10 4 4 3 3" xfId="35390"/>
    <cellStyle name="Comma 10 4 4 3 3 2" xfId="35391"/>
    <cellStyle name="Comma 10 4 4 3 3 3" xfId="35392"/>
    <cellStyle name="Comma 10 4 4 3 4" xfId="35393"/>
    <cellStyle name="Comma 10 4 4 3 4 2" xfId="35394"/>
    <cellStyle name="Comma 10 4 4 3 5" xfId="35395"/>
    <cellStyle name="Comma 10 4 4 3 6" xfId="35396"/>
    <cellStyle name="Comma 10 4 4 4" xfId="35397"/>
    <cellStyle name="Comma 10 4 4 4 2" xfId="35398"/>
    <cellStyle name="Comma 10 4 4 4 2 2" xfId="35399"/>
    <cellStyle name="Comma 10 4 4 4 2 3" xfId="35400"/>
    <cellStyle name="Comma 10 4 4 4 3" xfId="35401"/>
    <cellStyle name="Comma 10 4 4 4 3 2" xfId="35402"/>
    <cellStyle name="Comma 10 4 4 4 4" xfId="35403"/>
    <cellStyle name="Comma 10 4 4 4 5" xfId="35404"/>
    <cellStyle name="Comma 10 4 4 5" xfId="35405"/>
    <cellStyle name="Comma 10 4 4 5 2" xfId="35406"/>
    <cellStyle name="Comma 10 4 4 5 3" xfId="35407"/>
    <cellStyle name="Comma 10 4 4 6" xfId="35408"/>
    <cellStyle name="Comma 10 4 4 6 2" xfId="35409"/>
    <cellStyle name="Comma 10 4 4 6 3" xfId="35410"/>
    <cellStyle name="Comma 10 4 4 7" xfId="35411"/>
    <cellStyle name="Comma 10 4 4 7 2" xfId="35412"/>
    <cellStyle name="Comma 10 4 4 8" xfId="35413"/>
    <cellStyle name="Comma 10 4 4 9" xfId="35414"/>
    <cellStyle name="Comma 10 4 5" xfId="35415"/>
    <cellStyle name="Comma 10 4 5 2" xfId="35416"/>
    <cellStyle name="Comma 10 4 5 2 2" xfId="35417"/>
    <cellStyle name="Comma 10 4 5 2 3" xfId="35418"/>
    <cellStyle name="Comma 10 4 5 3" xfId="35419"/>
    <cellStyle name="Comma 10 4 5 3 2" xfId="35420"/>
    <cellStyle name="Comma 10 4 5 3 3" xfId="35421"/>
    <cellStyle name="Comma 10 4 5 4" xfId="35422"/>
    <cellStyle name="Comma 10 4 5 4 2" xfId="35423"/>
    <cellStyle name="Comma 10 4 5 5" xfId="35424"/>
    <cellStyle name="Comma 10 4 5 6" xfId="35425"/>
    <cellStyle name="Comma 10 4 6" xfId="35426"/>
    <cellStyle name="Comma 10 4 6 2" xfId="35427"/>
    <cellStyle name="Comma 10 4 6 2 2" xfId="35428"/>
    <cellStyle name="Comma 10 4 6 2 3" xfId="35429"/>
    <cellStyle name="Comma 10 4 6 3" xfId="35430"/>
    <cellStyle name="Comma 10 4 6 3 2" xfId="35431"/>
    <cellStyle name="Comma 10 4 6 3 3" xfId="35432"/>
    <cellStyle name="Comma 10 4 6 4" xfId="35433"/>
    <cellStyle name="Comma 10 4 6 4 2" xfId="35434"/>
    <cellStyle name="Comma 10 4 6 5" xfId="35435"/>
    <cellStyle name="Comma 10 4 6 6" xfId="35436"/>
    <cellStyle name="Comma 10 4 7" xfId="35437"/>
    <cellStyle name="Comma 10 4 7 2" xfId="35438"/>
    <cellStyle name="Comma 10 4 7 2 2" xfId="35439"/>
    <cellStyle name="Comma 10 4 7 2 3" xfId="35440"/>
    <cellStyle name="Comma 10 4 7 3" xfId="35441"/>
    <cellStyle name="Comma 10 4 7 3 2" xfId="35442"/>
    <cellStyle name="Comma 10 4 7 4" xfId="35443"/>
    <cellStyle name="Comma 10 4 7 5" xfId="35444"/>
    <cellStyle name="Comma 10 4 8" xfId="35445"/>
    <cellStyle name="Comma 10 4 8 2" xfId="35446"/>
    <cellStyle name="Comma 10 4 8 3" xfId="35447"/>
    <cellStyle name="Comma 10 4 9" xfId="35448"/>
    <cellStyle name="Comma 10 4 9 2" xfId="35449"/>
    <cellStyle name="Comma 10 4 9 3" xfId="35450"/>
    <cellStyle name="Comma 10 5" xfId="4511"/>
    <cellStyle name="Comma 10 5 10" xfId="35451"/>
    <cellStyle name="Comma 10 5 2" xfId="4512"/>
    <cellStyle name="Comma 10 5 2 2" xfId="4513"/>
    <cellStyle name="Comma 10 5 2 2 2" xfId="35452"/>
    <cellStyle name="Comma 10 5 2 2 2 2" xfId="35453"/>
    <cellStyle name="Comma 10 5 2 2 2 3" xfId="35454"/>
    <cellStyle name="Comma 10 5 2 2 3" xfId="35455"/>
    <cellStyle name="Comma 10 5 2 2 3 2" xfId="35456"/>
    <cellStyle name="Comma 10 5 2 2 3 3" xfId="35457"/>
    <cellStyle name="Comma 10 5 2 2 4" xfId="35458"/>
    <cellStyle name="Comma 10 5 2 2 4 2" xfId="35459"/>
    <cellStyle name="Comma 10 5 2 2 5" xfId="35460"/>
    <cellStyle name="Comma 10 5 2 2 6" xfId="35461"/>
    <cellStyle name="Comma 10 5 2 3" xfId="35462"/>
    <cellStyle name="Comma 10 5 2 3 2" xfId="35463"/>
    <cellStyle name="Comma 10 5 2 3 2 2" xfId="35464"/>
    <cellStyle name="Comma 10 5 2 3 2 3" xfId="35465"/>
    <cellStyle name="Comma 10 5 2 3 3" xfId="35466"/>
    <cellStyle name="Comma 10 5 2 3 3 2" xfId="35467"/>
    <cellStyle name="Comma 10 5 2 3 3 3" xfId="35468"/>
    <cellStyle name="Comma 10 5 2 3 4" xfId="35469"/>
    <cellStyle name="Comma 10 5 2 3 4 2" xfId="35470"/>
    <cellStyle name="Comma 10 5 2 3 5" xfId="35471"/>
    <cellStyle name="Comma 10 5 2 3 6" xfId="35472"/>
    <cellStyle name="Comma 10 5 2 4" xfId="35473"/>
    <cellStyle name="Comma 10 5 2 4 2" xfId="35474"/>
    <cellStyle name="Comma 10 5 2 4 2 2" xfId="35475"/>
    <cellStyle name="Comma 10 5 2 4 2 3" xfId="35476"/>
    <cellStyle name="Comma 10 5 2 4 3" xfId="35477"/>
    <cellStyle name="Comma 10 5 2 4 3 2" xfId="35478"/>
    <cellStyle name="Comma 10 5 2 4 4" xfId="35479"/>
    <cellStyle name="Comma 10 5 2 4 5" xfId="35480"/>
    <cellStyle name="Comma 10 5 2 5" xfId="35481"/>
    <cellStyle name="Comma 10 5 2 5 2" xfId="35482"/>
    <cellStyle name="Comma 10 5 2 5 3" xfId="35483"/>
    <cellStyle name="Comma 10 5 2 6" xfId="35484"/>
    <cellStyle name="Comma 10 5 2 6 2" xfId="35485"/>
    <cellStyle name="Comma 10 5 2 6 3" xfId="35486"/>
    <cellStyle name="Comma 10 5 2 7" xfId="35487"/>
    <cellStyle name="Comma 10 5 2 7 2" xfId="35488"/>
    <cellStyle name="Comma 10 5 2 8" xfId="35489"/>
    <cellStyle name="Comma 10 5 2 9" xfId="35490"/>
    <cellStyle name="Comma 10 5 3" xfId="4514"/>
    <cellStyle name="Comma 10 5 3 2" xfId="35491"/>
    <cellStyle name="Comma 10 5 3 2 2" xfId="35492"/>
    <cellStyle name="Comma 10 5 3 2 3" xfId="35493"/>
    <cellStyle name="Comma 10 5 3 3" xfId="35494"/>
    <cellStyle name="Comma 10 5 3 3 2" xfId="35495"/>
    <cellStyle name="Comma 10 5 3 3 3" xfId="35496"/>
    <cellStyle name="Comma 10 5 3 4" xfId="35497"/>
    <cellStyle name="Comma 10 5 3 4 2" xfId="35498"/>
    <cellStyle name="Comma 10 5 3 5" xfId="35499"/>
    <cellStyle name="Comma 10 5 3 6" xfId="35500"/>
    <cellStyle name="Comma 10 5 4" xfId="35501"/>
    <cellStyle name="Comma 10 5 4 2" xfId="35502"/>
    <cellStyle name="Comma 10 5 4 2 2" xfId="35503"/>
    <cellStyle name="Comma 10 5 4 2 3" xfId="35504"/>
    <cellStyle name="Comma 10 5 4 3" xfId="35505"/>
    <cellStyle name="Comma 10 5 4 3 2" xfId="35506"/>
    <cellStyle name="Comma 10 5 4 3 3" xfId="35507"/>
    <cellStyle name="Comma 10 5 4 4" xfId="35508"/>
    <cellStyle name="Comma 10 5 4 4 2" xfId="35509"/>
    <cellStyle name="Comma 10 5 4 5" xfId="35510"/>
    <cellStyle name="Comma 10 5 4 6" xfId="35511"/>
    <cellStyle name="Comma 10 5 5" xfId="35512"/>
    <cellStyle name="Comma 10 5 5 2" xfId="35513"/>
    <cellStyle name="Comma 10 5 5 2 2" xfId="35514"/>
    <cellStyle name="Comma 10 5 5 2 3" xfId="35515"/>
    <cellStyle name="Comma 10 5 5 3" xfId="35516"/>
    <cellStyle name="Comma 10 5 5 3 2" xfId="35517"/>
    <cellStyle name="Comma 10 5 5 4" xfId="35518"/>
    <cellStyle name="Comma 10 5 5 5" xfId="35519"/>
    <cellStyle name="Comma 10 5 6" xfId="35520"/>
    <cellStyle name="Comma 10 5 6 2" xfId="35521"/>
    <cellStyle name="Comma 10 5 6 3" xfId="35522"/>
    <cellStyle name="Comma 10 5 7" xfId="35523"/>
    <cellStyle name="Comma 10 5 7 2" xfId="35524"/>
    <cellStyle name="Comma 10 5 7 3" xfId="35525"/>
    <cellStyle name="Comma 10 5 8" xfId="35526"/>
    <cellStyle name="Comma 10 5 8 2" xfId="35527"/>
    <cellStyle name="Comma 10 5 9" xfId="35528"/>
    <cellStyle name="Comma 10 6" xfId="4515"/>
    <cellStyle name="Comma 10 6 2" xfId="4516"/>
    <cellStyle name="Comma 10 6 2 2" xfId="35529"/>
    <cellStyle name="Comma 10 6 2 2 2" xfId="35530"/>
    <cellStyle name="Comma 10 6 2 2 3" xfId="35531"/>
    <cellStyle name="Comma 10 6 2 3" xfId="35532"/>
    <cellStyle name="Comma 10 6 2 3 2" xfId="35533"/>
    <cellStyle name="Comma 10 6 2 3 3" xfId="35534"/>
    <cellStyle name="Comma 10 6 2 4" xfId="35535"/>
    <cellStyle name="Comma 10 6 2 4 2" xfId="35536"/>
    <cellStyle name="Comma 10 6 2 5" xfId="35537"/>
    <cellStyle name="Comma 10 6 2 6" xfId="35538"/>
    <cellStyle name="Comma 10 6 3" xfId="35539"/>
    <cellStyle name="Comma 10 6 3 2" xfId="35540"/>
    <cellStyle name="Comma 10 6 3 2 2" xfId="35541"/>
    <cellStyle name="Comma 10 6 3 2 3" xfId="35542"/>
    <cellStyle name="Comma 10 6 3 3" xfId="35543"/>
    <cellStyle name="Comma 10 6 3 3 2" xfId="35544"/>
    <cellStyle name="Comma 10 6 3 3 3" xfId="35545"/>
    <cellStyle name="Comma 10 6 3 4" xfId="35546"/>
    <cellStyle name="Comma 10 6 3 4 2" xfId="35547"/>
    <cellStyle name="Comma 10 6 3 5" xfId="35548"/>
    <cellStyle name="Comma 10 6 3 6" xfId="35549"/>
    <cellStyle name="Comma 10 6 4" xfId="35550"/>
    <cellStyle name="Comma 10 6 4 2" xfId="35551"/>
    <cellStyle name="Comma 10 6 4 2 2" xfId="35552"/>
    <cellStyle name="Comma 10 6 4 2 3" xfId="35553"/>
    <cellStyle name="Comma 10 6 4 3" xfId="35554"/>
    <cellStyle name="Comma 10 6 4 3 2" xfId="35555"/>
    <cellStyle name="Comma 10 6 4 4" xfId="35556"/>
    <cellStyle name="Comma 10 6 4 5" xfId="35557"/>
    <cellStyle name="Comma 10 6 5" xfId="35558"/>
    <cellStyle name="Comma 10 6 5 2" xfId="35559"/>
    <cellStyle name="Comma 10 6 5 3" xfId="35560"/>
    <cellStyle name="Comma 10 6 6" xfId="35561"/>
    <cellStyle name="Comma 10 6 6 2" xfId="35562"/>
    <cellStyle name="Comma 10 6 6 3" xfId="35563"/>
    <cellStyle name="Comma 10 6 7" xfId="35564"/>
    <cellStyle name="Comma 10 6 7 2" xfId="35565"/>
    <cellStyle name="Comma 10 6 8" xfId="35566"/>
    <cellStyle name="Comma 10 6 9" xfId="35567"/>
    <cellStyle name="Comma 10 7" xfId="4517"/>
    <cellStyle name="Comma 10 7 2" xfId="35568"/>
    <cellStyle name="Comma 10 7 2 2" xfId="35569"/>
    <cellStyle name="Comma 10 7 2 2 2" xfId="35570"/>
    <cellStyle name="Comma 10 7 2 2 3" xfId="35571"/>
    <cellStyle name="Comma 10 7 2 3" xfId="35572"/>
    <cellStyle name="Comma 10 7 2 3 2" xfId="35573"/>
    <cellStyle name="Comma 10 7 2 3 3" xfId="35574"/>
    <cellStyle name="Comma 10 7 2 4" xfId="35575"/>
    <cellStyle name="Comma 10 7 2 4 2" xfId="35576"/>
    <cellStyle name="Comma 10 7 2 5" xfId="35577"/>
    <cellStyle name="Comma 10 7 2 6" xfId="35578"/>
    <cellStyle name="Comma 10 7 3" xfId="35579"/>
    <cellStyle name="Comma 10 7 3 2" xfId="35580"/>
    <cellStyle name="Comma 10 7 3 2 2" xfId="35581"/>
    <cellStyle name="Comma 10 7 3 2 3" xfId="35582"/>
    <cellStyle name="Comma 10 7 3 3" xfId="35583"/>
    <cellStyle name="Comma 10 7 3 3 2" xfId="35584"/>
    <cellStyle name="Comma 10 7 3 3 3" xfId="35585"/>
    <cellStyle name="Comma 10 7 3 4" xfId="35586"/>
    <cellStyle name="Comma 10 7 3 4 2" xfId="35587"/>
    <cellStyle name="Comma 10 7 3 5" xfId="35588"/>
    <cellStyle name="Comma 10 7 3 6" xfId="35589"/>
    <cellStyle name="Comma 10 7 4" xfId="35590"/>
    <cellStyle name="Comma 10 7 4 2" xfId="35591"/>
    <cellStyle name="Comma 10 7 4 2 2" xfId="35592"/>
    <cellStyle name="Comma 10 7 4 2 3" xfId="35593"/>
    <cellStyle name="Comma 10 7 4 3" xfId="35594"/>
    <cellStyle name="Comma 10 7 4 3 2" xfId="35595"/>
    <cellStyle name="Comma 10 7 4 4" xfId="35596"/>
    <cellStyle name="Comma 10 7 4 5" xfId="35597"/>
    <cellStyle name="Comma 10 7 5" xfId="35598"/>
    <cellStyle name="Comma 10 7 5 2" xfId="35599"/>
    <cellStyle name="Comma 10 7 5 3" xfId="35600"/>
    <cellStyle name="Comma 10 7 6" xfId="35601"/>
    <cellStyle name="Comma 10 7 6 2" xfId="35602"/>
    <cellStyle name="Comma 10 7 6 3" xfId="35603"/>
    <cellStyle name="Comma 10 7 7" xfId="35604"/>
    <cellStyle name="Comma 10 7 7 2" xfId="35605"/>
    <cellStyle name="Comma 10 7 8" xfId="35606"/>
    <cellStyle name="Comma 10 7 9" xfId="35607"/>
    <cellStyle name="Comma 10 8" xfId="4518"/>
    <cellStyle name="Comma 10 8 2" xfId="35608"/>
    <cellStyle name="Comma 10 8 2 2" xfId="35609"/>
    <cellStyle name="Comma 10 8 2 3" xfId="35610"/>
    <cellStyle name="Comma 10 8 3" xfId="35611"/>
    <cellStyle name="Comma 10 8 3 2" xfId="35612"/>
    <cellStyle name="Comma 10 8 3 3" xfId="35613"/>
    <cellStyle name="Comma 10 8 4" xfId="35614"/>
    <cellStyle name="Comma 10 8 4 2" xfId="35615"/>
    <cellStyle name="Comma 10 8 5" xfId="35616"/>
    <cellStyle name="Comma 10 8 6" xfId="35617"/>
    <cellStyle name="Comma 10 9" xfId="4519"/>
    <cellStyle name="Comma 10 9 2" xfId="35618"/>
    <cellStyle name="Comma 10 9 2 2" xfId="35619"/>
    <cellStyle name="Comma 10 9 2 3" xfId="35620"/>
    <cellStyle name="Comma 10 9 3" xfId="35621"/>
    <cellStyle name="Comma 10 9 3 2" xfId="35622"/>
    <cellStyle name="Comma 10 9 3 3" xfId="35623"/>
    <cellStyle name="Comma 10 9 4" xfId="35624"/>
    <cellStyle name="Comma 10 9 4 2" xfId="35625"/>
    <cellStyle name="Comma 10 9 5" xfId="35626"/>
    <cellStyle name="Comma 10 9 6" xfId="35627"/>
    <cellStyle name="Comma 100" xfId="4520"/>
    <cellStyle name="Comma 101" xfId="4521"/>
    <cellStyle name="Comma 102" xfId="4522"/>
    <cellStyle name="Comma 103" xfId="4523"/>
    <cellStyle name="Comma 104" xfId="4524"/>
    <cellStyle name="Comma 105" xfId="4525"/>
    <cellStyle name="Comma 106" xfId="4526"/>
    <cellStyle name="Comma 107" xfId="14575"/>
    <cellStyle name="Comma 108" xfId="14576"/>
    <cellStyle name="Comma 109" xfId="14577"/>
    <cellStyle name="Comma 11" xfId="4527"/>
    <cellStyle name="Comma 11 10" xfId="4528"/>
    <cellStyle name="Comma 11 10 2" xfId="35628"/>
    <cellStyle name="Comma 11 10 2 2" xfId="35629"/>
    <cellStyle name="Comma 11 10 2 3" xfId="35630"/>
    <cellStyle name="Comma 11 10 3" xfId="35631"/>
    <cellStyle name="Comma 11 10 3 2" xfId="35632"/>
    <cellStyle name="Comma 11 10 4" xfId="35633"/>
    <cellStyle name="Comma 11 10 5" xfId="35634"/>
    <cellStyle name="Comma 11 11" xfId="35635"/>
    <cellStyle name="Comma 11 11 2" xfId="35636"/>
    <cellStyle name="Comma 11 11 3" xfId="35637"/>
    <cellStyle name="Comma 11 12" xfId="35638"/>
    <cellStyle name="Comma 11 12 2" xfId="35639"/>
    <cellStyle name="Comma 11 12 3" xfId="35640"/>
    <cellStyle name="Comma 11 13" xfId="35641"/>
    <cellStyle name="Comma 11 13 2" xfId="35642"/>
    <cellStyle name="Comma 11 14" xfId="35643"/>
    <cellStyle name="Comma 11 15" xfId="35644"/>
    <cellStyle name="Comma 11 16" xfId="35645"/>
    <cellStyle name="Comma 11 2" xfId="4529"/>
    <cellStyle name="Comma 11 2 10" xfId="35646"/>
    <cellStyle name="Comma 11 2 10 2" xfId="35647"/>
    <cellStyle name="Comma 11 2 10 3" xfId="35648"/>
    <cellStyle name="Comma 11 2 11" xfId="35649"/>
    <cellStyle name="Comma 11 2 11 2" xfId="35650"/>
    <cellStyle name="Comma 11 2 11 3" xfId="35651"/>
    <cellStyle name="Comma 11 2 12" xfId="35652"/>
    <cellStyle name="Comma 11 2 12 2" xfId="35653"/>
    <cellStyle name="Comma 11 2 13" xfId="35654"/>
    <cellStyle name="Comma 11 2 14" xfId="35655"/>
    <cellStyle name="Comma 11 2 15" xfId="35656"/>
    <cellStyle name="Comma 11 2 2" xfId="4530"/>
    <cellStyle name="Comma 11 2 2 10" xfId="35657"/>
    <cellStyle name="Comma 11 2 2 10 2" xfId="35658"/>
    <cellStyle name="Comma 11 2 2 10 3" xfId="35659"/>
    <cellStyle name="Comma 11 2 2 11" xfId="35660"/>
    <cellStyle name="Comma 11 2 2 11 2" xfId="35661"/>
    <cellStyle name="Comma 11 2 2 12" xfId="35662"/>
    <cellStyle name="Comma 11 2 2 13" xfId="35663"/>
    <cellStyle name="Comma 11 2 2 14" xfId="35664"/>
    <cellStyle name="Comma 11 2 2 2" xfId="4531"/>
    <cellStyle name="Comma 11 2 2 2 10" xfId="35665"/>
    <cellStyle name="Comma 11 2 2 2 10 2" xfId="35666"/>
    <cellStyle name="Comma 11 2 2 2 11" xfId="35667"/>
    <cellStyle name="Comma 11 2 2 2 12" xfId="35668"/>
    <cellStyle name="Comma 11 2 2 2 13" xfId="35669"/>
    <cellStyle name="Comma 11 2 2 2 2" xfId="4532"/>
    <cellStyle name="Comma 11 2 2 2 2 10" xfId="35670"/>
    <cellStyle name="Comma 11 2 2 2 2 2" xfId="35671"/>
    <cellStyle name="Comma 11 2 2 2 2 2 2" xfId="35672"/>
    <cellStyle name="Comma 11 2 2 2 2 2 2 2" xfId="35673"/>
    <cellStyle name="Comma 11 2 2 2 2 2 2 2 2" xfId="35674"/>
    <cellStyle name="Comma 11 2 2 2 2 2 2 2 3" xfId="35675"/>
    <cellStyle name="Comma 11 2 2 2 2 2 2 3" xfId="35676"/>
    <cellStyle name="Comma 11 2 2 2 2 2 2 3 2" xfId="35677"/>
    <cellStyle name="Comma 11 2 2 2 2 2 2 3 3" xfId="35678"/>
    <cellStyle name="Comma 11 2 2 2 2 2 2 4" xfId="35679"/>
    <cellStyle name="Comma 11 2 2 2 2 2 2 4 2" xfId="35680"/>
    <cellStyle name="Comma 11 2 2 2 2 2 2 5" xfId="35681"/>
    <cellStyle name="Comma 11 2 2 2 2 2 2 6" xfId="35682"/>
    <cellStyle name="Comma 11 2 2 2 2 2 3" xfId="35683"/>
    <cellStyle name="Comma 11 2 2 2 2 2 3 2" xfId="35684"/>
    <cellStyle name="Comma 11 2 2 2 2 2 3 2 2" xfId="35685"/>
    <cellStyle name="Comma 11 2 2 2 2 2 3 2 3" xfId="35686"/>
    <cellStyle name="Comma 11 2 2 2 2 2 3 3" xfId="35687"/>
    <cellStyle name="Comma 11 2 2 2 2 2 3 3 2" xfId="35688"/>
    <cellStyle name="Comma 11 2 2 2 2 2 3 3 3" xfId="35689"/>
    <cellStyle name="Comma 11 2 2 2 2 2 3 4" xfId="35690"/>
    <cellStyle name="Comma 11 2 2 2 2 2 3 4 2" xfId="35691"/>
    <cellStyle name="Comma 11 2 2 2 2 2 3 5" xfId="35692"/>
    <cellStyle name="Comma 11 2 2 2 2 2 3 6" xfId="35693"/>
    <cellStyle name="Comma 11 2 2 2 2 2 4" xfId="35694"/>
    <cellStyle name="Comma 11 2 2 2 2 2 4 2" xfId="35695"/>
    <cellStyle name="Comma 11 2 2 2 2 2 4 2 2" xfId="35696"/>
    <cellStyle name="Comma 11 2 2 2 2 2 4 2 3" xfId="35697"/>
    <cellStyle name="Comma 11 2 2 2 2 2 4 3" xfId="35698"/>
    <cellStyle name="Comma 11 2 2 2 2 2 4 3 2" xfId="35699"/>
    <cellStyle name="Comma 11 2 2 2 2 2 4 4" xfId="35700"/>
    <cellStyle name="Comma 11 2 2 2 2 2 4 5" xfId="35701"/>
    <cellStyle name="Comma 11 2 2 2 2 2 5" xfId="35702"/>
    <cellStyle name="Comma 11 2 2 2 2 2 5 2" xfId="35703"/>
    <cellStyle name="Comma 11 2 2 2 2 2 5 3" xfId="35704"/>
    <cellStyle name="Comma 11 2 2 2 2 2 6" xfId="35705"/>
    <cellStyle name="Comma 11 2 2 2 2 2 6 2" xfId="35706"/>
    <cellStyle name="Comma 11 2 2 2 2 2 6 3" xfId="35707"/>
    <cellStyle name="Comma 11 2 2 2 2 2 7" xfId="35708"/>
    <cellStyle name="Comma 11 2 2 2 2 2 7 2" xfId="35709"/>
    <cellStyle name="Comma 11 2 2 2 2 2 8" xfId="35710"/>
    <cellStyle name="Comma 11 2 2 2 2 2 9" xfId="35711"/>
    <cellStyle name="Comma 11 2 2 2 2 3" xfId="35712"/>
    <cellStyle name="Comma 11 2 2 2 2 3 2" xfId="35713"/>
    <cellStyle name="Comma 11 2 2 2 2 3 2 2" xfId="35714"/>
    <cellStyle name="Comma 11 2 2 2 2 3 2 3" xfId="35715"/>
    <cellStyle name="Comma 11 2 2 2 2 3 3" xfId="35716"/>
    <cellStyle name="Comma 11 2 2 2 2 3 3 2" xfId="35717"/>
    <cellStyle name="Comma 11 2 2 2 2 3 3 3" xfId="35718"/>
    <cellStyle name="Comma 11 2 2 2 2 3 4" xfId="35719"/>
    <cellStyle name="Comma 11 2 2 2 2 3 4 2" xfId="35720"/>
    <cellStyle name="Comma 11 2 2 2 2 3 5" xfId="35721"/>
    <cellStyle name="Comma 11 2 2 2 2 3 6" xfId="35722"/>
    <cellStyle name="Comma 11 2 2 2 2 4" xfId="35723"/>
    <cellStyle name="Comma 11 2 2 2 2 4 2" xfId="35724"/>
    <cellStyle name="Comma 11 2 2 2 2 4 2 2" xfId="35725"/>
    <cellStyle name="Comma 11 2 2 2 2 4 2 3" xfId="35726"/>
    <cellStyle name="Comma 11 2 2 2 2 4 3" xfId="35727"/>
    <cellStyle name="Comma 11 2 2 2 2 4 3 2" xfId="35728"/>
    <cellStyle name="Comma 11 2 2 2 2 4 3 3" xfId="35729"/>
    <cellStyle name="Comma 11 2 2 2 2 4 4" xfId="35730"/>
    <cellStyle name="Comma 11 2 2 2 2 4 4 2" xfId="35731"/>
    <cellStyle name="Comma 11 2 2 2 2 4 5" xfId="35732"/>
    <cellStyle name="Comma 11 2 2 2 2 4 6" xfId="35733"/>
    <cellStyle name="Comma 11 2 2 2 2 5" xfId="35734"/>
    <cellStyle name="Comma 11 2 2 2 2 5 2" xfId="35735"/>
    <cellStyle name="Comma 11 2 2 2 2 5 2 2" xfId="35736"/>
    <cellStyle name="Comma 11 2 2 2 2 5 2 3" xfId="35737"/>
    <cellStyle name="Comma 11 2 2 2 2 5 3" xfId="35738"/>
    <cellStyle name="Comma 11 2 2 2 2 5 3 2" xfId="35739"/>
    <cellStyle name="Comma 11 2 2 2 2 5 4" xfId="35740"/>
    <cellStyle name="Comma 11 2 2 2 2 5 5" xfId="35741"/>
    <cellStyle name="Comma 11 2 2 2 2 6" xfId="35742"/>
    <cellStyle name="Comma 11 2 2 2 2 6 2" xfId="35743"/>
    <cellStyle name="Comma 11 2 2 2 2 6 3" xfId="35744"/>
    <cellStyle name="Comma 11 2 2 2 2 7" xfId="35745"/>
    <cellStyle name="Comma 11 2 2 2 2 7 2" xfId="35746"/>
    <cellStyle name="Comma 11 2 2 2 2 7 3" xfId="35747"/>
    <cellStyle name="Comma 11 2 2 2 2 8" xfId="35748"/>
    <cellStyle name="Comma 11 2 2 2 2 8 2" xfId="35749"/>
    <cellStyle name="Comma 11 2 2 2 2 9" xfId="35750"/>
    <cellStyle name="Comma 11 2 2 2 3" xfId="4533"/>
    <cellStyle name="Comma 11 2 2 2 3 2" xfId="35751"/>
    <cellStyle name="Comma 11 2 2 2 3 2 2" xfId="35752"/>
    <cellStyle name="Comma 11 2 2 2 3 2 2 2" xfId="35753"/>
    <cellStyle name="Comma 11 2 2 2 3 2 2 3" xfId="35754"/>
    <cellStyle name="Comma 11 2 2 2 3 2 3" xfId="35755"/>
    <cellStyle name="Comma 11 2 2 2 3 2 3 2" xfId="35756"/>
    <cellStyle name="Comma 11 2 2 2 3 2 3 3" xfId="35757"/>
    <cellStyle name="Comma 11 2 2 2 3 2 4" xfId="35758"/>
    <cellStyle name="Comma 11 2 2 2 3 2 4 2" xfId="35759"/>
    <cellStyle name="Comma 11 2 2 2 3 2 5" xfId="35760"/>
    <cellStyle name="Comma 11 2 2 2 3 2 6" xfId="35761"/>
    <cellStyle name="Comma 11 2 2 2 3 3" xfId="35762"/>
    <cellStyle name="Comma 11 2 2 2 3 3 2" xfId="35763"/>
    <cellStyle name="Comma 11 2 2 2 3 3 2 2" xfId="35764"/>
    <cellStyle name="Comma 11 2 2 2 3 3 2 3" xfId="35765"/>
    <cellStyle name="Comma 11 2 2 2 3 3 3" xfId="35766"/>
    <cellStyle name="Comma 11 2 2 2 3 3 3 2" xfId="35767"/>
    <cellStyle name="Comma 11 2 2 2 3 3 3 3" xfId="35768"/>
    <cellStyle name="Comma 11 2 2 2 3 3 4" xfId="35769"/>
    <cellStyle name="Comma 11 2 2 2 3 3 4 2" xfId="35770"/>
    <cellStyle name="Comma 11 2 2 2 3 3 5" xfId="35771"/>
    <cellStyle name="Comma 11 2 2 2 3 3 6" xfId="35772"/>
    <cellStyle name="Comma 11 2 2 2 3 4" xfId="35773"/>
    <cellStyle name="Comma 11 2 2 2 3 4 2" xfId="35774"/>
    <cellStyle name="Comma 11 2 2 2 3 4 2 2" xfId="35775"/>
    <cellStyle name="Comma 11 2 2 2 3 4 2 3" xfId="35776"/>
    <cellStyle name="Comma 11 2 2 2 3 4 3" xfId="35777"/>
    <cellStyle name="Comma 11 2 2 2 3 4 3 2" xfId="35778"/>
    <cellStyle name="Comma 11 2 2 2 3 4 4" xfId="35779"/>
    <cellStyle name="Comma 11 2 2 2 3 4 5" xfId="35780"/>
    <cellStyle name="Comma 11 2 2 2 3 5" xfId="35781"/>
    <cellStyle name="Comma 11 2 2 2 3 5 2" xfId="35782"/>
    <cellStyle name="Comma 11 2 2 2 3 5 3" xfId="35783"/>
    <cellStyle name="Comma 11 2 2 2 3 6" xfId="35784"/>
    <cellStyle name="Comma 11 2 2 2 3 6 2" xfId="35785"/>
    <cellStyle name="Comma 11 2 2 2 3 6 3" xfId="35786"/>
    <cellStyle name="Comma 11 2 2 2 3 7" xfId="35787"/>
    <cellStyle name="Comma 11 2 2 2 3 7 2" xfId="35788"/>
    <cellStyle name="Comma 11 2 2 2 3 8" xfId="35789"/>
    <cellStyle name="Comma 11 2 2 2 3 9" xfId="35790"/>
    <cellStyle name="Comma 11 2 2 2 4" xfId="35791"/>
    <cellStyle name="Comma 11 2 2 2 4 2" xfId="35792"/>
    <cellStyle name="Comma 11 2 2 2 4 2 2" xfId="35793"/>
    <cellStyle name="Comma 11 2 2 2 4 2 2 2" xfId="35794"/>
    <cellStyle name="Comma 11 2 2 2 4 2 2 3" xfId="35795"/>
    <cellStyle name="Comma 11 2 2 2 4 2 3" xfId="35796"/>
    <cellStyle name="Comma 11 2 2 2 4 2 3 2" xfId="35797"/>
    <cellStyle name="Comma 11 2 2 2 4 2 3 3" xfId="35798"/>
    <cellStyle name="Comma 11 2 2 2 4 2 4" xfId="35799"/>
    <cellStyle name="Comma 11 2 2 2 4 2 4 2" xfId="35800"/>
    <cellStyle name="Comma 11 2 2 2 4 2 5" xfId="35801"/>
    <cellStyle name="Comma 11 2 2 2 4 2 6" xfId="35802"/>
    <cellStyle name="Comma 11 2 2 2 4 3" xfId="35803"/>
    <cellStyle name="Comma 11 2 2 2 4 3 2" xfId="35804"/>
    <cellStyle name="Comma 11 2 2 2 4 3 2 2" xfId="35805"/>
    <cellStyle name="Comma 11 2 2 2 4 3 2 3" xfId="35806"/>
    <cellStyle name="Comma 11 2 2 2 4 3 3" xfId="35807"/>
    <cellStyle name="Comma 11 2 2 2 4 3 3 2" xfId="35808"/>
    <cellStyle name="Comma 11 2 2 2 4 3 3 3" xfId="35809"/>
    <cellStyle name="Comma 11 2 2 2 4 3 4" xfId="35810"/>
    <cellStyle name="Comma 11 2 2 2 4 3 4 2" xfId="35811"/>
    <cellStyle name="Comma 11 2 2 2 4 3 5" xfId="35812"/>
    <cellStyle name="Comma 11 2 2 2 4 3 6" xfId="35813"/>
    <cellStyle name="Comma 11 2 2 2 4 4" xfId="35814"/>
    <cellStyle name="Comma 11 2 2 2 4 4 2" xfId="35815"/>
    <cellStyle name="Comma 11 2 2 2 4 4 2 2" xfId="35816"/>
    <cellStyle name="Comma 11 2 2 2 4 4 2 3" xfId="35817"/>
    <cellStyle name="Comma 11 2 2 2 4 4 3" xfId="35818"/>
    <cellStyle name="Comma 11 2 2 2 4 4 3 2" xfId="35819"/>
    <cellStyle name="Comma 11 2 2 2 4 4 4" xfId="35820"/>
    <cellStyle name="Comma 11 2 2 2 4 4 5" xfId="35821"/>
    <cellStyle name="Comma 11 2 2 2 4 5" xfId="35822"/>
    <cellStyle name="Comma 11 2 2 2 4 5 2" xfId="35823"/>
    <cellStyle name="Comma 11 2 2 2 4 5 3" xfId="35824"/>
    <cellStyle name="Comma 11 2 2 2 4 6" xfId="35825"/>
    <cellStyle name="Comma 11 2 2 2 4 6 2" xfId="35826"/>
    <cellStyle name="Comma 11 2 2 2 4 6 3" xfId="35827"/>
    <cellStyle name="Comma 11 2 2 2 4 7" xfId="35828"/>
    <cellStyle name="Comma 11 2 2 2 4 7 2" xfId="35829"/>
    <cellStyle name="Comma 11 2 2 2 4 8" xfId="35830"/>
    <cellStyle name="Comma 11 2 2 2 4 9" xfId="35831"/>
    <cellStyle name="Comma 11 2 2 2 5" xfId="35832"/>
    <cellStyle name="Comma 11 2 2 2 5 2" xfId="35833"/>
    <cellStyle name="Comma 11 2 2 2 5 2 2" xfId="35834"/>
    <cellStyle name="Comma 11 2 2 2 5 2 3" xfId="35835"/>
    <cellStyle name="Comma 11 2 2 2 5 3" xfId="35836"/>
    <cellStyle name="Comma 11 2 2 2 5 3 2" xfId="35837"/>
    <cellStyle name="Comma 11 2 2 2 5 3 3" xfId="35838"/>
    <cellStyle name="Comma 11 2 2 2 5 4" xfId="35839"/>
    <cellStyle name="Comma 11 2 2 2 5 4 2" xfId="35840"/>
    <cellStyle name="Comma 11 2 2 2 5 5" xfId="35841"/>
    <cellStyle name="Comma 11 2 2 2 5 6" xfId="35842"/>
    <cellStyle name="Comma 11 2 2 2 6" xfId="35843"/>
    <cellStyle name="Comma 11 2 2 2 6 2" xfId="35844"/>
    <cellStyle name="Comma 11 2 2 2 6 2 2" xfId="35845"/>
    <cellStyle name="Comma 11 2 2 2 6 2 3" xfId="35846"/>
    <cellStyle name="Comma 11 2 2 2 6 3" xfId="35847"/>
    <cellStyle name="Comma 11 2 2 2 6 3 2" xfId="35848"/>
    <cellStyle name="Comma 11 2 2 2 6 3 3" xfId="35849"/>
    <cellStyle name="Comma 11 2 2 2 6 4" xfId="35850"/>
    <cellStyle name="Comma 11 2 2 2 6 4 2" xfId="35851"/>
    <cellStyle name="Comma 11 2 2 2 6 5" xfId="35852"/>
    <cellStyle name="Comma 11 2 2 2 6 6" xfId="35853"/>
    <cellStyle name="Comma 11 2 2 2 7" xfId="35854"/>
    <cellStyle name="Comma 11 2 2 2 7 2" xfId="35855"/>
    <cellStyle name="Comma 11 2 2 2 7 2 2" xfId="35856"/>
    <cellStyle name="Comma 11 2 2 2 7 2 3" xfId="35857"/>
    <cellStyle name="Comma 11 2 2 2 7 3" xfId="35858"/>
    <cellStyle name="Comma 11 2 2 2 7 3 2" xfId="35859"/>
    <cellStyle name="Comma 11 2 2 2 7 4" xfId="35860"/>
    <cellStyle name="Comma 11 2 2 2 7 5" xfId="35861"/>
    <cellStyle name="Comma 11 2 2 2 8" xfId="35862"/>
    <cellStyle name="Comma 11 2 2 2 8 2" xfId="35863"/>
    <cellStyle name="Comma 11 2 2 2 8 3" xfId="35864"/>
    <cellStyle name="Comma 11 2 2 2 9" xfId="35865"/>
    <cellStyle name="Comma 11 2 2 2 9 2" xfId="35866"/>
    <cellStyle name="Comma 11 2 2 2 9 3" xfId="35867"/>
    <cellStyle name="Comma 11 2 2 3" xfId="4534"/>
    <cellStyle name="Comma 11 2 2 3 10" xfId="35868"/>
    <cellStyle name="Comma 11 2 2 3 11" xfId="35869"/>
    <cellStyle name="Comma 11 2 2 3 2" xfId="4535"/>
    <cellStyle name="Comma 11 2 2 3 2 2" xfId="35870"/>
    <cellStyle name="Comma 11 2 2 3 2 2 2" xfId="35871"/>
    <cellStyle name="Comma 11 2 2 3 2 2 2 2" xfId="35872"/>
    <cellStyle name="Comma 11 2 2 3 2 2 2 3" xfId="35873"/>
    <cellStyle name="Comma 11 2 2 3 2 2 3" xfId="35874"/>
    <cellStyle name="Comma 11 2 2 3 2 2 3 2" xfId="35875"/>
    <cellStyle name="Comma 11 2 2 3 2 2 3 3" xfId="35876"/>
    <cellStyle name="Comma 11 2 2 3 2 2 4" xfId="35877"/>
    <cellStyle name="Comma 11 2 2 3 2 2 4 2" xfId="35878"/>
    <cellStyle name="Comma 11 2 2 3 2 2 5" xfId="35879"/>
    <cellStyle name="Comma 11 2 2 3 2 2 6" xfId="35880"/>
    <cellStyle name="Comma 11 2 2 3 2 3" xfId="35881"/>
    <cellStyle name="Comma 11 2 2 3 2 3 2" xfId="35882"/>
    <cellStyle name="Comma 11 2 2 3 2 3 2 2" xfId="35883"/>
    <cellStyle name="Comma 11 2 2 3 2 3 2 3" xfId="35884"/>
    <cellStyle name="Comma 11 2 2 3 2 3 3" xfId="35885"/>
    <cellStyle name="Comma 11 2 2 3 2 3 3 2" xfId="35886"/>
    <cellStyle name="Comma 11 2 2 3 2 3 3 3" xfId="35887"/>
    <cellStyle name="Comma 11 2 2 3 2 3 4" xfId="35888"/>
    <cellStyle name="Comma 11 2 2 3 2 3 4 2" xfId="35889"/>
    <cellStyle name="Comma 11 2 2 3 2 3 5" xfId="35890"/>
    <cellStyle name="Comma 11 2 2 3 2 3 6" xfId="35891"/>
    <cellStyle name="Comma 11 2 2 3 2 4" xfId="35892"/>
    <cellStyle name="Comma 11 2 2 3 2 4 2" xfId="35893"/>
    <cellStyle name="Comma 11 2 2 3 2 4 2 2" xfId="35894"/>
    <cellStyle name="Comma 11 2 2 3 2 4 2 3" xfId="35895"/>
    <cellStyle name="Comma 11 2 2 3 2 4 3" xfId="35896"/>
    <cellStyle name="Comma 11 2 2 3 2 4 3 2" xfId="35897"/>
    <cellStyle name="Comma 11 2 2 3 2 4 4" xfId="35898"/>
    <cellStyle name="Comma 11 2 2 3 2 4 5" xfId="35899"/>
    <cellStyle name="Comma 11 2 2 3 2 5" xfId="35900"/>
    <cellStyle name="Comma 11 2 2 3 2 5 2" xfId="35901"/>
    <cellStyle name="Comma 11 2 2 3 2 5 3" xfId="35902"/>
    <cellStyle name="Comma 11 2 2 3 2 6" xfId="35903"/>
    <cellStyle name="Comma 11 2 2 3 2 6 2" xfId="35904"/>
    <cellStyle name="Comma 11 2 2 3 2 6 3" xfId="35905"/>
    <cellStyle name="Comma 11 2 2 3 2 7" xfId="35906"/>
    <cellStyle name="Comma 11 2 2 3 2 7 2" xfId="35907"/>
    <cellStyle name="Comma 11 2 2 3 2 8" xfId="35908"/>
    <cellStyle name="Comma 11 2 2 3 2 9" xfId="35909"/>
    <cellStyle name="Comma 11 2 2 3 3" xfId="35910"/>
    <cellStyle name="Comma 11 2 2 3 3 2" xfId="35911"/>
    <cellStyle name="Comma 11 2 2 3 3 2 2" xfId="35912"/>
    <cellStyle name="Comma 11 2 2 3 3 2 3" xfId="35913"/>
    <cellStyle name="Comma 11 2 2 3 3 3" xfId="35914"/>
    <cellStyle name="Comma 11 2 2 3 3 3 2" xfId="35915"/>
    <cellStyle name="Comma 11 2 2 3 3 3 3" xfId="35916"/>
    <cellStyle name="Comma 11 2 2 3 3 4" xfId="35917"/>
    <cellStyle name="Comma 11 2 2 3 3 4 2" xfId="35918"/>
    <cellStyle name="Comma 11 2 2 3 3 5" xfId="35919"/>
    <cellStyle name="Comma 11 2 2 3 3 6" xfId="35920"/>
    <cellStyle name="Comma 11 2 2 3 4" xfId="35921"/>
    <cellStyle name="Comma 11 2 2 3 4 2" xfId="35922"/>
    <cellStyle name="Comma 11 2 2 3 4 2 2" xfId="35923"/>
    <cellStyle name="Comma 11 2 2 3 4 2 3" xfId="35924"/>
    <cellStyle name="Comma 11 2 2 3 4 3" xfId="35925"/>
    <cellStyle name="Comma 11 2 2 3 4 3 2" xfId="35926"/>
    <cellStyle name="Comma 11 2 2 3 4 3 3" xfId="35927"/>
    <cellStyle name="Comma 11 2 2 3 4 4" xfId="35928"/>
    <cellStyle name="Comma 11 2 2 3 4 4 2" xfId="35929"/>
    <cellStyle name="Comma 11 2 2 3 4 5" xfId="35930"/>
    <cellStyle name="Comma 11 2 2 3 4 6" xfId="35931"/>
    <cellStyle name="Comma 11 2 2 3 5" xfId="35932"/>
    <cellStyle name="Comma 11 2 2 3 5 2" xfId="35933"/>
    <cellStyle name="Comma 11 2 2 3 5 2 2" xfId="35934"/>
    <cellStyle name="Comma 11 2 2 3 5 2 3" xfId="35935"/>
    <cellStyle name="Comma 11 2 2 3 5 3" xfId="35936"/>
    <cellStyle name="Comma 11 2 2 3 5 3 2" xfId="35937"/>
    <cellStyle name="Comma 11 2 2 3 5 4" xfId="35938"/>
    <cellStyle name="Comma 11 2 2 3 5 5" xfId="35939"/>
    <cellStyle name="Comma 11 2 2 3 6" xfId="35940"/>
    <cellStyle name="Comma 11 2 2 3 6 2" xfId="35941"/>
    <cellStyle name="Comma 11 2 2 3 6 3" xfId="35942"/>
    <cellStyle name="Comma 11 2 2 3 7" xfId="35943"/>
    <cellStyle name="Comma 11 2 2 3 7 2" xfId="35944"/>
    <cellStyle name="Comma 11 2 2 3 7 3" xfId="35945"/>
    <cellStyle name="Comma 11 2 2 3 8" xfId="35946"/>
    <cellStyle name="Comma 11 2 2 3 8 2" xfId="35947"/>
    <cellStyle name="Comma 11 2 2 3 9" xfId="35948"/>
    <cellStyle name="Comma 11 2 2 4" xfId="4536"/>
    <cellStyle name="Comma 11 2 2 4 2" xfId="35949"/>
    <cellStyle name="Comma 11 2 2 4 2 2" xfId="35950"/>
    <cellStyle name="Comma 11 2 2 4 2 2 2" xfId="35951"/>
    <cellStyle name="Comma 11 2 2 4 2 2 3" xfId="35952"/>
    <cellStyle name="Comma 11 2 2 4 2 3" xfId="35953"/>
    <cellStyle name="Comma 11 2 2 4 2 3 2" xfId="35954"/>
    <cellStyle name="Comma 11 2 2 4 2 3 3" xfId="35955"/>
    <cellStyle name="Comma 11 2 2 4 2 4" xfId="35956"/>
    <cellStyle name="Comma 11 2 2 4 2 4 2" xfId="35957"/>
    <cellStyle name="Comma 11 2 2 4 2 5" xfId="35958"/>
    <cellStyle name="Comma 11 2 2 4 2 6" xfId="35959"/>
    <cellStyle name="Comma 11 2 2 4 3" xfId="35960"/>
    <cellStyle name="Comma 11 2 2 4 3 2" xfId="35961"/>
    <cellStyle name="Comma 11 2 2 4 3 2 2" xfId="35962"/>
    <cellStyle name="Comma 11 2 2 4 3 2 3" xfId="35963"/>
    <cellStyle name="Comma 11 2 2 4 3 3" xfId="35964"/>
    <cellStyle name="Comma 11 2 2 4 3 3 2" xfId="35965"/>
    <cellStyle name="Comma 11 2 2 4 3 3 3" xfId="35966"/>
    <cellStyle name="Comma 11 2 2 4 3 4" xfId="35967"/>
    <cellStyle name="Comma 11 2 2 4 3 4 2" xfId="35968"/>
    <cellStyle name="Comma 11 2 2 4 3 5" xfId="35969"/>
    <cellStyle name="Comma 11 2 2 4 3 6" xfId="35970"/>
    <cellStyle name="Comma 11 2 2 4 4" xfId="35971"/>
    <cellStyle name="Comma 11 2 2 4 4 2" xfId="35972"/>
    <cellStyle name="Comma 11 2 2 4 4 2 2" xfId="35973"/>
    <cellStyle name="Comma 11 2 2 4 4 2 3" xfId="35974"/>
    <cellStyle name="Comma 11 2 2 4 4 3" xfId="35975"/>
    <cellStyle name="Comma 11 2 2 4 4 3 2" xfId="35976"/>
    <cellStyle name="Comma 11 2 2 4 4 4" xfId="35977"/>
    <cellStyle name="Comma 11 2 2 4 4 5" xfId="35978"/>
    <cellStyle name="Comma 11 2 2 4 5" xfId="35979"/>
    <cellStyle name="Comma 11 2 2 4 5 2" xfId="35980"/>
    <cellStyle name="Comma 11 2 2 4 5 3" xfId="35981"/>
    <cellStyle name="Comma 11 2 2 4 6" xfId="35982"/>
    <cellStyle name="Comma 11 2 2 4 6 2" xfId="35983"/>
    <cellStyle name="Comma 11 2 2 4 6 3" xfId="35984"/>
    <cellStyle name="Comma 11 2 2 4 7" xfId="35985"/>
    <cellStyle name="Comma 11 2 2 4 7 2" xfId="35986"/>
    <cellStyle name="Comma 11 2 2 4 8" xfId="35987"/>
    <cellStyle name="Comma 11 2 2 4 9" xfId="35988"/>
    <cellStyle name="Comma 11 2 2 5" xfId="4537"/>
    <cellStyle name="Comma 11 2 2 5 2" xfId="35989"/>
    <cellStyle name="Comma 11 2 2 5 2 2" xfId="35990"/>
    <cellStyle name="Comma 11 2 2 5 2 2 2" xfId="35991"/>
    <cellStyle name="Comma 11 2 2 5 2 2 3" xfId="35992"/>
    <cellStyle name="Comma 11 2 2 5 2 3" xfId="35993"/>
    <cellStyle name="Comma 11 2 2 5 2 3 2" xfId="35994"/>
    <cellStyle name="Comma 11 2 2 5 2 3 3" xfId="35995"/>
    <cellStyle name="Comma 11 2 2 5 2 4" xfId="35996"/>
    <cellStyle name="Comma 11 2 2 5 2 4 2" xfId="35997"/>
    <cellStyle name="Comma 11 2 2 5 2 5" xfId="35998"/>
    <cellStyle name="Comma 11 2 2 5 2 6" xfId="35999"/>
    <cellStyle name="Comma 11 2 2 5 3" xfId="36000"/>
    <cellStyle name="Comma 11 2 2 5 3 2" xfId="36001"/>
    <cellStyle name="Comma 11 2 2 5 3 2 2" xfId="36002"/>
    <cellStyle name="Comma 11 2 2 5 3 2 3" xfId="36003"/>
    <cellStyle name="Comma 11 2 2 5 3 3" xfId="36004"/>
    <cellStyle name="Comma 11 2 2 5 3 3 2" xfId="36005"/>
    <cellStyle name="Comma 11 2 2 5 3 3 3" xfId="36006"/>
    <cellStyle name="Comma 11 2 2 5 3 4" xfId="36007"/>
    <cellStyle name="Comma 11 2 2 5 3 4 2" xfId="36008"/>
    <cellStyle name="Comma 11 2 2 5 3 5" xfId="36009"/>
    <cellStyle name="Comma 11 2 2 5 3 6" xfId="36010"/>
    <cellStyle name="Comma 11 2 2 5 4" xfId="36011"/>
    <cellStyle name="Comma 11 2 2 5 4 2" xfId="36012"/>
    <cellStyle name="Comma 11 2 2 5 4 2 2" xfId="36013"/>
    <cellStyle name="Comma 11 2 2 5 4 2 3" xfId="36014"/>
    <cellStyle name="Comma 11 2 2 5 4 3" xfId="36015"/>
    <cellStyle name="Comma 11 2 2 5 4 3 2" xfId="36016"/>
    <cellStyle name="Comma 11 2 2 5 4 4" xfId="36017"/>
    <cellStyle name="Comma 11 2 2 5 4 5" xfId="36018"/>
    <cellStyle name="Comma 11 2 2 5 5" xfId="36019"/>
    <cellStyle name="Comma 11 2 2 5 5 2" xfId="36020"/>
    <cellStyle name="Comma 11 2 2 5 5 3" xfId="36021"/>
    <cellStyle name="Comma 11 2 2 5 6" xfId="36022"/>
    <cellStyle name="Comma 11 2 2 5 6 2" xfId="36023"/>
    <cellStyle name="Comma 11 2 2 5 6 3" xfId="36024"/>
    <cellStyle name="Comma 11 2 2 5 7" xfId="36025"/>
    <cellStyle name="Comma 11 2 2 5 7 2" xfId="36026"/>
    <cellStyle name="Comma 11 2 2 5 8" xfId="36027"/>
    <cellStyle name="Comma 11 2 2 5 9" xfId="36028"/>
    <cellStyle name="Comma 11 2 2 6" xfId="36029"/>
    <cellStyle name="Comma 11 2 2 6 2" xfId="36030"/>
    <cellStyle name="Comma 11 2 2 6 2 2" xfId="36031"/>
    <cellStyle name="Comma 11 2 2 6 2 3" xfId="36032"/>
    <cellStyle name="Comma 11 2 2 6 3" xfId="36033"/>
    <cellStyle name="Comma 11 2 2 6 3 2" xfId="36034"/>
    <cellStyle name="Comma 11 2 2 6 3 3" xfId="36035"/>
    <cellStyle name="Comma 11 2 2 6 4" xfId="36036"/>
    <cellStyle name="Comma 11 2 2 6 4 2" xfId="36037"/>
    <cellStyle name="Comma 11 2 2 6 5" xfId="36038"/>
    <cellStyle name="Comma 11 2 2 6 6" xfId="36039"/>
    <cellStyle name="Comma 11 2 2 7" xfId="36040"/>
    <cellStyle name="Comma 11 2 2 7 2" xfId="36041"/>
    <cellStyle name="Comma 11 2 2 7 2 2" xfId="36042"/>
    <cellStyle name="Comma 11 2 2 7 2 3" xfId="36043"/>
    <cellStyle name="Comma 11 2 2 7 3" xfId="36044"/>
    <cellStyle name="Comma 11 2 2 7 3 2" xfId="36045"/>
    <cellStyle name="Comma 11 2 2 7 3 3" xfId="36046"/>
    <cellStyle name="Comma 11 2 2 7 4" xfId="36047"/>
    <cellStyle name="Comma 11 2 2 7 4 2" xfId="36048"/>
    <cellStyle name="Comma 11 2 2 7 5" xfId="36049"/>
    <cellStyle name="Comma 11 2 2 7 6" xfId="36050"/>
    <cellStyle name="Comma 11 2 2 8" xfId="36051"/>
    <cellStyle name="Comma 11 2 2 8 2" xfId="36052"/>
    <cellStyle name="Comma 11 2 2 8 2 2" xfId="36053"/>
    <cellStyle name="Comma 11 2 2 8 2 3" xfId="36054"/>
    <cellStyle name="Comma 11 2 2 8 3" xfId="36055"/>
    <cellStyle name="Comma 11 2 2 8 3 2" xfId="36056"/>
    <cellStyle name="Comma 11 2 2 8 4" xfId="36057"/>
    <cellStyle name="Comma 11 2 2 8 5" xfId="36058"/>
    <cellStyle name="Comma 11 2 2 9" xfId="36059"/>
    <cellStyle name="Comma 11 2 2 9 2" xfId="36060"/>
    <cellStyle name="Comma 11 2 2 9 3" xfId="36061"/>
    <cellStyle name="Comma 11 2 3" xfId="4538"/>
    <cellStyle name="Comma 11 2 3 10" xfId="36062"/>
    <cellStyle name="Comma 11 2 3 10 2" xfId="36063"/>
    <cellStyle name="Comma 11 2 3 11" xfId="36064"/>
    <cellStyle name="Comma 11 2 3 12" xfId="36065"/>
    <cellStyle name="Comma 11 2 3 13" xfId="36066"/>
    <cellStyle name="Comma 11 2 3 2" xfId="4539"/>
    <cellStyle name="Comma 11 2 3 2 10" xfId="36067"/>
    <cellStyle name="Comma 11 2 3 2 2" xfId="36068"/>
    <cellStyle name="Comma 11 2 3 2 2 2" xfId="36069"/>
    <cellStyle name="Comma 11 2 3 2 2 2 2" xfId="36070"/>
    <cellStyle name="Comma 11 2 3 2 2 2 2 2" xfId="36071"/>
    <cellStyle name="Comma 11 2 3 2 2 2 2 3" xfId="36072"/>
    <cellStyle name="Comma 11 2 3 2 2 2 3" xfId="36073"/>
    <cellStyle name="Comma 11 2 3 2 2 2 3 2" xfId="36074"/>
    <cellStyle name="Comma 11 2 3 2 2 2 3 3" xfId="36075"/>
    <cellStyle name="Comma 11 2 3 2 2 2 4" xfId="36076"/>
    <cellStyle name="Comma 11 2 3 2 2 2 4 2" xfId="36077"/>
    <cellStyle name="Comma 11 2 3 2 2 2 5" xfId="36078"/>
    <cellStyle name="Comma 11 2 3 2 2 2 6" xfId="36079"/>
    <cellStyle name="Comma 11 2 3 2 2 3" xfId="36080"/>
    <cellStyle name="Comma 11 2 3 2 2 3 2" xfId="36081"/>
    <cellStyle name="Comma 11 2 3 2 2 3 2 2" xfId="36082"/>
    <cellStyle name="Comma 11 2 3 2 2 3 2 3" xfId="36083"/>
    <cellStyle name="Comma 11 2 3 2 2 3 3" xfId="36084"/>
    <cellStyle name="Comma 11 2 3 2 2 3 3 2" xfId="36085"/>
    <cellStyle name="Comma 11 2 3 2 2 3 3 3" xfId="36086"/>
    <cellStyle name="Comma 11 2 3 2 2 3 4" xfId="36087"/>
    <cellStyle name="Comma 11 2 3 2 2 3 4 2" xfId="36088"/>
    <cellStyle name="Comma 11 2 3 2 2 3 5" xfId="36089"/>
    <cellStyle name="Comma 11 2 3 2 2 3 6" xfId="36090"/>
    <cellStyle name="Comma 11 2 3 2 2 4" xfId="36091"/>
    <cellStyle name="Comma 11 2 3 2 2 4 2" xfId="36092"/>
    <cellStyle name="Comma 11 2 3 2 2 4 2 2" xfId="36093"/>
    <cellStyle name="Comma 11 2 3 2 2 4 2 3" xfId="36094"/>
    <cellStyle name="Comma 11 2 3 2 2 4 3" xfId="36095"/>
    <cellStyle name="Comma 11 2 3 2 2 4 3 2" xfId="36096"/>
    <cellStyle name="Comma 11 2 3 2 2 4 4" xfId="36097"/>
    <cellStyle name="Comma 11 2 3 2 2 4 5" xfId="36098"/>
    <cellStyle name="Comma 11 2 3 2 2 5" xfId="36099"/>
    <cellStyle name="Comma 11 2 3 2 2 5 2" xfId="36100"/>
    <cellStyle name="Comma 11 2 3 2 2 5 3" xfId="36101"/>
    <cellStyle name="Comma 11 2 3 2 2 6" xfId="36102"/>
    <cellStyle name="Comma 11 2 3 2 2 6 2" xfId="36103"/>
    <cellStyle name="Comma 11 2 3 2 2 6 3" xfId="36104"/>
    <cellStyle name="Comma 11 2 3 2 2 7" xfId="36105"/>
    <cellStyle name="Comma 11 2 3 2 2 7 2" xfId="36106"/>
    <cellStyle name="Comma 11 2 3 2 2 8" xfId="36107"/>
    <cellStyle name="Comma 11 2 3 2 2 9" xfId="36108"/>
    <cellStyle name="Comma 11 2 3 2 3" xfId="36109"/>
    <cellStyle name="Comma 11 2 3 2 3 2" xfId="36110"/>
    <cellStyle name="Comma 11 2 3 2 3 2 2" xfId="36111"/>
    <cellStyle name="Comma 11 2 3 2 3 2 3" xfId="36112"/>
    <cellStyle name="Comma 11 2 3 2 3 3" xfId="36113"/>
    <cellStyle name="Comma 11 2 3 2 3 3 2" xfId="36114"/>
    <cellStyle name="Comma 11 2 3 2 3 3 3" xfId="36115"/>
    <cellStyle name="Comma 11 2 3 2 3 4" xfId="36116"/>
    <cellStyle name="Comma 11 2 3 2 3 4 2" xfId="36117"/>
    <cellStyle name="Comma 11 2 3 2 3 5" xfId="36118"/>
    <cellStyle name="Comma 11 2 3 2 3 6" xfId="36119"/>
    <cellStyle name="Comma 11 2 3 2 4" xfId="36120"/>
    <cellStyle name="Comma 11 2 3 2 4 2" xfId="36121"/>
    <cellStyle name="Comma 11 2 3 2 4 2 2" xfId="36122"/>
    <cellStyle name="Comma 11 2 3 2 4 2 3" xfId="36123"/>
    <cellStyle name="Comma 11 2 3 2 4 3" xfId="36124"/>
    <cellStyle name="Comma 11 2 3 2 4 3 2" xfId="36125"/>
    <cellStyle name="Comma 11 2 3 2 4 3 3" xfId="36126"/>
    <cellStyle name="Comma 11 2 3 2 4 4" xfId="36127"/>
    <cellStyle name="Comma 11 2 3 2 4 4 2" xfId="36128"/>
    <cellStyle name="Comma 11 2 3 2 4 5" xfId="36129"/>
    <cellStyle name="Comma 11 2 3 2 4 6" xfId="36130"/>
    <cellStyle name="Comma 11 2 3 2 5" xfId="36131"/>
    <cellStyle name="Comma 11 2 3 2 5 2" xfId="36132"/>
    <cellStyle name="Comma 11 2 3 2 5 2 2" xfId="36133"/>
    <cellStyle name="Comma 11 2 3 2 5 2 3" xfId="36134"/>
    <cellStyle name="Comma 11 2 3 2 5 3" xfId="36135"/>
    <cellStyle name="Comma 11 2 3 2 5 3 2" xfId="36136"/>
    <cellStyle name="Comma 11 2 3 2 5 4" xfId="36137"/>
    <cellStyle name="Comma 11 2 3 2 5 5" xfId="36138"/>
    <cellStyle name="Comma 11 2 3 2 6" xfId="36139"/>
    <cellStyle name="Comma 11 2 3 2 6 2" xfId="36140"/>
    <cellStyle name="Comma 11 2 3 2 6 3" xfId="36141"/>
    <cellStyle name="Comma 11 2 3 2 7" xfId="36142"/>
    <cellStyle name="Comma 11 2 3 2 7 2" xfId="36143"/>
    <cellStyle name="Comma 11 2 3 2 7 3" xfId="36144"/>
    <cellStyle name="Comma 11 2 3 2 8" xfId="36145"/>
    <cellStyle name="Comma 11 2 3 2 8 2" xfId="36146"/>
    <cellStyle name="Comma 11 2 3 2 9" xfId="36147"/>
    <cellStyle name="Comma 11 2 3 3" xfId="4540"/>
    <cellStyle name="Comma 11 2 3 3 2" xfId="36148"/>
    <cellStyle name="Comma 11 2 3 3 2 2" xfId="36149"/>
    <cellStyle name="Comma 11 2 3 3 2 2 2" xfId="36150"/>
    <cellStyle name="Comma 11 2 3 3 2 2 3" xfId="36151"/>
    <cellStyle name="Comma 11 2 3 3 2 3" xfId="36152"/>
    <cellStyle name="Comma 11 2 3 3 2 3 2" xfId="36153"/>
    <cellStyle name="Comma 11 2 3 3 2 3 3" xfId="36154"/>
    <cellStyle name="Comma 11 2 3 3 2 4" xfId="36155"/>
    <cellStyle name="Comma 11 2 3 3 2 4 2" xfId="36156"/>
    <cellStyle name="Comma 11 2 3 3 2 5" xfId="36157"/>
    <cellStyle name="Comma 11 2 3 3 2 6" xfId="36158"/>
    <cellStyle name="Comma 11 2 3 3 3" xfId="36159"/>
    <cellStyle name="Comma 11 2 3 3 3 2" xfId="36160"/>
    <cellStyle name="Comma 11 2 3 3 3 2 2" xfId="36161"/>
    <cellStyle name="Comma 11 2 3 3 3 2 3" xfId="36162"/>
    <cellStyle name="Comma 11 2 3 3 3 3" xfId="36163"/>
    <cellStyle name="Comma 11 2 3 3 3 3 2" xfId="36164"/>
    <cellStyle name="Comma 11 2 3 3 3 3 3" xfId="36165"/>
    <cellStyle name="Comma 11 2 3 3 3 4" xfId="36166"/>
    <cellStyle name="Comma 11 2 3 3 3 4 2" xfId="36167"/>
    <cellStyle name="Comma 11 2 3 3 3 5" xfId="36168"/>
    <cellStyle name="Comma 11 2 3 3 3 6" xfId="36169"/>
    <cellStyle name="Comma 11 2 3 3 4" xfId="36170"/>
    <cellStyle name="Comma 11 2 3 3 4 2" xfId="36171"/>
    <cellStyle name="Comma 11 2 3 3 4 2 2" xfId="36172"/>
    <cellStyle name="Comma 11 2 3 3 4 2 3" xfId="36173"/>
    <cellStyle name="Comma 11 2 3 3 4 3" xfId="36174"/>
    <cellStyle name="Comma 11 2 3 3 4 3 2" xfId="36175"/>
    <cellStyle name="Comma 11 2 3 3 4 4" xfId="36176"/>
    <cellStyle name="Comma 11 2 3 3 4 5" xfId="36177"/>
    <cellStyle name="Comma 11 2 3 3 5" xfId="36178"/>
    <cellStyle name="Comma 11 2 3 3 5 2" xfId="36179"/>
    <cellStyle name="Comma 11 2 3 3 5 3" xfId="36180"/>
    <cellStyle name="Comma 11 2 3 3 6" xfId="36181"/>
    <cellStyle name="Comma 11 2 3 3 6 2" xfId="36182"/>
    <cellStyle name="Comma 11 2 3 3 6 3" xfId="36183"/>
    <cellStyle name="Comma 11 2 3 3 7" xfId="36184"/>
    <cellStyle name="Comma 11 2 3 3 7 2" xfId="36185"/>
    <cellStyle name="Comma 11 2 3 3 8" xfId="36186"/>
    <cellStyle name="Comma 11 2 3 3 9" xfId="36187"/>
    <cellStyle name="Comma 11 2 3 4" xfId="36188"/>
    <cellStyle name="Comma 11 2 3 4 2" xfId="36189"/>
    <cellStyle name="Comma 11 2 3 4 2 2" xfId="36190"/>
    <cellStyle name="Comma 11 2 3 4 2 2 2" xfId="36191"/>
    <cellStyle name="Comma 11 2 3 4 2 2 3" xfId="36192"/>
    <cellStyle name="Comma 11 2 3 4 2 3" xfId="36193"/>
    <cellStyle name="Comma 11 2 3 4 2 3 2" xfId="36194"/>
    <cellStyle name="Comma 11 2 3 4 2 3 3" xfId="36195"/>
    <cellStyle name="Comma 11 2 3 4 2 4" xfId="36196"/>
    <cellStyle name="Comma 11 2 3 4 2 4 2" xfId="36197"/>
    <cellStyle name="Comma 11 2 3 4 2 5" xfId="36198"/>
    <cellStyle name="Comma 11 2 3 4 2 6" xfId="36199"/>
    <cellStyle name="Comma 11 2 3 4 3" xfId="36200"/>
    <cellStyle name="Comma 11 2 3 4 3 2" xfId="36201"/>
    <cellStyle name="Comma 11 2 3 4 3 2 2" xfId="36202"/>
    <cellStyle name="Comma 11 2 3 4 3 2 3" xfId="36203"/>
    <cellStyle name="Comma 11 2 3 4 3 3" xfId="36204"/>
    <cellStyle name="Comma 11 2 3 4 3 3 2" xfId="36205"/>
    <cellStyle name="Comma 11 2 3 4 3 3 3" xfId="36206"/>
    <cellStyle name="Comma 11 2 3 4 3 4" xfId="36207"/>
    <cellStyle name="Comma 11 2 3 4 3 4 2" xfId="36208"/>
    <cellStyle name="Comma 11 2 3 4 3 5" xfId="36209"/>
    <cellStyle name="Comma 11 2 3 4 3 6" xfId="36210"/>
    <cellStyle name="Comma 11 2 3 4 4" xfId="36211"/>
    <cellStyle name="Comma 11 2 3 4 4 2" xfId="36212"/>
    <cellStyle name="Comma 11 2 3 4 4 2 2" xfId="36213"/>
    <cellStyle name="Comma 11 2 3 4 4 2 3" xfId="36214"/>
    <cellStyle name="Comma 11 2 3 4 4 3" xfId="36215"/>
    <cellStyle name="Comma 11 2 3 4 4 3 2" xfId="36216"/>
    <cellStyle name="Comma 11 2 3 4 4 4" xfId="36217"/>
    <cellStyle name="Comma 11 2 3 4 4 5" xfId="36218"/>
    <cellStyle name="Comma 11 2 3 4 5" xfId="36219"/>
    <cellStyle name="Comma 11 2 3 4 5 2" xfId="36220"/>
    <cellStyle name="Comma 11 2 3 4 5 3" xfId="36221"/>
    <cellStyle name="Comma 11 2 3 4 6" xfId="36222"/>
    <cellStyle name="Comma 11 2 3 4 6 2" xfId="36223"/>
    <cellStyle name="Comma 11 2 3 4 6 3" xfId="36224"/>
    <cellStyle name="Comma 11 2 3 4 7" xfId="36225"/>
    <cellStyle name="Comma 11 2 3 4 7 2" xfId="36226"/>
    <cellStyle name="Comma 11 2 3 4 8" xfId="36227"/>
    <cellStyle name="Comma 11 2 3 4 9" xfId="36228"/>
    <cellStyle name="Comma 11 2 3 5" xfId="36229"/>
    <cellStyle name="Comma 11 2 3 5 2" xfId="36230"/>
    <cellStyle name="Comma 11 2 3 5 2 2" xfId="36231"/>
    <cellStyle name="Comma 11 2 3 5 2 3" xfId="36232"/>
    <cellStyle name="Comma 11 2 3 5 3" xfId="36233"/>
    <cellStyle name="Comma 11 2 3 5 3 2" xfId="36234"/>
    <cellStyle name="Comma 11 2 3 5 3 3" xfId="36235"/>
    <cellStyle name="Comma 11 2 3 5 4" xfId="36236"/>
    <cellStyle name="Comma 11 2 3 5 4 2" xfId="36237"/>
    <cellStyle name="Comma 11 2 3 5 5" xfId="36238"/>
    <cellStyle name="Comma 11 2 3 5 6" xfId="36239"/>
    <cellStyle name="Comma 11 2 3 6" xfId="36240"/>
    <cellStyle name="Comma 11 2 3 6 2" xfId="36241"/>
    <cellStyle name="Comma 11 2 3 6 2 2" xfId="36242"/>
    <cellStyle name="Comma 11 2 3 6 2 3" xfId="36243"/>
    <cellStyle name="Comma 11 2 3 6 3" xfId="36244"/>
    <cellStyle name="Comma 11 2 3 6 3 2" xfId="36245"/>
    <cellStyle name="Comma 11 2 3 6 3 3" xfId="36246"/>
    <cellStyle name="Comma 11 2 3 6 4" xfId="36247"/>
    <cellStyle name="Comma 11 2 3 6 4 2" xfId="36248"/>
    <cellStyle name="Comma 11 2 3 6 5" xfId="36249"/>
    <cellStyle name="Comma 11 2 3 6 6" xfId="36250"/>
    <cellStyle name="Comma 11 2 3 7" xfId="36251"/>
    <cellStyle name="Comma 11 2 3 7 2" xfId="36252"/>
    <cellStyle name="Comma 11 2 3 7 2 2" xfId="36253"/>
    <cellStyle name="Comma 11 2 3 7 2 3" xfId="36254"/>
    <cellStyle name="Comma 11 2 3 7 3" xfId="36255"/>
    <cellStyle name="Comma 11 2 3 7 3 2" xfId="36256"/>
    <cellStyle name="Comma 11 2 3 7 4" xfId="36257"/>
    <cellStyle name="Comma 11 2 3 7 5" xfId="36258"/>
    <cellStyle name="Comma 11 2 3 8" xfId="36259"/>
    <cellStyle name="Comma 11 2 3 8 2" xfId="36260"/>
    <cellStyle name="Comma 11 2 3 8 3" xfId="36261"/>
    <cellStyle name="Comma 11 2 3 9" xfId="36262"/>
    <cellStyle name="Comma 11 2 3 9 2" xfId="36263"/>
    <cellStyle name="Comma 11 2 3 9 3" xfId="36264"/>
    <cellStyle name="Comma 11 2 4" xfId="4541"/>
    <cellStyle name="Comma 11 2 4 10" xfId="36265"/>
    <cellStyle name="Comma 11 2 4 11" xfId="36266"/>
    <cellStyle name="Comma 11 2 4 2" xfId="4542"/>
    <cellStyle name="Comma 11 2 4 2 2" xfId="36267"/>
    <cellStyle name="Comma 11 2 4 2 2 2" xfId="36268"/>
    <cellStyle name="Comma 11 2 4 2 2 2 2" xfId="36269"/>
    <cellStyle name="Comma 11 2 4 2 2 2 3" xfId="36270"/>
    <cellStyle name="Comma 11 2 4 2 2 3" xfId="36271"/>
    <cellStyle name="Comma 11 2 4 2 2 3 2" xfId="36272"/>
    <cellStyle name="Comma 11 2 4 2 2 3 3" xfId="36273"/>
    <cellStyle name="Comma 11 2 4 2 2 4" xfId="36274"/>
    <cellStyle name="Comma 11 2 4 2 2 4 2" xfId="36275"/>
    <cellStyle name="Comma 11 2 4 2 2 5" xfId="36276"/>
    <cellStyle name="Comma 11 2 4 2 2 6" xfId="36277"/>
    <cellStyle name="Comma 11 2 4 2 3" xfId="36278"/>
    <cellStyle name="Comma 11 2 4 2 3 2" xfId="36279"/>
    <cellStyle name="Comma 11 2 4 2 3 2 2" xfId="36280"/>
    <cellStyle name="Comma 11 2 4 2 3 2 3" xfId="36281"/>
    <cellStyle name="Comma 11 2 4 2 3 3" xfId="36282"/>
    <cellStyle name="Comma 11 2 4 2 3 3 2" xfId="36283"/>
    <cellStyle name="Comma 11 2 4 2 3 3 3" xfId="36284"/>
    <cellStyle name="Comma 11 2 4 2 3 4" xfId="36285"/>
    <cellStyle name="Comma 11 2 4 2 3 4 2" xfId="36286"/>
    <cellStyle name="Comma 11 2 4 2 3 5" xfId="36287"/>
    <cellStyle name="Comma 11 2 4 2 3 6" xfId="36288"/>
    <cellStyle name="Comma 11 2 4 2 4" xfId="36289"/>
    <cellStyle name="Comma 11 2 4 2 4 2" xfId="36290"/>
    <cellStyle name="Comma 11 2 4 2 4 2 2" xfId="36291"/>
    <cellStyle name="Comma 11 2 4 2 4 2 3" xfId="36292"/>
    <cellStyle name="Comma 11 2 4 2 4 3" xfId="36293"/>
    <cellStyle name="Comma 11 2 4 2 4 3 2" xfId="36294"/>
    <cellStyle name="Comma 11 2 4 2 4 4" xfId="36295"/>
    <cellStyle name="Comma 11 2 4 2 4 5" xfId="36296"/>
    <cellStyle name="Comma 11 2 4 2 5" xfId="36297"/>
    <cellStyle name="Comma 11 2 4 2 5 2" xfId="36298"/>
    <cellStyle name="Comma 11 2 4 2 5 3" xfId="36299"/>
    <cellStyle name="Comma 11 2 4 2 6" xfId="36300"/>
    <cellStyle name="Comma 11 2 4 2 6 2" xfId="36301"/>
    <cellStyle name="Comma 11 2 4 2 6 3" xfId="36302"/>
    <cellStyle name="Comma 11 2 4 2 7" xfId="36303"/>
    <cellStyle name="Comma 11 2 4 2 7 2" xfId="36304"/>
    <cellStyle name="Comma 11 2 4 2 8" xfId="36305"/>
    <cellStyle name="Comma 11 2 4 2 9" xfId="36306"/>
    <cellStyle name="Comma 11 2 4 3" xfId="36307"/>
    <cellStyle name="Comma 11 2 4 3 2" xfId="36308"/>
    <cellStyle name="Comma 11 2 4 3 2 2" xfId="36309"/>
    <cellStyle name="Comma 11 2 4 3 2 3" xfId="36310"/>
    <cellStyle name="Comma 11 2 4 3 3" xfId="36311"/>
    <cellStyle name="Comma 11 2 4 3 3 2" xfId="36312"/>
    <cellStyle name="Comma 11 2 4 3 3 3" xfId="36313"/>
    <cellStyle name="Comma 11 2 4 3 4" xfId="36314"/>
    <cellStyle name="Comma 11 2 4 3 4 2" xfId="36315"/>
    <cellStyle name="Comma 11 2 4 3 5" xfId="36316"/>
    <cellStyle name="Comma 11 2 4 3 6" xfId="36317"/>
    <cellStyle name="Comma 11 2 4 4" xfId="36318"/>
    <cellStyle name="Comma 11 2 4 4 2" xfId="36319"/>
    <cellStyle name="Comma 11 2 4 4 2 2" xfId="36320"/>
    <cellStyle name="Comma 11 2 4 4 2 3" xfId="36321"/>
    <cellStyle name="Comma 11 2 4 4 3" xfId="36322"/>
    <cellStyle name="Comma 11 2 4 4 3 2" xfId="36323"/>
    <cellStyle name="Comma 11 2 4 4 3 3" xfId="36324"/>
    <cellStyle name="Comma 11 2 4 4 4" xfId="36325"/>
    <cellStyle name="Comma 11 2 4 4 4 2" xfId="36326"/>
    <cellStyle name="Comma 11 2 4 4 5" xfId="36327"/>
    <cellStyle name="Comma 11 2 4 4 6" xfId="36328"/>
    <cellStyle name="Comma 11 2 4 5" xfId="36329"/>
    <cellStyle name="Comma 11 2 4 5 2" xfId="36330"/>
    <cellStyle name="Comma 11 2 4 5 2 2" xfId="36331"/>
    <cellStyle name="Comma 11 2 4 5 2 3" xfId="36332"/>
    <cellStyle name="Comma 11 2 4 5 3" xfId="36333"/>
    <cellStyle name="Comma 11 2 4 5 3 2" xfId="36334"/>
    <cellStyle name="Comma 11 2 4 5 4" xfId="36335"/>
    <cellStyle name="Comma 11 2 4 5 5" xfId="36336"/>
    <cellStyle name="Comma 11 2 4 6" xfId="36337"/>
    <cellStyle name="Comma 11 2 4 6 2" xfId="36338"/>
    <cellStyle name="Comma 11 2 4 6 3" xfId="36339"/>
    <cellStyle name="Comma 11 2 4 7" xfId="36340"/>
    <cellStyle name="Comma 11 2 4 7 2" xfId="36341"/>
    <cellStyle name="Comma 11 2 4 7 3" xfId="36342"/>
    <cellStyle name="Comma 11 2 4 8" xfId="36343"/>
    <cellStyle name="Comma 11 2 4 8 2" xfId="36344"/>
    <cellStyle name="Comma 11 2 4 9" xfId="36345"/>
    <cellStyle name="Comma 11 2 5" xfId="4543"/>
    <cellStyle name="Comma 11 2 5 2" xfId="36346"/>
    <cellStyle name="Comma 11 2 5 2 2" xfId="36347"/>
    <cellStyle name="Comma 11 2 5 2 2 2" xfId="36348"/>
    <cellStyle name="Comma 11 2 5 2 2 3" xfId="36349"/>
    <cellStyle name="Comma 11 2 5 2 3" xfId="36350"/>
    <cellStyle name="Comma 11 2 5 2 3 2" xfId="36351"/>
    <cellStyle name="Comma 11 2 5 2 3 3" xfId="36352"/>
    <cellStyle name="Comma 11 2 5 2 4" xfId="36353"/>
    <cellStyle name="Comma 11 2 5 2 4 2" xfId="36354"/>
    <cellStyle name="Comma 11 2 5 2 5" xfId="36355"/>
    <cellStyle name="Comma 11 2 5 2 6" xfId="36356"/>
    <cellStyle name="Comma 11 2 5 3" xfId="36357"/>
    <cellStyle name="Comma 11 2 5 3 2" xfId="36358"/>
    <cellStyle name="Comma 11 2 5 3 2 2" xfId="36359"/>
    <cellStyle name="Comma 11 2 5 3 2 3" xfId="36360"/>
    <cellStyle name="Comma 11 2 5 3 3" xfId="36361"/>
    <cellStyle name="Comma 11 2 5 3 3 2" xfId="36362"/>
    <cellStyle name="Comma 11 2 5 3 3 3" xfId="36363"/>
    <cellStyle name="Comma 11 2 5 3 4" xfId="36364"/>
    <cellStyle name="Comma 11 2 5 3 4 2" xfId="36365"/>
    <cellStyle name="Comma 11 2 5 3 5" xfId="36366"/>
    <cellStyle name="Comma 11 2 5 3 6" xfId="36367"/>
    <cellStyle name="Comma 11 2 5 4" xfId="36368"/>
    <cellStyle name="Comma 11 2 5 4 2" xfId="36369"/>
    <cellStyle name="Comma 11 2 5 4 2 2" xfId="36370"/>
    <cellStyle name="Comma 11 2 5 4 2 3" xfId="36371"/>
    <cellStyle name="Comma 11 2 5 4 3" xfId="36372"/>
    <cellStyle name="Comma 11 2 5 4 3 2" xfId="36373"/>
    <cellStyle name="Comma 11 2 5 4 4" xfId="36374"/>
    <cellStyle name="Comma 11 2 5 4 5" xfId="36375"/>
    <cellStyle name="Comma 11 2 5 5" xfId="36376"/>
    <cellStyle name="Comma 11 2 5 5 2" xfId="36377"/>
    <cellStyle name="Comma 11 2 5 5 3" xfId="36378"/>
    <cellStyle name="Comma 11 2 5 6" xfId="36379"/>
    <cellStyle name="Comma 11 2 5 6 2" xfId="36380"/>
    <cellStyle name="Comma 11 2 5 6 3" xfId="36381"/>
    <cellStyle name="Comma 11 2 5 7" xfId="36382"/>
    <cellStyle name="Comma 11 2 5 7 2" xfId="36383"/>
    <cellStyle name="Comma 11 2 5 8" xfId="36384"/>
    <cellStyle name="Comma 11 2 5 9" xfId="36385"/>
    <cellStyle name="Comma 11 2 6" xfId="4544"/>
    <cellStyle name="Comma 11 2 6 2" xfId="36386"/>
    <cellStyle name="Comma 11 2 6 2 2" xfId="36387"/>
    <cellStyle name="Comma 11 2 6 2 2 2" xfId="36388"/>
    <cellStyle name="Comma 11 2 6 2 2 3" xfId="36389"/>
    <cellStyle name="Comma 11 2 6 2 3" xfId="36390"/>
    <cellStyle name="Comma 11 2 6 2 3 2" xfId="36391"/>
    <cellStyle name="Comma 11 2 6 2 3 3" xfId="36392"/>
    <cellStyle name="Comma 11 2 6 2 4" xfId="36393"/>
    <cellStyle name="Comma 11 2 6 2 4 2" xfId="36394"/>
    <cellStyle name="Comma 11 2 6 2 5" xfId="36395"/>
    <cellStyle name="Comma 11 2 6 2 6" xfId="36396"/>
    <cellStyle name="Comma 11 2 6 3" xfId="36397"/>
    <cellStyle name="Comma 11 2 6 3 2" xfId="36398"/>
    <cellStyle name="Comma 11 2 6 3 2 2" xfId="36399"/>
    <cellStyle name="Comma 11 2 6 3 2 3" xfId="36400"/>
    <cellStyle name="Comma 11 2 6 3 3" xfId="36401"/>
    <cellStyle name="Comma 11 2 6 3 3 2" xfId="36402"/>
    <cellStyle name="Comma 11 2 6 3 3 3" xfId="36403"/>
    <cellStyle name="Comma 11 2 6 3 4" xfId="36404"/>
    <cellStyle name="Comma 11 2 6 3 4 2" xfId="36405"/>
    <cellStyle name="Comma 11 2 6 3 5" xfId="36406"/>
    <cellStyle name="Comma 11 2 6 3 6" xfId="36407"/>
    <cellStyle name="Comma 11 2 6 4" xfId="36408"/>
    <cellStyle name="Comma 11 2 6 4 2" xfId="36409"/>
    <cellStyle name="Comma 11 2 6 4 2 2" xfId="36410"/>
    <cellStyle name="Comma 11 2 6 4 2 3" xfId="36411"/>
    <cellStyle name="Comma 11 2 6 4 3" xfId="36412"/>
    <cellStyle name="Comma 11 2 6 4 3 2" xfId="36413"/>
    <cellStyle name="Comma 11 2 6 4 4" xfId="36414"/>
    <cellStyle name="Comma 11 2 6 4 5" xfId="36415"/>
    <cellStyle name="Comma 11 2 6 5" xfId="36416"/>
    <cellStyle name="Comma 11 2 6 5 2" xfId="36417"/>
    <cellStyle name="Comma 11 2 6 5 3" xfId="36418"/>
    <cellStyle name="Comma 11 2 6 6" xfId="36419"/>
    <cellStyle name="Comma 11 2 6 6 2" xfId="36420"/>
    <cellStyle name="Comma 11 2 6 6 3" xfId="36421"/>
    <cellStyle name="Comma 11 2 6 7" xfId="36422"/>
    <cellStyle name="Comma 11 2 6 7 2" xfId="36423"/>
    <cellStyle name="Comma 11 2 6 8" xfId="36424"/>
    <cellStyle name="Comma 11 2 6 9" xfId="36425"/>
    <cellStyle name="Comma 11 2 7" xfId="36426"/>
    <cellStyle name="Comma 11 2 7 2" xfId="36427"/>
    <cellStyle name="Comma 11 2 7 2 2" xfId="36428"/>
    <cellStyle name="Comma 11 2 7 2 3" xfId="36429"/>
    <cellStyle name="Comma 11 2 7 3" xfId="36430"/>
    <cellStyle name="Comma 11 2 7 3 2" xfId="36431"/>
    <cellStyle name="Comma 11 2 7 3 3" xfId="36432"/>
    <cellStyle name="Comma 11 2 7 4" xfId="36433"/>
    <cellStyle name="Comma 11 2 7 4 2" xfId="36434"/>
    <cellStyle name="Comma 11 2 7 5" xfId="36435"/>
    <cellStyle name="Comma 11 2 7 6" xfId="36436"/>
    <cellStyle name="Comma 11 2 8" xfId="36437"/>
    <cellStyle name="Comma 11 2 8 2" xfId="36438"/>
    <cellStyle name="Comma 11 2 8 2 2" xfId="36439"/>
    <cellStyle name="Comma 11 2 8 2 3" xfId="36440"/>
    <cellStyle name="Comma 11 2 8 3" xfId="36441"/>
    <cellStyle name="Comma 11 2 8 3 2" xfId="36442"/>
    <cellStyle name="Comma 11 2 8 3 3" xfId="36443"/>
    <cellStyle name="Comma 11 2 8 4" xfId="36444"/>
    <cellStyle name="Comma 11 2 8 4 2" xfId="36445"/>
    <cellStyle name="Comma 11 2 8 5" xfId="36446"/>
    <cellStyle name="Comma 11 2 8 6" xfId="36447"/>
    <cellStyle name="Comma 11 2 9" xfId="36448"/>
    <cellStyle name="Comma 11 2 9 2" xfId="36449"/>
    <cellStyle name="Comma 11 2 9 2 2" xfId="36450"/>
    <cellStyle name="Comma 11 2 9 2 3" xfId="36451"/>
    <cellStyle name="Comma 11 2 9 3" xfId="36452"/>
    <cellStyle name="Comma 11 2 9 3 2" xfId="36453"/>
    <cellStyle name="Comma 11 2 9 4" xfId="36454"/>
    <cellStyle name="Comma 11 2 9 5" xfId="36455"/>
    <cellStyle name="Comma 11 3" xfId="4545"/>
    <cellStyle name="Comma 11 3 10" xfId="36456"/>
    <cellStyle name="Comma 11 3 10 2" xfId="36457"/>
    <cellStyle name="Comma 11 3 10 3" xfId="36458"/>
    <cellStyle name="Comma 11 3 11" xfId="36459"/>
    <cellStyle name="Comma 11 3 11 2" xfId="36460"/>
    <cellStyle name="Comma 11 3 12" xfId="36461"/>
    <cellStyle name="Comma 11 3 13" xfId="36462"/>
    <cellStyle name="Comma 11 3 14" xfId="36463"/>
    <cellStyle name="Comma 11 3 2" xfId="4546"/>
    <cellStyle name="Comma 11 3 2 10" xfId="36464"/>
    <cellStyle name="Comma 11 3 2 10 2" xfId="36465"/>
    <cellStyle name="Comma 11 3 2 11" xfId="36466"/>
    <cellStyle name="Comma 11 3 2 12" xfId="36467"/>
    <cellStyle name="Comma 11 3 2 13" xfId="36468"/>
    <cellStyle name="Comma 11 3 2 2" xfId="4547"/>
    <cellStyle name="Comma 11 3 2 2 10" xfId="36469"/>
    <cellStyle name="Comma 11 3 2 2 11" xfId="36470"/>
    <cellStyle name="Comma 11 3 2 2 2" xfId="4548"/>
    <cellStyle name="Comma 11 3 2 2 2 2" xfId="36471"/>
    <cellStyle name="Comma 11 3 2 2 2 2 2" xfId="36472"/>
    <cellStyle name="Comma 11 3 2 2 2 2 2 2" xfId="36473"/>
    <cellStyle name="Comma 11 3 2 2 2 2 2 3" xfId="36474"/>
    <cellStyle name="Comma 11 3 2 2 2 2 3" xfId="36475"/>
    <cellStyle name="Comma 11 3 2 2 2 2 3 2" xfId="36476"/>
    <cellStyle name="Comma 11 3 2 2 2 2 3 3" xfId="36477"/>
    <cellStyle name="Comma 11 3 2 2 2 2 4" xfId="36478"/>
    <cellStyle name="Comma 11 3 2 2 2 2 4 2" xfId="36479"/>
    <cellStyle name="Comma 11 3 2 2 2 2 5" xfId="36480"/>
    <cellStyle name="Comma 11 3 2 2 2 2 6" xfId="36481"/>
    <cellStyle name="Comma 11 3 2 2 2 3" xfId="36482"/>
    <cellStyle name="Comma 11 3 2 2 2 3 2" xfId="36483"/>
    <cellStyle name="Comma 11 3 2 2 2 3 2 2" xfId="36484"/>
    <cellStyle name="Comma 11 3 2 2 2 3 2 3" xfId="36485"/>
    <cellStyle name="Comma 11 3 2 2 2 3 3" xfId="36486"/>
    <cellStyle name="Comma 11 3 2 2 2 3 3 2" xfId="36487"/>
    <cellStyle name="Comma 11 3 2 2 2 3 3 3" xfId="36488"/>
    <cellStyle name="Comma 11 3 2 2 2 3 4" xfId="36489"/>
    <cellStyle name="Comma 11 3 2 2 2 3 4 2" xfId="36490"/>
    <cellStyle name="Comma 11 3 2 2 2 3 5" xfId="36491"/>
    <cellStyle name="Comma 11 3 2 2 2 3 6" xfId="36492"/>
    <cellStyle name="Comma 11 3 2 2 2 4" xfId="36493"/>
    <cellStyle name="Comma 11 3 2 2 2 4 2" xfId="36494"/>
    <cellStyle name="Comma 11 3 2 2 2 4 2 2" xfId="36495"/>
    <cellStyle name="Comma 11 3 2 2 2 4 2 3" xfId="36496"/>
    <cellStyle name="Comma 11 3 2 2 2 4 3" xfId="36497"/>
    <cellStyle name="Comma 11 3 2 2 2 4 3 2" xfId="36498"/>
    <cellStyle name="Comma 11 3 2 2 2 4 4" xfId="36499"/>
    <cellStyle name="Comma 11 3 2 2 2 4 5" xfId="36500"/>
    <cellStyle name="Comma 11 3 2 2 2 5" xfId="36501"/>
    <cellStyle name="Comma 11 3 2 2 2 5 2" xfId="36502"/>
    <cellStyle name="Comma 11 3 2 2 2 5 3" xfId="36503"/>
    <cellStyle name="Comma 11 3 2 2 2 6" xfId="36504"/>
    <cellStyle name="Comma 11 3 2 2 2 6 2" xfId="36505"/>
    <cellStyle name="Comma 11 3 2 2 2 6 3" xfId="36506"/>
    <cellStyle name="Comma 11 3 2 2 2 7" xfId="36507"/>
    <cellStyle name="Comma 11 3 2 2 2 7 2" xfId="36508"/>
    <cellStyle name="Comma 11 3 2 2 2 8" xfId="36509"/>
    <cellStyle name="Comma 11 3 2 2 2 9" xfId="36510"/>
    <cellStyle name="Comma 11 3 2 2 3" xfId="36511"/>
    <cellStyle name="Comma 11 3 2 2 3 2" xfId="36512"/>
    <cellStyle name="Comma 11 3 2 2 3 2 2" xfId="36513"/>
    <cellStyle name="Comma 11 3 2 2 3 2 3" xfId="36514"/>
    <cellStyle name="Comma 11 3 2 2 3 3" xfId="36515"/>
    <cellStyle name="Comma 11 3 2 2 3 3 2" xfId="36516"/>
    <cellStyle name="Comma 11 3 2 2 3 3 3" xfId="36517"/>
    <cellStyle name="Comma 11 3 2 2 3 4" xfId="36518"/>
    <cellStyle name="Comma 11 3 2 2 3 4 2" xfId="36519"/>
    <cellStyle name="Comma 11 3 2 2 3 5" xfId="36520"/>
    <cellStyle name="Comma 11 3 2 2 3 6" xfId="36521"/>
    <cellStyle name="Comma 11 3 2 2 4" xfId="36522"/>
    <cellStyle name="Comma 11 3 2 2 4 2" xfId="36523"/>
    <cellStyle name="Comma 11 3 2 2 4 2 2" xfId="36524"/>
    <cellStyle name="Comma 11 3 2 2 4 2 3" xfId="36525"/>
    <cellStyle name="Comma 11 3 2 2 4 3" xfId="36526"/>
    <cellStyle name="Comma 11 3 2 2 4 3 2" xfId="36527"/>
    <cellStyle name="Comma 11 3 2 2 4 3 3" xfId="36528"/>
    <cellStyle name="Comma 11 3 2 2 4 4" xfId="36529"/>
    <cellStyle name="Comma 11 3 2 2 4 4 2" xfId="36530"/>
    <cellStyle name="Comma 11 3 2 2 4 5" xfId="36531"/>
    <cellStyle name="Comma 11 3 2 2 4 6" xfId="36532"/>
    <cellStyle name="Comma 11 3 2 2 5" xfId="36533"/>
    <cellStyle name="Comma 11 3 2 2 5 2" xfId="36534"/>
    <cellStyle name="Comma 11 3 2 2 5 2 2" xfId="36535"/>
    <cellStyle name="Comma 11 3 2 2 5 2 3" xfId="36536"/>
    <cellStyle name="Comma 11 3 2 2 5 3" xfId="36537"/>
    <cellStyle name="Comma 11 3 2 2 5 3 2" xfId="36538"/>
    <cellStyle name="Comma 11 3 2 2 5 4" xfId="36539"/>
    <cellStyle name="Comma 11 3 2 2 5 5" xfId="36540"/>
    <cellStyle name="Comma 11 3 2 2 6" xfId="36541"/>
    <cellStyle name="Comma 11 3 2 2 6 2" xfId="36542"/>
    <cellStyle name="Comma 11 3 2 2 6 3" xfId="36543"/>
    <cellStyle name="Comma 11 3 2 2 7" xfId="36544"/>
    <cellStyle name="Comma 11 3 2 2 7 2" xfId="36545"/>
    <cellStyle name="Comma 11 3 2 2 7 3" xfId="36546"/>
    <cellStyle name="Comma 11 3 2 2 8" xfId="36547"/>
    <cellStyle name="Comma 11 3 2 2 8 2" xfId="36548"/>
    <cellStyle name="Comma 11 3 2 2 9" xfId="36549"/>
    <cellStyle name="Comma 11 3 2 3" xfId="4549"/>
    <cellStyle name="Comma 11 3 2 3 2" xfId="36550"/>
    <cellStyle name="Comma 11 3 2 3 2 2" xfId="36551"/>
    <cellStyle name="Comma 11 3 2 3 2 2 2" xfId="36552"/>
    <cellStyle name="Comma 11 3 2 3 2 2 3" xfId="36553"/>
    <cellStyle name="Comma 11 3 2 3 2 3" xfId="36554"/>
    <cellStyle name="Comma 11 3 2 3 2 3 2" xfId="36555"/>
    <cellStyle name="Comma 11 3 2 3 2 3 3" xfId="36556"/>
    <cellStyle name="Comma 11 3 2 3 2 4" xfId="36557"/>
    <cellStyle name="Comma 11 3 2 3 2 4 2" xfId="36558"/>
    <cellStyle name="Comma 11 3 2 3 2 5" xfId="36559"/>
    <cellStyle name="Comma 11 3 2 3 2 6" xfId="36560"/>
    <cellStyle name="Comma 11 3 2 3 3" xfId="36561"/>
    <cellStyle name="Comma 11 3 2 3 3 2" xfId="36562"/>
    <cellStyle name="Comma 11 3 2 3 3 2 2" xfId="36563"/>
    <cellStyle name="Comma 11 3 2 3 3 2 3" xfId="36564"/>
    <cellStyle name="Comma 11 3 2 3 3 3" xfId="36565"/>
    <cellStyle name="Comma 11 3 2 3 3 3 2" xfId="36566"/>
    <cellStyle name="Comma 11 3 2 3 3 3 3" xfId="36567"/>
    <cellStyle name="Comma 11 3 2 3 3 4" xfId="36568"/>
    <cellStyle name="Comma 11 3 2 3 3 4 2" xfId="36569"/>
    <cellStyle name="Comma 11 3 2 3 3 5" xfId="36570"/>
    <cellStyle name="Comma 11 3 2 3 3 6" xfId="36571"/>
    <cellStyle name="Comma 11 3 2 3 4" xfId="36572"/>
    <cellStyle name="Comma 11 3 2 3 4 2" xfId="36573"/>
    <cellStyle name="Comma 11 3 2 3 4 2 2" xfId="36574"/>
    <cellStyle name="Comma 11 3 2 3 4 2 3" xfId="36575"/>
    <cellStyle name="Comma 11 3 2 3 4 3" xfId="36576"/>
    <cellStyle name="Comma 11 3 2 3 4 3 2" xfId="36577"/>
    <cellStyle name="Comma 11 3 2 3 4 4" xfId="36578"/>
    <cellStyle name="Comma 11 3 2 3 4 5" xfId="36579"/>
    <cellStyle name="Comma 11 3 2 3 5" xfId="36580"/>
    <cellStyle name="Comma 11 3 2 3 5 2" xfId="36581"/>
    <cellStyle name="Comma 11 3 2 3 5 3" xfId="36582"/>
    <cellStyle name="Comma 11 3 2 3 6" xfId="36583"/>
    <cellStyle name="Comma 11 3 2 3 6 2" xfId="36584"/>
    <cellStyle name="Comma 11 3 2 3 6 3" xfId="36585"/>
    <cellStyle name="Comma 11 3 2 3 7" xfId="36586"/>
    <cellStyle name="Comma 11 3 2 3 7 2" xfId="36587"/>
    <cellStyle name="Comma 11 3 2 3 8" xfId="36588"/>
    <cellStyle name="Comma 11 3 2 3 9" xfId="36589"/>
    <cellStyle name="Comma 11 3 2 4" xfId="4550"/>
    <cellStyle name="Comma 11 3 2 4 2" xfId="36590"/>
    <cellStyle name="Comma 11 3 2 4 2 2" xfId="36591"/>
    <cellStyle name="Comma 11 3 2 4 2 2 2" xfId="36592"/>
    <cellStyle name="Comma 11 3 2 4 2 2 3" xfId="36593"/>
    <cellStyle name="Comma 11 3 2 4 2 3" xfId="36594"/>
    <cellStyle name="Comma 11 3 2 4 2 3 2" xfId="36595"/>
    <cellStyle name="Comma 11 3 2 4 2 3 3" xfId="36596"/>
    <cellStyle name="Comma 11 3 2 4 2 4" xfId="36597"/>
    <cellStyle name="Comma 11 3 2 4 2 4 2" xfId="36598"/>
    <cellStyle name="Comma 11 3 2 4 2 5" xfId="36599"/>
    <cellStyle name="Comma 11 3 2 4 2 6" xfId="36600"/>
    <cellStyle name="Comma 11 3 2 4 3" xfId="36601"/>
    <cellStyle name="Comma 11 3 2 4 3 2" xfId="36602"/>
    <cellStyle name="Comma 11 3 2 4 3 2 2" xfId="36603"/>
    <cellStyle name="Comma 11 3 2 4 3 2 3" xfId="36604"/>
    <cellStyle name="Comma 11 3 2 4 3 3" xfId="36605"/>
    <cellStyle name="Comma 11 3 2 4 3 3 2" xfId="36606"/>
    <cellStyle name="Comma 11 3 2 4 3 3 3" xfId="36607"/>
    <cellStyle name="Comma 11 3 2 4 3 4" xfId="36608"/>
    <cellStyle name="Comma 11 3 2 4 3 4 2" xfId="36609"/>
    <cellStyle name="Comma 11 3 2 4 3 5" xfId="36610"/>
    <cellStyle name="Comma 11 3 2 4 3 6" xfId="36611"/>
    <cellStyle name="Comma 11 3 2 4 4" xfId="36612"/>
    <cellStyle name="Comma 11 3 2 4 4 2" xfId="36613"/>
    <cellStyle name="Comma 11 3 2 4 4 2 2" xfId="36614"/>
    <cellStyle name="Comma 11 3 2 4 4 2 3" xfId="36615"/>
    <cellStyle name="Comma 11 3 2 4 4 3" xfId="36616"/>
    <cellStyle name="Comma 11 3 2 4 4 3 2" xfId="36617"/>
    <cellStyle name="Comma 11 3 2 4 4 4" xfId="36618"/>
    <cellStyle name="Comma 11 3 2 4 4 5" xfId="36619"/>
    <cellStyle name="Comma 11 3 2 4 5" xfId="36620"/>
    <cellStyle name="Comma 11 3 2 4 5 2" xfId="36621"/>
    <cellStyle name="Comma 11 3 2 4 5 3" xfId="36622"/>
    <cellStyle name="Comma 11 3 2 4 6" xfId="36623"/>
    <cellStyle name="Comma 11 3 2 4 6 2" xfId="36624"/>
    <cellStyle name="Comma 11 3 2 4 6 3" xfId="36625"/>
    <cellStyle name="Comma 11 3 2 4 7" xfId="36626"/>
    <cellStyle name="Comma 11 3 2 4 7 2" xfId="36627"/>
    <cellStyle name="Comma 11 3 2 4 8" xfId="36628"/>
    <cellStyle name="Comma 11 3 2 4 9" xfId="36629"/>
    <cellStyle name="Comma 11 3 2 5" xfId="4551"/>
    <cellStyle name="Comma 11 3 2 5 2" xfId="36630"/>
    <cellStyle name="Comma 11 3 2 5 2 2" xfId="36631"/>
    <cellStyle name="Comma 11 3 2 5 2 3" xfId="36632"/>
    <cellStyle name="Comma 11 3 2 5 3" xfId="36633"/>
    <cellStyle name="Comma 11 3 2 5 3 2" xfId="36634"/>
    <cellStyle name="Comma 11 3 2 5 3 3" xfId="36635"/>
    <cellStyle name="Comma 11 3 2 5 4" xfId="36636"/>
    <cellStyle name="Comma 11 3 2 5 4 2" xfId="36637"/>
    <cellStyle name="Comma 11 3 2 5 5" xfId="36638"/>
    <cellStyle name="Comma 11 3 2 5 6" xfId="36639"/>
    <cellStyle name="Comma 11 3 2 6" xfId="36640"/>
    <cellStyle name="Comma 11 3 2 6 2" xfId="36641"/>
    <cellStyle name="Comma 11 3 2 6 2 2" xfId="36642"/>
    <cellStyle name="Comma 11 3 2 6 2 3" xfId="36643"/>
    <cellStyle name="Comma 11 3 2 6 3" xfId="36644"/>
    <cellStyle name="Comma 11 3 2 6 3 2" xfId="36645"/>
    <cellStyle name="Comma 11 3 2 6 3 3" xfId="36646"/>
    <cellStyle name="Comma 11 3 2 6 4" xfId="36647"/>
    <cellStyle name="Comma 11 3 2 6 4 2" xfId="36648"/>
    <cellStyle name="Comma 11 3 2 6 5" xfId="36649"/>
    <cellStyle name="Comma 11 3 2 6 6" xfId="36650"/>
    <cellStyle name="Comma 11 3 2 7" xfId="36651"/>
    <cellStyle name="Comma 11 3 2 7 2" xfId="36652"/>
    <cellStyle name="Comma 11 3 2 7 2 2" xfId="36653"/>
    <cellStyle name="Comma 11 3 2 7 2 3" xfId="36654"/>
    <cellStyle name="Comma 11 3 2 7 3" xfId="36655"/>
    <cellStyle name="Comma 11 3 2 7 3 2" xfId="36656"/>
    <cellStyle name="Comma 11 3 2 7 4" xfId="36657"/>
    <cellStyle name="Comma 11 3 2 7 5" xfId="36658"/>
    <cellStyle name="Comma 11 3 2 8" xfId="36659"/>
    <cellStyle name="Comma 11 3 2 8 2" xfId="36660"/>
    <cellStyle name="Comma 11 3 2 8 3" xfId="36661"/>
    <cellStyle name="Comma 11 3 2 9" xfId="36662"/>
    <cellStyle name="Comma 11 3 2 9 2" xfId="36663"/>
    <cellStyle name="Comma 11 3 2 9 3" xfId="36664"/>
    <cellStyle name="Comma 11 3 3" xfId="4552"/>
    <cellStyle name="Comma 11 3 3 10" xfId="36665"/>
    <cellStyle name="Comma 11 3 3 11" xfId="36666"/>
    <cellStyle name="Comma 11 3 3 2" xfId="4553"/>
    <cellStyle name="Comma 11 3 3 2 2" xfId="36667"/>
    <cellStyle name="Comma 11 3 3 2 2 2" xfId="36668"/>
    <cellStyle name="Comma 11 3 3 2 2 2 2" xfId="36669"/>
    <cellStyle name="Comma 11 3 3 2 2 2 3" xfId="36670"/>
    <cellStyle name="Comma 11 3 3 2 2 3" xfId="36671"/>
    <cellStyle name="Comma 11 3 3 2 2 3 2" xfId="36672"/>
    <cellStyle name="Comma 11 3 3 2 2 3 3" xfId="36673"/>
    <cellStyle name="Comma 11 3 3 2 2 4" xfId="36674"/>
    <cellStyle name="Comma 11 3 3 2 2 4 2" xfId="36675"/>
    <cellStyle name="Comma 11 3 3 2 2 5" xfId="36676"/>
    <cellStyle name="Comma 11 3 3 2 2 6" xfId="36677"/>
    <cellStyle name="Comma 11 3 3 2 3" xfId="36678"/>
    <cellStyle name="Comma 11 3 3 2 3 2" xfId="36679"/>
    <cellStyle name="Comma 11 3 3 2 3 2 2" xfId="36680"/>
    <cellStyle name="Comma 11 3 3 2 3 2 3" xfId="36681"/>
    <cellStyle name="Comma 11 3 3 2 3 3" xfId="36682"/>
    <cellStyle name="Comma 11 3 3 2 3 3 2" xfId="36683"/>
    <cellStyle name="Comma 11 3 3 2 3 3 3" xfId="36684"/>
    <cellStyle name="Comma 11 3 3 2 3 4" xfId="36685"/>
    <cellStyle name="Comma 11 3 3 2 3 4 2" xfId="36686"/>
    <cellStyle name="Comma 11 3 3 2 3 5" xfId="36687"/>
    <cellStyle name="Comma 11 3 3 2 3 6" xfId="36688"/>
    <cellStyle name="Comma 11 3 3 2 4" xfId="36689"/>
    <cellStyle name="Comma 11 3 3 2 4 2" xfId="36690"/>
    <cellStyle name="Comma 11 3 3 2 4 2 2" xfId="36691"/>
    <cellStyle name="Comma 11 3 3 2 4 2 3" xfId="36692"/>
    <cellStyle name="Comma 11 3 3 2 4 3" xfId="36693"/>
    <cellStyle name="Comma 11 3 3 2 4 3 2" xfId="36694"/>
    <cellStyle name="Comma 11 3 3 2 4 4" xfId="36695"/>
    <cellStyle name="Comma 11 3 3 2 4 5" xfId="36696"/>
    <cellStyle name="Comma 11 3 3 2 5" xfId="36697"/>
    <cellStyle name="Comma 11 3 3 2 5 2" xfId="36698"/>
    <cellStyle name="Comma 11 3 3 2 5 3" xfId="36699"/>
    <cellStyle name="Comma 11 3 3 2 6" xfId="36700"/>
    <cellStyle name="Comma 11 3 3 2 6 2" xfId="36701"/>
    <cellStyle name="Comma 11 3 3 2 6 3" xfId="36702"/>
    <cellStyle name="Comma 11 3 3 2 7" xfId="36703"/>
    <cellStyle name="Comma 11 3 3 2 7 2" xfId="36704"/>
    <cellStyle name="Comma 11 3 3 2 8" xfId="36705"/>
    <cellStyle name="Comma 11 3 3 2 9" xfId="36706"/>
    <cellStyle name="Comma 11 3 3 3" xfId="36707"/>
    <cellStyle name="Comma 11 3 3 3 2" xfId="36708"/>
    <cellStyle name="Comma 11 3 3 3 2 2" xfId="36709"/>
    <cellStyle name="Comma 11 3 3 3 2 3" xfId="36710"/>
    <cellStyle name="Comma 11 3 3 3 3" xfId="36711"/>
    <cellStyle name="Comma 11 3 3 3 3 2" xfId="36712"/>
    <cellStyle name="Comma 11 3 3 3 3 3" xfId="36713"/>
    <cellStyle name="Comma 11 3 3 3 4" xfId="36714"/>
    <cellStyle name="Comma 11 3 3 3 4 2" xfId="36715"/>
    <cellStyle name="Comma 11 3 3 3 5" xfId="36716"/>
    <cellStyle name="Comma 11 3 3 3 6" xfId="36717"/>
    <cellStyle name="Comma 11 3 3 4" xfId="36718"/>
    <cellStyle name="Comma 11 3 3 4 2" xfId="36719"/>
    <cellStyle name="Comma 11 3 3 4 2 2" xfId="36720"/>
    <cellStyle name="Comma 11 3 3 4 2 3" xfId="36721"/>
    <cellStyle name="Comma 11 3 3 4 3" xfId="36722"/>
    <cellStyle name="Comma 11 3 3 4 3 2" xfId="36723"/>
    <cellStyle name="Comma 11 3 3 4 3 3" xfId="36724"/>
    <cellStyle name="Comma 11 3 3 4 4" xfId="36725"/>
    <cellStyle name="Comma 11 3 3 4 4 2" xfId="36726"/>
    <cellStyle name="Comma 11 3 3 4 5" xfId="36727"/>
    <cellStyle name="Comma 11 3 3 4 6" xfId="36728"/>
    <cellStyle name="Comma 11 3 3 5" xfId="36729"/>
    <cellStyle name="Comma 11 3 3 5 2" xfId="36730"/>
    <cellStyle name="Comma 11 3 3 5 2 2" xfId="36731"/>
    <cellStyle name="Comma 11 3 3 5 2 3" xfId="36732"/>
    <cellStyle name="Comma 11 3 3 5 3" xfId="36733"/>
    <cellStyle name="Comma 11 3 3 5 3 2" xfId="36734"/>
    <cellStyle name="Comma 11 3 3 5 4" xfId="36735"/>
    <cellStyle name="Comma 11 3 3 5 5" xfId="36736"/>
    <cellStyle name="Comma 11 3 3 6" xfId="36737"/>
    <cellStyle name="Comma 11 3 3 6 2" xfId="36738"/>
    <cellStyle name="Comma 11 3 3 6 3" xfId="36739"/>
    <cellStyle name="Comma 11 3 3 7" xfId="36740"/>
    <cellStyle name="Comma 11 3 3 7 2" xfId="36741"/>
    <cellStyle name="Comma 11 3 3 7 3" xfId="36742"/>
    <cellStyle name="Comma 11 3 3 8" xfId="36743"/>
    <cellStyle name="Comma 11 3 3 8 2" xfId="36744"/>
    <cellStyle name="Comma 11 3 3 9" xfId="36745"/>
    <cellStyle name="Comma 11 3 4" xfId="4554"/>
    <cellStyle name="Comma 11 3 4 2" xfId="36746"/>
    <cellStyle name="Comma 11 3 4 2 2" xfId="36747"/>
    <cellStyle name="Comma 11 3 4 2 2 2" xfId="36748"/>
    <cellStyle name="Comma 11 3 4 2 2 3" xfId="36749"/>
    <cellStyle name="Comma 11 3 4 2 3" xfId="36750"/>
    <cellStyle name="Comma 11 3 4 2 3 2" xfId="36751"/>
    <cellStyle name="Comma 11 3 4 2 3 3" xfId="36752"/>
    <cellStyle name="Comma 11 3 4 2 4" xfId="36753"/>
    <cellStyle name="Comma 11 3 4 2 4 2" xfId="36754"/>
    <cellStyle name="Comma 11 3 4 2 5" xfId="36755"/>
    <cellStyle name="Comma 11 3 4 2 6" xfId="36756"/>
    <cellStyle name="Comma 11 3 4 3" xfId="36757"/>
    <cellStyle name="Comma 11 3 4 3 2" xfId="36758"/>
    <cellStyle name="Comma 11 3 4 3 2 2" xfId="36759"/>
    <cellStyle name="Comma 11 3 4 3 2 3" xfId="36760"/>
    <cellStyle name="Comma 11 3 4 3 3" xfId="36761"/>
    <cellStyle name="Comma 11 3 4 3 3 2" xfId="36762"/>
    <cellStyle name="Comma 11 3 4 3 3 3" xfId="36763"/>
    <cellStyle name="Comma 11 3 4 3 4" xfId="36764"/>
    <cellStyle name="Comma 11 3 4 3 4 2" xfId="36765"/>
    <cellStyle name="Comma 11 3 4 3 5" xfId="36766"/>
    <cellStyle name="Comma 11 3 4 3 6" xfId="36767"/>
    <cellStyle name="Comma 11 3 4 4" xfId="36768"/>
    <cellStyle name="Comma 11 3 4 4 2" xfId="36769"/>
    <cellStyle name="Comma 11 3 4 4 2 2" xfId="36770"/>
    <cellStyle name="Comma 11 3 4 4 2 3" xfId="36771"/>
    <cellStyle name="Comma 11 3 4 4 3" xfId="36772"/>
    <cellStyle name="Comma 11 3 4 4 3 2" xfId="36773"/>
    <cellStyle name="Comma 11 3 4 4 4" xfId="36774"/>
    <cellStyle name="Comma 11 3 4 4 5" xfId="36775"/>
    <cellStyle name="Comma 11 3 4 5" xfId="36776"/>
    <cellStyle name="Comma 11 3 4 5 2" xfId="36777"/>
    <cellStyle name="Comma 11 3 4 5 3" xfId="36778"/>
    <cellStyle name="Comma 11 3 4 6" xfId="36779"/>
    <cellStyle name="Comma 11 3 4 6 2" xfId="36780"/>
    <cellStyle name="Comma 11 3 4 6 3" xfId="36781"/>
    <cellStyle name="Comma 11 3 4 7" xfId="36782"/>
    <cellStyle name="Comma 11 3 4 7 2" xfId="36783"/>
    <cellStyle name="Comma 11 3 4 8" xfId="36784"/>
    <cellStyle name="Comma 11 3 4 9" xfId="36785"/>
    <cellStyle name="Comma 11 3 5" xfId="4555"/>
    <cellStyle name="Comma 11 3 5 2" xfId="36786"/>
    <cellStyle name="Comma 11 3 5 2 2" xfId="36787"/>
    <cellStyle name="Comma 11 3 5 2 2 2" xfId="36788"/>
    <cellStyle name="Comma 11 3 5 2 2 3" xfId="36789"/>
    <cellStyle name="Comma 11 3 5 2 3" xfId="36790"/>
    <cellStyle name="Comma 11 3 5 2 3 2" xfId="36791"/>
    <cellStyle name="Comma 11 3 5 2 3 3" xfId="36792"/>
    <cellStyle name="Comma 11 3 5 2 4" xfId="36793"/>
    <cellStyle name="Comma 11 3 5 2 4 2" xfId="36794"/>
    <cellStyle name="Comma 11 3 5 2 5" xfId="36795"/>
    <cellStyle name="Comma 11 3 5 2 6" xfId="36796"/>
    <cellStyle name="Comma 11 3 5 3" xfId="36797"/>
    <cellStyle name="Comma 11 3 5 3 2" xfId="36798"/>
    <cellStyle name="Comma 11 3 5 3 2 2" xfId="36799"/>
    <cellStyle name="Comma 11 3 5 3 2 3" xfId="36800"/>
    <cellStyle name="Comma 11 3 5 3 3" xfId="36801"/>
    <cellStyle name="Comma 11 3 5 3 3 2" xfId="36802"/>
    <cellStyle name="Comma 11 3 5 3 3 3" xfId="36803"/>
    <cellStyle name="Comma 11 3 5 3 4" xfId="36804"/>
    <cellStyle name="Comma 11 3 5 3 4 2" xfId="36805"/>
    <cellStyle name="Comma 11 3 5 3 5" xfId="36806"/>
    <cellStyle name="Comma 11 3 5 3 6" xfId="36807"/>
    <cellStyle name="Comma 11 3 5 4" xfId="36808"/>
    <cellStyle name="Comma 11 3 5 4 2" xfId="36809"/>
    <cellStyle name="Comma 11 3 5 4 2 2" xfId="36810"/>
    <cellStyle name="Comma 11 3 5 4 2 3" xfId="36811"/>
    <cellStyle name="Comma 11 3 5 4 3" xfId="36812"/>
    <cellStyle name="Comma 11 3 5 4 3 2" xfId="36813"/>
    <cellStyle name="Comma 11 3 5 4 4" xfId="36814"/>
    <cellStyle name="Comma 11 3 5 4 5" xfId="36815"/>
    <cellStyle name="Comma 11 3 5 5" xfId="36816"/>
    <cellStyle name="Comma 11 3 5 5 2" xfId="36817"/>
    <cellStyle name="Comma 11 3 5 5 3" xfId="36818"/>
    <cellStyle name="Comma 11 3 5 6" xfId="36819"/>
    <cellStyle name="Comma 11 3 5 6 2" xfId="36820"/>
    <cellStyle name="Comma 11 3 5 6 3" xfId="36821"/>
    <cellStyle name="Comma 11 3 5 7" xfId="36822"/>
    <cellStyle name="Comma 11 3 5 7 2" xfId="36823"/>
    <cellStyle name="Comma 11 3 5 8" xfId="36824"/>
    <cellStyle name="Comma 11 3 5 9" xfId="36825"/>
    <cellStyle name="Comma 11 3 6" xfId="4556"/>
    <cellStyle name="Comma 11 3 6 2" xfId="36826"/>
    <cellStyle name="Comma 11 3 6 2 2" xfId="36827"/>
    <cellStyle name="Comma 11 3 6 2 3" xfId="36828"/>
    <cellStyle name="Comma 11 3 6 3" xfId="36829"/>
    <cellStyle name="Comma 11 3 6 3 2" xfId="36830"/>
    <cellStyle name="Comma 11 3 6 3 3" xfId="36831"/>
    <cellStyle name="Comma 11 3 6 4" xfId="36832"/>
    <cellStyle name="Comma 11 3 6 4 2" xfId="36833"/>
    <cellStyle name="Comma 11 3 6 5" xfId="36834"/>
    <cellStyle name="Comma 11 3 6 6" xfId="36835"/>
    <cellStyle name="Comma 11 3 7" xfId="36836"/>
    <cellStyle name="Comma 11 3 7 2" xfId="36837"/>
    <cellStyle name="Comma 11 3 7 2 2" xfId="36838"/>
    <cellStyle name="Comma 11 3 7 2 3" xfId="36839"/>
    <cellStyle name="Comma 11 3 7 3" xfId="36840"/>
    <cellStyle name="Comma 11 3 7 3 2" xfId="36841"/>
    <cellStyle name="Comma 11 3 7 3 3" xfId="36842"/>
    <cellStyle name="Comma 11 3 7 4" xfId="36843"/>
    <cellStyle name="Comma 11 3 7 4 2" xfId="36844"/>
    <cellStyle name="Comma 11 3 7 5" xfId="36845"/>
    <cellStyle name="Comma 11 3 7 6" xfId="36846"/>
    <cellStyle name="Comma 11 3 8" xfId="36847"/>
    <cellStyle name="Comma 11 3 8 2" xfId="36848"/>
    <cellStyle name="Comma 11 3 8 2 2" xfId="36849"/>
    <cellStyle name="Comma 11 3 8 2 3" xfId="36850"/>
    <cellStyle name="Comma 11 3 8 3" xfId="36851"/>
    <cellStyle name="Comma 11 3 8 3 2" xfId="36852"/>
    <cellStyle name="Comma 11 3 8 4" xfId="36853"/>
    <cellStyle name="Comma 11 3 8 5" xfId="36854"/>
    <cellStyle name="Comma 11 3 9" xfId="36855"/>
    <cellStyle name="Comma 11 3 9 2" xfId="36856"/>
    <cellStyle name="Comma 11 3 9 3" xfId="36857"/>
    <cellStyle name="Comma 11 4" xfId="4557"/>
    <cellStyle name="Comma 11 4 10" xfId="36858"/>
    <cellStyle name="Comma 11 4 10 2" xfId="36859"/>
    <cellStyle name="Comma 11 4 11" xfId="36860"/>
    <cellStyle name="Comma 11 4 12" xfId="36861"/>
    <cellStyle name="Comma 11 4 13" xfId="36862"/>
    <cellStyle name="Comma 11 4 2" xfId="4558"/>
    <cellStyle name="Comma 11 4 2 10" xfId="36863"/>
    <cellStyle name="Comma 11 4 2 11" xfId="36864"/>
    <cellStyle name="Comma 11 4 2 2" xfId="4559"/>
    <cellStyle name="Comma 11 4 2 2 2" xfId="36865"/>
    <cellStyle name="Comma 11 4 2 2 2 2" xfId="36866"/>
    <cellStyle name="Comma 11 4 2 2 2 2 2" xfId="36867"/>
    <cellStyle name="Comma 11 4 2 2 2 2 3" xfId="36868"/>
    <cellStyle name="Comma 11 4 2 2 2 3" xfId="36869"/>
    <cellStyle name="Comma 11 4 2 2 2 3 2" xfId="36870"/>
    <cellStyle name="Comma 11 4 2 2 2 3 3" xfId="36871"/>
    <cellStyle name="Comma 11 4 2 2 2 4" xfId="36872"/>
    <cellStyle name="Comma 11 4 2 2 2 4 2" xfId="36873"/>
    <cellStyle name="Comma 11 4 2 2 2 5" xfId="36874"/>
    <cellStyle name="Comma 11 4 2 2 2 6" xfId="36875"/>
    <cellStyle name="Comma 11 4 2 2 3" xfId="36876"/>
    <cellStyle name="Comma 11 4 2 2 3 2" xfId="36877"/>
    <cellStyle name="Comma 11 4 2 2 3 2 2" xfId="36878"/>
    <cellStyle name="Comma 11 4 2 2 3 2 3" xfId="36879"/>
    <cellStyle name="Comma 11 4 2 2 3 3" xfId="36880"/>
    <cellStyle name="Comma 11 4 2 2 3 3 2" xfId="36881"/>
    <cellStyle name="Comma 11 4 2 2 3 3 3" xfId="36882"/>
    <cellStyle name="Comma 11 4 2 2 3 4" xfId="36883"/>
    <cellStyle name="Comma 11 4 2 2 3 4 2" xfId="36884"/>
    <cellStyle name="Comma 11 4 2 2 3 5" xfId="36885"/>
    <cellStyle name="Comma 11 4 2 2 3 6" xfId="36886"/>
    <cellStyle name="Comma 11 4 2 2 4" xfId="36887"/>
    <cellStyle name="Comma 11 4 2 2 4 2" xfId="36888"/>
    <cellStyle name="Comma 11 4 2 2 4 2 2" xfId="36889"/>
    <cellStyle name="Comma 11 4 2 2 4 2 3" xfId="36890"/>
    <cellStyle name="Comma 11 4 2 2 4 3" xfId="36891"/>
    <cellStyle name="Comma 11 4 2 2 4 3 2" xfId="36892"/>
    <cellStyle name="Comma 11 4 2 2 4 4" xfId="36893"/>
    <cellStyle name="Comma 11 4 2 2 4 5" xfId="36894"/>
    <cellStyle name="Comma 11 4 2 2 5" xfId="36895"/>
    <cellStyle name="Comma 11 4 2 2 5 2" xfId="36896"/>
    <cellStyle name="Comma 11 4 2 2 5 3" xfId="36897"/>
    <cellStyle name="Comma 11 4 2 2 6" xfId="36898"/>
    <cellStyle name="Comma 11 4 2 2 6 2" xfId="36899"/>
    <cellStyle name="Comma 11 4 2 2 6 3" xfId="36900"/>
    <cellStyle name="Comma 11 4 2 2 7" xfId="36901"/>
    <cellStyle name="Comma 11 4 2 2 7 2" xfId="36902"/>
    <cellStyle name="Comma 11 4 2 2 8" xfId="36903"/>
    <cellStyle name="Comma 11 4 2 2 9" xfId="36904"/>
    <cellStyle name="Comma 11 4 2 3" xfId="36905"/>
    <cellStyle name="Comma 11 4 2 3 2" xfId="36906"/>
    <cellStyle name="Comma 11 4 2 3 2 2" xfId="36907"/>
    <cellStyle name="Comma 11 4 2 3 2 3" xfId="36908"/>
    <cellStyle name="Comma 11 4 2 3 3" xfId="36909"/>
    <cellStyle name="Comma 11 4 2 3 3 2" xfId="36910"/>
    <cellStyle name="Comma 11 4 2 3 3 3" xfId="36911"/>
    <cellStyle name="Comma 11 4 2 3 4" xfId="36912"/>
    <cellStyle name="Comma 11 4 2 3 4 2" xfId="36913"/>
    <cellStyle name="Comma 11 4 2 3 5" xfId="36914"/>
    <cellStyle name="Comma 11 4 2 3 6" xfId="36915"/>
    <cellStyle name="Comma 11 4 2 4" xfId="36916"/>
    <cellStyle name="Comma 11 4 2 4 2" xfId="36917"/>
    <cellStyle name="Comma 11 4 2 4 2 2" xfId="36918"/>
    <cellStyle name="Comma 11 4 2 4 2 3" xfId="36919"/>
    <cellStyle name="Comma 11 4 2 4 3" xfId="36920"/>
    <cellStyle name="Comma 11 4 2 4 3 2" xfId="36921"/>
    <cellStyle name="Comma 11 4 2 4 3 3" xfId="36922"/>
    <cellStyle name="Comma 11 4 2 4 4" xfId="36923"/>
    <cellStyle name="Comma 11 4 2 4 4 2" xfId="36924"/>
    <cellStyle name="Comma 11 4 2 4 5" xfId="36925"/>
    <cellStyle name="Comma 11 4 2 4 6" xfId="36926"/>
    <cellStyle name="Comma 11 4 2 5" xfId="36927"/>
    <cellStyle name="Comma 11 4 2 5 2" xfId="36928"/>
    <cellStyle name="Comma 11 4 2 5 2 2" xfId="36929"/>
    <cellStyle name="Comma 11 4 2 5 2 3" xfId="36930"/>
    <cellStyle name="Comma 11 4 2 5 3" xfId="36931"/>
    <cellStyle name="Comma 11 4 2 5 3 2" xfId="36932"/>
    <cellStyle name="Comma 11 4 2 5 4" xfId="36933"/>
    <cellStyle name="Comma 11 4 2 5 5" xfId="36934"/>
    <cellStyle name="Comma 11 4 2 6" xfId="36935"/>
    <cellStyle name="Comma 11 4 2 6 2" xfId="36936"/>
    <cellStyle name="Comma 11 4 2 6 3" xfId="36937"/>
    <cellStyle name="Comma 11 4 2 7" xfId="36938"/>
    <cellStyle name="Comma 11 4 2 7 2" xfId="36939"/>
    <cellStyle name="Comma 11 4 2 7 3" xfId="36940"/>
    <cellStyle name="Comma 11 4 2 8" xfId="36941"/>
    <cellStyle name="Comma 11 4 2 8 2" xfId="36942"/>
    <cellStyle name="Comma 11 4 2 9" xfId="36943"/>
    <cellStyle name="Comma 11 4 3" xfId="4560"/>
    <cellStyle name="Comma 11 4 3 2" xfId="36944"/>
    <cellStyle name="Comma 11 4 3 2 2" xfId="36945"/>
    <cellStyle name="Comma 11 4 3 2 2 2" xfId="36946"/>
    <cellStyle name="Comma 11 4 3 2 2 3" xfId="36947"/>
    <cellStyle name="Comma 11 4 3 2 3" xfId="36948"/>
    <cellStyle name="Comma 11 4 3 2 3 2" xfId="36949"/>
    <cellStyle name="Comma 11 4 3 2 3 3" xfId="36950"/>
    <cellStyle name="Comma 11 4 3 2 4" xfId="36951"/>
    <cellStyle name="Comma 11 4 3 2 4 2" xfId="36952"/>
    <cellStyle name="Comma 11 4 3 2 5" xfId="36953"/>
    <cellStyle name="Comma 11 4 3 2 6" xfId="36954"/>
    <cellStyle name="Comma 11 4 3 3" xfId="36955"/>
    <cellStyle name="Comma 11 4 3 3 2" xfId="36956"/>
    <cellStyle name="Comma 11 4 3 3 2 2" xfId="36957"/>
    <cellStyle name="Comma 11 4 3 3 2 3" xfId="36958"/>
    <cellStyle name="Comma 11 4 3 3 3" xfId="36959"/>
    <cellStyle name="Comma 11 4 3 3 3 2" xfId="36960"/>
    <cellStyle name="Comma 11 4 3 3 3 3" xfId="36961"/>
    <cellStyle name="Comma 11 4 3 3 4" xfId="36962"/>
    <cellStyle name="Comma 11 4 3 3 4 2" xfId="36963"/>
    <cellStyle name="Comma 11 4 3 3 5" xfId="36964"/>
    <cellStyle name="Comma 11 4 3 3 6" xfId="36965"/>
    <cellStyle name="Comma 11 4 3 4" xfId="36966"/>
    <cellStyle name="Comma 11 4 3 4 2" xfId="36967"/>
    <cellStyle name="Comma 11 4 3 4 2 2" xfId="36968"/>
    <cellStyle name="Comma 11 4 3 4 2 3" xfId="36969"/>
    <cellStyle name="Comma 11 4 3 4 3" xfId="36970"/>
    <cellStyle name="Comma 11 4 3 4 3 2" xfId="36971"/>
    <cellStyle name="Comma 11 4 3 4 4" xfId="36972"/>
    <cellStyle name="Comma 11 4 3 4 5" xfId="36973"/>
    <cellStyle name="Comma 11 4 3 5" xfId="36974"/>
    <cellStyle name="Comma 11 4 3 5 2" xfId="36975"/>
    <cellStyle name="Comma 11 4 3 5 3" xfId="36976"/>
    <cellStyle name="Comma 11 4 3 6" xfId="36977"/>
    <cellStyle name="Comma 11 4 3 6 2" xfId="36978"/>
    <cellStyle name="Comma 11 4 3 6 3" xfId="36979"/>
    <cellStyle name="Comma 11 4 3 7" xfId="36980"/>
    <cellStyle name="Comma 11 4 3 7 2" xfId="36981"/>
    <cellStyle name="Comma 11 4 3 8" xfId="36982"/>
    <cellStyle name="Comma 11 4 3 9" xfId="36983"/>
    <cellStyle name="Comma 11 4 4" xfId="4561"/>
    <cellStyle name="Comma 11 4 4 2" xfId="36984"/>
    <cellStyle name="Comma 11 4 4 2 2" xfId="36985"/>
    <cellStyle name="Comma 11 4 4 2 2 2" xfId="36986"/>
    <cellStyle name="Comma 11 4 4 2 2 3" xfId="36987"/>
    <cellStyle name="Comma 11 4 4 2 3" xfId="36988"/>
    <cellStyle name="Comma 11 4 4 2 3 2" xfId="36989"/>
    <cellStyle name="Comma 11 4 4 2 3 3" xfId="36990"/>
    <cellStyle name="Comma 11 4 4 2 4" xfId="36991"/>
    <cellStyle name="Comma 11 4 4 2 4 2" xfId="36992"/>
    <cellStyle name="Comma 11 4 4 2 5" xfId="36993"/>
    <cellStyle name="Comma 11 4 4 2 6" xfId="36994"/>
    <cellStyle name="Comma 11 4 4 3" xfId="36995"/>
    <cellStyle name="Comma 11 4 4 3 2" xfId="36996"/>
    <cellStyle name="Comma 11 4 4 3 2 2" xfId="36997"/>
    <cellStyle name="Comma 11 4 4 3 2 3" xfId="36998"/>
    <cellStyle name="Comma 11 4 4 3 3" xfId="36999"/>
    <cellStyle name="Comma 11 4 4 3 3 2" xfId="37000"/>
    <cellStyle name="Comma 11 4 4 3 3 3" xfId="37001"/>
    <cellStyle name="Comma 11 4 4 3 4" xfId="37002"/>
    <cellStyle name="Comma 11 4 4 3 4 2" xfId="37003"/>
    <cellStyle name="Comma 11 4 4 3 5" xfId="37004"/>
    <cellStyle name="Comma 11 4 4 3 6" xfId="37005"/>
    <cellStyle name="Comma 11 4 4 4" xfId="37006"/>
    <cellStyle name="Comma 11 4 4 4 2" xfId="37007"/>
    <cellStyle name="Comma 11 4 4 4 2 2" xfId="37008"/>
    <cellStyle name="Comma 11 4 4 4 2 3" xfId="37009"/>
    <cellStyle name="Comma 11 4 4 4 3" xfId="37010"/>
    <cellStyle name="Comma 11 4 4 4 3 2" xfId="37011"/>
    <cellStyle name="Comma 11 4 4 4 4" xfId="37012"/>
    <cellStyle name="Comma 11 4 4 4 5" xfId="37013"/>
    <cellStyle name="Comma 11 4 4 5" xfId="37014"/>
    <cellStyle name="Comma 11 4 4 5 2" xfId="37015"/>
    <cellStyle name="Comma 11 4 4 5 3" xfId="37016"/>
    <cellStyle name="Comma 11 4 4 6" xfId="37017"/>
    <cellStyle name="Comma 11 4 4 6 2" xfId="37018"/>
    <cellStyle name="Comma 11 4 4 6 3" xfId="37019"/>
    <cellStyle name="Comma 11 4 4 7" xfId="37020"/>
    <cellStyle name="Comma 11 4 4 7 2" xfId="37021"/>
    <cellStyle name="Comma 11 4 4 8" xfId="37022"/>
    <cellStyle name="Comma 11 4 4 9" xfId="37023"/>
    <cellStyle name="Comma 11 4 5" xfId="4562"/>
    <cellStyle name="Comma 11 4 5 2" xfId="37024"/>
    <cellStyle name="Comma 11 4 5 2 2" xfId="37025"/>
    <cellStyle name="Comma 11 4 5 2 3" xfId="37026"/>
    <cellStyle name="Comma 11 4 5 3" xfId="37027"/>
    <cellStyle name="Comma 11 4 5 3 2" xfId="37028"/>
    <cellStyle name="Comma 11 4 5 3 3" xfId="37029"/>
    <cellStyle name="Comma 11 4 5 4" xfId="37030"/>
    <cellStyle name="Comma 11 4 5 4 2" xfId="37031"/>
    <cellStyle name="Comma 11 4 5 5" xfId="37032"/>
    <cellStyle name="Comma 11 4 5 6" xfId="37033"/>
    <cellStyle name="Comma 11 4 6" xfId="37034"/>
    <cellStyle name="Comma 11 4 6 2" xfId="37035"/>
    <cellStyle name="Comma 11 4 6 2 2" xfId="37036"/>
    <cellStyle name="Comma 11 4 6 2 3" xfId="37037"/>
    <cellStyle name="Comma 11 4 6 3" xfId="37038"/>
    <cellStyle name="Comma 11 4 6 3 2" xfId="37039"/>
    <cellStyle name="Comma 11 4 6 3 3" xfId="37040"/>
    <cellStyle name="Comma 11 4 6 4" xfId="37041"/>
    <cellStyle name="Comma 11 4 6 4 2" xfId="37042"/>
    <cellStyle name="Comma 11 4 6 5" xfId="37043"/>
    <cellStyle name="Comma 11 4 6 6" xfId="37044"/>
    <cellStyle name="Comma 11 4 7" xfId="37045"/>
    <cellStyle name="Comma 11 4 7 2" xfId="37046"/>
    <cellStyle name="Comma 11 4 7 2 2" xfId="37047"/>
    <cellStyle name="Comma 11 4 7 2 3" xfId="37048"/>
    <cellStyle name="Comma 11 4 7 3" xfId="37049"/>
    <cellStyle name="Comma 11 4 7 3 2" xfId="37050"/>
    <cellStyle name="Comma 11 4 7 4" xfId="37051"/>
    <cellStyle name="Comma 11 4 7 5" xfId="37052"/>
    <cellStyle name="Comma 11 4 8" xfId="37053"/>
    <cellStyle name="Comma 11 4 8 2" xfId="37054"/>
    <cellStyle name="Comma 11 4 8 3" xfId="37055"/>
    <cellStyle name="Comma 11 4 9" xfId="37056"/>
    <cellStyle name="Comma 11 4 9 2" xfId="37057"/>
    <cellStyle name="Comma 11 4 9 3" xfId="37058"/>
    <cellStyle name="Comma 11 5" xfId="4563"/>
    <cellStyle name="Comma 11 5 10" xfId="37059"/>
    <cellStyle name="Comma 11 5 11" xfId="37060"/>
    <cellStyle name="Comma 11 5 2" xfId="4564"/>
    <cellStyle name="Comma 11 5 2 10" xfId="37061"/>
    <cellStyle name="Comma 11 5 2 2" xfId="4565"/>
    <cellStyle name="Comma 11 5 2 2 2" xfId="37062"/>
    <cellStyle name="Comma 11 5 2 2 2 2" xfId="37063"/>
    <cellStyle name="Comma 11 5 2 2 2 3" xfId="37064"/>
    <cellStyle name="Comma 11 5 2 2 3" xfId="37065"/>
    <cellStyle name="Comma 11 5 2 2 3 2" xfId="37066"/>
    <cellStyle name="Comma 11 5 2 2 3 3" xfId="37067"/>
    <cellStyle name="Comma 11 5 2 2 4" xfId="37068"/>
    <cellStyle name="Comma 11 5 2 2 4 2" xfId="37069"/>
    <cellStyle name="Comma 11 5 2 2 5" xfId="37070"/>
    <cellStyle name="Comma 11 5 2 2 6" xfId="37071"/>
    <cellStyle name="Comma 11 5 2 3" xfId="37072"/>
    <cellStyle name="Comma 11 5 2 3 2" xfId="37073"/>
    <cellStyle name="Comma 11 5 2 3 2 2" xfId="37074"/>
    <cellStyle name="Comma 11 5 2 3 2 3" xfId="37075"/>
    <cellStyle name="Comma 11 5 2 3 3" xfId="37076"/>
    <cellStyle name="Comma 11 5 2 3 3 2" xfId="37077"/>
    <cellStyle name="Comma 11 5 2 3 3 3" xfId="37078"/>
    <cellStyle name="Comma 11 5 2 3 4" xfId="37079"/>
    <cellStyle name="Comma 11 5 2 3 4 2" xfId="37080"/>
    <cellStyle name="Comma 11 5 2 3 5" xfId="37081"/>
    <cellStyle name="Comma 11 5 2 3 6" xfId="37082"/>
    <cellStyle name="Comma 11 5 2 4" xfId="37083"/>
    <cellStyle name="Comma 11 5 2 4 2" xfId="37084"/>
    <cellStyle name="Comma 11 5 2 4 2 2" xfId="37085"/>
    <cellStyle name="Comma 11 5 2 4 2 3" xfId="37086"/>
    <cellStyle name="Comma 11 5 2 4 3" xfId="37087"/>
    <cellStyle name="Comma 11 5 2 4 3 2" xfId="37088"/>
    <cellStyle name="Comma 11 5 2 4 4" xfId="37089"/>
    <cellStyle name="Comma 11 5 2 4 5" xfId="37090"/>
    <cellStyle name="Comma 11 5 2 5" xfId="37091"/>
    <cellStyle name="Comma 11 5 2 5 2" xfId="37092"/>
    <cellStyle name="Comma 11 5 2 5 3" xfId="37093"/>
    <cellStyle name="Comma 11 5 2 6" xfId="37094"/>
    <cellStyle name="Comma 11 5 2 6 2" xfId="37095"/>
    <cellStyle name="Comma 11 5 2 6 3" xfId="37096"/>
    <cellStyle name="Comma 11 5 2 7" xfId="37097"/>
    <cellStyle name="Comma 11 5 2 7 2" xfId="37098"/>
    <cellStyle name="Comma 11 5 2 8" xfId="37099"/>
    <cellStyle name="Comma 11 5 2 9" xfId="37100"/>
    <cellStyle name="Comma 11 5 3" xfId="4566"/>
    <cellStyle name="Comma 11 5 3 2" xfId="37101"/>
    <cellStyle name="Comma 11 5 3 2 2" xfId="37102"/>
    <cellStyle name="Comma 11 5 3 2 3" xfId="37103"/>
    <cellStyle name="Comma 11 5 3 3" xfId="37104"/>
    <cellStyle name="Comma 11 5 3 3 2" xfId="37105"/>
    <cellStyle name="Comma 11 5 3 3 3" xfId="37106"/>
    <cellStyle name="Comma 11 5 3 4" xfId="37107"/>
    <cellStyle name="Comma 11 5 3 4 2" xfId="37108"/>
    <cellStyle name="Comma 11 5 3 5" xfId="37109"/>
    <cellStyle name="Comma 11 5 3 6" xfId="37110"/>
    <cellStyle name="Comma 11 5 4" xfId="4567"/>
    <cellStyle name="Comma 11 5 4 2" xfId="37111"/>
    <cellStyle name="Comma 11 5 4 2 2" xfId="37112"/>
    <cellStyle name="Comma 11 5 4 2 3" xfId="37113"/>
    <cellStyle name="Comma 11 5 4 3" xfId="37114"/>
    <cellStyle name="Comma 11 5 4 3 2" xfId="37115"/>
    <cellStyle name="Comma 11 5 4 3 3" xfId="37116"/>
    <cellStyle name="Comma 11 5 4 4" xfId="37117"/>
    <cellStyle name="Comma 11 5 4 4 2" xfId="37118"/>
    <cellStyle name="Comma 11 5 4 5" xfId="37119"/>
    <cellStyle name="Comma 11 5 4 6" xfId="37120"/>
    <cellStyle name="Comma 11 5 5" xfId="4568"/>
    <cellStyle name="Comma 11 5 5 2" xfId="37121"/>
    <cellStyle name="Comma 11 5 5 2 2" xfId="37122"/>
    <cellStyle name="Comma 11 5 5 2 3" xfId="37123"/>
    <cellStyle name="Comma 11 5 5 3" xfId="37124"/>
    <cellStyle name="Comma 11 5 5 3 2" xfId="37125"/>
    <cellStyle name="Comma 11 5 5 4" xfId="37126"/>
    <cellStyle name="Comma 11 5 5 5" xfId="37127"/>
    <cellStyle name="Comma 11 5 6" xfId="37128"/>
    <cellStyle name="Comma 11 5 6 2" xfId="37129"/>
    <cellStyle name="Comma 11 5 6 3" xfId="37130"/>
    <cellStyle name="Comma 11 5 7" xfId="37131"/>
    <cellStyle name="Comma 11 5 7 2" xfId="37132"/>
    <cellStyle name="Comma 11 5 7 3" xfId="37133"/>
    <cellStyle name="Comma 11 5 8" xfId="37134"/>
    <cellStyle name="Comma 11 5 8 2" xfId="37135"/>
    <cellStyle name="Comma 11 5 9" xfId="37136"/>
    <cellStyle name="Comma 11 6" xfId="4569"/>
    <cellStyle name="Comma 11 6 10" xfId="37137"/>
    <cellStyle name="Comma 11 6 2" xfId="4570"/>
    <cellStyle name="Comma 11 6 2 2" xfId="37138"/>
    <cellStyle name="Comma 11 6 2 2 2" xfId="37139"/>
    <cellStyle name="Comma 11 6 2 2 3" xfId="37140"/>
    <cellStyle name="Comma 11 6 2 3" xfId="37141"/>
    <cellStyle name="Comma 11 6 2 3 2" xfId="37142"/>
    <cellStyle name="Comma 11 6 2 3 3" xfId="37143"/>
    <cellStyle name="Comma 11 6 2 4" xfId="37144"/>
    <cellStyle name="Comma 11 6 2 4 2" xfId="37145"/>
    <cellStyle name="Comma 11 6 2 5" xfId="37146"/>
    <cellStyle name="Comma 11 6 2 6" xfId="37147"/>
    <cellStyle name="Comma 11 6 3" xfId="4571"/>
    <cellStyle name="Comma 11 6 3 2" xfId="37148"/>
    <cellStyle name="Comma 11 6 3 2 2" xfId="37149"/>
    <cellStyle name="Comma 11 6 3 2 3" xfId="37150"/>
    <cellStyle name="Comma 11 6 3 3" xfId="37151"/>
    <cellStyle name="Comma 11 6 3 3 2" xfId="37152"/>
    <cellStyle name="Comma 11 6 3 3 3" xfId="37153"/>
    <cellStyle name="Comma 11 6 3 4" xfId="37154"/>
    <cellStyle name="Comma 11 6 3 4 2" xfId="37155"/>
    <cellStyle name="Comma 11 6 3 5" xfId="37156"/>
    <cellStyle name="Comma 11 6 3 6" xfId="37157"/>
    <cellStyle name="Comma 11 6 4" xfId="37158"/>
    <cellStyle name="Comma 11 6 4 2" xfId="37159"/>
    <cellStyle name="Comma 11 6 4 2 2" xfId="37160"/>
    <cellStyle name="Comma 11 6 4 2 3" xfId="37161"/>
    <cellStyle name="Comma 11 6 4 3" xfId="37162"/>
    <cellStyle name="Comma 11 6 4 3 2" xfId="37163"/>
    <cellStyle name="Comma 11 6 4 4" xfId="37164"/>
    <cellStyle name="Comma 11 6 4 5" xfId="37165"/>
    <cellStyle name="Comma 11 6 5" xfId="37166"/>
    <cellStyle name="Comma 11 6 5 2" xfId="37167"/>
    <cellStyle name="Comma 11 6 5 3" xfId="37168"/>
    <cellStyle name="Comma 11 6 6" xfId="37169"/>
    <cellStyle name="Comma 11 6 6 2" xfId="37170"/>
    <cellStyle name="Comma 11 6 6 3" xfId="37171"/>
    <cellStyle name="Comma 11 6 7" xfId="37172"/>
    <cellStyle name="Comma 11 6 7 2" xfId="37173"/>
    <cellStyle name="Comma 11 6 8" xfId="37174"/>
    <cellStyle name="Comma 11 6 9" xfId="37175"/>
    <cellStyle name="Comma 11 7" xfId="4572"/>
    <cellStyle name="Comma 11 7 2" xfId="4573"/>
    <cellStyle name="Comma 11 7 2 2" xfId="37176"/>
    <cellStyle name="Comma 11 7 2 2 2" xfId="37177"/>
    <cellStyle name="Comma 11 7 2 2 3" xfId="37178"/>
    <cellStyle name="Comma 11 7 2 3" xfId="37179"/>
    <cellStyle name="Comma 11 7 2 3 2" xfId="37180"/>
    <cellStyle name="Comma 11 7 2 3 3" xfId="37181"/>
    <cellStyle name="Comma 11 7 2 4" xfId="37182"/>
    <cellStyle name="Comma 11 7 2 4 2" xfId="37183"/>
    <cellStyle name="Comma 11 7 2 5" xfId="37184"/>
    <cellStyle name="Comma 11 7 2 6" xfId="37185"/>
    <cellStyle name="Comma 11 7 3" xfId="37186"/>
    <cellStyle name="Comma 11 7 3 2" xfId="37187"/>
    <cellStyle name="Comma 11 7 3 2 2" xfId="37188"/>
    <cellStyle name="Comma 11 7 3 2 3" xfId="37189"/>
    <cellStyle name="Comma 11 7 3 3" xfId="37190"/>
    <cellStyle name="Comma 11 7 3 3 2" xfId="37191"/>
    <cellStyle name="Comma 11 7 3 3 3" xfId="37192"/>
    <cellStyle name="Comma 11 7 3 4" xfId="37193"/>
    <cellStyle name="Comma 11 7 3 4 2" xfId="37194"/>
    <cellStyle name="Comma 11 7 3 5" xfId="37195"/>
    <cellStyle name="Comma 11 7 3 6" xfId="37196"/>
    <cellStyle name="Comma 11 7 4" xfId="37197"/>
    <cellStyle name="Comma 11 7 4 2" xfId="37198"/>
    <cellStyle name="Comma 11 7 4 2 2" xfId="37199"/>
    <cellStyle name="Comma 11 7 4 2 3" xfId="37200"/>
    <cellStyle name="Comma 11 7 4 3" xfId="37201"/>
    <cellStyle name="Comma 11 7 4 3 2" xfId="37202"/>
    <cellStyle name="Comma 11 7 4 4" xfId="37203"/>
    <cellStyle name="Comma 11 7 4 5" xfId="37204"/>
    <cellStyle name="Comma 11 7 5" xfId="37205"/>
    <cellStyle name="Comma 11 7 5 2" xfId="37206"/>
    <cellStyle name="Comma 11 7 5 3" xfId="37207"/>
    <cellStyle name="Comma 11 7 6" xfId="37208"/>
    <cellStyle name="Comma 11 7 6 2" xfId="37209"/>
    <cellStyle name="Comma 11 7 6 3" xfId="37210"/>
    <cellStyle name="Comma 11 7 7" xfId="37211"/>
    <cellStyle name="Comma 11 7 7 2" xfId="37212"/>
    <cellStyle name="Comma 11 7 8" xfId="37213"/>
    <cellStyle name="Comma 11 7 9" xfId="37214"/>
    <cellStyle name="Comma 11 8" xfId="4574"/>
    <cellStyle name="Comma 11 8 2" xfId="37215"/>
    <cellStyle name="Comma 11 8 2 2" xfId="37216"/>
    <cellStyle name="Comma 11 8 2 3" xfId="37217"/>
    <cellStyle name="Comma 11 8 3" xfId="37218"/>
    <cellStyle name="Comma 11 8 3 2" xfId="37219"/>
    <cellStyle name="Comma 11 8 3 3" xfId="37220"/>
    <cellStyle name="Comma 11 8 4" xfId="37221"/>
    <cellStyle name="Comma 11 8 4 2" xfId="37222"/>
    <cellStyle name="Comma 11 8 5" xfId="37223"/>
    <cellStyle name="Comma 11 8 6" xfId="37224"/>
    <cellStyle name="Comma 11 9" xfId="4575"/>
    <cellStyle name="Comma 11 9 2" xfId="37225"/>
    <cellStyle name="Comma 11 9 2 2" xfId="37226"/>
    <cellStyle name="Comma 11 9 2 3" xfId="37227"/>
    <cellStyle name="Comma 11 9 3" xfId="37228"/>
    <cellStyle name="Comma 11 9 3 2" xfId="37229"/>
    <cellStyle name="Comma 11 9 3 3" xfId="37230"/>
    <cellStyle name="Comma 11 9 4" xfId="37231"/>
    <cellStyle name="Comma 11 9 4 2" xfId="37232"/>
    <cellStyle name="Comma 11 9 5" xfId="37233"/>
    <cellStyle name="Comma 11 9 6" xfId="37234"/>
    <cellStyle name="Comma 110" xfId="14578"/>
    <cellStyle name="Comma 111" xfId="14579"/>
    <cellStyle name="Comma 112" xfId="14580"/>
    <cellStyle name="Comma 113" xfId="14581"/>
    <cellStyle name="Comma 114" xfId="14582"/>
    <cellStyle name="Comma 115" xfId="14583"/>
    <cellStyle name="Comma 116" xfId="14584"/>
    <cellStyle name="Comma 117" xfId="113"/>
    <cellStyle name="Comma 12" xfId="4576"/>
    <cellStyle name="Comma 12 10" xfId="37235"/>
    <cellStyle name="Comma 12 10 2" xfId="37236"/>
    <cellStyle name="Comma 12 10 2 2" xfId="37237"/>
    <cellStyle name="Comma 12 10 2 3" xfId="37238"/>
    <cellStyle name="Comma 12 10 3" xfId="37239"/>
    <cellStyle name="Comma 12 10 3 2" xfId="37240"/>
    <cellStyle name="Comma 12 10 4" xfId="37241"/>
    <cellStyle name="Comma 12 10 5" xfId="37242"/>
    <cellStyle name="Comma 12 11" xfId="37243"/>
    <cellStyle name="Comma 12 11 2" xfId="37244"/>
    <cellStyle name="Comma 12 11 3" xfId="37245"/>
    <cellStyle name="Comma 12 12" xfId="37246"/>
    <cellStyle name="Comma 12 12 2" xfId="37247"/>
    <cellStyle name="Comma 12 12 3" xfId="37248"/>
    <cellStyle name="Comma 12 13" xfId="37249"/>
    <cellStyle name="Comma 12 13 2" xfId="37250"/>
    <cellStyle name="Comma 12 14" xfId="37251"/>
    <cellStyle name="Comma 12 15" xfId="37252"/>
    <cellStyle name="Comma 12 16" xfId="37253"/>
    <cellStyle name="Comma 12 2" xfId="4577"/>
    <cellStyle name="Comma 12 2 10" xfId="37254"/>
    <cellStyle name="Comma 12 2 10 2" xfId="37255"/>
    <cellStyle name="Comma 12 2 10 3" xfId="37256"/>
    <cellStyle name="Comma 12 2 11" xfId="37257"/>
    <cellStyle name="Comma 12 2 11 2" xfId="37258"/>
    <cellStyle name="Comma 12 2 11 3" xfId="37259"/>
    <cellStyle name="Comma 12 2 12" xfId="37260"/>
    <cellStyle name="Comma 12 2 12 2" xfId="37261"/>
    <cellStyle name="Comma 12 2 13" xfId="37262"/>
    <cellStyle name="Comma 12 2 14" xfId="37263"/>
    <cellStyle name="Comma 12 2 15" xfId="37264"/>
    <cellStyle name="Comma 12 2 2" xfId="4578"/>
    <cellStyle name="Comma 12 2 2 10" xfId="37265"/>
    <cellStyle name="Comma 12 2 2 10 2" xfId="37266"/>
    <cellStyle name="Comma 12 2 2 10 3" xfId="37267"/>
    <cellStyle name="Comma 12 2 2 11" xfId="37268"/>
    <cellStyle name="Comma 12 2 2 11 2" xfId="37269"/>
    <cellStyle name="Comma 12 2 2 12" xfId="37270"/>
    <cellStyle name="Comma 12 2 2 13" xfId="37271"/>
    <cellStyle name="Comma 12 2 2 2" xfId="37272"/>
    <cellStyle name="Comma 12 2 2 2 10" xfId="37273"/>
    <cellStyle name="Comma 12 2 2 2 10 2" xfId="37274"/>
    <cellStyle name="Comma 12 2 2 2 11" xfId="37275"/>
    <cellStyle name="Comma 12 2 2 2 12" xfId="37276"/>
    <cellStyle name="Comma 12 2 2 2 2" xfId="37277"/>
    <cellStyle name="Comma 12 2 2 2 2 10" xfId="37278"/>
    <cellStyle name="Comma 12 2 2 2 2 2" xfId="37279"/>
    <cellStyle name="Comma 12 2 2 2 2 2 2" xfId="37280"/>
    <cellStyle name="Comma 12 2 2 2 2 2 2 2" xfId="37281"/>
    <cellStyle name="Comma 12 2 2 2 2 2 2 2 2" xfId="37282"/>
    <cellStyle name="Comma 12 2 2 2 2 2 2 2 3" xfId="37283"/>
    <cellStyle name="Comma 12 2 2 2 2 2 2 3" xfId="37284"/>
    <cellStyle name="Comma 12 2 2 2 2 2 2 3 2" xfId="37285"/>
    <cellStyle name="Comma 12 2 2 2 2 2 2 3 3" xfId="37286"/>
    <cellStyle name="Comma 12 2 2 2 2 2 2 4" xfId="37287"/>
    <cellStyle name="Comma 12 2 2 2 2 2 2 4 2" xfId="37288"/>
    <cellStyle name="Comma 12 2 2 2 2 2 2 5" xfId="37289"/>
    <cellStyle name="Comma 12 2 2 2 2 2 2 6" xfId="37290"/>
    <cellStyle name="Comma 12 2 2 2 2 2 3" xfId="37291"/>
    <cellStyle name="Comma 12 2 2 2 2 2 3 2" xfId="37292"/>
    <cellStyle name="Comma 12 2 2 2 2 2 3 2 2" xfId="37293"/>
    <cellStyle name="Comma 12 2 2 2 2 2 3 2 3" xfId="37294"/>
    <cellStyle name="Comma 12 2 2 2 2 2 3 3" xfId="37295"/>
    <cellStyle name="Comma 12 2 2 2 2 2 3 3 2" xfId="37296"/>
    <cellStyle name="Comma 12 2 2 2 2 2 3 3 3" xfId="37297"/>
    <cellStyle name="Comma 12 2 2 2 2 2 3 4" xfId="37298"/>
    <cellStyle name="Comma 12 2 2 2 2 2 3 4 2" xfId="37299"/>
    <cellStyle name="Comma 12 2 2 2 2 2 3 5" xfId="37300"/>
    <cellStyle name="Comma 12 2 2 2 2 2 3 6" xfId="37301"/>
    <cellStyle name="Comma 12 2 2 2 2 2 4" xfId="37302"/>
    <cellStyle name="Comma 12 2 2 2 2 2 4 2" xfId="37303"/>
    <cellStyle name="Comma 12 2 2 2 2 2 4 2 2" xfId="37304"/>
    <cellStyle name="Comma 12 2 2 2 2 2 4 2 3" xfId="37305"/>
    <cellStyle name="Comma 12 2 2 2 2 2 4 3" xfId="37306"/>
    <cellStyle name="Comma 12 2 2 2 2 2 4 3 2" xfId="37307"/>
    <cellStyle name="Comma 12 2 2 2 2 2 4 4" xfId="37308"/>
    <cellStyle name="Comma 12 2 2 2 2 2 4 5" xfId="37309"/>
    <cellStyle name="Comma 12 2 2 2 2 2 5" xfId="37310"/>
    <cellStyle name="Comma 12 2 2 2 2 2 5 2" xfId="37311"/>
    <cellStyle name="Comma 12 2 2 2 2 2 5 3" xfId="37312"/>
    <cellStyle name="Comma 12 2 2 2 2 2 6" xfId="37313"/>
    <cellStyle name="Comma 12 2 2 2 2 2 6 2" xfId="37314"/>
    <cellStyle name="Comma 12 2 2 2 2 2 6 3" xfId="37315"/>
    <cellStyle name="Comma 12 2 2 2 2 2 7" xfId="37316"/>
    <cellStyle name="Comma 12 2 2 2 2 2 7 2" xfId="37317"/>
    <cellStyle name="Comma 12 2 2 2 2 2 8" xfId="37318"/>
    <cellStyle name="Comma 12 2 2 2 2 2 9" xfId="37319"/>
    <cellStyle name="Comma 12 2 2 2 2 3" xfId="37320"/>
    <cellStyle name="Comma 12 2 2 2 2 3 2" xfId="37321"/>
    <cellStyle name="Comma 12 2 2 2 2 3 2 2" xfId="37322"/>
    <cellStyle name="Comma 12 2 2 2 2 3 2 3" xfId="37323"/>
    <cellStyle name="Comma 12 2 2 2 2 3 3" xfId="37324"/>
    <cellStyle name="Comma 12 2 2 2 2 3 3 2" xfId="37325"/>
    <cellStyle name="Comma 12 2 2 2 2 3 3 3" xfId="37326"/>
    <cellStyle name="Comma 12 2 2 2 2 3 4" xfId="37327"/>
    <cellStyle name="Comma 12 2 2 2 2 3 4 2" xfId="37328"/>
    <cellStyle name="Comma 12 2 2 2 2 3 5" xfId="37329"/>
    <cellStyle name="Comma 12 2 2 2 2 3 6" xfId="37330"/>
    <cellStyle name="Comma 12 2 2 2 2 4" xfId="37331"/>
    <cellStyle name="Comma 12 2 2 2 2 4 2" xfId="37332"/>
    <cellStyle name="Comma 12 2 2 2 2 4 2 2" xfId="37333"/>
    <cellStyle name="Comma 12 2 2 2 2 4 2 3" xfId="37334"/>
    <cellStyle name="Comma 12 2 2 2 2 4 3" xfId="37335"/>
    <cellStyle name="Comma 12 2 2 2 2 4 3 2" xfId="37336"/>
    <cellStyle name="Comma 12 2 2 2 2 4 3 3" xfId="37337"/>
    <cellStyle name="Comma 12 2 2 2 2 4 4" xfId="37338"/>
    <cellStyle name="Comma 12 2 2 2 2 4 4 2" xfId="37339"/>
    <cellStyle name="Comma 12 2 2 2 2 4 5" xfId="37340"/>
    <cellStyle name="Comma 12 2 2 2 2 4 6" xfId="37341"/>
    <cellStyle name="Comma 12 2 2 2 2 5" xfId="37342"/>
    <cellStyle name="Comma 12 2 2 2 2 5 2" xfId="37343"/>
    <cellStyle name="Comma 12 2 2 2 2 5 2 2" xfId="37344"/>
    <cellStyle name="Comma 12 2 2 2 2 5 2 3" xfId="37345"/>
    <cellStyle name="Comma 12 2 2 2 2 5 3" xfId="37346"/>
    <cellStyle name="Comma 12 2 2 2 2 5 3 2" xfId="37347"/>
    <cellStyle name="Comma 12 2 2 2 2 5 4" xfId="37348"/>
    <cellStyle name="Comma 12 2 2 2 2 5 5" xfId="37349"/>
    <cellStyle name="Comma 12 2 2 2 2 6" xfId="37350"/>
    <cellStyle name="Comma 12 2 2 2 2 6 2" xfId="37351"/>
    <cellStyle name="Comma 12 2 2 2 2 6 3" xfId="37352"/>
    <cellStyle name="Comma 12 2 2 2 2 7" xfId="37353"/>
    <cellStyle name="Comma 12 2 2 2 2 7 2" xfId="37354"/>
    <cellStyle name="Comma 12 2 2 2 2 7 3" xfId="37355"/>
    <cellStyle name="Comma 12 2 2 2 2 8" xfId="37356"/>
    <cellStyle name="Comma 12 2 2 2 2 8 2" xfId="37357"/>
    <cellStyle name="Comma 12 2 2 2 2 9" xfId="37358"/>
    <cellStyle name="Comma 12 2 2 2 3" xfId="37359"/>
    <cellStyle name="Comma 12 2 2 2 3 2" xfId="37360"/>
    <cellStyle name="Comma 12 2 2 2 3 2 2" xfId="37361"/>
    <cellStyle name="Comma 12 2 2 2 3 2 2 2" xfId="37362"/>
    <cellStyle name="Comma 12 2 2 2 3 2 2 3" xfId="37363"/>
    <cellStyle name="Comma 12 2 2 2 3 2 3" xfId="37364"/>
    <cellStyle name="Comma 12 2 2 2 3 2 3 2" xfId="37365"/>
    <cellStyle name="Comma 12 2 2 2 3 2 3 3" xfId="37366"/>
    <cellStyle name="Comma 12 2 2 2 3 2 4" xfId="37367"/>
    <cellStyle name="Comma 12 2 2 2 3 2 4 2" xfId="37368"/>
    <cellStyle name="Comma 12 2 2 2 3 2 5" xfId="37369"/>
    <cellStyle name="Comma 12 2 2 2 3 2 6" xfId="37370"/>
    <cellStyle name="Comma 12 2 2 2 3 3" xfId="37371"/>
    <cellStyle name="Comma 12 2 2 2 3 3 2" xfId="37372"/>
    <cellStyle name="Comma 12 2 2 2 3 3 2 2" xfId="37373"/>
    <cellStyle name="Comma 12 2 2 2 3 3 2 3" xfId="37374"/>
    <cellStyle name="Comma 12 2 2 2 3 3 3" xfId="37375"/>
    <cellStyle name="Comma 12 2 2 2 3 3 3 2" xfId="37376"/>
    <cellStyle name="Comma 12 2 2 2 3 3 3 3" xfId="37377"/>
    <cellStyle name="Comma 12 2 2 2 3 3 4" xfId="37378"/>
    <cellStyle name="Comma 12 2 2 2 3 3 4 2" xfId="37379"/>
    <cellStyle name="Comma 12 2 2 2 3 3 5" xfId="37380"/>
    <cellStyle name="Comma 12 2 2 2 3 3 6" xfId="37381"/>
    <cellStyle name="Comma 12 2 2 2 3 4" xfId="37382"/>
    <cellStyle name="Comma 12 2 2 2 3 4 2" xfId="37383"/>
    <cellStyle name="Comma 12 2 2 2 3 4 2 2" xfId="37384"/>
    <cellStyle name="Comma 12 2 2 2 3 4 2 3" xfId="37385"/>
    <cellStyle name="Comma 12 2 2 2 3 4 3" xfId="37386"/>
    <cellStyle name="Comma 12 2 2 2 3 4 3 2" xfId="37387"/>
    <cellStyle name="Comma 12 2 2 2 3 4 4" xfId="37388"/>
    <cellStyle name="Comma 12 2 2 2 3 4 5" xfId="37389"/>
    <cellStyle name="Comma 12 2 2 2 3 5" xfId="37390"/>
    <cellStyle name="Comma 12 2 2 2 3 5 2" xfId="37391"/>
    <cellStyle name="Comma 12 2 2 2 3 5 3" xfId="37392"/>
    <cellStyle name="Comma 12 2 2 2 3 6" xfId="37393"/>
    <cellStyle name="Comma 12 2 2 2 3 6 2" xfId="37394"/>
    <cellStyle name="Comma 12 2 2 2 3 6 3" xfId="37395"/>
    <cellStyle name="Comma 12 2 2 2 3 7" xfId="37396"/>
    <cellStyle name="Comma 12 2 2 2 3 7 2" xfId="37397"/>
    <cellStyle name="Comma 12 2 2 2 3 8" xfId="37398"/>
    <cellStyle name="Comma 12 2 2 2 3 9" xfId="37399"/>
    <cellStyle name="Comma 12 2 2 2 4" xfId="37400"/>
    <cellStyle name="Comma 12 2 2 2 4 2" xfId="37401"/>
    <cellStyle name="Comma 12 2 2 2 4 2 2" xfId="37402"/>
    <cellStyle name="Comma 12 2 2 2 4 2 2 2" xfId="37403"/>
    <cellStyle name="Comma 12 2 2 2 4 2 2 3" xfId="37404"/>
    <cellStyle name="Comma 12 2 2 2 4 2 3" xfId="37405"/>
    <cellStyle name="Comma 12 2 2 2 4 2 3 2" xfId="37406"/>
    <cellStyle name="Comma 12 2 2 2 4 2 3 3" xfId="37407"/>
    <cellStyle name="Comma 12 2 2 2 4 2 4" xfId="37408"/>
    <cellStyle name="Comma 12 2 2 2 4 2 4 2" xfId="37409"/>
    <cellStyle name="Comma 12 2 2 2 4 2 5" xfId="37410"/>
    <cellStyle name="Comma 12 2 2 2 4 2 6" xfId="37411"/>
    <cellStyle name="Comma 12 2 2 2 4 3" xfId="37412"/>
    <cellStyle name="Comma 12 2 2 2 4 3 2" xfId="37413"/>
    <cellStyle name="Comma 12 2 2 2 4 3 2 2" xfId="37414"/>
    <cellStyle name="Comma 12 2 2 2 4 3 2 3" xfId="37415"/>
    <cellStyle name="Comma 12 2 2 2 4 3 3" xfId="37416"/>
    <cellStyle name="Comma 12 2 2 2 4 3 3 2" xfId="37417"/>
    <cellStyle name="Comma 12 2 2 2 4 3 3 3" xfId="37418"/>
    <cellStyle name="Comma 12 2 2 2 4 3 4" xfId="37419"/>
    <cellStyle name="Comma 12 2 2 2 4 3 4 2" xfId="37420"/>
    <cellStyle name="Comma 12 2 2 2 4 3 5" xfId="37421"/>
    <cellStyle name="Comma 12 2 2 2 4 3 6" xfId="37422"/>
    <cellStyle name="Comma 12 2 2 2 4 4" xfId="37423"/>
    <cellStyle name="Comma 12 2 2 2 4 4 2" xfId="37424"/>
    <cellStyle name="Comma 12 2 2 2 4 4 2 2" xfId="37425"/>
    <cellStyle name="Comma 12 2 2 2 4 4 2 3" xfId="37426"/>
    <cellStyle name="Comma 12 2 2 2 4 4 3" xfId="37427"/>
    <cellStyle name="Comma 12 2 2 2 4 4 3 2" xfId="37428"/>
    <cellStyle name="Comma 12 2 2 2 4 4 4" xfId="37429"/>
    <cellStyle name="Comma 12 2 2 2 4 4 5" xfId="37430"/>
    <cellStyle name="Comma 12 2 2 2 4 5" xfId="37431"/>
    <cellStyle name="Comma 12 2 2 2 4 5 2" xfId="37432"/>
    <cellStyle name="Comma 12 2 2 2 4 5 3" xfId="37433"/>
    <cellStyle name="Comma 12 2 2 2 4 6" xfId="37434"/>
    <cellStyle name="Comma 12 2 2 2 4 6 2" xfId="37435"/>
    <cellStyle name="Comma 12 2 2 2 4 6 3" xfId="37436"/>
    <cellStyle name="Comma 12 2 2 2 4 7" xfId="37437"/>
    <cellStyle name="Comma 12 2 2 2 4 7 2" xfId="37438"/>
    <cellStyle name="Comma 12 2 2 2 4 8" xfId="37439"/>
    <cellStyle name="Comma 12 2 2 2 4 9" xfId="37440"/>
    <cellStyle name="Comma 12 2 2 2 5" xfId="37441"/>
    <cellStyle name="Comma 12 2 2 2 5 2" xfId="37442"/>
    <cellStyle name="Comma 12 2 2 2 5 2 2" xfId="37443"/>
    <cellStyle name="Comma 12 2 2 2 5 2 3" xfId="37444"/>
    <cellStyle name="Comma 12 2 2 2 5 3" xfId="37445"/>
    <cellStyle name="Comma 12 2 2 2 5 3 2" xfId="37446"/>
    <cellStyle name="Comma 12 2 2 2 5 3 3" xfId="37447"/>
    <cellStyle name="Comma 12 2 2 2 5 4" xfId="37448"/>
    <cellStyle name="Comma 12 2 2 2 5 4 2" xfId="37449"/>
    <cellStyle name="Comma 12 2 2 2 5 5" xfId="37450"/>
    <cellStyle name="Comma 12 2 2 2 5 6" xfId="37451"/>
    <cellStyle name="Comma 12 2 2 2 6" xfId="37452"/>
    <cellStyle name="Comma 12 2 2 2 6 2" xfId="37453"/>
    <cellStyle name="Comma 12 2 2 2 6 2 2" xfId="37454"/>
    <cellStyle name="Comma 12 2 2 2 6 2 3" xfId="37455"/>
    <cellStyle name="Comma 12 2 2 2 6 3" xfId="37456"/>
    <cellStyle name="Comma 12 2 2 2 6 3 2" xfId="37457"/>
    <cellStyle name="Comma 12 2 2 2 6 3 3" xfId="37458"/>
    <cellStyle name="Comma 12 2 2 2 6 4" xfId="37459"/>
    <cellStyle name="Comma 12 2 2 2 6 4 2" xfId="37460"/>
    <cellStyle name="Comma 12 2 2 2 6 5" xfId="37461"/>
    <cellStyle name="Comma 12 2 2 2 6 6" xfId="37462"/>
    <cellStyle name="Comma 12 2 2 2 7" xfId="37463"/>
    <cellStyle name="Comma 12 2 2 2 7 2" xfId="37464"/>
    <cellStyle name="Comma 12 2 2 2 7 2 2" xfId="37465"/>
    <cellStyle name="Comma 12 2 2 2 7 2 3" xfId="37466"/>
    <cellStyle name="Comma 12 2 2 2 7 3" xfId="37467"/>
    <cellStyle name="Comma 12 2 2 2 7 3 2" xfId="37468"/>
    <cellStyle name="Comma 12 2 2 2 7 4" xfId="37469"/>
    <cellStyle name="Comma 12 2 2 2 7 5" xfId="37470"/>
    <cellStyle name="Comma 12 2 2 2 8" xfId="37471"/>
    <cellStyle name="Comma 12 2 2 2 8 2" xfId="37472"/>
    <cellStyle name="Comma 12 2 2 2 8 3" xfId="37473"/>
    <cellStyle name="Comma 12 2 2 2 9" xfId="37474"/>
    <cellStyle name="Comma 12 2 2 2 9 2" xfId="37475"/>
    <cellStyle name="Comma 12 2 2 2 9 3" xfId="37476"/>
    <cellStyle name="Comma 12 2 2 3" xfId="37477"/>
    <cellStyle name="Comma 12 2 2 3 10" xfId="37478"/>
    <cellStyle name="Comma 12 2 2 3 2" xfId="37479"/>
    <cellStyle name="Comma 12 2 2 3 2 2" xfId="37480"/>
    <cellStyle name="Comma 12 2 2 3 2 2 2" xfId="37481"/>
    <cellStyle name="Comma 12 2 2 3 2 2 2 2" xfId="37482"/>
    <cellStyle name="Comma 12 2 2 3 2 2 2 3" xfId="37483"/>
    <cellStyle name="Comma 12 2 2 3 2 2 3" xfId="37484"/>
    <cellStyle name="Comma 12 2 2 3 2 2 3 2" xfId="37485"/>
    <cellStyle name="Comma 12 2 2 3 2 2 3 3" xfId="37486"/>
    <cellStyle name="Comma 12 2 2 3 2 2 4" xfId="37487"/>
    <cellStyle name="Comma 12 2 2 3 2 2 4 2" xfId="37488"/>
    <cellStyle name="Comma 12 2 2 3 2 2 5" xfId="37489"/>
    <cellStyle name="Comma 12 2 2 3 2 2 6" xfId="37490"/>
    <cellStyle name="Comma 12 2 2 3 2 3" xfId="37491"/>
    <cellStyle name="Comma 12 2 2 3 2 3 2" xfId="37492"/>
    <cellStyle name="Comma 12 2 2 3 2 3 2 2" xfId="37493"/>
    <cellStyle name="Comma 12 2 2 3 2 3 2 3" xfId="37494"/>
    <cellStyle name="Comma 12 2 2 3 2 3 3" xfId="37495"/>
    <cellStyle name="Comma 12 2 2 3 2 3 3 2" xfId="37496"/>
    <cellStyle name="Comma 12 2 2 3 2 3 3 3" xfId="37497"/>
    <cellStyle name="Comma 12 2 2 3 2 3 4" xfId="37498"/>
    <cellStyle name="Comma 12 2 2 3 2 3 4 2" xfId="37499"/>
    <cellStyle name="Comma 12 2 2 3 2 3 5" xfId="37500"/>
    <cellStyle name="Comma 12 2 2 3 2 3 6" xfId="37501"/>
    <cellStyle name="Comma 12 2 2 3 2 4" xfId="37502"/>
    <cellStyle name="Comma 12 2 2 3 2 4 2" xfId="37503"/>
    <cellStyle name="Comma 12 2 2 3 2 4 2 2" xfId="37504"/>
    <cellStyle name="Comma 12 2 2 3 2 4 2 3" xfId="37505"/>
    <cellStyle name="Comma 12 2 2 3 2 4 3" xfId="37506"/>
    <cellStyle name="Comma 12 2 2 3 2 4 3 2" xfId="37507"/>
    <cellStyle name="Comma 12 2 2 3 2 4 4" xfId="37508"/>
    <cellStyle name="Comma 12 2 2 3 2 4 5" xfId="37509"/>
    <cellStyle name="Comma 12 2 2 3 2 5" xfId="37510"/>
    <cellStyle name="Comma 12 2 2 3 2 5 2" xfId="37511"/>
    <cellStyle name="Comma 12 2 2 3 2 5 3" xfId="37512"/>
    <cellStyle name="Comma 12 2 2 3 2 6" xfId="37513"/>
    <cellStyle name="Comma 12 2 2 3 2 6 2" xfId="37514"/>
    <cellStyle name="Comma 12 2 2 3 2 6 3" xfId="37515"/>
    <cellStyle name="Comma 12 2 2 3 2 7" xfId="37516"/>
    <cellStyle name="Comma 12 2 2 3 2 7 2" xfId="37517"/>
    <cellStyle name="Comma 12 2 2 3 2 8" xfId="37518"/>
    <cellStyle name="Comma 12 2 2 3 2 9" xfId="37519"/>
    <cellStyle name="Comma 12 2 2 3 3" xfId="37520"/>
    <cellStyle name="Comma 12 2 2 3 3 2" xfId="37521"/>
    <cellStyle name="Comma 12 2 2 3 3 2 2" xfId="37522"/>
    <cellStyle name="Comma 12 2 2 3 3 2 3" xfId="37523"/>
    <cellStyle name="Comma 12 2 2 3 3 3" xfId="37524"/>
    <cellStyle name="Comma 12 2 2 3 3 3 2" xfId="37525"/>
    <cellStyle name="Comma 12 2 2 3 3 3 3" xfId="37526"/>
    <cellStyle name="Comma 12 2 2 3 3 4" xfId="37527"/>
    <cellStyle name="Comma 12 2 2 3 3 4 2" xfId="37528"/>
    <cellStyle name="Comma 12 2 2 3 3 5" xfId="37529"/>
    <cellStyle name="Comma 12 2 2 3 3 6" xfId="37530"/>
    <cellStyle name="Comma 12 2 2 3 4" xfId="37531"/>
    <cellStyle name="Comma 12 2 2 3 4 2" xfId="37532"/>
    <cellStyle name="Comma 12 2 2 3 4 2 2" xfId="37533"/>
    <cellStyle name="Comma 12 2 2 3 4 2 3" xfId="37534"/>
    <cellStyle name="Comma 12 2 2 3 4 3" xfId="37535"/>
    <cellStyle name="Comma 12 2 2 3 4 3 2" xfId="37536"/>
    <cellStyle name="Comma 12 2 2 3 4 3 3" xfId="37537"/>
    <cellStyle name="Comma 12 2 2 3 4 4" xfId="37538"/>
    <cellStyle name="Comma 12 2 2 3 4 4 2" xfId="37539"/>
    <cellStyle name="Comma 12 2 2 3 4 5" xfId="37540"/>
    <cellStyle name="Comma 12 2 2 3 4 6" xfId="37541"/>
    <cellStyle name="Comma 12 2 2 3 5" xfId="37542"/>
    <cellStyle name="Comma 12 2 2 3 5 2" xfId="37543"/>
    <cellStyle name="Comma 12 2 2 3 5 2 2" xfId="37544"/>
    <cellStyle name="Comma 12 2 2 3 5 2 3" xfId="37545"/>
    <cellStyle name="Comma 12 2 2 3 5 3" xfId="37546"/>
    <cellStyle name="Comma 12 2 2 3 5 3 2" xfId="37547"/>
    <cellStyle name="Comma 12 2 2 3 5 4" xfId="37548"/>
    <cellStyle name="Comma 12 2 2 3 5 5" xfId="37549"/>
    <cellStyle name="Comma 12 2 2 3 6" xfId="37550"/>
    <cellStyle name="Comma 12 2 2 3 6 2" xfId="37551"/>
    <cellStyle name="Comma 12 2 2 3 6 3" xfId="37552"/>
    <cellStyle name="Comma 12 2 2 3 7" xfId="37553"/>
    <cellStyle name="Comma 12 2 2 3 7 2" xfId="37554"/>
    <cellStyle name="Comma 12 2 2 3 7 3" xfId="37555"/>
    <cellStyle name="Comma 12 2 2 3 8" xfId="37556"/>
    <cellStyle name="Comma 12 2 2 3 8 2" xfId="37557"/>
    <cellStyle name="Comma 12 2 2 3 9" xfId="37558"/>
    <cellStyle name="Comma 12 2 2 4" xfId="37559"/>
    <cellStyle name="Comma 12 2 2 4 2" xfId="37560"/>
    <cellStyle name="Comma 12 2 2 4 2 2" xfId="37561"/>
    <cellStyle name="Comma 12 2 2 4 2 2 2" xfId="37562"/>
    <cellStyle name="Comma 12 2 2 4 2 2 3" xfId="37563"/>
    <cellStyle name="Comma 12 2 2 4 2 3" xfId="37564"/>
    <cellStyle name="Comma 12 2 2 4 2 3 2" xfId="37565"/>
    <cellStyle name="Comma 12 2 2 4 2 3 3" xfId="37566"/>
    <cellStyle name="Comma 12 2 2 4 2 4" xfId="37567"/>
    <cellStyle name="Comma 12 2 2 4 2 4 2" xfId="37568"/>
    <cellStyle name="Comma 12 2 2 4 2 5" xfId="37569"/>
    <cellStyle name="Comma 12 2 2 4 2 6" xfId="37570"/>
    <cellStyle name="Comma 12 2 2 4 3" xfId="37571"/>
    <cellStyle name="Comma 12 2 2 4 3 2" xfId="37572"/>
    <cellStyle name="Comma 12 2 2 4 3 2 2" xfId="37573"/>
    <cellStyle name="Comma 12 2 2 4 3 2 3" xfId="37574"/>
    <cellStyle name="Comma 12 2 2 4 3 3" xfId="37575"/>
    <cellStyle name="Comma 12 2 2 4 3 3 2" xfId="37576"/>
    <cellStyle name="Comma 12 2 2 4 3 3 3" xfId="37577"/>
    <cellStyle name="Comma 12 2 2 4 3 4" xfId="37578"/>
    <cellStyle name="Comma 12 2 2 4 3 4 2" xfId="37579"/>
    <cellStyle name="Comma 12 2 2 4 3 5" xfId="37580"/>
    <cellStyle name="Comma 12 2 2 4 3 6" xfId="37581"/>
    <cellStyle name="Comma 12 2 2 4 4" xfId="37582"/>
    <cellStyle name="Comma 12 2 2 4 4 2" xfId="37583"/>
    <cellStyle name="Comma 12 2 2 4 4 2 2" xfId="37584"/>
    <cellStyle name="Comma 12 2 2 4 4 2 3" xfId="37585"/>
    <cellStyle name="Comma 12 2 2 4 4 3" xfId="37586"/>
    <cellStyle name="Comma 12 2 2 4 4 3 2" xfId="37587"/>
    <cellStyle name="Comma 12 2 2 4 4 4" xfId="37588"/>
    <cellStyle name="Comma 12 2 2 4 4 5" xfId="37589"/>
    <cellStyle name="Comma 12 2 2 4 5" xfId="37590"/>
    <cellStyle name="Comma 12 2 2 4 5 2" xfId="37591"/>
    <cellStyle name="Comma 12 2 2 4 5 3" xfId="37592"/>
    <cellStyle name="Comma 12 2 2 4 6" xfId="37593"/>
    <cellStyle name="Comma 12 2 2 4 6 2" xfId="37594"/>
    <cellStyle name="Comma 12 2 2 4 6 3" xfId="37595"/>
    <cellStyle name="Comma 12 2 2 4 7" xfId="37596"/>
    <cellStyle name="Comma 12 2 2 4 7 2" xfId="37597"/>
    <cellStyle name="Comma 12 2 2 4 8" xfId="37598"/>
    <cellStyle name="Comma 12 2 2 4 9" xfId="37599"/>
    <cellStyle name="Comma 12 2 2 5" xfId="37600"/>
    <cellStyle name="Comma 12 2 2 5 2" xfId="37601"/>
    <cellStyle name="Comma 12 2 2 5 2 2" xfId="37602"/>
    <cellStyle name="Comma 12 2 2 5 2 2 2" xfId="37603"/>
    <cellStyle name="Comma 12 2 2 5 2 2 3" xfId="37604"/>
    <cellStyle name="Comma 12 2 2 5 2 3" xfId="37605"/>
    <cellStyle name="Comma 12 2 2 5 2 3 2" xfId="37606"/>
    <cellStyle name="Comma 12 2 2 5 2 3 3" xfId="37607"/>
    <cellStyle name="Comma 12 2 2 5 2 4" xfId="37608"/>
    <cellStyle name="Comma 12 2 2 5 2 4 2" xfId="37609"/>
    <cellStyle name="Comma 12 2 2 5 2 5" xfId="37610"/>
    <cellStyle name="Comma 12 2 2 5 2 6" xfId="37611"/>
    <cellStyle name="Comma 12 2 2 5 3" xfId="37612"/>
    <cellStyle name="Comma 12 2 2 5 3 2" xfId="37613"/>
    <cellStyle name="Comma 12 2 2 5 3 2 2" xfId="37614"/>
    <cellStyle name="Comma 12 2 2 5 3 2 3" xfId="37615"/>
    <cellStyle name="Comma 12 2 2 5 3 3" xfId="37616"/>
    <cellStyle name="Comma 12 2 2 5 3 3 2" xfId="37617"/>
    <cellStyle name="Comma 12 2 2 5 3 3 3" xfId="37618"/>
    <cellStyle name="Comma 12 2 2 5 3 4" xfId="37619"/>
    <cellStyle name="Comma 12 2 2 5 3 4 2" xfId="37620"/>
    <cellStyle name="Comma 12 2 2 5 3 5" xfId="37621"/>
    <cellStyle name="Comma 12 2 2 5 3 6" xfId="37622"/>
    <cellStyle name="Comma 12 2 2 5 4" xfId="37623"/>
    <cellStyle name="Comma 12 2 2 5 4 2" xfId="37624"/>
    <cellStyle name="Comma 12 2 2 5 4 2 2" xfId="37625"/>
    <cellStyle name="Comma 12 2 2 5 4 2 3" xfId="37626"/>
    <cellStyle name="Comma 12 2 2 5 4 3" xfId="37627"/>
    <cellStyle name="Comma 12 2 2 5 4 3 2" xfId="37628"/>
    <cellStyle name="Comma 12 2 2 5 4 4" xfId="37629"/>
    <cellStyle name="Comma 12 2 2 5 4 5" xfId="37630"/>
    <cellStyle name="Comma 12 2 2 5 5" xfId="37631"/>
    <cellStyle name="Comma 12 2 2 5 5 2" xfId="37632"/>
    <cellStyle name="Comma 12 2 2 5 5 3" xfId="37633"/>
    <cellStyle name="Comma 12 2 2 5 6" xfId="37634"/>
    <cellStyle name="Comma 12 2 2 5 6 2" xfId="37635"/>
    <cellStyle name="Comma 12 2 2 5 6 3" xfId="37636"/>
    <cellStyle name="Comma 12 2 2 5 7" xfId="37637"/>
    <cellStyle name="Comma 12 2 2 5 7 2" xfId="37638"/>
    <cellStyle name="Comma 12 2 2 5 8" xfId="37639"/>
    <cellStyle name="Comma 12 2 2 5 9" xfId="37640"/>
    <cellStyle name="Comma 12 2 2 6" xfId="37641"/>
    <cellStyle name="Comma 12 2 2 6 2" xfId="37642"/>
    <cellStyle name="Comma 12 2 2 6 2 2" xfId="37643"/>
    <cellStyle name="Comma 12 2 2 6 2 3" xfId="37644"/>
    <cellStyle name="Comma 12 2 2 6 3" xfId="37645"/>
    <cellStyle name="Comma 12 2 2 6 3 2" xfId="37646"/>
    <cellStyle name="Comma 12 2 2 6 3 3" xfId="37647"/>
    <cellStyle name="Comma 12 2 2 6 4" xfId="37648"/>
    <cellStyle name="Comma 12 2 2 6 4 2" xfId="37649"/>
    <cellStyle name="Comma 12 2 2 6 5" xfId="37650"/>
    <cellStyle name="Comma 12 2 2 6 6" xfId="37651"/>
    <cellStyle name="Comma 12 2 2 7" xfId="37652"/>
    <cellStyle name="Comma 12 2 2 7 2" xfId="37653"/>
    <cellStyle name="Comma 12 2 2 7 2 2" xfId="37654"/>
    <cellStyle name="Comma 12 2 2 7 2 3" xfId="37655"/>
    <cellStyle name="Comma 12 2 2 7 3" xfId="37656"/>
    <cellStyle name="Comma 12 2 2 7 3 2" xfId="37657"/>
    <cellStyle name="Comma 12 2 2 7 3 3" xfId="37658"/>
    <cellStyle name="Comma 12 2 2 7 4" xfId="37659"/>
    <cellStyle name="Comma 12 2 2 7 4 2" xfId="37660"/>
    <cellStyle name="Comma 12 2 2 7 5" xfId="37661"/>
    <cellStyle name="Comma 12 2 2 7 6" xfId="37662"/>
    <cellStyle name="Comma 12 2 2 8" xfId="37663"/>
    <cellStyle name="Comma 12 2 2 8 2" xfId="37664"/>
    <cellStyle name="Comma 12 2 2 8 2 2" xfId="37665"/>
    <cellStyle name="Comma 12 2 2 8 2 3" xfId="37666"/>
    <cellStyle name="Comma 12 2 2 8 3" xfId="37667"/>
    <cellStyle name="Comma 12 2 2 8 3 2" xfId="37668"/>
    <cellStyle name="Comma 12 2 2 8 4" xfId="37669"/>
    <cellStyle name="Comma 12 2 2 8 5" xfId="37670"/>
    <cellStyle name="Comma 12 2 2 9" xfId="37671"/>
    <cellStyle name="Comma 12 2 2 9 2" xfId="37672"/>
    <cellStyle name="Comma 12 2 2 9 3" xfId="37673"/>
    <cellStyle name="Comma 12 2 3" xfId="4579"/>
    <cellStyle name="Comma 12 2 3 10" xfId="37674"/>
    <cellStyle name="Comma 12 2 3 10 2" xfId="37675"/>
    <cellStyle name="Comma 12 2 3 11" xfId="37676"/>
    <cellStyle name="Comma 12 2 3 12" xfId="37677"/>
    <cellStyle name="Comma 12 2 3 2" xfId="37678"/>
    <cellStyle name="Comma 12 2 3 2 10" xfId="37679"/>
    <cellStyle name="Comma 12 2 3 2 2" xfId="37680"/>
    <cellStyle name="Comma 12 2 3 2 2 2" xfId="37681"/>
    <cellStyle name="Comma 12 2 3 2 2 2 2" xfId="37682"/>
    <cellStyle name="Comma 12 2 3 2 2 2 2 2" xfId="37683"/>
    <cellStyle name="Comma 12 2 3 2 2 2 2 3" xfId="37684"/>
    <cellStyle name="Comma 12 2 3 2 2 2 3" xfId="37685"/>
    <cellStyle name="Comma 12 2 3 2 2 2 3 2" xfId="37686"/>
    <cellStyle name="Comma 12 2 3 2 2 2 3 3" xfId="37687"/>
    <cellStyle name="Comma 12 2 3 2 2 2 4" xfId="37688"/>
    <cellStyle name="Comma 12 2 3 2 2 2 4 2" xfId="37689"/>
    <cellStyle name="Comma 12 2 3 2 2 2 5" xfId="37690"/>
    <cellStyle name="Comma 12 2 3 2 2 2 6" xfId="37691"/>
    <cellStyle name="Comma 12 2 3 2 2 3" xfId="37692"/>
    <cellStyle name="Comma 12 2 3 2 2 3 2" xfId="37693"/>
    <cellStyle name="Comma 12 2 3 2 2 3 2 2" xfId="37694"/>
    <cellStyle name="Comma 12 2 3 2 2 3 2 3" xfId="37695"/>
    <cellStyle name="Comma 12 2 3 2 2 3 3" xfId="37696"/>
    <cellStyle name="Comma 12 2 3 2 2 3 3 2" xfId="37697"/>
    <cellStyle name="Comma 12 2 3 2 2 3 3 3" xfId="37698"/>
    <cellStyle name="Comma 12 2 3 2 2 3 4" xfId="37699"/>
    <cellStyle name="Comma 12 2 3 2 2 3 4 2" xfId="37700"/>
    <cellStyle name="Comma 12 2 3 2 2 3 5" xfId="37701"/>
    <cellStyle name="Comma 12 2 3 2 2 3 6" xfId="37702"/>
    <cellStyle name="Comma 12 2 3 2 2 4" xfId="37703"/>
    <cellStyle name="Comma 12 2 3 2 2 4 2" xfId="37704"/>
    <cellStyle name="Comma 12 2 3 2 2 4 2 2" xfId="37705"/>
    <cellStyle name="Comma 12 2 3 2 2 4 2 3" xfId="37706"/>
    <cellStyle name="Comma 12 2 3 2 2 4 3" xfId="37707"/>
    <cellStyle name="Comma 12 2 3 2 2 4 3 2" xfId="37708"/>
    <cellStyle name="Comma 12 2 3 2 2 4 4" xfId="37709"/>
    <cellStyle name="Comma 12 2 3 2 2 4 5" xfId="37710"/>
    <cellStyle name="Comma 12 2 3 2 2 5" xfId="37711"/>
    <cellStyle name="Comma 12 2 3 2 2 5 2" xfId="37712"/>
    <cellStyle name="Comma 12 2 3 2 2 5 3" xfId="37713"/>
    <cellStyle name="Comma 12 2 3 2 2 6" xfId="37714"/>
    <cellStyle name="Comma 12 2 3 2 2 6 2" xfId="37715"/>
    <cellStyle name="Comma 12 2 3 2 2 6 3" xfId="37716"/>
    <cellStyle name="Comma 12 2 3 2 2 7" xfId="37717"/>
    <cellStyle name="Comma 12 2 3 2 2 7 2" xfId="37718"/>
    <cellStyle name="Comma 12 2 3 2 2 8" xfId="37719"/>
    <cellStyle name="Comma 12 2 3 2 2 9" xfId="37720"/>
    <cellStyle name="Comma 12 2 3 2 3" xfId="37721"/>
    <cellStyle name="Comma 12 2 3 2 3 2" xfId="37722"/>
    <cellStyle name="Comma 12 2 3 2 3 2 2" xfId="37723"/>
    <cellStyle name="Comma 12 2 3 2 3 2 3" xfId="37724"/>
    <cellStyle name="Comma 12 2 3 2 3 3" xfId="37725"/>
    <cellStyle name="Comma 12 2 3 2 3 3 2" xfId="37726"/>
    <cellStyle name="Comma 12 2 3 2 3 3 3" xfId="37727"/>
    <cellStyle name="Comma 12 2 3 2 3 4" xfId="37728"/>
    <cellStyle name="Comma 12 2 3 2 3 4 2" xfId="37729"/>
    <cellStyle name="Comma 12 2 3 2 3 5" xfId="37730"/>
    <cellStyle name="Comma 12 2 3 2 3 6" xfId="37731"/>
    <cellStyle name="Comma 12 2 3 2 4" xfId="37732"/>
    <cellStyle name="Comma 12 2 3 2 4 2" xfId="37733"/>
    <cellStyle name="Comma 12 2 3 2 4 2 2" xfId="37734"/>
    <cellStyle name="Comma 12 2 3 2 4 2 3" xfId="37735"/>
    <cellStyle name="Comma 12 2 3 2 4 3" xfId="37736"/>
    <cellStyle name="Comma 12 2 3 2 4 3 2" xfId="37737"/>
    <cellStyle name="Comma 12 2 3 2 4 3 3" xfId="37738"/>
    <cellStyle name="Comma 12 2 3 2 4 4" xfId="37739"/>
    <cellStyle name="Comma 12 2 3 2 4 4 2" xfId="37740"/>
    <cellStyle name="Comma 12 2 3 2 4 5" xfId="37741"/>
    <cellStyle name="Comma 12 2 3 2 4 6" xfId="37742"/>
    <cellStyle name="Comma 12 2 3 2 5" xfId="37743"/>
    <cellStyle name="Comma 12 2 3 2 5 2" xfId="37744"/>
    <cellStyle name="Comma 12 2 3 2 5 2 2" xfId="37745"/>
    <cellStyle name="Comma 12 2 3 2 5 2 3" xfId="37746"/>
    <cellStyle name="Comma 12 2 3 2 5 3" xfId="37747"/>
    <cellStyle name="Comma 12 2 3 2 5 3 2" xfId="37748"/>
    <cellStyle name="Comma 12 2 3 2 5 4" xfId="37749"/>
    <cellStyle name="Comma 12 2 3 2 5 5" xfId="37750"/>
    <cellStyle name="Comma 12 2 3 2 6" xfId="37751"/>
    <cellStyle name="Comma 12 2 3 2 6 2" xfId="37752"/>
    <cellStyle name="Comma 12 2 3 2 6 3" xfId="37753"/>
    <cellStyle name="Comma 12 2 3 2 7" xfId="37754"/>
    <cellStyle name="Comma 12 2 3 2 7 2" xfId="37755"/>
    <cellStyle name="Comma 12 2 3 2 7 3" xfId="37756"/>
    <cellStyle name="Comma 12 2 3 2 8" xfId="37757"/>
    <cellStyle name="Comma 12 2 3 2 8 2" xfId="37758"/>
    <cellStyle name="Comma 12 2 3 2 9" xfId="37759"/>
    <cellStyle name="Comma 12 2 3 3" xfId="37760"/>
    <cellStyle name="Comma 12 2 3 3 2" xfId="37761"/>
    <cellStyle name="Comma 12 2 3 3 2 2" xfId="37762"/>
    <cellStyle name="Comma 12 2 3 3 2 2 2" xfId="37763"/>
    <cellStyle name="Comma 12 2 3 3 2 2 3" xfId="37764"/>
    <cellStyle name="Comma 12 2 3 3 2 3" xfId="37765"/>
    <cellStyle name="Comma 12 2 3 3 2 3 2" xfId="37766"/>
    <cellStyle name="Comma 12 2 3 3 2 3 3" xfId="37767"/>
    <cellStyle name="Comma 12 2 3 3 2 4" xfId="37768"/>
    <cellStyle name="Comma 12 2 3 3 2 4 2" xfId="37769"/>
    <cellStyle name="Comma 12 2 3 3 2 5" xfId="37770"/>
    <cellStyle name="Comma 12 2 3 3 2 6" xfId="37771"/>
    <cellStyle name="Comma 12 2 3 3 3" xfId="37772"/>
    <cellStyle name="Comma 12 2 3 3 3 2" xfId="37773"/>
    <cellStyle name="Comma 12 2 3 3 3 2 2" xfId="37774"/>
    <cellStyle name="Comma 12 2 3 3 3 2 3" xfId="37775"/>
    <cellStyle name="Comma 12 2 3 3 3 3" xfId="37776"/>
    <cellStyle name="Comma 12 2 3 3 3 3 2" xfId="37777"/>
    <cellStyle name="Comma 12 2 3 3 3 3 3" xfId="37778"/>
    <cellStyle name="Comma 12 2 3 3 3 4" xfId="37779"/>
    <cellStyle name="Comma 12 2 3 3 3 4 2" xfId="37780"/>
    <cellStyle name="Comma 12 2 3 3 3 5" xfId="37781"/>
    <cellStyle name="Comma 12 2 3 3 3 6" xfId="37782"/>
    <cellStyle name="Comma 12 2 3 3 4" xfId="37783"/>
    <cellStyle name="Comma 12 2 3 3 4 2" xfId="37784"/>
    <cellStyle name="Comma 12 2 3 3 4 2 2" xfId="37785"/>
    <cellStyle name="Comma 12 2 3 3 4 2 3" xfId="37786"/>
    <cellStyle name="Comma 12 2 3 3 4 3" xfId="37787"/>
    <cellStyle name="Comma 12 2 3 3 4 3 2" xfId="37788"/>
    <cellStyle name="Comma 12 2 3 3 4 4" xfId="37789"/>
    <cellStyle name="Comma 12 2 3 3 4 5" xfId="37790"/>
    <cellStyle name="Comma 12 2 3 3 5" xfId="37791"/>
    <cellStyle name="Comma 12 2 3 3 5 2" xfId="37792"/>
    <cellStyle name="Comma 12 2 3 3 5 3" xfId="37793"/>
    <cellStyle name="Comma 12 2 3 3 6" xfId="37794"/>
    <cellStyle name="Comma 12 2 3 3 6 2" xfId="37795"/>
    <cellStyle name="Comma 12 2 3 3 6 3" xfId="37796"/>
    <cellStyle name="Comma 12 2 3 3 7" xfId="37797"/>
    <cellStyle name="Comma 12 2 3 3 7 2" xfId="37798"/>
    <cellStyle name="Comma 12 2 3 3 8" xfId="37799"/>
    <cellStyle name="Comma 12 2 3 3 9" xfId="37800"/>
    <cellStyle name="Comma 12 2 3 4" xfId="37801"/>
    <cellStyle name="Comma 12 2 3 4 2" xfId="37802"/>
    <cellStyle name="Comma 12 2 3 4 2 2" xfId="37803"/>
    <cellStyle name="Comma 12 2 3 4 2 2 2" xfId="37804"/>
    <cellStyle name="Comma 12 2 3 4 2 2 3" xfId="37805"/>
    <cellStyle name="Comma 12 2 3 4 2 3" xfId="37806"/>
    <cellStyle name="Comma 12 2 3 4 2 3 2" xfId="37807"/>
    <cellStyle name="Comma 12 2 3 4 2 3 3" xfId="37808"/>
    <cellStyle name="Comma 12 2 3 4 2 4" xfId="37809"/>
    <cellStyle name="Comma 12 2 3 4 2 4 2" xfId="37810"/>
    <cellStyle name="Comma 12 2 3 4 2 5" xfId="37811"/>
    <cellStyle name="Comma 12 2 3 4 2 6" xfId="37812"/>
    <cellStyle name="Comma 12 2 3 4 3" xfId="37813"/>
    <cellStyle name="Comma 12 2 3 4 3 2" xfId="37814"/>
    <cellStyle name="Comma 12 2 3 4 3 2 2" xfId="37815"/>
    <cellStyle name="Comma 12 2 3 4 3 2 3" xfId="37816"/>
    <cellStyle name="Comma 12 2 3 4 3 3" xfId="37817"/>
    <cellStyle name="Comma 12 2 3 4 3 3 2" xfId="37818"/>
    <cellStyle name="Comma 12 2 3 4 3 3 3" xfId="37819"/>
    <cellStyle name="Comma 12 2 3 4 3 4" xfId="37820"/>
    <cellStyle name="Comma 12 2 3 4 3 4 2" xfId="37821"/>
    <cellStyle name="Comma 12 2 3 4 3 5" xfId="37822"/>
    <cellStyle name="Comma 12 2 3 4 3 6" xfId="37823"/>
    <cellStyle name="Comma 12 2 3 4 4" xfId="37824"/>
    <cellStyle name="Comma 12 2 3 4 4 2" xfId="37825"/>
    <cellStyle name="Comma 12 2 3 4 4 2 2" xfId="37826"/>
    <cellStyle name="Comma 12 2 3 4 4 2 3" xfId="37827"/>
    <cellStyle name="Comma 12 2 3 4 4 3" xfId="37828"/>
    <cellStyle name="Comma 12 2 3 4 4 3 2" xfId="37829"/>
    <cellStyle name="Comma 12 2 3 4 4 4" xfId="37830"/>
    <cellStyle name="Comma 12 2 3 4 4 5" xfId="37831"/>
    <cellStyle name="Comma 12 2 3 4 5" xfId="37832"/>
    <cellStyle name="Comma 12 2 3 4 5 2" xfId="37833"/>
    <cellStyle name="Comma 12 2 3 4 5 3" xfId="37834"/>
    <cellStyle name="Comma 12 2 3 4 6" xfId="37835"/>
    <cellStyle name="Comma 12 2 3 4 6 2" xfId="37836"/>
    <cellStyle name="Comma 12 2 3 4 6 3" xfId="37837"/>
    <cellStyle name="Comma 12 2 3 4 7" xfId="37838"/>
    <cellStyle name="Comma 12 2 3 4 7 2" xfId="37839"/>
    <cellStyle name="Comma 12 2 3 4 8" xfId="37840"/>
    <cellStyle name="Comma 12 2 3 4 9" xfId="37841"/>
    <cellStyle name="Comma 12 2 3 5" xfId="37842"/>
    <cellStyle name="Comma 12 2 3 5 2" xfId="37843"/>
    <cellStyle name="Comma 12 2 3 5 2 2" xfId="37844"/>
    <cellStyle name="Comma 12 2 3 5 2 3" xfId="37845"/>
    <cellStyle name="Comma 12 2 3 5 3" xfId="37846"/>
    <cellStyle name="Comma 12 2 3 5 3 2" xfId="37847"/>
    <cellStyle name="Comma 12 2 3 5 3 3" xfId="37848"/>
    <cellStyle name="Comma 12 2 3 5 4" xfId="37849"/>
    <cellStyle name="Comma 12 2 3 5 4 2" xfId="37850"/>
    <cellStyle name="Comma 12 2 3 5 5" xfId="37851"/>
    <cellStyle name="Comma 12 2 3 5 6" xfId="37852"/>
    <cellStyle name="Comma 12 2 3 6" xfId="37853"/>
    <cellStyle name="Comma 12 2 3 6 2" xfId="37854"/>
    <cellStyle name="Comma 12 2 3 6 2 2" xfId="37855"/>
    <cellStyle name="Comma 12 2 3 6 2 3" xfId="37856"/>
    <cellStyle name="Comma 12 2 3 6 3" xfId="37857"/>
    <cellStyle name="Comma 12 2 3 6 3 2" xfId="37858"/>
    <cellStyle name="Comma 12 2 3 6 3 3" xfId="37859"/>
    <cellStyle name="Comma 12 2 3 6 4" xfId="37860"/>
    <cellStyle name="Comma 12 2 3 6 4 2" xfId="37861"/>
    <cellStyle name="Comma 12 2 3 6 5" xfId="37862"/>
    <cellStyle name="Comma 12 2 3 6 6" xfId="37863"/>
    <cellStyle name="Comma 12 2 3 7" xfId="37864"/>
    <cellStyle name="Comma 12 2 3 7 2" xfId="37865"/>
    <cellStyle name="Comma 12 2 3 7 2 2" xfId="37866"/>
    <cellStyle name="Comma 12 2 3 7 2 3" xfId="37867"/>
    <cellStyle name="Comma 12 2 3 7 3" xfId="37868"/>
    <cellStyle name="Comma 12 2 3 7 3 2" xfId="37869"/>
    <cellStyle name="Comma 12 2 3 7 4" xfId="37870"/>
    <cellStyle name="Comma 12 2 3 7 5" xfId="37871"/>
    <cellStyle name="Comma 12 2 3 8" xfId="37872"/>
    <cellStyle name="Comma 12 2 3 8 2" xfId="37873"/>
    <cellStyle name="Comma 12 2 3 8 3" xfId="37874"/>
    <cellStyle name="Comma 12 2 3 9" xfId="37875"/>
    <cellStyle name="Comma 12 2 3 9 2" xfId="37876"/>
    <cellStyle name="Comma 12 2 3 9 3" xfId="37877"/>
    <cellStyle name="Comma 12 2 4" xfId="37878"/>
    <cellStyle name="Comma 12 2 4 10" xfId="37879"/>
    <cellStyle name="Comma 12 2 4 2" xfId="37880"/>
    <cellStyle name="Comma 12 2 4 2 2" xfId="37881"/>
    <cellStyle name="Comma 12 2 4 2 2 2" xfId="37882"/>
    <cellStyle name="Comma 12 2 4 2 2 2 2" xfId="37883"/>
    <cellStyle name="Comma 12 2 4 2 2 2 3" xfId="37884"/>
    <cellStyle name="Comma 12 2 4 2 2 3" xfId="37885"/>
    <cellStyle name="Comma 12 2 4 2 2 3 2" xfId="37886"/>
    <cellStyle name="Comma 12 2 4 2 2 3 3" xfId="37887"/>
    <cellStyle name="Comma 12 2 4 2 2 4" xfId="37888"/>
    <cellStyle name="Comma 12 2 4 2 2 4 2" xfId="37889"/>
    <cellStyle name="Comma 12 2 4 2 2 5" xfId="37890"/>
    <cellStyle name="Comma 12 2 4 2 2 6" xfId="37891"/>
    <cellStyle name="Comma 12 2 4 2 3" xfId="37892"/>
    <cellStyle name="Comma 12 2 4 2 3 2" xfId="37893"/>
    <cellStyle name="Comma 12 2 4 2 3 2 2" xfId="37894"/>
    <cellStyle name="Comma 12 2 4 2 3 2 3" xfId="37895"/>
    <cellStyle name="Comma 12 2 4 2 3 3" xfId="37896"/>
    <cellStyle name="Comma 12 2 4 2 3 3 2" xfId="37897"/>
    <cellStyle name="Comma 12 2 4 2 3 3 3" xfId="37898"/>
    <cellStyle name="Comma 12 2 4 2 3 4" xfId="37899"/>
    <cellStyle name="Comma 12 2 4 2 3 4 2" xfId="37900"/>
    <cellStyle name="Comma 12 2 4 2 3 5" xfId="37901"/>
    <cellStyle name="Comma 12 2 4 2 3 6" xfId="37902"/>
    <cellStyle name="Comma 12 2 4 2 4" xfId="37903"/>
    <cellStyle name="Comma 12 2 4 2 4 2" xfId="37904"/>
    <cellStyle name="Comma 12 2 4 2 4 2 2" xfId="37905"/>
    <cellStyle name="Comma 12 2 4 2 4 2 3" xfId="37906"/>
    <cellStyle name="Comma 12 2 4 2 4 3" xfId="37907"/>
    <cellStyle name="Comma 12 2 4 2 4 3 2" xfId="37908"/>
    <cellStyle name="Comma 12 2 4 2 4 4" xfId="37909"/>
    <cellStyle name="Comma 12 2 4 2 4 5" xfId="37910"/>
    <cellStyle name="Comma 12 2 4 2 5" xfId="37911"/>
    <cellStyle name="Comma 12 2 4 2 5 2" xfId="37912"/>
    <cellStyle name="Comma 12 2 4 2 5 3" xfId="37913"/>
    <cellStyle name="Comma 12 2 4 2 6" xfId="37914"/>
    <cellStyle name="Comma 12 2 4 2 6 2" xfId="37915"/>
    <cellStyle name="Comma 12 2 4 2 6 3" xfId="37916"/>
    <cellStyle name="Comma 12 2 4 2 7" xfId="37917"/>
    <cellStyle name="Comma 12 2 4 2 7 2" xfId="37918"/>
    <cellStyle name="Comma 12 2 4 2 8" xfId="37919"/>
    <cellStyle name="Comma 12 2 4 2 9" xfId="37920"/>
    <cellStyle name="Comma 12 2 4 3" xfId="37921"/>
    <cellStyle name="Comma 12 2 4 3 2" xfId="37922"/>
    <cellStyle name="Comma 12 2 4 3 2 2" xfId="37923"/>
    <cellStyle name="Comma 12 2 4 3 2 3" xfId="37924"/>
    <cellStyle name="Comma 12 2 4 3 3" xfId="37925"/>
    <cellStyle name="Comma 12 2 4 3 3 2" xfId="37926"/>
    <cellStyle name="Comma 12 2 4 3 3 3" xfId="37927"/>
    <cellStyle name="Comma 12 2 4 3 4" xfId="37928"/>
    <cellStyle name="Comma 12 2 4 3 4 2" xfId="37929"/>
    <cellStyle name="Comma 12 2 4 3 5" xfId="37930"/>
    <cellStyle name="Comma 12 2 4 3 6" xfId="37931"/>
    <cellStyle name="Comma 12 2 4 4" xfId="37932"/>
    <cellStyle name="Comma 12 2 4 4 2" xfId="37933"/>
    <cellStyle name="Comma 12 2 4 4 2 2" xfId="37934"/>
    <cellStyle name="Comma 12 2 4 4 2 3" xfId="37935"/>
    <cellStyle name="Comma 12 2 4 4 3" xfId="37936"/>
    <cellStyle name="Comma 12 2 4 4 3 2" xfId="37937"/>
    <cellStyle name="Comma 12 2 4 4 3 3" xfId="37938"/>
    <cellStyle name="Comma 12 2 4 4 4" xfId="37939"/>
    <cellStyle name="Comma 12 2 4 4 4 2" xfId="37940"/>
    <cellStyle name="Comma 12 2 4 4 5" xfId="37941"/>
    <cellStyle name="Comma 12 2 4 4 6" xfId="37942"/>
    <cellStyle name="Comma 12 2 4 5" xfId="37943"/>
    <cellStyle name="Comma 12 2 4 5 2" xfId="37944"/>
    <cellStyle name="Comma 12 2 4 5 2 2" xfId="37945"/>
    <cellStyle name="Comma 12 2 4 5 2 3" xfId="37946"/>
    <cellStyle name="Comma 12 2 4 5 3" xfId="37947"/>
    <cellStyle name="Comma 12 2 4 5 3 2" xfId="37948"/>
    <cellStyle name="Comma 12 2 4 5 4" xfId="37949"/>
    <cellStyle name="Comma 12 2 4 5 5" xfId="37950"/>
    <cellStyle name="Comma 12 2 4 6" xfId="37951"/>
    <cellStyle name="Comma 12 2 4 6 2" xfId="37952"/>
    <cellStyle name="Comma 12 2 4 6 3" xfId="37953"/>
    <cellStyle name="Comma 12 2 4 7" xfId="37954"/>
    <cellStyle name="Comma 12 2 4 7 2" xfId="37955"/>
    <cellStyle name="Comma 12 2 4 7 3" xfId="37956"/>
    <cellStyle name="Comma 12 2 4 8" xfId="37957"/>
    <cellStyle name="Comma 12 2 4 8 2" xfId="37958"/>
    <cellStyle name="Comma 12 2 4 9" xfId="37959"/>
    <cellStyle name="Comma 12 2 5" xfId="37960"/>
    <cellStyle name="Comma 12 2 5 2" xfId="37961"/>
    <cellStyle name="Comma 12 2 5 2 2" xfId="37962"/>
    <cellStyle name="Comma 12 2 5 2 2 2" xfId="37963"/>
    <cellStyle name="Comma 12 2 5 2 2 3" xfId="37964"/>
    <cellStyle name="Comma 12 2 5 2 3" xfId="37965"/>
    <cellStyle name="Comma 12 2 5 2 3 2" xfId="37966"/>
    <cellStyle name="Comma 12 2 5 2 3 3" xfId="37967"/>
    <cellStyle name="Comma 12 2 5 2 4" xfId="37968"/>
    <cellStyle name="Comma 12 2 5 2 4 2" xfId="37969"/>
    <cellStyle name="Comma 12 2 5 2 5" xfId="37970"/>
    <cellStyle name="Comma 12 2 5 2 6" xfId="37971"/>
    <cellStyle name="Comma 12 2 5 3" xfId="37972"/>
    <cellStyle name="Comma 12 2 5 3 2" xfId="37973"/>
    <cellStyle name="Comma 12 2 5 3 2 2" xfId="37974"/>
    <cellStyle name="Comma 12 2 5 3 2 3" xfId="37975"/>
    <cellStyle name="Comma 12 2 5 3 3" xfId="37976"/>
    <cellStyle name="Comma 12 2 5 3 3 2" xfId="37977"/>
    <cellStyle name="Comma 12 2 5 3 3 3" xfId="37978"/>
    <cellStyle name="Comma 12 2 5 3 4" xfId="37979"/>
    <cellStyle name="Comma 12 2 5 3 4 2" xfId="37980"/>
    <cellStyle name="Comma 12 2 5 3 5" xfId="37981"/>
    <cellStyle name="Comma 12 2 5 3 6" xfId="37982"/>
    <cellStyle name="Comma 12 2 5 4" xfId="37983"/>
    <cellStyle name="Comma 12 2 5 4 2" xfId="37984"/>
    <cellStyle name="Comma 12 2 5 4 2 2" xfId="37985"/>
    <cellStyle name="Comma 12 2 5 4 2 3" xfId="37986"/>
    <cellStyle name="Comma 12 2 5 4 3" xfId="37987"/>
    <cellStyle name="Comma 12 2 5 4 3 2" xfId="37988"/>
    <cellStyle name="Comma 12 2 5 4 4" xfId="37989"/>
    <cellStyle name="Comma 12 2 5 4 5" xfId="37990"/>
    <cellStyle name="Comma 12 2 5 5" xfId="37991"/>
    <cellStyle name="Comma 12 2 5 5 2" xfId="37992"/>
    <cellStyle name="Comma 12 2 5 5 3" xfId="37993"/>
    <cellStyle name="Comma 12 2 5 6" xfId="37994"/>
    <cellStyle name="Comma 12 2 5 6 2" xfId="37995"/>
    <cellStyle name="Comma 12 2 5 6 3" xfId="37996"/>
    <cellStyle name="Comma 12 2 5 7" xfId="37997"/>
    <cellStyle name="Comma 12 2 5 7 2" xfId="37998"/>
    <cellStyle name="Comma 12 2 5 8" xfId="37999"/>
    <cellStyle name="Comma 12 2 5 9" xfId="38000"/>
    <cellStyle name="Comma 12 2 6" xfId="38001"/>
    <cellStyle name="Comma 12 2 6 2" xfId="38002"/>
    <cellStyle name="Comma 12 2 6 2 2" xfId="38003"/>
    <cellStyle name="Comma 12 2 6 2 2 2" xfId="38004"/>
    <cellStyle name="Comma 12 2 6 2 2 3" xfId="38005"/>
    <cellStyle name="Comma 12 2 6 2 3" xfId="38006"/>
    <cellStyle name="Comma 12 2 6 2 3 2" xfId="38007"/>
    <cellStyle name="Comma 12 2 6 2 3 3" xfId="38008"/>
    <cellStyle name="Comma 12 2 6 2 4" xfId="38009"/>
    <cellStyle name="Comma 12 2 6 2 4 2" xfId="38010"/>
    <cellStyle name="Comma 12 2 6 2 5" xfId="38011"/>
    <cellStyle name="Comma 12 2 6 2 6" xfId="38012"/>
    <cellStyle name="Comma 12 2 6 3" xfId="38013"/>
    <cellStyle name="Comma 12 2 6 3 2" xfId="38014"/>
    <cellStyle name="Comma 12 2 6 3 2 2" xfId="38015"/>
    <cellStyle name="Comma 12 2 6 3 2 3" xfId="38016"/>
    <cellStyle name="Comma 12 2 6 3 3" xfId="38017"/>
    <cellStyle name="Comma 12 2 6 3 3 2" xfId="38018"/>
    <cellStyle name="Comma 12 2 6 3 3 3" xfId="38019"/>
    <cellStyle name="Comma 12 2 6 3 4" xfId="38020"/>
    <cellStyle name="Comma 12 2 6 3 4 2" xfId="38021"/>
    <cellStyle name="Comma 12 2 6 3 5" xfId="38022"/>
    <cellStyle name="Comma 12 2 6 3 6" xfId="38023"/>
    <cellStyle name="Comma 12 2 6 4" xfId="38024"/>
    <cellStyle name="Comma 12 2 6 4 2" xfId="38025"/>
    <cellStyle name="Comma 12 2 6 4 2 2" xfId="38026"/>
    <cellStyle name="Comma 12 2 6 4 2 3" xfId="38027"/>
    <cellStyle name="Comma 12 2 6 4 3" xfId="38028"/>
    <cellStyle name="Comma 12 2 6 4 3 2" xfId="38029"/>
    <cellStyle name="Comma 12 2 6 4 4" xfId="38030"/>
    <cellStyle name="Comma 12 2 6 4 5" xfId="38031"/>
    <cellStyle name="Comma 12 2 6 5" xfId="38032"/>
    <cellStyle name="Comma 12 2 6 5 2" xfId="38033"/>
    <cellStyle name="Comma 12 2 6 5 3" xfId="38034"/>
    <cellStyle name="Comma 12 2 6 6" xfId="38035"/>
    <cellStyle name="Comma 12 2 6 6 2" xfId="38036"/>
    <cellStyle name="Comma 12 2 6 6 3" xfId="38037"/>
    <cellStyle name="Comma 12 2 6 7" xfId="38038"/>
    <cellStyle name="Comma 12 2 6 7 2" xfId="38039"/>
    <cellStyle name="Comma 12 2 6 8" xfId="38040"/>
    <cellStyle name="Comma 12 2 6 9" xfId="38041"/>
    <cellStyle name="Comma 12 2 7" xfId="38042"/>
    <cellStyle name="Comma 12 2 7 2" xfId="38043"/>
    <cellStyle name="Comma 12 2 7 2 2" xfId="38044"/>
    <cellStyle name="Comma 12 2 7 2 3" xfId="38045"/>
    <cellStyle name="Comma 12 2 7 3" xfId="38046"/>
    <cellStyle name="Comma 12 2 7 3 2" xfId="38047"/>
    <cellStyle name="Comma 12 2 7 3 3" xfId="38048"/>
    <cellStyle name="Comma 12 2 7 4" xfId="38049"/>
    <cellStyle name="Comma 12 2 7 4 2" xfId="38050"/>
    <cellStyle name="Comma 12 2 7 5" xfId="38051"/>
    <cellStyle name="Comma 12 2 7 6" xfId="38052"/>
    <cellStyle name="Comma 12 2 8" xfId="38053"/>
    <cellStyle name="Comma 12 2 8 2" xfId="38054"/>
    <cellStyle name="Comma 12 2 8 2 2" xfId="38055"/>
    <cellStyle name="Comma 12 2 8 2 3" xfId="38056"/>
    <cellStyle name="Comma 12 2 8 3" xfId="38057"/>
    <cellStyle name="Comma 12 2 8 3 2" xfId="38058"/>
    <cellStyle name="Comma 12 2 8 3 3" xfId="38059"/>
    <cellStyle name="Comma 12 2 8 4" xfId="38060"/>
    <cellStyle name="Comma 12 2 8 4 2" xfId="38061"/>
    <cellStyle name="Comma 12 2 8 5" xfId="38062"/>
    <cellStyle name="Comma 12 2 8 6" xfId="38063"/>
    <cellStyle name="Comma 12 2 9" xfId="38064"/>
    <cellStyle name="Comma 12 2 9 2" xfId="38065"/>
    <cellStyle name="Comma 12 2 9 2 2" xfId="38066"/>
    <cellStyle name="Comma 12 2 9 2 3" xfId="38067"/>
    <cellStyle name="Comma 12 2 9 3" xfId="38068"/>
    <cellStyle name="Comma 12 2 9 3 2" xfId="38069"/>
    <cellStyle name="Comma 12 2 9 4" xfId="38070"/>
    <cellStyle name="Comma 12 2 9 5" xfId="38071"/>
    <cellStyle name="Comma 12 3" xfId="4580"/>
    <cellStyle name="Comma 12 3 10" xfId="38072"/>
    <cellStyle name="Comma 12 3 10 2" xfId="38073"/>
    <cellStyle name="Comma 12 3 10 3" xfId="38074"/>
    <cellStyle name="Comma 12 3 11" xfId="38075"/>
    <cellStyle name="Comma 12 3 11 2" xfId="38076"/>
    <cellStyle name="Comma 12 3 12" xfId="38077"/>
    <cellStyle name="Comma 12 3 13" xfId="38078"/>
    <cellStyle name="Comma 12 3 2" xfId="4581"/>
    <cellStyle name="Comma 12 3 2 10" xfId="38079"/>
    <cellStyle name="Comma 12 3 2 10 2" xfId="38080"/>
    <cellStyle name="Comma 12 3 2 11" xfId="38081"/>
    <cellStyle name="Comma 12 3 2 12" xfId="38082"/>
    <cellStyle name="Comma 12 3 2 2" xfId="38083"/>
    <cellStyle name="Comma 12 3 2 2 10" xfId="38084"/>
    <cellStyle name="Comma 12 3 2 2 2" xfId="38085"/>
    <cellStyle name="Comma 12 3 2 2 2 2" xfId="38086"/>
    <cellStyle name="Comma 12 3 2 2 2 2 2" xfId="38087"/>
    <cellStyle name="Comma 12 3 2 2 2 2 2 2" xfId="38088"/>
    <cellStyle name="Comma 12 3 2 2 2 2 2 3" xfId="38089"/>
    <cellStyle name="Comma 12 3 2 2 2 2 3" xfId="38090"/>
    <cellStyle name="Comma 12 3 2 2 2 2 3 2" xfId="38091"/>
    <cellStyle name="Comma 12 3 2 2 2 2 3 3" xfId="38092"/>
    <cellStyle name="Comma 12 3 2 2 2 2 4" xfId="38093"/>
    <cellStyle name="Comma 12 3 2 2 2 2 4 2" xfId="38094"/>
    <cellStyle name="Comma 12 3 2 2 2 2 5" xfId="38095"/>
    <cellStyle name="Comma 12 3 2 2 2 2 6" xfId="38096"/>
    <cellStyle name="Comma 12 3 2 2 2 3" xfId="38097"/>
    <cellStyle name="Comma 12 3 2 2 2 3 2" xfId="38098"/>
    <cellStyle name="Comma 12 3 2 2 2 3 2 2" xfId="38099"/>
    <cellStyle name="Comma 12 3 2 2 2 3 2 3" xfId="38100"/>
    <cellStyle name="Comma 12 3 2 2 2 3 3" xfId="38101"/>
    <cellStyle name="Comma 12 3 2 2 2 3 3 2" xfId="38102"/>
    <cellStyle name="Comma 12 3 2 2 2 3 3 3" xfId="38103"/>
    <cellStyle name="Comma 12 3 2 2 2 3 4" xfId="38104"/>
    <cellStyle name="Comma 12 3 2 2 2 3 4 2" xfId="38105"/>
    <cellStyle name="Comma 12 3 2 2 2 3 5" xfId="38106"/>
    <cellStyle name="Comma 12 3 2 2 2 3 6" xfId="38107"/>
    <cellStyle name="Comma 12 3 2 2 2 4" xfId="38108"/>
    <cellStyle name="Comma 12 3 2 2 2 4 2" xfId="38109"/>
    <cellStyle name="Comma 12 3 2 2 2 4 2 2" xfId="38110"/>
    <cellStyle name="Comma 12 3 2 2 2 4 2 3" xfId="38111"/>
    <cellStyle name="Comma 12 3 2 2 2 4 3" xfId="38112"/>
    <cellStyle name="Comma 12 3 2 2 2 4 3 2" xfId="38113"/>
    <cellStyle name="Comma 12 3 2 2 2 4 4" xfId="38114"/>
    <cellStyle name="Comma 12 3 2 2 2 4 5" xfId="38115"/>
    <cellStyle name="Comma 12 3 2 2 2 5" xfId="38116"/>
    <cellStyle name="Comma 12 3 2 2 2 5 2" xfId="38117"/>
    <cellStyle name="Comma 12 3 2 2 2 5 3" xfId="38118"/>
    <cellStyle name="Comma 12 3 2 2 2 6" xfId="38119"/>
    <cellStyle name="Comma 12 3 2 2 2 6 2" xfId="38120"/>
    <cellStyle name="Comma 12 3 2 2 2 6 3" xfId="38121"/>
    <cellStyle name="Comma 12 3 2 2 2 7" xfId="38122"/>
    <cellStyle name="Comma 12 3 2 2 2 7 2" xfId="38123"/>
    <cellStyle name="Comma 12 3 2 2 2 8" xfId="38124"/>
    <cellStyle name="Comma 12 3 2 2 2 9" xfId="38125"/>
    <cellStyle name="Comma 12 3 2 2 3" xfId="38126"/>
    <cellStyle name="Comma 12 3 2 2 3 2" xfId="38127"/>
    <cellStyle name="Comma 12 3 2 2 3 2 2" xfId="38128"/>
    <cellStyle name="Comma 12 3 2 2 3 2 3" xfId="38129"/>
    <cellStyle name="Comma 12 3 2 2 3 3" xfId="38130"/>
    <cellStyle name="Comma 12 3 2 2 3 3 2" xfId="38131"/>
    <cellStyle name="Comma 12 3 2 2 3 3 3" xfId="38132"/>
    <cellStyle name="Comma 12 3 2 2 3 4" xfId="38133"/>
    <cellStyle name="Comma 12 3 2 2 3 4 2" xfId="38134"/>
    <cellStyle name="Comma 12 3 2 2 3 5" xfId="38135"/>
    <cellStyle name="Comma 12 3 2 2 3 6" xfId="38136"/>
    <cellStyle name="Comma 12 3 2 2 4" xfId="38137"/>
    <cellStyle name="Comma 12 3 2 2 4 2" xfId="38138"/>
    <cellStyle name="Comma 12 3 2 2 4 2 2" xfId="38139"/>
    <cellStyle name="Comma 12 3 2 2 4 2 3" xfId="38140"/>
    <cellStyle name="Comma 12 3 2 2 4 3" xfId="38141"/>
    <cellStyle name="Comma 12 3 2 2 4 3 2" xfId="38142"/>
    <cellStyle name="Comma 12 3 2 2 4 3 3" xfId="38143"/>
    <cellStyle name="Comma 12 3 2 2 4 4" xfId="38144"/>
    <cellStyle name="Comma 12 3 2 2 4 4 2" xfId="38145"/>
    <cellStyle name="Comma 12 3 2 2 4 5" xfId="38146"/>
    <cellStyle name="Comma 12 3 2 2 4 6" xfId="38147"/>
    <cellStyle name="Comma 12 3 2 2 5" xfId="38148"/>
    <cellStyle name="Comma 12 3 2 2 5 2" xfId="38149"/>
    <cellStyle name="Comma 12 3 2 2 5 2 2" xfId="38150"/>
    <cellStyle name="Comma 12 3 2 2 5 2 3" xfId="38151"/>
    <cellStyle name="Comma 12 3 2 2 5 3" xfId="38152"/>
    <cellStyle name="Comma 12 3 2 2 5 3 2" xfId="38153"/>
    <cellStyle name="Comma 12 3 2 2 5 4" xfId="38154"/>
    <cellStyle name="Comma 12 3 2 2 5 5" xfId="38155"/>
    <cellStyle name="Comma 12 3 2 2 6" xfId="38156"/>
    <cellStyle name="Comma 12 3 2 2 6 2" xfId="38157"/>
    <cellStyle name="Comma 12 3 2 2 6 3" xfId="38158"/>
    <cellStyle name="Comma 12 3 2 2 7" xfId="38159"/>
    <cellStyle name="Comma 12 3 2 2 7 2" xfId="38160"/>
    <cellStyle name="Comma 12 3 2 2 7 3" xfId="38161"/>
    <cellStyle name="Comma 12 3 2 2 8" xfId="38162"/>
    <cellStyle name="Comma 12 3 2 2 8 2" xfId="38163"/>
    <cellStyle name="Comma 12 3 2 2 9" xfId="38164"/>
    <cellStyle name="Comma 12 3 2 3" xfId="38165"/>
    <cellStyle name="Comma 12 3 2 3 2" xfId="38166"/>
    <cellStyle name="Comma 12 3 2 3 2 2" xfId="38167"/>
    <cellStyle name="Comma 12 3 2 3 2 2 2" xfId="38168"/>
    <cellStyle name="Comma 12 3 2 3 2 2 3" xfId="38169"/>
    <cellStyle name="Comma 12 3 2 3 2 3" xfId="38170"/>
    <cellStyle name="Comma 12 3 2 3 2 3 2" xfId="38171"/>
    <cellStyle name="Comma 12 3 2 3 2 3 3" xfId="38172"/>
    <cellStyle name="Comma 12 3 2 3 2 4" xfId="38173"/>
    <cellStyle name="Comma 12 3 2 3 2 4 2" xfId="38174"/>
    <cellStyle name="Comma 12 3 2 3 2 5" xfId="38175"/>
    <cellStyle name="Comma 12 3 2 3 2 6" xfId="38176"/>
    <cellStyle name="Comma 12 3 2 3 3" xfId="38177"/>
    <cellStyle name="Comma 12 3 2 3 3 2" xfId="38178"/>
    <cellStyle name="Comma 12 3 2 3 3 2 2" xfId="38179"/>
    <cellStyle name="Comma 12 3 2 3 3 2 3" xfId="38180"/>
    <cellStyle name="Comma 12 3 2 3 3 3" xfId="38181"/>
    <cellStyle name="Comma 12 3 2 3 3 3 2" xfId="38182"/>
    <cellStyle name="Comma 12 3 2 3 3 3 3" xfId="38183"/>
    <cellStyle name="Comma 12 3 2 3 3 4" xfId="38184"/>
    <cellStyle name="Comma 12 3 2 3 3 4 2" xfId="38185"/>
    <cellStyle name="Comma 12 3 2 3 3 5" xfId="38186"/>
    <cellStyle name="Comma 12 3 2 3 3 6" xfId="38187"/>
    <cellStyle name="Comma 12 3 2 3 4" xfId="38188"/>
    <cellStyle name="Comma 12 3 2 3 4 2" xfId="38189"/>
    <cellStyle name="Comma 12 3 2 3 4 2 2" xfId="38190"/>
    <cellStyle name="Comma 12 3 2 3 4 2 3" xfId="38191"/>
    <cellStyle name="Comma 12 3 2 3 4 3" xfId="38192"/>
    <cellStyle name="Comma 12 3 2 3 4 3 2" xfId="38193"/>
    <cellStyle name="Comma 12 3 2 3 4 4" xfId="38194"/>
    <cellStyle name="Comma 12 3 2 3 4 5" xfId="38195"/>
    <cellStyle name="Comma 12 3 2 3 5" xfId="38196"/>
    <cellStyle name="Comma 12 3 2 3 5 2" xfId="38197"/>
    <cellStyle name="Comma 12 3 2 3 5 3" xfId="38198"/>
    <cellStyle name="Comma 12 3 2 3 6" xfId="38199"/>
    <cellStyle name="Comma 12 3 2 3 6 2" xfId="38200"/>
    <cellStyle name="Comma 12 3 2 3 6 3" xfId="38201"/>
    <cellStyle name="Comma 12 3 2 3 7" xfId="38202"/>
    <cellStyle name="Comma 12 3 2 3 7 2" xfId="38203"/>
    <cellStyle name="Comma 12 3 2 3 8" xfId="38204"/>
    <cellStyle name="Comma 12 3 2 3 9" xfId="38205"/>
    <cellStyle name="Comma 12 3 2 4" xfId="38206"/>
    <cellStyle name="Comma 12 3 2 4 2" xfId="38207"/>
    <cellStyle name="Comma 12 3 2 4 2 2" xfId="38208"/>
    <cellStyle name="Comma 12 3 2 4 2 2 2" xfId="38209"/>
    <cellStyle name="Comma 12 3 2 4 2 2 3" xfId="38210"/>
    <cellStyle name="Comma 12 3 2 4 2 3" xfId="38211"/>
    <cellStyle name="Comma 12 3 2 4 2 3 2" xfId="38212"/>
    <cellStyle name="Comma 12 3 2 4 2 3 3" xfId="38213"/>
    <cellStyle name="Comma 12 3 2 4 2 4" xfId="38214"/>
    <cellStyle name="Comma 12 3 2 4 2 4 2" xfId="38215"/>
    <cellStyle name="Comma 12 3 2 4 2 5" xfId="38216"/>
    <cellStyle name="Comma 12 3 2 4 2 6" xfId="38217"/>
    <cellStyle name="Comma 12 3 2 4 3" xfId="38218"/>
    <cellStyle name="Comma 12 3 2 4 3 2" xfId="38219"/>
    <cellStyle name="Comma 12 3 2 4 3 2 2" xfId="38220"/>
    <cellStyle name="Comma 12 3 2 4 3 2 3" xfId="38221"/>
    <cellStyle name="Comma 12 3 2 4 3 3" xfId="38222"/>
    <cellStyle name="Comma 12 3 2 4 3 3 2" xfId="38223"/>
    <cellStyle name="Comma 12 3 2 4 3 3 3" xfId="38224"/>
    <cellStyle name="Comma 12 3 2 4 3 4" xfId="38225"/>
    <cellStyle name="Comma 12 3 2 4 3 4 2" xfId="38226"/>
    <cellStyle name="Comma 12 3 2 4 3 5" xfId="38227"/>
    <cellStyle name="Comma 12 3 2 4 3 6" xfId="38228"/>
    <cellStyle name="Comma 12 3 2 4 4" xfId="38229"/>
    <cellStyle name="Comma 12 3 2 4 4 2" xfId="38230"/>
    <cellStyle name="Comma 12 3 2 4 4 2 2" xfId="38231"/>
    <cellStyle name="Comma 12 3 2 4 4 2 3" xfId="38232"/>
    <cellStyle name="Comma 12 3 2 4 4 3" xfId="38233"/>
    <cellStyle name="Comma 12 3 2 4 4 3 2" xfId="38234"/>
    <cellStyle name="Comma 12 3 2 4 4 4" xfId="38235"/>
    <cellStyle name="Comma 12 3 2 4 4 5" xfId="38236"/>
    <cellStyle name="Comma 12 3 2 4 5" xfId="38237"/>
    <cellStyle name="Comma 12 3 2 4 5 2" xfId="38238"/>
    <cellStyle name="Comma 12 3 2 4 5 3" xfId="38239"/>
    <cellStyle name="Comma 12 3 2 4 6" xfId="38240"/>
    <cellStyle name="Comma 12 3 2 4 6 2" xfId="38241"/>
    <cellStyle name="Comma 12 3 2 4 6 3" xfId="38242"/>
    <cellStyle name="Comma 12 3 2 4 7" xfId="38243"/>
    <cellStyle name="Comma 12 3 2 4 7 2" xfId="38244"/>
    <cellStyle name="Comma 12 3 2 4 8" xfId="38245"/>
    <cellStyle name="Comma 12 3 2 4 9" xfId="38246"/>
    <cellStyle name="Comma 12 3 2 5" xfId="38247"/>
    <cellStyle name="Comma 12 3 2 5 2" xfId="38248"/>
    <cellStyle name="Comma 12 3 2 5 2 2" xfId="38249"/>
    <cellStyle name="Comma 12 3 2 5 2 3" xfId="38250"/>
    <cellStyle name="Comma 12 3 2 5 3" xfId="38251"/>
    <cellStyle name="Comma 12 3 2 5 3 2" xfId="38252"/>
    <cellStyle name="Comma 12 3 2 5 3 3" xfId="38253"/>
    <cellStyle name="Comma 12 3 2 5 4" xfId="38254"/>
    <cellStyle name="Comma 12 3 2 5 4 2" xfId="38255"/>
    <cellStyle name="Comma 12 3 2 5 5" xfId="38256"/>
    <cellStyle name="Comma 12 3 2 5 6" xfId="38257"/>
    <cellStyle name="Comma 12 3 2 6" xfId="38258"/>
    <cellStyle name="Comma 12 3 2 6 2" xfId="38259"/>
    <cellStyle name="Comma 12 3 2 6 2 2" xfId="38260"/>
    <cellStyle name="Comma 12 3 2 6 2 3" xfId="38261"/>
    <cellStyle name="Comma 12 3 2 6 3" xfId="38262"/>
    <cellStyle name="Comma 12 3 2 6 3 2" xfId="38263"/>
    <cellStyle name="Comma 12 3 2 6 3 3" xfId="38264"/>
    <cellStyle name="Comma 12 3 2 6 4" xfId="38265"/>
    <cellStyle name="Comma 12 3 2 6 4 2" xfId="38266"/>
    <cellStyle name="Comma 12 3 2 6 5" xfId="38267"/>
    <cellStyle name="Comma 12 3 2 6 6" xfId="38268"/>
    <cellStyle name="Comma 12 3 2 7" xfId="38269"/>
    <cellStyle name="Comma 12 3 2 7 2" xfId="38270"/>
    <cellStyle name="Comma 12 3 2 7 2 2" xfId="38271"/>
    <cellStyle name="Comma 12 3 2 7 2 3" xfId="38272"/>
    <cellStyle name="Comma 12 3 2 7 3" xfId="38273"/>
    <cellStyle name="Comma 12 3 2 7 3 2" xfId="38274"/>
    <cellStyle name="Comma 12 3 2 7 4" xfId="38275"/>
    <cellStyle name="Comma 12 3 2 7 5" xfId="38276"/>
    <cellStyle name="Comma 12 3 2 8" xfId="38277"/>
    <cellStyle name="Comma 12 3 2 8 2" xfId="38278"/>
    <cellStyle name="Comma 12 3 2 8 3" xfId="38279"/>
    <cellStyle name="Comma 12 3 2 9" xfId="38280"/>
    <cellStyle name="Comma 12 3 2 9 2" xfId="38281"/>
    <cellStyle name="Comma 12 3 2 9 3" xfId="38282"/>
    <cellStyle name="Comma 12 3 3" xfId="38283"/>
    <cellStyle name="Comma 12 3 3 10" xfId="38284"/>
    <cellStyle name="Comma 12 3 3 2" xfId="38285"/>
    <cellStyle name="Comma 12 3 3 2 2" xfId="38286"/>
    <cellStyle name="Comma 12 3 3 2 2 2" xfId="38287"/>
    <cellStyle name="Comma 12 3 3 2 2 2 2" xfId="38288"/>
    <cellStyle name="Comma 12 3 3 2 2 2 3" xfId="38289"/>
    <cellStyle name="Comma 12 3 3 2 2 3" xfId="38290"/>
    <cellStyle name="Comma 12 3 3 2 2 3 2" xfId="38291"/>
    <cellStyle name="Comma 12 3 3 2 2 3 3" xfId="38292"/>
    <cellStyle name="Comma 12 3 3 2 2 4" xfId="38293"/>
    <cellStyle name="Comma 12 3 3 2 2 4 2" xfId="38294"/>
    <cellStyle name="Comma 12 3 3 2 2 5" xfId="38295"/>
    <cellStyle name="Comma 12 3 3 2 2 6" xfId="38296"/>
    <cellStyle name="Comma 12 3 3 2 3" xfId="38297"/>
    <cellStyle name="Comma 12 3 3 2 3 2" xfId="38298"/>
    <cellStyle name="Comma 12 3 3 2 3 2 2" xfId="38299"/>
    <cellStyle name="Comma 12 3 3 2 3 2 3" xfId="38300"/>
    <cellStyle name="Comma 12 3 3 2 3 3" xfId="38301"/>
    <cellStyle name="Comma 12 3 3 2 3 3 2" xfId="38302"/>
    <cellStyle name="Comma 12 3 3 2 3 3 3" xfId="38303"/>
    <cellStyle name="Comma 12 3 3 2 3 4" xfId="38304"/>
    <cellStyle name="Comma 12 3 3 2 3 4 2" xfId="38305"/>
    <cellStyle name="Comma 12 3 3 2 3 5" xfId="38306"/>
    <cellStyle name="Comma 12 3 3 2 3 6" xfId="38307"/>
    <cellStyle name="Comma 12 3 3 2 4" xfId="38308"/>
    <cellStyle name="Comma 12 3 3 2 4 2" xfId="38309"/>
    <cellStyle name="Comma 12 3 3 2 4 2 2" xfId="38310"/>
    <cellStyle name="Comma 12 3 3 2 4 2 3" xfId="38311"/>
    <cellStyle name="Comma 12 3 3 2 4 3" xfId="38312"/>
    <cellStyle name="Comma 12 3 3 2 4 3 2" xfId="38313"/>
    <cellStyle name="Comma 12 3 3 2 4 4" xfId="38314"/>
    <cellStyle name="Comma 12 3 3 2 4 5" xfId="38315"/>
    <cellStyle name="Comma 12 3 3 2 5" xfId="38316"/>
    <cellStyle name="Comma 12 3 3 2 5 2" xfId="38317"/>
    <cellStyle name="Comma 12 3 3 2 5 3" xfId="38318"/>
    <cellStyle name="Comma 12 3 3 2 6" xfId="38319"/>
    <cellStyle name="Comma 12 3 3 2 6 2" xfId="38320"/>
    <cellStyle name="Comma 12 3 3 2 6 3" xfId="38321"/>
    <cellStyle name="Comma 12 3 3 2 7" xfId="38322"/>
    <cellStyle name="Comma 12 3 3 2 7 2" xfId="38323"/>
    <cellStyle name="Comma 12 3 3 2 8" xfId="38324"/>
    <cellStyle name="Comma 12 3 3 2 9" xfId="38325"/>
    <cellStyle name="Comma 12 3 3 3" xfId="38326"/>
    <cellStyle name="Comma 12 3 3 3 2" xfId="38327"/>
    <cellStyle name="Comma 12 3 3 3 2 2" xfId="38328"/>
    <cellStyle name="Comma 12 3 3 3 2 3" xfId="38329"/>
    <cellStyle name="Comma 12 3 3 3 3" xfId="38330"/>
    <cellStyle name="Comma 12 3 3 3 3 2" xfId="38331"/>
    <cellStyle name="Comma 12 3 3 3 3 3" xfId="38332"/>
    <cellStyle name="Comma 12 3 3 3 4" xfId="38333"/>
    <cellStyle name="Comma 12 3 3 3 4 2" xfId="38334"/>
    <cellStyle name="Comma 12 3 3 3 5" xfId="38335"/>
    <cellStyle name="Comma 12 3 3 3 6" xfId="38336"/>
    <cellStyle name="Comma 12 3 3 4" xfId="38337"/>
    <cellStyle name="Comma 12 3 3 4 2" xfId="38338"/>
    <cellStyle name="Comma 12 3 3 4 2 2" xfId="38339"/>
    <cellStyle name="Comma 12 3 3 4 2 3" xfId="38340"/>
    <cellStyle name="Comma 12 3 3 4 3" xfId="38341"/>
    <cellStyle name="Comma 12 3 3 4 3 2" xfId="38342"/>
    <cellStyle name="Comma 12 3 3 4 3 3" xfId="38343"/>
    <cellStyle name="Comma 12 3 3 4 4" xfId="38344"/>
    <cellStyle name="Comma 12 3 3 4 4 2" xfId="38345"/>
    <cellStyle name="Comma 12 3 3 4 5" xfId="38346"/>
    <cellStyle name="Comma 12 3 3 4 6" xfId="38347"/>
    <cellStyle name="Comma 12 3 3 5" xfId="38348"/>
    <cellStyle name="Comma 12 3 3 5 2" xfId="38349"/>
    <cellStyle name="Comma 12 3 3 5 2 2" xfId="38350"/>
    <cellStyle name="Comma 12 3 3 5 2 3" xfId="38351"/>
    <cellStyle name="Comma 12 3 3 5 3" xfId="38352"/>
    <cellStyle name="Comma 12 3 3 5 3 2" xfId="38353"/>
    <cellStyle name="Comma 12 3 3 5 4" xfId="38354"/>
    <cellStyle name="Comma 12 3 3 5 5" xfId="38355"/>
    <cellStyle name="Comma 12 3 3 6" xfId="38356"/>
    <cellStyle name="Comma 12 3 3 6 2" xfId="38357"/>
    <cellStyle name="Comma 12 3 3 6 3" xfId="38358"/>
    <cellStyle name="Comma 12 3 3 7" xfId="38359"/>
    <cellStyle name="Comma 12 3 3 7 2" xfId="38360"/>
    <cellStyle name="Comma 12 3 3 7 3" xfId="38361"/>
    <cellStyle name="Comma 12 3 3 8" xfId="38362"/>
    <cellStyle name="Comma 12 3 3 8 2" xfId="38363"/>
    <cellStyle name="Comma 12 3 3 9" xfId="38364"/>
    <cellStyle name="Comma 12 3 4" xfId="38365"/>
    <cellStyle name="Comma 12 3 4 2" xfId="38366"/>
    <cellStyle name="Comma 12 3 4 2 2" xfId="38367"/>
    <cellStyle name="Comma 12 3 4 2 2 2" xfId="38368"/>
    <cellStyle name="Comma 12 3 4 2 2 3" xfId="38369"/>
    <cellStyle name="Comma 12 3 4 2 3" xfId="38370"/>
    <cellStyle name="Comma 12 3 4 2 3 2" xfId="38371"/>
    <cellStyle name="Comma 12 3 4 2 3 3" xfId="38372"/>
    <cellStyle name="Comma 12 3 4 2 4" xfId="38373"/>
    <cellStyle name="Comma 12 3 4 2 4 2" xfId="38374"/>
    <cellStyle name="Comma 12 3 4 2 5" xfId="38375"/>
    <cellStyle name="Comma 12 3 4 2 6" xfId="38376"/>
    <cellStyle name="Comma 12 3 4 3" xfId="38377"/>
    <cellStyle name="Comma 12 3 4 3 2" xfId="38378"/>
    <cellStyle name="Comma 12 3 4 3 2 2" xfId="38379"/>
    <cellStyle name="Comma 12 3 4 3 2 3" xfId="38380"/>
    <cellStyle name="Comma 12 3 4 3 3" xfId="38381"/>
    <cellStyle name="Comma 12 3 4 3 3 2" xfId="38382"/>
    <cellStyle name="Comma 12 3 4 3 3 3" xfId="38383"/>
    <cellStyle name="Comma 12 3 4 3 4" xfId="38384"/>
    <cellStyle name="Comma 12 3 4 3 4 2" xfId="38385"/>
    <cellStyle name="Comma 12 3 4 3 5" xfId="38386"/>
    <cellStyle name="Comma 12 3 4 3 6" xfId="38387"/>
    <cellStyle name="Comma 12 3 4 4" xfId="38388"/>
    <cellStyle name="Comma 12 3 4 4 2" xfId="38389"/>
    <cellStyle name="Comma 12 3 4 4 2 2" xfId="38390"/>
    <cellStyle name="Comma 12 3 4 4 2 3" xfId="38391"/>
    <cellStyle name="Comma 12 3 4 4 3" xfId="38392"/>
    <cellStyle name="Comma 12 3 4 4 3 2" xfId="38393"/>
    <cellStyle name="Comma 12 3 4 4 4" xfId="38394"/>
    <cellStyle name="Comma 12 3 4 4 5" xfId="38395"/>
    <cellStyle name="Comma 12 3 4 5" xfId="38396"/>
    <cellStyle name="Comma 12 3 4 5 2" xfId="38397"/>
    <cellStyle name="Comma 12 3 4 5 3" xfId="38398"/>
    <cellStyle name="Comma 12 3 4 6" xfId="38399"/>
    <cellStyle name="Comma 12 3 4 6 2" xfId="38400"/>
    <cellStyle name="Comma 12 3 4 6 3" xfId="38401"/>
    <cellStyle name="Comma 12 3 4 7" xfId="38402"/>
    <cellStyle name="Comma 12 3 4 7 2" xfId="38403"/>
    <cellStyle name="Comma 12 3 4 8" xfId="38404"/>
    <cellStyle name="Comma 12 3 4 9" xfId="38405"/>
    <cellStyle name="Comma 12 3 5" xfId="38406"/>
    <cellStyle name="Comma 12 3 5 2" xfId="38407"/>
    <cellStyle name="Comma 12 3 5 2 2" xfId="38408"/>
    <cellStyle name="Comma 12 3 5 2 2 2" xfId="38409"/>
    <cellStyle name="Comma 12 3 5 2 2 3" xfId="38410"/>
    <cellStyle name="Comma 12 3 5 2 3" xfId="38411"/>
    <cellStyle name="Comma 12 3 5 2 3 2" xfId="38412"/>
    <cellStyle name="Comma 12 3 5 2 3 3" xfId="38413"/>
    <cellStyle name="Comma 12 3 5 2 4" xfId="38414"/>
    <cellStyle name="Comma 12 3 5 2 4 2" xfId="38415"/>
    <cellStyle name="Comma 12 3 5 2 5" xfId="38416"/>
    <cellStyle name="Comma 12 3 5 2 6" xfId="38417"/>
    <cellStyle name="Comma 12 3 5 3" xfId="38418"/>
    <cellStyle name="Comma 12 3 5 3 2" xfId="38419"/>
    <cellStyle name="Comma 12 3 5 3 2 2" xfId="38420"/>
    <cellStyle name="Comma 12 3 5 3 2 3" xfId="38421"/>
    <cellStyle name="Comma 12 3 5 3 3" xfId="38422"/>
    <cellStyle name="Comma 12 3 5 3 3 2" xfId="38423"/>
    <cellStyle name="Comma 12 3 5 3 3 3" xfId="38424"/>
    <cellStyle name="Comma 12 3 5 3 4" xfId="38425"/>
    <cellStyle name="Comma 12 3 5 3 4 2" xfId="38426"/>
    <cellStyle name="Comma 12 3 5 3 5" xfId="38427"/>
    <cellStyle name="Comma 12 3 5 3 6" xfId="38428"/>
    <cellStyle name="Comma 12 3 5 4" xfId="38429"/>
    <cellStyle name="Comma 12 3 5 4 2" xfId="38430"/>
    <cellStyle name="Comma 12 3 5 4 2 2" xfId="38431"/>
    <cellStyle name="Comma 12 3 5 4 2 3" xfId="38432"/>
    <cellStyle name="Comma 12 3 5 4 3" xfId="38433"/>
    <cellStyle name="Comma 12 3 5 4 3 2" xfId="38434"/>
    <cellStyle name="Comma 12 3 5 4 4" xfId="38435"/>
    <cellStyle name="Comma 12 3 5 4 5" xfId="38436"/>
    <cellStyle name="Comma 12 3 5 5" xfId="38437"/>
    <cellStyle name="Comma 12 3 5 5 2" xfId="38438"/>
    <cellStyle name="Comma 12 3 5 5 3" xfId="38439"/>
    <cellStyle name="Comma 12 3 5 6" xfId="38440"/>
    <cellStyle name="Comma 12 3 5 6 2" xfId="38441"/>
    <cellStyle name="Comma 12 3 5 6 3" xfId="38442"/>
    <cellStyle name="Comma 12 3 5 7" xfId="38443"/>
    <cellStyle name="Comma 12 3 5 7 2" xfId="38444"/>
    <cellStyle name="Comma 12 3 5 8" xfId="38445"/>
    <cellStyle name="Comma 12 3 5 9" xfId="38446"/>
    <cellStyle name="Comma 12 3 6" xfId="38447"/>
    <cellStyle name="Comma 12 3 6 2" xfId="38448"/>
    <cellStyle name="Comma 12 3 6 2 2" xfId="38449"/>
    <cellStyle name="Comma 12 3 6 2 3" xfId="38450"/>
    <cellStyle name="Comma 12 3 6 3" xfId="38451"/>
    <cellStyle name="Comma 12 3 6 3 2" xfId="38452"/>
    <cellStyle name="Comma 12 3 6 3 3" xfId="38453"/>
    <cellStyle name="Comma 12 3 6 4" xfId="38454"/>
    <cellStyle name="Comma 12 3 6 4 2" xfId="38455"/>
    <cellStyle name="Comma 12 3 6 5" xfId="38456"/>
    <cellStyle name="Comma 12 3 6 6" xfId="38457"/>
    <cellStyle name="Comma 12 3 7" xfId="38458"/>
    <cellStyle name="Comma 12 3 7 2" xfId="38459"/>
    <cellStyle name="Comma 12 3 7 2 2" xfId="38460"/>
    <cellStyle name="Comma 12 3 7 2 3" xfId="38461"/>
    <cellStyle name="Comma 12 3 7 3" xfId="38462"/>
    <cellStyle name="Comma 12 3 7 3 2" xfId="38463"/>
    <cellStyle name="Comma 12 3 7 3 3" xfId="38464"/>
    <cellStyle name="Comma 12 3 7 4" xfId="38465"/>
    <cellStyle name="Comma 12 3 7 4 2" xfId="38466"/>
    <cellStyle name="Comma 12 3 7 5" xfId="38467"/>
    <cellStyle name="Comma 12 3 7 6" xfId="38468"/>
    <cellStyle name="Comma 12 3 8" xfId="38469"/>
    <cellStyle name="Comma 12 3 8 2" xfId="38470"/>
    <cellStyle name="Comma 12 3 8 2 2" xfId="38471"/>
    <cellStyle name="Comma 12 3 8 2 3" xfId="38472"/>
    <cellStyle name="Comma 12 3 8 3" xfId="38473"/>
    <cellStyle name="Comma 12 3 8 3 2" xfId="38474"/>
    <cellStyle name="Comma 12 3 8 4" xfId="38475"/>
    <cellStyle name="Comma 12 3 8 5" xfId="38476"/>
    <cellStyle name="Comma 12 3 9" xfId="38477"/>
    <cellStyle name="Comma 12 3 9 2" xfId="38478"/>
    <cellStyle name="Comma 12 3 9 3" xfId="38479"/>
    <cellStyle name="Comma 12 4" xfId="4582"/>
    <cellStyle name="Comma 12 4 10" xfId="38480"/>
    <cellStyle name="Comma 12 4 10 2" xfId="38481"/>
    <cellStyle name="Comma 12 4 11" xfId="38482"/>
    <cellStyle name="Comma 12 4 12" xfId="38483"/>
    <cellStyle name="Comma 12 4 2" xfId="38484"/>
    <cellStyle name="Comma 12 4 2 10" xfId="38485"/>
    <cellStyle name="Comma 12 4 2 2" xfId="38486"/>
    <cellStyle name="Comma 12 4 2 2 2" xfId="38487"/>
    <cellStyle name="Comma 12 4 2 2 2 2" xfId="38488"/>
    <cellStyle name="Comma 12 4 2 2 2 2 2" xfId="38489"/>
    <cellStyle name="Comma 12 4 2 2 2 2 3" xfId="38490"/>
    <cellStyle name="Comma 12 4 2 2 2 3" xfId="38491"/>
    <cellStyle name="Comma 12 4 2 2 2 3 2" xfId="38492"/>
    <cellStyle name="Comma 12 4 2 2 2 3 3" xfId="38493"/>
    <cellStyle name="Comma 12 4 2 2 2 4" xfId="38494"/>
    <cellStyle name="Comma 12 4 2 2 2 4 2" xfId="38495"/>
    <cellStyle name="Comma 12 4 2 2 2 5" xfId="38496"/>
    <cellStyle name="Comma 12 4 2 2 2 6" xfId="38497"/>
    <cellStyle name="Comma 12 4 2 2 3" xfId="38498"/>
    <cellStyle name="Comma 12 4 2 2 3 2" xfId="38499"/>
    <cellStyle name="Comma 12 4 2 2 3 2 2" xfId="38500"/>
    <cellStyle name="Comma 12 4 2 2 3 2 3" xfId="38501"/>
    <cellStyle name="Comma 12 4 2 2 3 3" xfId="38502"/>
    <cellStyle name="Comma 12 4 2 2 3 3 2" xfId="38503"/>
    <cellStyle name="Comma 12 4 2 2 3 3 3" xfId="38504"/>
    <cellStyle name="Comma 12 4 2 2 3 4" xfId="38505"/>
    <cellStyle name="Comma 12 4 2 2 3 4 2" xfId="38506"/>
    <cellStyle name="Comma 12 4 2 2 3 5" xfId="38507"/>
    <cellStyle name="Comma 12 4 2 2 3 6" xfId="38508"/>
    <cellStyle name="Comma 12 4 2 2 4" xfId="38509"/>
    <cellStyle name="Comma 12 4 2 2 4 2" xfId="38510"/>
    <cellStyle name="Comma 12 4 2 2 4 2 2" xfId="38511"/>
    <cellStyle name="Comma 12 4 2 2 4 2 3" xfId="38512"/>
    <cellStyle name="Comma 12 4 2 2 4 3" xfId="38513"/>
    <cellStyle name="Comma 12 4 2 2 4 3 2" xfId="38514"/>
    <cellStyle name="Comma 12 4 2 2 4 4" xfId="38515"/>
    <cellStyle name="Comma 12 4 2 2 4 5" xfId="38516"/>
    <cellStyle name="Comma 12 4 2 2 5" xfId="38517"/>
    <cellStyle name="Comma 12 4 2 2 5 2" xfId="38518"/>
    <cellStyle name="Comma 12 4 2 2 5 3" xfId="38519"/>
    <cellStyle name="Comma 12 4 2 2 6" xfId="38520"/>
    <cellStyle name="Comma 12 4 2 2 6 2" xfId="38521"/>
    <cellStyle name="Comma 12 4 2 2 6 3" xfId="38522"/>
    <cellStyle name="Comma 12 4 2 2 7" xfId="38523"/>
    <cellStyle name="Comma 12 4 2 2 7 2" xfId="38524"/>
    <cellStyle name="Comma 12 4 2 2 8" xfId="38525"/>
    <cellStyle name="Comma 12 4 2 2 9" xfId="38526"/>
    <cellStyle name="Comma 12 4 2 3" xfId="38527"/>
    <cellStyle name="Comma 12 4 2 3 2" xfId="38528"/>
    <cellStyle name="Comma 12 4 2 3 2 2" xfId="38529"/>
    <cellStyle name="Comma 12 4 2 3 2 3" xfId="38530"/>
    <cellStyle name="Comma 12 4 2 3 3" xfId="38531"/>
    <cellStyle name="Comma 12 4 2 3 3 2" xfId="38532"/>
    <cellStyle name="Comma 12 4 2 3 3 3" xfId="38533"/>
    <cellStyle name="Comma 12 4 2 3 4" xfId="38534"/>
    <cellStyle name="Comma 12 4 2 3 4 2" xfId="38535"/>
    <cellStyle name="Comma 12 4 2 3 5" xfId="38536"/>
    <cellStyle name="Comma 12 4 2 3 6" xfId="38537"/>
    <cellStyle name="Comma 12 4 2 4" xfId="38538"/>
    <cellStyle name="Comma 12 4 2 4 2" xfId="38539"/>
    <cellStyle name="Comma 12 4 2 4 2 2" xfId="38540"/>
    <cellStyle name="Comma 12 4 2 4 2 3" xfId="38541"/>
    <cellStyle name="Comma 12 4 2 4 3" xfId="38542"/>
    <cellStyle name="Comma 12 4 2 4 3 2" xfId="38543"/>
    <cellStyle name="Comma 12 4 2 4 3 3" xfId="38544"/>
    <cellStyle name="Comma 12 4 2 4 4" xfId="38545"/>
    <cellStyle name="Comma 12 4 2 4 4 2" xfId="38546"/>
    <cellStyle name="Comma 12 4 2 4 5" xfId="38547"/>
    <cellStyle name="Comma 12 4 2 4 6" xfId="38548"/>
    <cellStyle name="Comma 12 4 2 5" xfId="38549"/>
    <cellStyle name="Comma 12 4 2 5 2" xfId="38550"/>
    <cellStyle name="Comma 12 4 2 5 2 2" xfId="38551"/>
    <cellStyle name="Comma 12 4 2 5 2 3" xfId="38552"/>
    <cellStyle name="Comma 12 4 2 5 3" xfId="38553"/>
    <cellStyle name="Comma 12 4 2 5 3 2" xfId="38554"/>
    <cellStyle name="Comma 12 4 2 5 4" xfId="38555"/>
    <cellStyle name="Comma 12 4 2 5 5" xfId="38556"/>
    <cellStyle name="Comma 12 4 2 6" xfId="38557"/>
    <cellStyle name="Comma 12 4 2 6 2" xfId="38558"/>
    <cellStyle name="Comma 12 4 2 6 3" xfId="38559"/>
    <cellStyle name="Comma 12 4 2 7" xfId="38560"/>
    <cellStyle name="Comma 12 4 2 7 2" xfId="38561"/>
    <cellStyle name="Comma 12 4 2 7 3" xfId="38562"/>
    <cellStyle name="Comma 12 4 2 8" xfId="38563"/>
    <cellStyle name="Comma 12 4 2 8 2" xfId="38564"/>
    <cellStyle name="Comma 12 4 2 9" xfId="38565"/>
    <cellStyle name="Comma 12 4 3" xfId="38566"/>
    <cellStyle name="Comma 12 4 3 2" xfId="38567"/>
    <cellStyle name="Comma 12 4 3 2 2" xfId="38568"/>
    <cellStyle name="Comma 12 4 3 2 2 2" xfId="38569"/>
    <cellStyle name="Comma 12 4 3 2 2 3" xfId="38570"/>
    <cellStyle name="Comma 12 4 3 2 3" xfId="38571"/>
    <cellStyle name="Comma 12 4 3 2 3 2" xfId="38572"/>
    <cellStyle name="Comma 12 4 3 2 3 3" xfId="38573"/>
    <cellStyle name="Comma 12 4 3 2 4" xfId="38574"/>
    <cellStyle name="Comma 12 4 3 2 4 2" xfId="38575"/>
    <cellStyle name="Comma 12 4 3 2 5" xfId="38576"/>
    <cellStyle name="Comma 12 4 3 2 6" xfId="38577"/>
    <cellStyle name="Comma 12 4 3 3" xfId="38578"/>
    <cellStyle name="Comma 12 4 3 3 2" xfId="38579"/>
    <cellStyle name="Comma 12 4 3 3 2 2" xfId="38580"/>
    <cellStyle name="Comma 12 4 3 3 2 3" xfId="38581"/>
    <cellStyle name="Comma 12 4 3 3 3" xfId="38582"/>
    <cellStyle name="Comma 12 4 3 3 3 2" xfId="38583"/>
    <cellStyle name="Comma 12 4 3 3 3 3" xfId="38584"/>
    <cellStyle name="Comma 12 4 3 3 4" xfId="38585"/>
    <cellStyle name="Comma 12 4 3 3 4 2" xfId="38586"/>
    <cellStyle name="Comma 12 4 3 3 5" xfId="38587"/>
    <cellStyle name="Comma 12 4 3 3 6" xfId="38588"/>
    <cellStyle name="Comma 12 4 3 4" xfId="38589"/>
    <cellStyle name="Comma 12 4 3 4 2" xfId="38590"/>
    <cellStyle name="Comma 12 4 3 4 2 2" xfId="38591"/>
    <cellStyle name="Comma 12 4 3 4 2 3" xfId="38592"/>
    <cellStyle name="Comma 12 4 3 4 3" xfId="38593"/>
    <cellStyle name="Comma 12 4 3 4 3 2" xfId="38594"/>
    <cellStyle name="Comma 12 4 3 4 4" xfId="38595"/>
    <cellStyle name="Comma 12 4 3 4 5" xfId="38596"/>
    <cellStyle name="Comma 12 4 3 5" xfId="38597"/>
    <cellStyle name="Comma 12 4 3 5 2" xfId="38598"/>
    <cellStyle name="Comma 12 4 3 5 3" xfId="38599"/>
    <cellStyle name="Comma 12 4 3 6" xfId="38600"/>
    <cellStyle name="Comma 12 4 3 6 2" xfId="38601"/>
    <cellStyle name="Comma 12 4 3 6 3" xfId="38602"/>
    <cellStyle name="Comma 12 4 3 7" xfId="38603"/>
    <cellStyle name="Comma 12 4 3 7 2" xfId="38604"/>
    <cellStyle name="Comma 12 4 3 8" xfId="38605"/>
    <cellStyle name="Comma 12 4 3 9" xfId="38606"/>
    <cellStyle name="Comma 12 4 4" xfId="38607"/>
    <cellStyle name="Comma 12 4 4 2" xfId="38608"/>
    <cellStyle name="Comma 12 4 4 2 2" xfId="38609"/>
    <cellStyle name="Comma 12 4 4 2 2 2" xfId="38610"/>
    <cellStyle name="Comma 12 4 4 2 2 3" xfId="38611"/>
    <cellStyle name="Comma 12 4 4 2 3" xfId="38612"/>
    <cellStyle name="Comma 12 4 4 2 3 2" xfId="38613"/>
    <cellStyle name="Comma 12 4 4 2 3 3" xfId="38614"/>
    <cellStyle name="Comma 12 4 4 2 4" xfId="38615"/>
    <cellStyle name="Comma 12 4 4 2 4 2" xfId="38616"/>
    <cellStyle name="Comma 12 4 4 2 5" xfId="38617"/>
    <cellStyle name="Comma 12 4 4 2 6" xfId="38618"/>
    <cellStyle name="Comma 12 4 4 3" xfId="38619"/>
    <cellStyle name="Comma 12 4 4 3 2" xfId="38620"/>
    <cellStyle name="Comma 12 4 4 3 2 2" xfId="38621"/>
    <cellStyle name="Comma 12 4 4 3 2 3" xfId="38622"/>
    <cellStyle name="Comma 12 4 4 3 3" xfId="38623"/>
    <cellStyle name="Comma 12 4 4 3 3 2" xfId="38624"/>
    <cellStyle name="Comma 12 4 4 3 3 3" xfId="38625"/>
    <cellStyle name="Comma 12 4 4 3 4" xfId="38626"/>
    <cellStyle name="Comma 12 4 4 3 4 2" xfId="38627"/>
    <cellStyle name="Comma 12 4 4 3 5" xfId="38628"/>
    <cellStyle name="Comma 12 4 4 3 6" xfId="38629"/>
    <cellStyle name="Comma 12 4 4 4" xfId="38630"/>
    <cellStyle name="Comma 12 4 4 4 2" xfId="38631"/>
    <cellStyle name="Comma 12 4 4 4 2 2" xfId="38632"/>
    <cellStyle name="Comma 12 4 4 4 2 3" xfId="38633"/>
    <cellStyle name="Comma 12 4 4 4 3" xfId="38634"/>
    <cellStyle name="Comma 12 4 4 4 3 2" xfId="38635"/>
    <cellStyle name="Comma 12 4 4 4 4" xfId="38636"/>
    <cellStyle name="Comma 12 4 4 4 5" xfId="38637"/>
    <cellStyle name="Comma 12 4 4 5" xfId="38638"/>
    <cellStyle name="Comma 12 4 4 5 2" xfId="38639"/>
    <cellStyle name="Comma 12 4 4 5 3" xfId="38640"/>
    <cellStyle name="Comma 12 4 4 6" xfId="38641"/>
    <cellStyle name="Comma 12 4 4 6 2" xfId="38642"/>
    <cellStyle name="Comma 12 4 4 6 3" xfId="38643"/>
    <cellStyle name="Comma 12 4 4 7" xfId="38644"/>
    <cellStyle name="Comma 12 4 4 7 2" xfId="38645"/>
    <cellStyle name="Comma 12 4 4 8" xfId="38646"/>
    <cellStyle name="Comma 12 4 4 9" xfId="38647"/>
    <cellStyle name="Comma 12 4 5" xfId="38648"/>
    <cellStyle name="Comma 12 4 5 2" xfId="38649"/>
    <cellStyle name="Comma 12 4 5 2 2" xfId="38650"/>
    <cellStyle name="Comma 12 4 5 2 3" xfId="38651"/>
    <cellStyle name="Comma 12 4 5 3" xfId="38652"/>
    <cellStyle name="Comma 12 4 5 3 2" xfId="38653"/>
    <cellStyle name="Comma 12 4 5 3 3" xfId="38654"/>
    <cellStyle name="Comma 12 4 5 4" xfId="38655"/>
    <cellStyle name="Comma 12 4 5 4 2" xfId="38656"/>
    <cellStyle name="Comma 12 4 5 5" xfId="38657"/>
    <cellStyle name="Comma 12 4 5 6" xfId="38658"/>
    <cellStyle name="Comma 12 4 6" xfId="38659"/>
    <cellStyle name="Comma 12 4 6 2" xfId="38660"/>
    <cellStyle name="Comma 12 4 6 2 2" xfId="38661"/>
    <cellStyle name="Comma 12 4 6 2 3" xfId="38662"/>
    <cellStyle name="Comma 12 4 6 3" xfId="38663"/>
    <cellStyle name="Comma 12 4 6 3 2" xfId="38664"/>
    <cellStyle name="Comma 12 4 6 3 3" xfId="38665"/>
    <cellStyle name="Comma 12 4 6 4" xfId="38666"/>
    <cellStyle name="Comma 12 4 6 4 2" xfId="38667"/>
    <cellStyle name="Comma 12 4 6 5" xfId="38668"/>
    <cellStyle name="Comma 12 4 6 6" xfId="38669"/>
    <cellStyle name="Comma 12 4 7" xfId="38670"/>
    <cellStyle name="Comma 12 4 7 2" xfId="38671"/>
    <cellStyle name="Comma 12 4 7 2 2" xfId="38672"/>
    <cellStyle name="Comma 12 4 7 2 3" xfId="38673"/>
    <cellStyle name="Comma 12 4 7 3" xfId="38674"/>
    <cellStyle name="Comma 12 4 7 3 2" xfId="38675"/>
    <cellStyle name="Comma 12 4 7 4" xfId="38676"/>
    <cellStyle name="Comma 12 4 7 5" xfId="38677"/>
    <cellStyle name="Comma 12 4 8" xfId="38678"/>
    <cellStyle name="Comma 12 4 8 2" xfId="38679"/>
    <cellStyle name="Comma 12 4 8 3" xfId="38680"/>
    <cellStyle name="Comma 12 4 9" xfId="38681"/>
    <cellStyle name="Comma 12 4 9 2" xfId="38682"/>
    <cellStyle name="Comma 12 4 9 3" xfId="38683"/>
    <cellStyle name="Comma 12 5" xfId="4583"/>
    <cellStyle name="Comma 12 5 10" xfId="38684"/>
    <cellStyle name="Comma 12 5 2" xfId="38685"/>
    <cellStyle name="Comma 12 5 2 2" xfId="38686"/>
    <cellStyle name="Comma 12 5 2 2 2" xfId="38687"/>
    <cellStyle name="Comma 12 5 2 2 2 2" xfId="38688"/>
    <cellStyle name="Comma 12 5 2 2 2 3" xfId="38689"/>
    <cellStyle name="Comma 12 5 2 2 3" xfId="38690"/>
    <cellStyle name="Comma 12 5 2 2 3 2" xfId="38691"/>
    <cellStyle name="Comma 12 5 2 2 3 3" xfId="38692"/>
    <cellStyle name="Comma 12 5 2 2 4" xfId="38693"/>
    <cellStyle name="Comma 12 5 2 2 4 2" xfId="38694"/>
    <cellStyle name="Comma 12 5 2 2 5" xfId="38695"/>
    <cellStyle name="Comma 12 5 2 2 6" xfId="38696"/>
    <cellStyle name="Comma 12 5 2 3" xfId="38697"/>
    <cellStyle name="Comma 12 5 2 3 2" xfId="38698"/>
    <cellStyle name="Comma 12 5 2 3 2 2" xfId="38699"/>
    <cellStyle name="Comma 12 5 2 3 2 3" xfId="38700"/>
    <cellStyle name="Comma 12 5 2 3 3" xfId="38701"/>
    <cellStyle name="Comma 12 5 2 3 3 2" xfId="38702"/>
    <cellStyle name="Comma 12 5 2 3 3 3" xfId="38703"/>
    <cellStyle name="Comma 12 5 2 3 4" xfId="38704"/>
    <cellStyle name="Comma 12 5 2 3 4 2" xfId="38705"/>
    <cellStyle name="Comma 12 5 2 3 5" xfId="38706"/>
    <cellStyle name="Comma 12 5 2 3 6" xfId="38707"/>
    <cellStyle name="Comma 12 5 2 4" xfId="38708"/>
    <cellStyle name="Comma 12 5 2 4 2" xfId="38709"/>
    <cellStyle name="Comma 12 5 2 4 2 2" xfId="38710"/>
    <cellStyle name="Comma 12 5 2 4 2 3" xfId="38711"/>
    <cellStyle name="Comma 12 5 2 4 3" xfId="38712"/>
    <cellStyle name="Comma 12 5 2 4 3 2" xfId="38713"/>
    <cellStyle name="Comma 12 5 2 4 4" xfId="38714"/>
    <cellStyle name="Comma 12 5 2 4 5" xfId="38715"/>
    <cellStyle name="Comma 12 5 2 5" xfId="38716"/>
    <cellStyle name="Comma 12 5 2 5 2" xfId="38717"/>
    <cellStyle name="Comma 12 5 2 5 3" xfId="38718"/>
    <cellStyle name="Comma 12 5 2 6" xfId="38719"/>
    <cellStyle name="Comma 12 5 2 6 2" xfId="38720"/>
    <cellStyle name="Comma 12 5 2 6 3" xfId="38721"/>
    <cellStyle name="Comma 12 5 2 7" xfId="38722"/>
    <cellStyle name="Comma 12 5 2 7 2" xfId="38723"/>
    <cellStyle name="Comma 12 5 2 8" xfId="38724"/>
    <cellStyle name="Comma 12 5 2 9" xfId="38725"/>
    <cellStyle name="Comma 12 5 3" xfId="38726"/>
    <cellStyle name="Comma 12 5 3 2" xfId="38727"/>
    <cellStyle name="Comma 12 5 3 2 2" xfId="38728"/>
    <cellStyle name="Comma 12 5 3 2 3" xfId="38729"/>
    <cellStyle name="Comma 12 5 3 3" xfId="38730"/>
    <cellStyle name="Comma 12 5 3 3 2" xfId="38731"/>
    <cellStyle name="Comma 12 5 3 3 3" xfId="38732"/>
    <cellStyle name="Comma 12 5 3 4" xfId="38733"/>
    <cellStyle name="Comma 12 5 3 4 2" xfId="38734"/>
    <cellStyle name="Comma 12 5 3 5" xfId="38735"/>
    <cellStyle name="Comma 12 5 3 6" xfId="38736"/>
    <cellStyle name="Comma 12 5 4" xfId="38737"/>
    <cellStyle name="Comma 12 5 4 2" xfId="38738"/>
    <cellStyle name="Comma 12 5 4 2 2" xfId="38739"/>
    <cellStyle name="Comma 12 5 4 2 3" xfId="38740"/>
    <cellStyle name="Comma 12 5 4 3" xfId="38741"/>
    <cellStyle name="Comma 12 5 4 3 2" xfId="38742"/>
    <cellStyle name="Comma 12 5 4 3 3" xfId="38743"/>
    <cellStyle name="Comma 12 5 4 4" xfId="38744"/>
    <cellStyle name="Comma 12 5 4 4 2" xfId="38745"/>
    <cellStyle name="Comma 12 5 4 5" xfId="38746"/>
    <cellStyle name="Comma 12 5 4 6" xfId="38747"/>
    <cellStyle name="Comma 12 5 5" xfId="38748"/>
    <cellStyle name="Comma 12 5 5 2" xfId="38749"/>
    <cellStyle name="Comma 12 5 5 2 2" xfId="38750"/>
    <cellStyle name="Comma 12 5 5 2 3" xfId="38751"/>
    <cellStyle name="Comma 12 5 5 3" xfId="38752"/>
    <cellStyle name="Comma 12 5 5 3 2" xfId="38753"/>
    <cellStyle name="Comma 12 5 5 4" xfId="38754"/>
    <cellStyle name="Comma 12 5 5 5" xfId="38755"/>
    <cellStyle name="Comma 12 5 6" xfId="38756"/>
    <cellStyle name="Comma 12 5 6 2" xfId="38757"/>
    <cellStyle name="Comma 12 5 6 3" xfId="38758"/>
    <cellStyle name="Comma 12 5 7" xfId="38759"/>
    <cellStyle name="Comma 12 5 7 2" xfId="38760"/>
    <cellStyle name="Comma 12 5 7 3" xfId="38761"/>
    <cellStyle name="Comma 12 5 8" xfId="38762"/>
    <cellStyle name="Comma 12 5 8 2" xfId="38763"/>
    <cellStyle name="Comma 12 5 9" xfId="38764"/>
    <cellStyle name="Comma 12 6" xfId="4584"/>
    <cellStyle name="Comma 12 6 2" xfId="38765"/>
    <cellStyle name="Comma 12 6 2 2" xfId="38766"/>
    <cellStyle name="Comma 12 6 2 2 2" xfId="38767"/>
    <cellStyle name="Comma 12 6 2 2 3" xfId="38768"/>
    <cellStyle name="Comma 12 6 2 3" xfId="38769"/>
    <cellStyle name="Comma 12 6 2 3 2" xfId="38770"/>
    <cellStyle name="Comma 12 6 2 3 3" xfId="38771"/>
    <cellStyle name="Comma 12 6 2 4" xfId="38772"/>
    <cellStyle name="Comma 12 6 2 4 2" xfId="38773"/>
    <cellStyle name="Comma 12 6 2 5" xfId="38774"/>
    <cellStyle name="Comma 12 6 2 6" xfId="38775"/>
    <cellStyle name="Comma 12 6 3" xfId="38776"/>
    <cellStyle name="Comma 12 6 3 2" xfId="38777"/>
    <cellStyle name="Comma 12 6 3 2 2" xfId="38778"/>
    <cellStyle name="Comma 12 6 3 2 3" xfId="38779"/>
    <cellStyle name="Comma 12 6 3 3" xfId="38780"/>
    <cellStyle name="Comma 12 6 3 3 2" xfId="38781"/>
    <cellStyle name="Comma 12 6 3 3 3" xfId="38782"/>
    <cellStyle name="Comma 12 6 3 4" xfId="38783"/>
    <cellStyle name="Comma 12 6 3 4 2" xfId="38784"/>
    <cellStyle name="Comma 12 6 3 5" xfId="38785"/>
    <cellStyle name="Comma 12 6 3 6" xfId="38786"/>
    <cellStyle name="Comma 12 6 4" xfId="38787"/>
    <cellStyle name="Comma 12 6 4 2" xfId="38788"/>
    <cellStyle name="Comma 12 6 4 2 2" xfId="38789"/>
    <cellStyle name="Comma 12 6 4 2 3" xfId="38790"/>
    <cellStyle name="Comma 12 6 4 3" xfId="38791"/>
    <cellStyle name="Comma 12 6 4 3 2" xfId="38792"/>
    <cellStyle name="Comma 12 6 4 4" xfId="38793"/>
    <cellStyle name="Comma 12 6 4 5" xfId="38794"/>
    <cellStyle name="Comma 12 6 5" xfId="38795"/>
    <cellStyle name="Comma 12 6 5 2" xfId="38796"/>
    <cellStyle name="Comma 12 6 5 3" xfId="38797"/>
    <cellStyle name="Comma 12 6 6" xfId="38798"/>
    <cellStyle name="Comma 12 6 6 2" xfId="38799"/>
    <cellStyle name="Comma 12 6 6 3" xfId="38800"/>
    <cellStyle name="Comma 12 6 7" xfId="38801"/>
    <cellStyle name="Comma 12 6 7 2" xfId="38802"/>
    <cellStyle name="Comma 12 6 8" xfId="38803"/>
    <cellStyle name="Comma 12 6 9" xfId="38804"/>
    <cellStyle name="Comma 12 7" xfId="38805"/>
    <cellStyle name="Comma 12 7 2" xfId="38806"/>
    <cellStyle name="Comma 12 7 2 2" xfId="38807"/>
    <cellStyle name="Comma 12 7 2 2 2" xfId="38808"/>
    <cellStyle name="Comma 12 7 2 2 3" xfId="38809"/>
    <cellStyle name="Comma 12 7 2 3" xfId="38810"/>
    <cellStyle name="Comma 12 7 2 3 2" xfId="38811"/>
    <cellStyle name="Comma 12 7 2 3 3" xfId="38812"/>
    <cellStyle name="Comma 12 7 2 4" xfId="38813"/>
    <cellStyle name="Comma 12 7 2 4 2" xfId="38814"/>
    <cellStyle name="Comma 12 7 2 5" xfId="38815"/>
    <cellStyle name="Comma 12 7 2 6" xfId="38816"/>
    <cellStyle name="Comma 12 7 3" xfId="38817"/>
    <cellStyle name="Comma 12 7 3 2" xfId="38818"/>
    <cellStyle name="Comma 12 7 3 2 2" xfId="38819"/>
    <cellStyle name="Comma 12 7 3 2 3" xfId="38820"/>
    <cellStyle name="Comma 12 7 3 3" xfId="38821"/>
    <cellStyle name="Comma 12 7 3 3 2" xfId="38822"/>
    <cellStyle name="Comma 12 7 3 3 3" xfId="38823"/>
    <cellStyle name="Comma 12 7 3 4" xfId="38824"/>
    <cellStyle name="Comma 12 7 3 4 2" xfId="38825"/>
    <cellStyle name="Comma 12 7 3 5" xfId="38826"/>
    <cellStyle name="Comma 12 7 3 6" xfId="38827"/>
    <cellStyle name="Comma 12 7 4" xfId="38828"/>
    <cellStyle name="Comma 12 7 4 2" xfId="38829"/>
    <cellStyle name="Comma 12 7 4 2 2" xfId="38830"/>
    <cellStyle name="Comma 12 7 4 2 3" xfId="38831"/>
    <cellStyle name="Comma 12 7 4 3" xfId="38832"/>
    <cellStyle name="Comma 12 7 4 3 2" xfId="38833"/>
    <cellStyle name="Comma 12 7 4 4" xfId="38834"/>
    <cellStyle name="Comma 12 7 4 5" xfId="38835"/>
    <cellStyle name="Comma 12 7 5" xfId="38836"/>
    <cellStyle name="Comma 12 7 5 2" xfId="38837"/>
    <cellStyle name="Comma 12 7 5 3" xfId="38838"/>
    <cellStyle name="Comma 12 7 6" xfId="38839"/>
    <cellStyle name="Comma 12 7 6 2" xfId="38840"/>
    <cellStyle name="Comma 12 7 6 3" xfId="38841"/>
    <cellStyle name="Comma 12 7 7" xfId="38842"/>
    <cellStyle name="Comma 12 7 7 2" xfId="38843"/>
    <cellStyle name="Comma 12 7 8" xfId="38844"/>
    <cellStyle name="Comma 12 7 9" xfId="38845"/>
    <cellStyle name="Comma 12 8" xfId="38846"/>
    <cellStyle name="Comma 12 8 2" xfId="38847"/>
    <cellStyle name="Comma 12 8 2 2" xfId="38848"/>
    <cellStyle name="Comma 12 8 2 3" xfId="38849"/>
    <cellStyle name="Comma 12 8 3" xfId="38850"/>
    <cellStyle name="Comma 12 8 3 2" xfId="38851"/>
    <cellStyle name="Comma 12 8 3 3" xfId="38852"/>
    <cellStyle name="Comma 12 8 4" xfId="38853"/>
    <cellStyle name="Comma 12 8 4 2" xfId="38854"/>
    <cellStyle name="Comma 12 8 5" xfId="38855"/>
    <cellStyle name="Comma 12 8 6" xfId="38856"/>
    <cellStyle name="Comma 12 9" xfId="38857"/>
    <cellStyle name="Comma 12 9 2" xfId="38858"/>
    <cellStyle name="Comma 12 9 2 2" xfId="38859"/>
    <cellStyle name="Comma 12 9 2 3" xfId="38860"/>
    <cellStyle name="Comma 12 9 3" xfId="38861"/>
    <cellStyle name="Comma 12 9 3 2" xfId="38862"/>
    <cellStyle name="Comma 12 9 3 3" xfId="38863"/>
    <cellStyle name="Comma 12 9 4" xfId="38864"/>
    <cellStyle name="Comma 12 9 4 2" xfId="38865"/>
    <cellStyle name="Comma 12 9 5" xfId="38866"/>
    <cellStyle name="Comma 12 9 6" xfId="38867"/>
    <cellStyle name="Comma 13" xfId="4585"/>
    <cellStyle name="Comma 13 10" xfId="38868"/>
    <cellStyle name="Comma 13 10 2" xfId="38869"/>
    <cellStyle name="Comma 13 10 2 2" xfId="38870"/>
    <cellStyle name="Comma 13 10 2 3" xfId="38871"/>
    <cellStyle name="Comma 13 10 3" xfId="38872"/>
    <cellStyle name="Comma 13 10 3 2" xfId="38873"/>
    <cellStyle name="Comma 13 10 4" xfId="38874"/>
    <cellStyle name="Comma 13 10 5" xfId="38875"/>
    <cellStyle name="Comma 13 11" xfId="38876"/>
    <cellStyle name="Comma 13 11 2" xfId="38877"/>
    <cellStyle name="Comma 13 11 3" xfId="38878"/>
    <cellStyle name="Comma 13 12" xfId="38879"/>
    <cellStyle name="Comma 13 12 2" xfId="38880"/>
    <cellStyle name="Comma 13 12 3" xfId="38881"/>
    <cellStyle name="Comma 13 13" xfId="38882"/>
    <cellStyle name="Comma 13 13 2" xfId="38883"/>
    <cellStyle name="Comma 13 14" xfId="38884"/>
    <cellStyle name="Comma 13 15" xfId="38885"/>
    <cellStyle name="Comma 13 16" xfId="38886"/>
    <cellStyle name="Comma 13 2" xfId="4586"/>
    <cellStyle name="Comma 13 2 10" xfId="38887"/>
    <cellStyle name="Comma 13 2 10 2" xfId="38888"/>
    <cellStyle name="Comma 13 2 10 3" xfId="38889"/>
    <cellStyle name="Comma 13 2 11" xfId="38890"/>
    <cellStyle name="Comma 13 2 11 2" xfId="38891"/>
    <cellStyle name="Comma 13 2 11 3" xfId="38892"/>
    <cellStyle name="Comma 13 2 12" xfId="38893"/>
    <cellStyle name="Comma 13 2 12 2" xfId="38894"/>
    <cellStyle name="Comma 13 2 13" xfId="38895"/>
    <cellStyle name="Comma 13 2 14" xfId="38896"/>
    <cellStyle name="Comma 13 2 15" xfId="38897"/>
    <cellStyle name="Comma 13 2 2" xfId="4587"/>
    <cellStyle name="Comma 13 2 2 10" xfId="38898"/>
    <cellStyle name="Comma 13 2 2 10 2" xfId="38899"/>
    <cellStyle name="Comma 13 2 2 10 3" xfId="38900"/>
    <cellStyle name="Comma 13 2 2 11" xfId="38901"/>
    <cellStyle name="Comma 13 2 2 11 2" xfId="38902"/>
    <cellStyle name="Comma 13 2 2 12" xfId="38903"/>
    <cellStyle name="Comma 13 2 2 13" xfId="38904"/>
    <cellStyle name="Comma 13 2 2 2" xfId="38905"/>
    <cellStyle name="Comma 13 2 2 2 10" xfId="38906"/>
    <cellStyle name="Comma 13 2 2 2 10 2" xfId="38907"/>
    <cellStyle name="Comma 13 2 2 2 11" xfId="38908"/>
    <cellStyle name="Comma 13 2 2 2 12" xfId="38909"/>
    <cellStyle name="Comma 13 2 2 2 2" xfId="38910"/>
    <cellStyle name="Comma 13 2 2 2 2 10" xfId="38911"/>
    <cellStyle name="Comma 13 2 2 2 2 2" xfId="38912"/>
    <cellStyle name="Comma 13 2 2 2 2 2 2" xfId="38913"/>
    <cellStyle name="Comma 13 2 2 2 2 2 2 2" xfId="38914"/>
    <cellStyle name="Comma 13 2 2 2 2 2 2 2 2" xfId="38915"/>
    <cellStyle name="Comma 13 2 2 2 2 2 2 2 3" xfId="38916"/>
    <cellStyle name="Comma 13 2 2 2 2 2 2 3" xfId="38917"/>
    <cellStyle name="Comma 13 2 2 2 2 2 2 3 2" xfId="38918"/>
    <cellStyle name="Comma 13 2 2 2 2 2 2 3 3" xfId="38919"/>
    <cellStyle name="Comma 13 2 2 2 2 2 2 4" xfId="38920"/>
    <cellStyle name="Comma 13 2 2 2 2 2 2 4 2" xfId="38921"/>
    <cellStyle name="Comma 13 2 2 2 2 2 2 5" xfId="38922"/>
    <cellStyle name="Comma 13 2 2 2 2 2 2 6" xfId="38923"/>
    <cellStyle name="Comma 13 2 2 2 2 2 3" xfId="38924"/>
    <cellStyle name="Comma 13 2 2 2 2 2 3 2" xfId="38925"/>
    <cellStyle name="Comma 13 2 2 2 2 2 3 2 2" xfId="38926"/>
    <cellStyle name="Comma 13 2 2 2 2 2 3 2 3" xfId="38927"/>
    <cellStyle name="Comma 13 2 2 2 2 2 3 3" xfId="38928"/>
    <cellStyle name="Comma 13 2 2 2 2 2 3 3 2" xfId="38929"/>
    <cellStyle name="Comma 13 2 2 2 2 2 3 3 3" xfId="38930"/>
    <cellStyle name="Comma 13 2 2 2 2 2 3 4" xfId="38931"/>
    <cellStyle name="Comma 13 2 2 2 2 2 3 4 2" xfId="38932"/>
    <cellStyle name="Comma 13 2 2 2 2 2 3 5" xfId="38933"/>
    <cellStyle name="Comma 13 2 2 2 2 2 3 6" xfId="38934"/>
    <cellStyle name="Comma 13 2 2 2 2 2 4" xfId="38935"/>
    <cellStyle name="Comma 13 2 2 2 2 2 4 2" xfId="38936"/>
    <cellStyle name="Comma 13 2 2 2 2 2 4 2 2" xfId="38937"/>
    <cellStyle name="Comma 13 2 2 2 2 2 4 2 3" xfId="38938"/>
    <cellStyle name="Comma 13 2 2 2 2 2 4 3" xfId="38939"/>
    <cellStyle name="Comma 13 2 2 2 2 2 4 3 2" xfId="38940"/>
    <cellStyle name="Comma 13 2 2 2 2 2 4 4" xfId="38941"/>
    <cellStyle name="Comma 13 2 2 2 2 2 4 5" xfId="38942"/>
    <cellStyle name="Comma 13 2 2 2 2 2 5" xfId="38943"/>
    <cellStyle name="Comma 13 2 2 2 2 2 5 2" xfId="38944"/>
    <cellStyle name="Comma 13 2 2 2 2 2 5 3" xfId="38945"/>
    <cellStyle name="Comma 13 2 2 2 2 2 6" xfId="38946"/>
    <cellStyle name="Comma 13 2 2 2 2 2 6 2" xfId="38947"/>
    <cellStyle name="Comma 13 2 2 2 2 2 6 3" xfId="38948"/>
    <cellStyle name="Comma 13 2 2 2 2 2 7" xfId="38949"/>
    <cellStyle name="Comma 13 2 2 2 2 2 7 2" xfId="38950"/>
    <cellStyle name="Comma 13 2 2 2 2 2 8" xfId="38951"/>
    <cellStyle name="Comma 13 2 2 2 2 2 9" xfId="38952"/>
    <cellStyle name="Comma 13 2 2 2 2 3" xfId="38953"/>
    <cellStyle name="Comma 13 2 2 2 2 3 2" xfId="38954"/>
    <cellStyle name="Comma 13 2 2 2 2 3 2 2" xfId="38955"/>
    <cellStyle name="Comma 13 2 2 2 2 3 2 3" xfId="38956"/>
    <cellStyle name="Comma 13 2 2 2 2 3 3" xfId="38957"/>
    <cellStyle name="Comma 13 2 2 2 2 3 3 2" xfId="38958"/>
    <cellStyle name="Comma 13 2 2 2 2 3 3 3" xfId="38959"/>
    <cellStyle name="Comma 13 2 2 2 2 3 4" xfId="38960"/>
    <cellStyle name="Comma 13 2 2 2 2 3 4 2" xfId="38961"/>
    <cellStyle name="Comma 13 2 2 2 2 3 5" xfId="38962"/>
    <cellStyle name="Comma 13 2 2 2 2 3 6" xfId="38963"/>
    <cellStyle name="Comma 13 2 2 2 2 4" xfId="38964"/>
    <cellStyle name="Comma 13 2 2 2 2 4 2" xfId="38965"/>
    <cellStyle name="Comma 13 2 2 2 2 4 2 2" xfId="38966"/>
    <cellStyle name="Comma 13 2 2 2 2 4 2 3" xfId="38967"/>
    <cellStyle name="Comma 13 2 2 2 2 4 3" xfId="38968"/>
    <cellStyle name="Comma 13 2 2 2 2 4 3 2" xfId="38969"/>
    <cellStyle name="Comma 13 2 2 2 2 4 3 3" xfId="38970"/>
    <cellStyle name="Comma 13 2 2 2 2 4 4" xfId="38971"/>
    <cellStyle name="Comma 13 2 2 2 2 4 4 2" xfId="38972"/>
    <cellStyle name="Comma 13 2 2 2 2 4 5" xfId="38973"/>
    <cellStyle name="Comma 13 2 2 2 2 4 6" xfId="38974"/>
    <cellStyle name="Comma 13 2 2 2 2 5" xfId="38975"/>
    <cellStyle name="Comma 13 2 2 2 2 5 2" xfId="38976"/>
    <cellStyle name="Comma 13 2 2 2 2 5 2 2" xfId="38977"/>
    <cellStyle name="Comma 13 2 2 2 2 5 2 3" xfId="38978"/>
    <cellStyle name="Comma 13 2 2 2 2 5 3" xfId="38979"/>
    <cellStyle name="Comma 13 2 2 2 2 5 3 2" xfId="38980"/>
    <cellStyle name="Comma 13 2 2 2 2 5 4" xfId="38981"/>
    <cellStyle name="Comma 13 2 2 2 2 5 5" xfId="38982"/>
    <cellStyle name="Comma 13 2 2 2 2 6" xfId="38983"/>
    <cellStyle name="Comma 13 2 2 2 2 6 2" xfId="38984"/>
    <cellStyle name="Comma 13 2 2 2 2 6 3" xfId="38985"/>
    <cellStyle name="Comma 13 2 2 2 2 7" xfId="38986"/>
    <cellStyle name="Comma 13 2 2 2 2 7 2" xfId="38987"/>
    <cellStyle name="Comma 13 2 2 2 2 7 3" xfId="38988"/>
    <cellStyle name="Comma 13 2 2 2 2 8" xfId="38989"/>
    <cellStyle name="Comma 13 2 2 2 2 8 2" xfId="38990"/>
    <cellStyle name="Comma 13 2 2 2 2 9" xfId="38991"/>
    <cellStyle name="Comma 13 2 2 2 3" xfId="38992"/>
    <cellStyle name="Comma 13 2 2 2 3 2" xfId="38993"/>
    <cellStyle name="Comma 13 2 2 2 3 2 2" xfId="38994"/>
    <cellStyle name="Comma 13 2 2 2 3 2 2 2" xfId="38995"/>
    <cellStyle name="Comma 13 2 2 2 3 2 2 3" xfId="38996"/>
    <cellStyle name="Comma 13 2 2 2 3 2 3" xfId="38997"/>
    <cellStyle name="Comma 13 2 2 2 3 2 3 2" xfId="38998"/>
    <cellStyle name="Comma 13 2 2 2 3 2 3 3" xfId="38999"/>
    <cellStyle name="Comma 13 2 2 2 3 2 4" xfId="39000"/>
    <cellStyle name="Comma 13 2 2 2 3 2 4 2" xfId="39001"/>
    <cellStyle name="Comma 13 2 2 2 3 2 5" xfId="39002"/>
    <cellStyle name="Comma 13 2 2 2 3 2 6" xfId="39003"/>
    <cellStyle name="Comma 13 2 2 2 3 3" xfId="39004"/>
    <cellStyle name="Comma 13 2 2 2 3 3 2" xfId="39005"/>
    <cellStyle name="Comma 13 2 2 2 3 3 2 2" xfId="39006"/>
    <cellStyle name="Comma 13 2 2 2 3 3 2 3" xfId="39007"/>
    <cellStyle name="Comma 13 2 2 2 3 3 3" xfId="39008"/>
    <cellStyle name="Comma 13 2 2 2 3 3 3 2" xfId="39009"/>
    <cellStyle name="Comma 13 2 2 2 3 3 3 3" xfId="39010"/>
    <cellStyle name="Comma 13 2 2 2 3 3 4" xfId="39011"/>
    <cellStyle name="Comma 13 2 2 2 3 3 4 2" xfId="39012"/>
    <cellStyle name="Comma 13 2 2 2 3 3 5" xfId="39013"/>
    <cellStyle name="Comma 13 2 2 2 3 3 6" xfId="39014"/>
    <cellStyle name="Comma 13 2 2 2 3 4" xfId="39015"/>
    <cellStyle name="Comma 13 2 2 2 3 4 2" xfId="39016"/>
    <cellStyle name="Comma 13 2 2 2 3 4 2 2" xfId="39017"/>
    <cellStyle name="Comma 13 2 2 2 3 4 2 3" xfId="39018"/>
    <cellStyle name="Comma 13 2 2 2 3 4 3" xfId="39019"/>
    <cellStyle name="Comma 13 2 2 2 3 4 3 2" xfId="39020"/>
    <cellStyle name="Comma 13 2 2 2 3 4 4" xfId="39021"/>
    <cellStyle name="Comma 13 2 2 2 3 4 5" xfId="39022"/>
    <cellStyle name="Comma 13 2 2 2 3 5" xfId="39023"/>
    <cellStyle name="Comma 13 2 2 2 3 5 2" xfId="39024"/>
    <cellStyle name="Comma 13 2 2 2 3 5 3" xfId="39025"/>
    <cellStyle name="Comma 13 2 2 2 3 6" xfId="39026"/>
    <cellStyle name="Comma 13 2 2 2 3 6 2" xfId="39027"/>
    <cellStyle name="Comma 13 2 2 2 3 6 3" xfId="39028"/>
    <cellStyle name="Comma 13 2 2 2 3 7" xfId="39029"/>
    <cellStyle name="Comma 13 2 2 2 3 7 2" xfId="39030"/>
    <cellStyle name="Comma 13 2 2 2 3 8" xfId="39031"/>
    <cellStyle name="Comma 13 2 2 2 3 9" xfId="39032"/>
    <cellStyle name="Comma 13 2 2 2 4" xfId="39033"/>
    <cellStyle name="Comma 13 2 2 2 4 2" xfId="39034"/>
    <cellStyle name="Comma 13 2 2 2 4 2 2" xfId="39035"/>
    <cellStyle name="Comma 13 2 2 2 4 2 2 2" xfId="39036"/>
    <cellStyle name="Comma 13 2 2 2 4 2 2 3" xfId="39037"/>
    <cellStyle name="Comma 13 2 2 2 4 2 3" xfId="39038"/>
    <cellStyle name="Comma 13 2 2 2 4 2 3 2" xfId="39039"/>
    <cellStyle name="Comma 13 2 2 2 4 2 3 3" xfId="39040"/>
    <cellStyle name="Comma 13 2 2 2 4 2 4" xfId="39041"/>
    <cellStyle name="Comma 13 2 2 2 4 2 4 2" xfId="39042"/>
    <cellStyle name="Comma 13 2 2 2 4 2 5" xfId="39043"/>
    <cellStyle name="Comma 13 2 2 2 4 2 6" xfId="39044"/>
    <cellStyle name="Comma 13 2 2 2 4 3" xfId="39045"/>
    <cellStyle name="Comma 13 2 2 2 4 3 2" xfId="39046"/>
    <cellStyle name="Comma 13 2 2 2 4 3 2 2" xfId="39047"/>
    <cellStyle name="Comma 13 2 2 2 4 3 2 3" xfId="39048"/>
    <cellStyle name="Comma 13 2 2 2 4 3 3" xfId="39049"/>
    <cellStyle name="Comma 13 2 2 2 4 3 3 2" xfId="39050"/>
    <cellStyle name="Comma 13 2 2 2 4 3 3 3" xfId="39051"/>
    <cellStyle name="Comma 13 2 2 2 4 3 4" xfId="39052"/>
    <cellStyle name="Comma 13 2 2 2 4 3 4 2" xfId="39053"/>
    <cellStyle name="Comma 13 2 2 2 4 3 5" xfId="39054"/>
    <cellStyle name="Comma 13 2 2 2 4 3 6" xfId="39055"/>
    <cellStyle name="Comma 13 2 2 2 4 4" xfId="39056"/>
    <cellStyle name="Comma 13 2 2 2 4 4 2" xfId="39057"/>
    <cellStyle name="Comma 13 2 2 2 4 4 2 2" xfId="39058"/>
    <cellStyle name="Comma 13 2 2 2 4 4 2 3" xfId="39059"/>
    <cellStyle name="Comma 13 2 2 2 4 4 3" xfId="39060"/>
    <cellStyle name="Comma 13 2 2 2 4 4 3 2" xfId="39061"/>
    <cellStyle name="Comma 13 2 2 2 4 4 4" xfId="39062"/>
    <cellStyle name="Comma 13 2 2 2 4 4 5" xfId="39063"/>
    <cellStyle name="Comma 13 2 2 2 4 5" xfId="39064"/>
    <cellStyle name="Comma 13 2 2 2 4 5 2" xfId="39065"/>
    <cellStyle name="Comma 13 2 2 2 4 5 3" xfId="39066"/>
    <cellStyle name="Comma 13 2 2 2 4 6" xfId="39067"/>
    <cellStyle name="Comma 13 2 2 2 4 6 2" xfId="39068"/>
    <cellStyle name="Comma 13 2 2 2 4 6 3" xfId="39069"/>
    <cellStyle name="Comma 13 2 2 2 4 7" xfId="39070"/>
    <cellStyle name="Comma 13 2 2 2 4 7 2" xfId="39071"/>
    <cellStyle name="Comma 13 2 2 2 4 8" xfId="39072"/>
    <cellStyle name="Comma 13 2 2 2 4 9" xfId="39073"/>
    <cellStyle name="Comma 13 2 2 2 5" xfId="39074"/>
    <cellStyle name="Comma 13 2 2 2 5 2" xfId="39075"/>
    <cellStyle name="Comma 13 2 2 2 5 2 2" xfId="39076"/>
    <cellStyle name="Comma 13 2 2 2 5 2 3" xfId="39077"/>
    <cellStyle name="Comma 13 2 2 2 5 3" xfId="39078"/>
    <cellStyle name="Comma 13 2 2 2 5 3 2" xfId="39079"/>
    <cellStyle name="Comma 13 2 2 2 5 3 3" xfId="39080"/>
    <cellStyle name="Comma 13 2 2 2 5 4" xfId="39081"/>
    <cellStyle name="Comma 13 2 2 2 5 4 2" xfId="39082"/>
    <cellStyle name="Comma 13 2 2 2 5 5" xfId="39083"/>
    <cellStyle name="Comma 13 2 2 2 5 6" xfId="39084"/>
    <cellStyle name="Comma 13 2 2 2 6" xfId="39085"/>
    <cellStyle name="Comma 13 2 2 2 6 2" xfId="39086"/>
    <cellStyle name="Comma 13 2 2 2 6 2 2" xfId="39087"/>
    <cellStyle name="Comma 13 2 2 2 6 2 3" xfId="39088"/>
    <cellStyle name="Comma 13 2 2 2 6 3" xfId="39089"/>
    <cellStyle name="Comma 13 2 2 2 6 3 2" xfId="39090"/>
    <cellStyle name="Comma 13 2 2 2 6 3 3" xfId="39091"/>
    <cellStyle name="Comma 13 2 2 2 6 4" xfId="39092"/>
    <cellStyle name="Comma 13 2 2 2 6 4 2" xfId="39093"/>
    <cellStyle name="Comma 13 2 2 2 6 5" xfId="39094"/>
    <cellStyle name="Comma 13 2 2 2 6 6" xfId="39095"/>
    <cellStyle name="Comma 13 2 2 2 7" xfId="39096"/>
    <cellStyle name="Comma 13 2 2 2 7 2" xfId="39097"/>
    <cellStyle name="Comma 13 2 2 2 7 2 2" xfId="39098"/>
    <cellStyle name="Comma 13 2 2 2 7 2 3" xfId="39099"/>
    <cellStyle name="Comma 13 2 2 2 7 3" xfId="39100"/>
    <cellStyle name="Comma 13 2 2 2 7 3 2" xfId="39101"/>
    <cellStyle name="Comma 13 2 2 2 7 4" xfId="39102"/>
    <cellStyle name="Comma 13 2 2 2 7 5" xfId="39103"/>
    <cellStyle name="Comma 13 2 2 2 8" xfId="39104"/>
    <cellStyle name="Comma 13 2 2 2 8 2" xfId="39105"/>
    <cellStyle name="Comma 13 2 2 2 8 3" xfId="39106"/>
    <cellStyle name="Comma 13 2 2 2 9" xfId="39107"/>
    <cellStyle name="Comma 13 2 2 2 9 2" xfId="39108"/>
    <cellStyle name="Comma 13 2 2 2 9 3" xfId="39109"/>
    <cellStyle name="Comma 13 2 2 3" xfId="39110"/>
    <cellStyle name="Comma 13 2 2 3 10" xfId="39111"/>
    <cellStyle name="Comma 13 2 2 3 2" xfId="39112"/>
    <cellStyle name="Comma 13 2 2 3 2 2" xfId="39113"/>
    <cellStyle name="Comma 13 2 2 3 2 2 2" xfId="39114"/>
    <cellStyle name="Comma 13 2 2 3 2 2 2 2" xfId="39115"/>
    <cellStyle name="Comma 13 2 2 3 2 2 2 3" xfId="39116"/>
    <cellStyle name="Comma 13 2 2 3 2 2 3" xfId="39117"/>
    <cellStyle name="Comma 13 2 2 3 2 2 3 2" xfId="39118"/>
    <cellStyle name="Comma 13 2 2 3 2 2 3 3" xfId="39119"/>
    <cellStyle name="Comma 13 2 2 3 2 2 4" xfId="39120"/>
    <cellStyle name="Comma 13 2 2 3 2 2 4 2" xfId="39121"/>
    <cellStyle name="Comma 13 2 2 3 2 2 5" xfId="39122"/>
    <cellStyle name="Comma 13 2 2 3 2 2 6" xfId="39123"/>
    <cellStyle name="Comma 13 2 2 3 2 3" xfId="39124"/>
    <cellStyle name="Comma 13 2 2 3 2 3 2" xfId="39125"/>
    <cellStyle name="Comma 13 2 2 3 2 3 2 2" xfId="39126"/>
    <cellStyle name="Comma 13 2 2 3 2 3 2 3" xfId="39127"/>
    <cellStyle name="Comma 13 2 2 3 2 3 3" xfId="39128"/>
    <cellStyle name="Comma 13 2 2 3 2 3 3 2" xfId="39129"/>
    <cellStyle name="Comma 13 2 2 3 2 3 3 3" xfId="39130"/>
    <cellStyle name="Comma 13 2 2 3 2 3 4" xfId="39131"/>
    <cellStyle name="Comma 13 2 2 3 2 3 4 2" xfId="39132"/>
    <cellStyle name="Comma 13 2 2 3 2 3 5" xfId="39133"/>
    <cellStyle name="Comma 13 2 2 3 2 3 6" xfId="39134"/>
    <cellStyle name="Comma 13 2 2 3 2 4" xfId="39135"/>
    <cellStyle name="Comma 13 2 2 3 2 4 2" xfId="39136"/>
    <cellStyle name="Comma 13 2 2 3 2 4 2 2" xfId="39137"/>
    <cellStyle name="Comma 13 2 2 3 2 4 2 3" xfId="39138"/>
    <cellStyle name="Comma 13 2 2 3 2 4 3" xfId="39139"/>
    <cellStyle name="Comma 13 2 2 3 2 4 3 2" xfId="39140"/>
    <cellStyle name="Comma 13 2 2 3 2 4 4" xfId="39141"/>
    <cellStyle name="Comma 13 2 2 3 2 4 5" xfId="39142"/>
    <cellStyle name="Comma 13 2 2 3 2 5" xfId="39143"/>
    <cellStyle name="Comma 13 2 2 3 2 5 2" xfId="39144"/>
    <cellStyle name="Comma 13 2 2 3 2 5 3" xfId="39145"/>
    <cellStyle name="Comma 13 2 2 3 2 6" xfId="39146"/>
    <cellStyle name="Comma 13 2 2 3 2 6 2" xfId="39147"/>
    <cellStyle name="Comma 13 2 2 3 2 6 3" xfId="39148"/>
    <cellStyle name="Comma 13 2 2 3 2 7" xfId="39149"/>
    <cellStyle name="Comma 13 2 2 3 2 7 2" xfId="39150"/>
    <cellStyle name="Comma 13 2 2 3 2 8" xfId="39151"/>
    <cellStyle name="Comma 13 2 2 3 2 9" xfId="39152"/>
    <cellStyle name="Comma 13 2 2 3 3" xfId="39153"/>
    <cellStyle name="Comma 13 2 2 3 3 2" xfId="39154"/>
    <cellStyle name="Comma 13 2 2 3 3 2 2" xfId="39155"/>
    <cellStyle name="Comma 13 2 2 3 3 2 3" xfId="39156"/>
    <cellStyle name="Comma 13 2 2 3 3 3" xfId="39157"/>
    <cellStyle name="Comma 13 2 2 3 3 3 2" xfId="39158"/>
    <cellStyle name="Comma 13 2 2 3 3 3 3" xfId="39159"/>
    <cellStyle name="Comma 13 2 2 3 3 4" xfId="39160"/>
    <cellStyle name="Comma 13 2 2 3 3 4 2" xfId="39161"/>
    <cellStyle name="Comma 13 2 2 3 3 5" xfId="39162"/>
    <cellStyle name="Comma 13 2 2 3 3 6" xfId="39163"/>
    <cellStyle name="Comma 13 2 2 3 4" xfId="39164"/>
    <cellStyle name="Comma 13 2 2 3 4 2" xfId="39165"/>
    <cellStyle name="Comma 13 2 2 3 4 2 2" xfId="39166"/>
    <cellStyle name="Comma 13 2 2 3 4 2 3" xfId="39167"/>
    <cellStyle name="Comma 13 2 2 3 4 3" xfId="39168"/>
    <cellStyle name="Comma 13 2 2 3 4 3 2" xfId="39169"/>
    <cellStyle name="Comma 13 2 2 3 4 3 3" xfId="39170"/>
    <cellStyle name="Comma 13 2 2 3 4 4" xfId="39171"/>
    <cellStyle name="Comma 13 2 2 3 4 4 2" xfId="39172"/>
    <cellStyle name="Comma 13 2 2 3 4 5" xfId="39173"/>
    <cellStyle name="Comma 13 2 2 3 4 6" xfId="39174"/>
    <cellStyle name="Comma 13 2 2 3 5" xfId="39175"/>
    <cellStyle name="Comma 13 2 2 3 5 2" xfId="39176"/>
    <cellStyle name="Comma 13 2 2 3 5 2 2" xfId="39177"/>
    <cellStyle name="Comma 13 2 2 3 5 2 3" xfId="39178"/>
    <cellStyle name="Comma 13 2 2 3 5 3" xfId="39179"/>
    <cellStyle name="Comma 13 2 2 3 5 3 2" xfId="39180"/>
    <cellStyle name="Comma 13 2 2 3 5 4" xfId="39181"/>
    <cellStyle name="Comma 13 2 2 3 5 5" xfId="39182"/>
    <cellStyle name="Comma 13 2 2 3 6" xfId="39183"/>
    <cellStyle name="Comma 13 2 2 3 6 2" xfId="39184"/>
    <cellStyle name="Comma 13 2 2 3 6 3" xfId="39185"/>
    <cellStyle name="Comma 13 2 2 3 7" xfId="39186"/>
    <cellStyle name="Comma 13 2 2 3 7 2" xfId="39187"/>
    <cellStyle name="Comma 13 2 2 3 7 3" xfId="39188"/>
    <cellStyle name="Comma 13 2 2 3 8" xfId="39189"/>
    <cellStyle name="Comma 13 2 2 3 8 2" xfId="39190"/>
    <cellStyle name="Comma 13 2 2 3 9" xfId="39191"/>
    <cellStyle name="Comma 13 2 2 4" xfId="39192"/>
    <cellStyle name="Comma 13 2 2 4 2" xfId="39193"/>
    <cellStyle name="Comma 13 2 2 4 2 2" xfId="39194"/>
    <cellStyle name="Comma 13 2 2 4 2 2 2" xfId="39195"/>
    <cellStyle name="Comma 13 2 2 4 2 2 3" xfId="39196"/>
    <cellStyle name="Comma 13 2 2 4 2 3" xfId="39197"/>
    <cellStyle name="Comma 13 2 2 4 2 3 2" xfId="39198"/>
    <cellStyle name="Comma 13 2 2 4 2 3 3" xfId="39199"/>
    <cellStyle name="Comma 13 2 2 4 2 4" xfId="39200"/>
    <cellStyle name="Comma 13 2 2 4 2 4 2" xfId="39201"/>
    <cellStyle name="Comma 13 2 2 4 2 5" xfId="39202"/>
    <cellStyle name="Comma 13 2 2 4 2 6" xfId="39203"/>
    <cellStyle name="Comma 13 2 2 4 3" xfId="39204"/>
    <cellStyle name="Comma 13 2 2 4 3 2" xfId="39205"/>
    <cellStyle name="Comma 13 2 2 4 3 2 2" xfId="39206"/>
    <cellStyle name="Comma 13 2 2 4 3 2 3" xfId="39207"/>
    <cellStyle name="Comma 13 2 2 4 3 3" xfId="39208"/>
    <cellStyle name="Comma 13 2 2 4 3 3 2" xfId="39209"/>
    <cellStyle name="Comma 13 2 2 4 3 3 3" xfId="39210"/>
    <cellStyle name="Comma 13 2 2 4 3 4" xfId="39211"/>
    <cellStyle name="Comma 13 2 2 4 3 4 2" xfId="39212"/>
    <cellStyle name="Comma 13 2 2 4 3 5" xfId="39213"/>
    <cellStyle name="Comma 13 2 2 4 3 6" xfId="39214"/>
    <cellStyle name="Comma 13 2 2 4 4" xfId="39215"/>
    <cellStyle name="Comma 13 2 2 4 4 2" xfId="39216"/>
    <cellStyle name="Comma 13 2 2 4 4 2 2" xfId="39217"/>
    <cellStyle name="Comma 13 2 2 4 4 2 3" xfId="39218"/>
    <cellStyle name="Comma 13 2 2 4 4 3" xfId="39219"/>
    <cellStyle name="Comma 13 2 2 4 4 3 2" xfId="39220"/>
    <cellStyle name="Comma 13 2 2 4 4 4" xfId="39221"/>
    <cellStyle name="Comma 13 2 2 4 4 5" xfId="39222"/>
    <cellStyle name="Comma 13 2 2 4 5" xfId="39223"/>
    <cellStyle name="Comma 13 2 2 4 5 2" xfId="39224"/>
    <cellStyle name="Comma 13 2 2 4 5 3" xfId="39225"/>
    <cellStyle name="Comma 13 2 2 4 6" xfId="39226"/>
    <cellStyle name="Comma 13 2 2 4 6 2" xfId="39227"/>
    <cellStyle name="Comma 13 2 2 4 6 3" xfId="39228"/>
    <cellStyle name="Comma 13 2 2 4 7" xfId="39229"/>
    <cellStyle name="Comma 13 2 2 4 7 2" xfId="39230"/>
    <cellStyle name="Comma 13 2 2 4 8" xfId="39231"/>
    <cellStyle name="Comma 13 2 2 4 9" xfId="39232"/>
    <cellStyle name="Comma 13 2 2 5" xfId="39233"/>
    <cellStyle name="Comma 13 2 2 5 2" xfId="39234"/>
    <cellStyle name="Comma 13 2 2 5 2 2" xfId="39235"/>
    <cellStyle name="Comma 13 2 2 5 2 2 2" xfId="39236"/>
    <cellStyle name="Comma 13 2 2 5 2 2 3" xfId="39237"/>
    <cellStyle name="Comma 13 2 2 5 2 3" xfId="39238"/>
    <cellStyle name="Comma 13 2 2 5 2 3 2" xfId="39239"/>
    <cellStyle name="Comma 13 2 2 5 2 3 3" xfId="39240"/>
    <cellStyle name="Comma 13 2 2 5 2 4" xfId="39241"/>
    <cellStyle name="Comma 13 2 2 5 2 4 2" xfId="39242"/>
    <cellStyle name="Comma 13 2 2 5 2 5" xfId="39243"/>
    <cellStyle name="Comma 13 2 2 5 2 6" xfId="39244"/>
    <cellStyle name="Comma 13 2 2 5 3" xfId="39245"/>
    <cellStyle name="Comma 13 2 2 5 3 2" xfId="39246"/>
    <cellStyle name="Comma 13 2 2 5 3 2 2" xfId="39247"/>
    <cellStyle name="Comma 13 2 2 5 3 2 3" xfId="39248"/>
    <cellStyle name="Comma 13 2 2 5 3 3" xfId="39249"/>
    <cellStyle name="Comma 13 2 2 5 3 3 2" xfId="39250"/>
    <cellStyle name="Comma 13 2 2 5 3 3 3" xfId="39251"/>
    <cellStyle name="Comma 13 2 2 5 3 4" xfId="39252"/>
    <cellStyle name="Comma 13 2 2 5 3 4 2" xfId="39253"/>
    <cellStyle name="Comma 13 2 2 5 3 5" xfId="39254"/>
    <cellStyle name="Comma 13 2 2 5 3 6" xfId="39255"/>
    <cellStyle name="Comma 13 2 2 5 4" xfId="39256"/>
    <cellStyle name="Comma 13 2 2 5 4 2" xfId="39257"/>
    <cellStyle name="Comma 13 2 2 5 4 2 2" xfId="39258"/>
    <cellStyle name="Comma 13 2 2 5 4 2 3" xfId="39259"/>
    <cellStyle name="Comma 13 2 2 5 4 3" xfId="39260"/>
    <cellStyle name="Comma 13 2 2 5 4 3 2" xfId="39261"/>
    <cellStyle name="Comma 13 2 2 5 4 4" xfId="39262"/>
    <cellStyle name="Comma 13 2 2 5 4 5" xfId="39263"/>
    <cellStyle name="Comma 13 2 2 5 5" xfId="39264"/>
    <cellStyle name="Comma 13 2 2 5 5 2" xfId="39265"/>
    <cellStyle name="Comma 13 2 2 5 5 3" xfId="39266"/>
    <cellStyle name="Comma 13 2 2 5 6" xfId="39267"/>
    <cellStyle name="Comma 13 2 2 5 6 2" xfId="39268"/>
    <cellStyle name="Comma 13 2 2 5 6 3" xfId="39269"/>
    <cellStyle name="Comma 13 2 2 5 7" xfId="39270"/>
    <cellStyle name="Comma 13 2 2 5 7 2" xfId="39271"/>
    <cellStyle name="Comma 13 2 2 5 8" xfId="39272"/>
    <cellStyle name="Comma 13 2 2 5 9" xfId="39273"/>
    <cellStyle name="Comma 13 2 2 6" xfId="39274"/>
    <cellStyle name="Comma 13 2 2 6 2" xfId="39275"/>
    <cellStyle name="Comma 13 2 2 6 2 2" xfId="39276"/>
    <cellStyle name="Comma 13 2 2 6 2 3" xfId="39277"/>
    <cellStyle name="Comma 13 2 2 6 3" xfId="39278"/>
    <cellStyle name="Comma 13 2 2 6 3 2" xfId="39279"/>
    <cellStyle name="Comma 13 2 2 6 3 3" xfId="39280"/>
    <cellStyle name="Comma 13 2 2 6 4" xfId="39281"/>
    <cellStyle name="Comma 13 2 2 6 4 2" xfId="39282"/>
    <cellStyle name="Comma 13 2 2 6 5" xfId="39283"/>
    <cellStyle name="Comma 13 2 2 6 6" xfId="39284"/>
    <cellStyle name="Comma 13 2 2 7" xfId="39285"/>
    <cellStyle name="Comma 13 2 2 7 2" xfId="39286"/>
    <cellStyle name="Comma 13 2 2 7 2 2" xfId="39287"/>
    <cellStyle name="Comma 13 2 2 7 2 3" xfId="39288"/>
    <cellStyle name="Comma 13 2 2 7 3" xfId="39289"/>
    <cellStyle name="Comma 13 2 2 7 3 2" xfId="39290"/>
    <cellStyle name="Comma 13 2 2 7 3 3" xfId="39291"/>
    <cellStyle name="Comma 13 2 2 7 4" xfId="39292"/>
    <cellStyle name="Comma 13 2 2 7 4 2" xfId="39293"/>
    <cellStyle name="Comma 13 2 2 7 5" xfId="39294"/>
    <cellStyle name="Comma 13 2 2 7 6" xfId="39295"/>
    <cellStyle name="Comma 13 2 2 8" xfId="39296"/>
    <cellStyle name="Comma 13 2 2 8 2" xfId="39297"/>
    <cellStyle name="Comma 13 2 2 8 2 2" xfId="39298"/>
    <cellStyle name="Comma 13 2 2 8 2 3" xfId="39299"/>
    <cellStyle name="Comma 13 2 2 8 3" xfId="39300"/>
    <cellStyle name="Comma 13 2 2 8 3 2" xfId="39301"/>
    <cellStyle name="Comma 13 2 2 8 4" xfId="39302"/>
    <cellStyle name="Comma 13 2 2 8 5" xfId="39303"/>
    <cellStyle name="Comma 13 2 2 9" xfId="39304"/>
    <cellStyle name="Comma 13 2 2 9 2" xfId="39305"/>
    <cellStyle name="Comma 13 2 2 9 3" xfId="39306"/>
    <cellStyle name="Comma 13 2 3" xfId="4588"/>
    <cellStyle name="Comma 13 2 3 10" xfId="39307"/>
    <cellStyle name="Comma 13 2 3 10 2" xfId="39308"/>
    <cellStyle name="Comma 13 2 3 11" xfId="39309"/>
    <cellStyle name="Comma 13 2 3 12" xfId="39310"/>
    <cellStyle name="Comma 13 2 3 2" xfId="39311"/>
    <cellStyle name="Comma 13 2 3 2 10" xfId="39312"/>
    <cellStyle name="Comma 13 2 3 2 2" xfId="39313"/>
    <cellStyle name="Comma 13 2 3 2 2 2" xfId="39314"/>
    <cellStyle name="Comma 13 2 3 2 2 2 2" xfId="39315"/>
    <cellStyle name="Comma 13 2 3 2 2 2 2 2" xfId="39316"/>
    <cellStyle name="Comma 13 2 3 2 2 2 2 3" xfId="39317"/>
    <cellStyle name="Comma 13 2 3 2 2 2 3" xfId="39318"/>
    <cellStyle name="Comma 13 2 3 2 2 2 3 2" xfId="39319"/>
    <cellStyle name="Comma 13 2 3 2 2 2 3 3" xfId="39320"/>
    <cellStyle name="Comma 13 2 3 2 2 2 4" xfId="39321"/>
    <cellStyle name="Comma 13 2 3 2 2 2 4 2" xfId="39322"/>
    <cellStyle name="Comma 13 2 3 2 2 2 5" xfId="39323"/>
    <cellStyle name="Comma 13 2 3 2 2 2 6" xfId="39324"/>
    <cellStyle name="Comma 13 2 3 2 2 3" xfId="39325"/>
    <cellStyle name="Comma 13 2 3 2 2 3 2" xfId="39326"/>
    <cellStyle name="Comma 13 2 3 2 2 3 2 2" xfId="39327"/>
    <cellStyle name="Comma 13 2 3 2 2 3 2 3" xfId="39328"/>
    <cellStyle name="Comma 13 2 3 2 2 3 3" xfId="39329"/>
    <cellStyle name="Comma 13 2 3 2 2 3 3 2" xfId="39330"/>
    <cellStyle name="Comma 13 2 3 2 2 3 3 3" xfId="39331"/>
    <cellStyle name="Comma 13 2 3 2 2 3 4" xfId="39332"/>
    <cellStyle name="Comma 13 2 3 2 2 3 4 2" xfId="39333"/>
    <cellStyle name="Comma 13 2 3 2 2 3 5" xfId="39334"/>
    <cellStyle name="Comma 13 2 3 2 2 3 6" xfId="39335"/>
    <cellStyle name="Comma 13 2 3 2 2 4" xfId="39336"/>
    <cellStyle name="Comma 13 2 3 2 2 4 2" xfId="39337"/>
    <cellStyle name="Comma 13 2 3 2 2 4 2 2" xfId="39338"/>
    <cellStyle name="Comma 13 2 3 2 2 4 2 3" xfId="39339"/>
    <cellStyle name="Comma 13 2 3 2 2 4 3" xfId="39340"/>
    <cellStyle name="Comma 13 2 3 2 2 4 3 2" xfId="39341"/>
    <cellStyle name="Comma 13 2 3 2 2 4 4" xfId="39342"/>
    <cellStyle name="Comma 13 2 3 2 2 4 5" xfId="39343"/>
    <cellStyle name="Comma 13 2 3 2 2 5" xfId="39344"/>
    <cellStyle name="Comma 13 2 3 2 2 5 2" xfId="39345"/>
    <cellStyle name="Comma 13 2 3 2 2 5 3" xfId="39346"/>
    <cellStyle name="Comma 13 2 3 2 2 6" xfId="39347"/>
    <cellStyle name="Comma 13 2 3 2 2 6 2" xfId="39348"/>
    <cellStyle name="Comma 13 2 3 2 2 6 3" xfId="39349"/>
    <cellStyle name="Comma 13 2 3 2 2 7" xfId="39350"/>
    <cellStyle name="Comma 13 2 3 2 2 7 2" xfId="39351"/>
    <cellStyle name="Comma 13 2 3 2 2 8" xfId="39352"/>
    <cellStyle name="Comma 13 2 3 2 2 9" xfId="39353"/>
    <cellStyle name="Comma 13 2 3 2 3" xfId="39354"/>
    <cellStyle name="Comma 13 2 3 2 3 2" xfId="39355"/>
    <cellStyle name="Comma 13 2 3 2 3 2 2" xfId="39356"/>
    <cellStyle name="Comma 13 2 3 2 3 2 3" xfId="39357"/>
    <cellStyle name="Comma 13 2 3 2 3 3" xfId="39358"/>
    <cellStyle name="Comma 13 2 3 2 3 3 2" xfId="39359"/>
    <cellStyle name="Comma 13 2 3 2 3 3 3" xfId="39360"/>
    <cellStyle name="Comma 13 2 3 2 3 4" xfId="39361"/>
    <cellStyle name="Comma 13 2 3 2 3 4 2" xfId="39362"/>
    <cellStyle name="Comma 13 2 3 2 3 5" xfId="39363"/>
    <cellStyle name="Comma 13 2 3 2 3 6" xfId="39364"/>
    <cellStyle name="Comma 13 2 3 2 4" xfId="39365"/>
    <cellStyle name="Comma 13 2 3 2 4 2" xfId="39366"/>
    <cellStyle name="Comma 13 2 3 2 4 2 2" xfId="39367"/>
    <cellStyle name="Comma 13 2 3 2 4 2 3" xfId="39368"/>
    <cellStyle name="Comma 13 2 3 2 4 3" xfId="39369"/>
    <cellStyle name="Comma 13 2 3 2 4 3 2" xfId="39370"/>
    <cellStyle name="Comma 13 2 3 2 4 3 3" xfId="39371"/>
    <cellStyle name="Comma 13 2 3 2 4 4" xfId="39372"/>
    <cellStyle name="Comma 13 2 3 2 4 4 2" xfId="39373"/>
    <cellStyle name="Comma 13 2 3 2 4 5" xfId="39374"/>
    <cellStyle name="Comma 13 2 3 2 4 6" xfId="39375"/>
    <cellStyle name="Comma 13 2 3 2 5" xfId="39376"/>
    <cellStyle name="Comma 13 2 3 2 5 2" xfId="39377"/>
    <cellStyle name="Comma 13 2 3 2 5 2 2" xfId="39378"/>
    <cellStyle name="Comma 13 2 3 2 5 2 3" xfId="39379"/>
    <cellStyle name="Comma 13 2 3 2 5 3" xfId="39380"/>
    <cellStyle name="Comma 13 2 3 2 5 3 2" xfId="39381"/>
    <cellStyle name="Comma 13 2 3 2 5 4" xfId="39382"/>
    <cellStyle name="Comma 13 2 3 2 5 5" xfId="39383"/>
    <cellStyle name="Comma 13 2 3 2 6" xfId="39384"/>
    <cellStyle name="Comma 13 2 3 2 6 2" xfId="39385"/>
    <cellStyle name="Comma 13 2 3 2 6 3" xfId="39386"/>
    <cellStyle name="Comma 13 2 3 2 7" xfId="39387"/>
    <cellStyle name="Comma 13 2 3 2 7 2" xfId="39388"/>
    <cellStyle name="Comma 13 2 3 2 7 3" xfId="39389"/>
    <cellStyle name="Comma 13 2 3 2 8" xfId="39390"/>
    <cellStyle name="Comma 13 2 3 2 8 2" xfId="39391"/>
    <cellStyle name="Comma 13 2 3 2 9" xfId="39392"/>
    <cellStyle name="Comma 13 2 3 3" xfId="39393"/>
    <cellStyle name="Comma 13 2 3 3 2" xfId="39394"/>
    <cellStyle name="Comma 13 2 3 3 2 2" xfId="39395"/>
    <cellStyle name="Comma 13 2 3 3 2 2 2" xfId="39396"/>
    <cellStyle name="Comma 13 2 3 3 2 2 3" xfId="39397"/>
    <cellStyle name="Comma 13 2 3 3 2 3" xfId="39398"/>
    <cellStyle name="Comma 13 2 3 3 2 3 2" xfId="39399"/>
    <cellStyle name="Comma 13 2 3 3 2 3 3" xfId="39400"/>
    <cellStyle name="Comma 13 2 3 3 2 4" xfId="39401"/>
    <cellStyle name="Comma 13 2 3 3 2 4 2" xfId="39402"/>
    <cellStyle name="Comma 13 2 3 3 2 5" xfId="39403"/>
    <cellStyle name="Comma 13 2 3 3 2 6" xfId="39404"/>
    <cellStyle name="Comma 13 2 3 3 3" xfId="39405"/>
    <cellStyle name="Comma 13 2 3 3 3 2" xfId="39406"/>
    <cellStyle name="Comma 13 2 3 3 3 2 2" xfId="39407"/>
    <cellStyle name="Comma 13 2 3 3 3 2 3" xfId="39408"/>
    <cellStyle name="Comma 13 2 3 3 3 3" xfId="39409"/>
    <cellStyle name="Comma 13 2 3 3 3 3 2" xfId="39410"/>
    <cellStyle name="Comma 13 2 3 3 3 3 3" xfId="39411"/>
    <cellStyle name="Comma 13 2 3 3 3 4" xfId="39412"/>
    <cellStyle name="Comma 13 2 3 3 3 4 2" xfId="39413"/>
    <cellStyle name="Comma 13 2 3 3 3 5" xfId="39414"/>
    <cellStyle name="Comma 13 2 3 3 3 6" xfId="39415"/>
    <cellStyle name="Comma 13 2 3 3 4" xfId="39416"/>
    <cellStyle name="Comma 13 2 3 3 4 2" xfId="39417"/>
    <cellStyle name="Comma 13 2 3 3 4 2 2" xfId="39418"/>
    <cellStyle name="Comma 13 2 3 3 4 2 3" xfId="39419"/>
    <cellStyle name="Comma 13 2 3 3 4 3" xfId="39420"/>
    <cellStyle name="Comma 13 2 3 3 4 3 2" xfId="39421"/>
    <cellStyle name="Comma 13 2 3 3 4 4" xfId="39422"/>
    <cellStyle name="Comma 13 2 3 3 4 5" xfId="39423"/>
    <cellStyle name="Comma 13 2 3 3 5" xfId="39424"/>
    <cellStyle name="Comma 13 2 3 3 5 2" xfId="39425"/>
    <cellStyle name="Comma 13 2 3 3 5 3" xfId="39426"/>
    <cellStyle name="Comma 13 2 3 3 6" xfId="39427"/>
    <cellStyle name="Comma 13 2 3 3 6 2" xfId="39428"/>
    <cellStyle name="Comma 13 2 3 3 6 3" xfId="39429"/>
    <cellStyle name="Comma 13 2 3 3 7" xfId="39430"/>
    <cellStyle name="Comma 13 2 3 3 7 2" xfId="39431"/>
    <cellStyle name="Comma 13 2 3 3 8" xfId="39432"/>
    <cellStyle name="Comma 13 2 3 3 9" xfId="39433"/>
    <cellStyle name="Comma 13 2 3 4" xfId="39434"/>
    <cellStyle name="Comma 13 2 3 4 2" xfId="39435"/>
    <cellStyle name="Comma 13 2 3 4 2 2" xfId="39436"/>
    <cellStyle name="Comma 13 2 3 4 2 2 2" xfId="39437"/>
    <cellStyle name="Comma 13 2 3 4 2 2 3" xfId="39438"/>
    <cellStyle name="Comma 13 2 3 4 2 3" xfId="39439"/>
    <cellStyle name="Comma 13 2 3 4 2 3 2" xfId="39440"/>
    <cellStyle name="Comma 13 2 3 4 2 3 3" xfId="39441"/>
    <cellStyle name="Comma 13 2 3 4 2 4" xfId="39442"/>
    <cellStyle name="Comma 13 2 3 4 2 4 2" xfId="39443"/>
    <cellStyle name="Comma 13 2 3 4 2 5" xfId="39444"/>
    <cellStyle name="Comma 13 2 3 4 2 6" xfId="39445"/>
    <cellStyle name="Comma 13 2 3 4 3" xfId="39446"/>
    <cellStyle name="Comma 13 2 3 4 3 2" xfId="39447"/>
    <cellStyle name="Comma 13 2 3 4 3 2 2" xfId="39448"/>
    <cellStyle name="Comma 13 2 3 4 3 2 3" xfId="39449"/>
    <cellStyle name="Comma 13 2 3 4 3 3" xfId="39450"/>
    <cellStyle name="Comma 13 2 3 4 3 3 2" xfId="39451"/>
    <cellStyle name="Comma 13 2 3 4 3 3 3" xfId="39452"/>
    <cellStyle name="Comma 13 2 3 4 3 4" xfId="39453"/>
    <cellStyle name="Comma 13 2 3 4 3 4 2" xfId="39454"/>
    <cellStyle name="Comma 13 2 3 4 3 5" xfId="39455"/>
    <cellStyle name="Comma 13 2 3 4 3 6" xfId="39456"/>
    <cellStyle name="Comma 13 2 3 4 4" xfId="39457"/>
    <cellStyle name="Comma 13 2 3 4 4 2" xfId="39458"/>
    <cellStyle name="Comma 13 2 3 4 4 2 2" xfId="39459"/>
    <cellStyle name="Comma 13 2 3 4 4 2 3" xfId="39460"/>
    <cellStyle name="Comma 13 2 3 4 4 3" xfId="39461"/>
    <cellStyle name="Comma 13 2 3 4 4 3 2" xfId="39462"/>
    <cellStyle name="Comma 13 2 3 4 4 4" xfId="39463"/>
    <cellStyle name="Comma 13 2 3 4 4 5" xfId="39464"/>
    <cellStyle name="Comma 13 2 3 4 5" xfId="39465"/>
    <cellStyle name="Comma 13 2 3 4 5 2" xfId="39466"/>
    <cellStyle name="Comma 13 2 3 4 5 3" xfId="39467"/>
    <cellStyle name="Comma 13 2 3 4 6" xfId="39468"/>
    <cellStyle name="Comma 13 2 3 4 6 2" xfId="39469"/>
    <cellStyle name="Comma 13 2 3 4 6 3" xfId="39470"/>
    <cellStyle name="Comma 13 2 3 4 7" xfId="39471"/>
    <cellStyle name="Comma 13 2 3 4 7 2" xfId="39472"/>
    <cellStyle name="Comma 13 2 3 4 8" xfId="39473"/>
    <cellStyle name="Comma 13 2 3 4 9" xfId="39474"/>
    <cellStyle name="Comma 13 2 3 5" xfId="39475"/>
    <cellStyle name="Comma 13 2 3 5 2" xfId="39476"/>
    <cellStyle name="Comma 13 2 3 5 2 2" xfId="39477"/>
    <cellStyle name="Comma 13 2 3 5 2 3" xfId="39478"/>
    <cellStyle name="Comma 13 2 3 5 3" xfId="39479"/>
    <cellStyle name="Comma 13 2 3 5 3 2" xfId="39480"/>
    <cellStyle name="Comma 13 2 3 5 3 3" xfId="39481"/>
    <cellStyle name="Comma 13 2 3 5 4" xfId="39482"/>
    <cellStyle name="Comma 13 2 3 5 4 2" xfId="39483"/>
    <cellStyle name="Comma 13 2 3 5 5" xfId="39484"/>
    <cellStyle name="Comma 13 2 3 5 6" xfId="39485"/>
    <cellStyle name="Comma 13 2 3 6" xfId="39486"/>
    <cellStyle name="Comma 13 2 3 6 2" xfId="39487"/>
    <cellStyle name="Comma 13 2 3 6 2 2" xfId="39488"/>
    <cellStyle name="Comma 13 2 3 6 2 3" xfId="39489"/>
    <cellStyle name="Comma 13 2 3 6 3" xfId="39490"/>
    <cellStyle name="Comma 13 2 3 6 3 2" xfId="39491"/>
    <cellStyle name="Comma 13 2 3 6 3 3" xfId="39492"/>
    <cellStyle name="Comma 13 2 3 6 4" xfId="39493"/>
    <cellStyle name="Comma 13 2 3 6 4 2" xfId="39494"/>
    <cellStyle name="Comma 13 2 3 6 5" xfId="39495"/>
    <cellStyle name="Comma 13 2 3 6 6" xfId="39496"/>
    <cellStyle name="Comma 13 2 3 7" xfId="39497"/>
    <cellStyle name="Comma 13 2 3 7 2" xfId="39498"/>
    <cellStyle name="Comma 13 2 3 7 2 2" xfId="39499"/>
    <cellStyle name="Comma 13 2 3 7 2 3" xfId="39500"/>
    <cellStyle name="Comma 13 2 3 7 3" xfId="39501"/>
    <cellStyle name="Comma 13 2 3 7 3 2" xfId="39502"/>
    <cellStyle name="Comma 13 2 3 7 4" xfId="39503"/>
    <cellStyle name="Comma 13 2 3 7 5" xfId="39504"/>
    <cellStyle name="Comma 13 2 3 8" xfId="39505"/>
    <cellStyle name="Comma 13 2 3 8 2" xfId="39506"/>
    <cellStyle name="Comma 13 2 3 8 3" xfId="39507"/>
    <cellStyle name="Comma 13 2 3 9" xfId="39508"/>
    <cellStyle name="Comma 13 2 3 9 2" xfId="39509"/>
    <cellStyle name="Comma 13 2 3 9 3" xfId="39510"/>
    <cellStyle name="Comma 13 2 4" xfId="4589"/>
    <cellStyle name="Comma 13 2 4 10" xfId="39511"/>
    <cellStyle name="Comma 13 2 4 2" xfId="39512"/>
    <cellStyle name="Comma 13 2 4 2 2" xfId="39513"/>
    <cellStyle name="Comma 13 2 4 2 2 2" xfId="39514"/>
    <cellStyle name="Comma 13 2 4 2 2 2 2" xfId="39515"/>
    <cellStyle name="Comma 13 2 4 2 2 2 3" xfId="39516"/>
    <cellStyle name="Comma 13 2 4 2 2 3" xfId="39517"/>
    <cellStyle name="Comma 13 2 4 2 2 3 2" xfId="39518"/>
    <cellStyle name="Comma 13 2 4 2 2 3 3" xfId="39519"/>
    <cellStyle name="Comma 13 2 4 2 2 4" xfId="39520"/>
    <cellStyle name="Comma 13 2 4 2 2 4 2" xfId="39521"/>
    <cellStyle name="Comma 13 2 4 2 2 5" xfId="39522"/>
    <cellStyle name="Comma 13 2 4 2 2 6" xfId="39523"/>
    <cellStyle name="Comma 13 2 4 2 3" xfId="39524"/>
    <cellStyle name="Comma 13 2 4 2 3 2" xfId="39525"/>
    <cellStyle name="Comma 13 2 4 2 3 2 2" xfId="39526"/>
    <cellStyle name="Comma 13 2 4 2 3 2 3" xfId="39527"/>
    <cellStyle name="Comma 13 2 4 2 3 3" xfId="39528"/>
    <cellStyle name="Comma 13 2 4 2 3 3 2" xfId="39529"/>
    <cellStyle name="Comma 13 2 4 2 3 3 3" xfId="39530"/>
    <cellStyle name="Comma 13 2 4 2 3 4" xfId="39531"/>
    <cellStyle name="Comma 13 2 4 2 3 4 2" xfId="39532"/>
    <cellStyle name="Comma 13 2 4 2 3 5" xfId="39533"/>
    <cellStyle name="Comma 13 2 4 2 3 6" xfId="39534"/>
    <cellStyle name="Comma 13 2 4 2 4" xfId="39535"/>
    <cellStyle name="Comma 13 2 4 2 4 2" xfId="39536"/>
    <cellStyle name="Comma 13 2 4 2 4 2 2" xfId="39537"/>
    <cellStyle name="Comma 13 2 4 2 4 2 3" xfId="39538"/>
    <cellStyle name="Comma 13 2 4 2 4 3" xfId="39539"/>
    <cellStyle name="Comma 13 2 4 2 4 3 2" xfId="39540"/>
    <cellStyle name="Comma 13 2 4 2 4 4" xfId="39541"/>
    <cellStyle name="Comma 13 2 4 2 4 5" xfId="39542"/>
    <cellStyle name="Comma 13 2 4 2 5" xfId="39543"/>
    <cellStyle name="Comma 13 2 4 2 5 2" xfId="39544"/>
    <cellStyle name="Comma 13 2 4 2 5 3" xfId="39545"/>
    <cellStyle name="Comma 13 2 4 2 6" xfId="39546"/>
    <cellStyle name="Comma 13 2 4 2 6 2" xfId="39547"/>
    <cellStyle name="Comma 13 2 4 2 6 3" xfId="39548"/>
    <cellStyle name="Comma 13 2 4 2 7" xfId="39549"/>
    <cellStyle name="Comma 13 2 4 2 7 2" xfId="39550"/>
    <cellStyle name="Comma 13 2 4 2 8" xfId="39551"/>
    <cellStyle name="Comma 13 2 4 2 9" xfId="39552"/>
    <cellStyle name="Comma 13 2 4 3" xfId="39553"/>
    <cellStyle name="Comma 13 2 4 3 2" xfId="39554"/>
    <cellStyle name="Comma 13 2 4 3 2 2" xfId="39555"/>
    <cellStyle name="Comma 13 2 4 3 2 3" xfId="39556"/>
    <cellStyle name="Comma 13 2 4 3 3" xfId="39557"/>
    <cellStyle name="Comma 13 2 4 3 3 2" xfId="39558"/>
    <cellStyle name="Comma 13 2 4 3 3 3" xfId="39559"/>
    <cellStyle name="Comma 13 2 4 3 4" xfId="39560"/>
    <cellStyle name="Comma 13 2 4 3 4 2" xfId="39561"/>
    <cellStyle name="Comma 13 2 4 3 5" xfId="39562"/>
    <cellStyle name="Comma 13 2 4 3 6" xfId="39563"/>
    <cellStyle name="Comma 13 2 4 4" xfId="39564"/>
    <cellStyle name="Comma 13 2 4 4 2" xfId="39565"/>
    <cellStyle name="Comma 13 2 4 4 2 2" xfId="39566"/>
    <cellStyle name="Comma 13 2 4 4 2 3" xfId="39567"/>
    <cellStyle name="Comma 13 2 4 4 3" xfId="39568"/>
    <cellStyle name="Comma 13 2 4 4 3 2" xfId="39569"/>
    <cellStyle name="Comma 13 2 4 4 3 3" xfId="39570"/>
    <cellStyle name="Comma 13 2 4 4 4" xfId="39571"/>
    <cellStyle name="Comma 13 2 4 4 4 2" xfId="39572"/>
    <cellStyle name="Comma 13 2 4 4 5" xfId="39573"/>
    <cellStyle name="Comma 13 2 4 4 6" xfId="39574"/>
    <cellStyle name="Comma 13 2 4 5" xfId="39575"/>
    <cellStyle name="Comma 13 2 4 5 2" xfId="39576"/>
    <cellStyle name="Comma 13 2 4 5 2 2" xfId="39577"/>
    <cellStyle name="Comma 13 2 4 5 2 3" xfId="39578"/>
    <cellStyle name="Comma 13 2 4 5 3" xfId="39579"/>
    <cellStyle name="Comma 13 2 4 5 3 2" xfId="39580"/>
    <cellStyle name="Comma 13 2 4 5 4" xfId="39581"/>
    <cellStyle name="Comma 13 2 4 5 5" xfId="39582"/>
    <cellStyle name="Comma 13 2 4 6" xfId="39583"/>
    <cellStyle name="Comma 13 2 4 6 2" xfId="39584"/>
    <cellStyle name="Comma 13 2 4 6 3" xfId="39585"/>
    <cellStyle name="Comma 13 2 4 7" xfId="39586"/>
    <cellStyle name="Comma 13 2 4 7 2" xfId="39587"/>
    <cellStyle name="Comma 13 2 4 7 3" xfId="39588"/>
    <cellStyle name="Comma 13 2 4 8" xfId="39589"/>
    <cellStyle name="Comma 13 2 4 8 2" xfId="39590"/>
    <cellStyle name="Comma 13 2 4 9" xfId="39591"/>
    <cellStyle name="Comma 13 2 5" xfId="39592"/>
    <cellStyle name="Comma 13 2 5 2" xfId="39593"/>
    <cellStyle name="Comma 13 2 5 2 2" xfId="39594"/>
    <cellStyle name="Comma 13 2 5 2 2 2" xfId="39595"/>
    <cellStyle name="Comma 13 2 5 2 2 3" xfId="39596"/>
    <cellStyle name="Comma 13 2 5 2 3" xfId="39597"/>
    <cellStyle name="Comma 13 2 5 2 3 2" xfId="39598"/>
    <cellStyle name="Comma 13 2 5 2 3 3" xfId="39599"/>
    <cellStyle name="Comma 13 2 5 2 4" xfId="39600"/>
    <cellStyle name="Comma 13 2 5 2 4 2" xfId="39601"/>
    <cellStyle name="Comma 13 2 5 2 5" xfId="39602"/>
    <cellStyle name="Comma 13 2 5 2 6" xfId="39603"/>
    <cellStyle name="Comma 13 2 5 3" xfId="39604"/>
    <cellStyle name="Comma 13 2 5 3 2" xfId="39605"/>
    <cellStyle name="Comma 13 2 5 3 2 2" xfId="39606"/>
    <cellStyle name="Comma 13 2 5 3 2 3" xfId="39607"/>
    <cellStyle name="Comma 13 2 5 3 3" xfId="39608"/>
    <cellStyle name="Comma 13 2 5 3 3 2" xfId="39609"/>
    <cellStyle name="Comma 13 2 5 3 3 3" xfId="39610"/>
    <cellStyle name="Comma 13 2 5 3 4" xfId="39611"/>
    <cellStyle name="Comma 13 2 5 3 4 2" xfId="39612"/>
    <cellStyle name="Comma 13 2 5 3 5" xfId="39613"/>
    <cellStyle name="Comma 13 2 5 3 6" xfId="39614"/>
    <cellStyle name="Comma 13 2 5 4" xfId="39615"/>
    <cellStyle name="Comma 13 2 5 4 2" xfId="39616"/>
    <cellStyle name="Comma 13 2 5 4 2 2" xfId="39617"/>
    <cellStyle name="Comma 13 2 5 4 2 3" xfId="39618"/>
    <cellStyle name="Comma 13 2 5 4 3" xfId="39619"/>
    <cellStyle name="Comma 13 2 5 4 3 2" xfId="39620"/>
    <cellStyle name="Comma 13 2 5 4 4" xfId="39621"/>
    <cellStyle name="Comma 13 2 5 4 5" xfId="39622"/>
    <cellStyle name="Comma 13 2 5 5" xfId="39623"/>
    <cellStyle name="Comma 13 2 5 5 2" xfId="39624"/>
    <cellStyle name="Comma 13 2 5 5 3" xfId="39625"/>
    <cellStyle name="Comma 13 2 5 6" xfId="39626"/>
    <cellStyle name="Comma 13 2 5 6 2" xfId="39627"/>
    <cellStyle name="Comma 13 2 5 6 3" xfId="39628"/>
    <cellStyle name="Comma 13 2 5 7" xfId="39629"/>
    <cellStyle name="Comma 13 2 5 7 2" xfId="39630"/>
    <cellStyle name="Comma 13 2 5 8" xfId="39631"/>
    <cellStyle name="Comma 13 2 5 9" xfId="39632"/>
    <cellStyle name="Comma 13 2 6" xfId="39633"/>
    <cellStyle name="Comma 13 2 6 2" xfId="39634"/>
    <cellStyle name="Comma 13 2 6 2 2" xfId="39635"/>
    <cellStyle name="Comma 13 2 6 2 2 2" xfId="39636"/>
    <cellStyle name="Comma 13 2 6 2 2 3" xfId="39637"/>
    <cellStyle name="Comma 13 2 6 2 3" xfId="39638"/>
    <cellStyle name="Comma 13 2 6 2 3 2" xfId="39639"/>
    <cellStyle name="Comma 13 2 6 2 3 3" xfId="39640"/>
    <cellStyle name="Comma 13 2 6 2 4" xfId="39641"/>
    <cellStyle name="Comma 13 2 6 2 4 2" xfId="39642"/>
    <cellStyle name="Comma 13 2 6 2 5" xfId="39643"/>
    <cellStyle name="Comma 13 2 6 2 6" xfId="39644"/>
    <cellStyle name="Comma 13 2 6 3" xfId="39645"/>
    <cellStyle name="Comma 13 2 6 3 2" xfId="39646"/>
    <cellStyle name="Comma 13 2 6 3 2 2" xfId="39647"/>
    <cellStyle name="Comma 13 2 6 3 2 3" xfId="39648"/>
    <cellStyle name="Comma 13 2 6 3 3" xfId="39649"/>
    <cellStyle name="Comma 13 2 6 3 3 2" xfId="39650"/>
    <cellStyle name="Comma 13 2 6 3 3 3" xfId="39651"/>
    <cellStyle name="Comma 13 2 6 3 4" xfId="39652"/>
    <cellStyle name="Comma 13 2 6 3 4 2" xfId="39653"/>
    <cellStyle name="Comma 13 2 6 3 5" xfId="39654"/>
    <cellStyle name="Comma 13 2 6 3 6" xfId="39655"/>
    <cellStyle name="Comma 13 2 6 4" xfId="39656"/>
    <cellStyle name="Comma 13 2 6 4 2" xfId="39657"/>
    <cellStyle name="Comma 13 2 6 4 2 2" xfId="39658"/>
    <cellStyle name="Comma 13 2 6 4 2 3" xfId="39659"/>
    <cellStyle name="Comma 13 2 6 4 3" xfId="39660"/>
    <cellStyle name="Comma 13 2 6 4 3 2" xfId="39661"/>
    <cellStyle name="Comma 13 2 6 4 4" xfId="39662"/>
    <cellStyle name="Comma 13 2 6 4 5" xfId="39663"/>
    <cellStyle name="Comma 13 2 6 5" xfId="39664"/>
    <cellStyle name="Comma 13 2 6 5 2" xfId="39665"/>
    <cellStyle name="Comma 13 2 6 5 3" xfId="39666"/>
    <cellStyle name="Comma 13 2 6 6" xfId="39667"/>
    <cellStyle name="Comma 13 2 6 6 2" xfId="39668"/>
    <cellStyle name="Comma 13 2 6 6 3" xfId="39669"/>
    <cellStyle name="Comma 13 2 6 7" xfId="39670"/>
    <cellStyle name="Comma 13 2 6 7 2" xfId="39671"/>
    <cellStyle name="Comma 13 2 6 8" xfId="39672"/>
    <cellStyle name="Comma 13 2 6 9" xfId="39673"/>
    <cellStyle name="Comma 13 2 7" xfId="39674"/>
    <cellStyle name="Comma 13 2 7 2" xfId="39675"/>
    <cellStyle name="Comma 13 2 7 2 2" xfId="39676"/>
    <cellStyle name="Comma 13 2 7 2 3" xfId="39677"/>
    <cellStyle name="Comma 13 2 7 3" xfId="39678"/>
    <cellStyle name="Comma 13 2 7 3 2" xfId="39679"/>
    <cellStyle name="Comma 13 2 7 3 3" xfId="39680"/>
    <cellStyle name="Comma 13 2 7 4" xfId="39681"/>
    <cellStyle name="Comma 13 2 7 4 2" xfId="39682"/>
    <cellStyle name="Comma 13 2 7 5" xfId="39683"/>
    <cellStyle name="Comma 13 2 7 6" xfId="39684"/>
    <cellStyle name="Comma 13 2 8" xfId="39685"/>
    <cellStyle name="Comma 13 2 8 2" xfId="39686"/>
    <cellStyle name="Comma 13 2 8 2 2" xfId="39687"/>
    <cellStyle name="Comma 13 2 8 2 3" xfId="39688"/>
    <cellStyle name="Comma 13 2 8 3" xfId="39689"/>
    <cellStyle name="Comma 13 2 8 3 2" xfId="39690"/>
    <cellStyle name="Comma 13 2 8 3 3" xfId="39691"/>
    <cellStyle name="Comma 13 2 8 4" xfId="39692"/>
    <cellStyle name="Comma 13 2 8 4 2" xfId="39693"/>
    <cellStyle name="Comma 13 2 8 5" xfId="39694"/>
    <cellStyle name="Comma 13 2 8 6" xfId="39695"/>
    <cellStyle name="Comma 13 2 9" xfId="39696"/>
    <cellStyle name="Comma 13 2 9 2" xfId="39697"/>
    <cellStyle name="Comma 13 2 9 2 2" xfId="39698"/>
    <cellStyle name="Comma 13 2 9 2 3" xfId="39699"/>
    <cellStyle name="Comma 13 2 9 3" xfId="39700"/>
    <cellStyle name="Comma 13 2 9 3 2" xfId="39701"/>
    <cellStyle name="Comma 13 2 9 4" xfId="39702"/>
    <cellStyle name="Comma 13 2 9 5" xfId="39703"/>
    <cellStyle name="Comma 13 3" xfId="4590"/>
    <cellStyle name="Comma 13 3 10" xfId="39704"/>
    <cellStyle name="Comma 13 3 10 2" xfId="39705"/>
    <cellStyle name="Comma 13 3 10 3" xfId="39706"/>
    <cellStyle name="Comma 13 3 11" xfId="39707"/>
    <cellStyle name="Comma 13 3 11 2" xfId="39708"/>
    <cellStyle name="Comma 13 3 12" xfId="39709"/>
    <cellStyle name="Comma 13 3 13" xfId="39710"/>
    <cellStyle name="Comma 13 3 2" xfId="4591"/>
    <cellStyle name="Comma 13 3 2 10" xfId="39711"/>
    <cellStyle name="Comma 13 3 2 10 2" xfId="39712"/>
    <cellStyle name="Comma 13 3 2 11" xfId="39713"/>
    <cellStyle name="Comma 13 3 2 12" xfId="39714"/>
    <cellStyle name="Comma 13 3 2 2" xfId="39715"/>
    <cellStyle name="Comma 13 3 2 2 10" xfId="39716"/>
    <cellStyle name="Comma 13 3 2 2 2" xfId="39717"/>
    <cellStyle name="Comma 13 3 2 2 2 2" xfId="39718"/>
    <cellStyle name="Comma 13 3 2 2 2 2 2" xfId="39719"/>
    <cellStyle name="Comma 13 3 2 2 2 2 2 2" xfId="39720"/>
    <cellStyle name="Comma 13 3 2 2 2 2 2 3" xfId="39721"/>
    <cellStyle name="Comma 13 3 2 2 2 2 3" xfId="39722"/>
    <cellStyle name="Comma 13 3 2 2 2 2 3 2" xfId="39723"/>
    <cellStyle name="Comma 13 3 2 2 2 2 3 3" xfId="39724"/>
    <cellStyle name="Comma 13 3 2 2 2 2 4" xfId="39725"/>
    <cellStyle name="Comma 13 3 2 2 2 2 4 2" xfId="39726"/>
    <cellStyle name="Comma 13 3 2 2 2 2 5" xfId="39727"/>
    <cellStyle name="Comma 13 3 2 2 2 2 6" xfId="39728"/>
    <cellStyle name="Comma 13 3 2 2 2 3" xfId="39729"/>
    <cellStyle name="Comma 13 3 2 2 2 3 2" xfId="39730"/>
    <cellStyle name="Comma 13 3 2 2 2 3 2 2" xfId="39731"/>
    <cellStyle name="Comma 13 3 2 2 2 3 2 3" xfId="39732"/>
    <cellStyle name="Comma 13 3 2 2 2 3 3" xfId="39733"/>
    <cellStyle name="Comma 13 3 2 2 2 3 3 2" xfId="39734"/>
    <cellStyle name="Comma 13 3 2 2 2 3 3 3" xfId="39735"/>
    <cellStyle name="Comma 13 3 2 2 2 3 4" xfId="39736"/>
    <cellStyle name="Comma 13 3 2 2 2 3 4 2" xfId="39737"/>
    <cellStyle name="Comma 13 3 2 2 2 3 5" xfId="39738"/>
    <cellStyle name="Comma 13 3 2 2 2 3 6" xfId="39739"/>
    <cellStyle name="Comma 13 3 2 2 2 4" xfId="39740"/>
    <cellStyle name="Comma 13 3 2 2 2 4 2" xfId="39741"/>
    <cellStyle name="Comma 13 3 2 2 2 4 2 2" xfId="39742"/>
    <cellStyle name="Comma 13 3 2 2 2 4 2 3" xfId="39743"/>
    <cellStyle name="Comma 13 3 2 2 2 4 3" xfId="39744"/>
    <cellStyle name="Comma 13 3 2 2 2 4 3 2" xfId="39745"/>
    <cellStyle name="Comma 13 3 2 2 2 4 4" xfId="39746"/>
    <cellStyle name="Comma 13 3 2 2 2 4 5" xfId="39747"/>
    <cellStyle name="Comma 13 3 2 2 2 5" xfId="39748"/>
    <cellStyle name="Comma 13 3 2 2 2 5 2" xfId="39749"/>
    <cellStyle name="Comma 13 3 2 2 2 5 3" xfId="39750"/>
    <cellStyle name="Comma 13 3 2 2 2 6" xfId="39751"/>
    <cellStyle name="Comma 13 3 2 2 2 6 2" xfId="39752"/>
    <cellStyle name="Comma 13 3 2 2 2 6 3" xfId="39753"/>
    <cellStyle name="Comma 13 3 2 2 2 7" xfId="39754"/>
    <cellStyle name="Comma 13 3 2 2 2 7 2" xfId="39755"/>
    <cellStyle name="Comma 13 3 2 2 2 8" xfId="39756"/>
    <cellStyle name="Comma 13 3 2 2 2 9" xfId="39757"/>
    <cellStyle name="Comma 13 3 2 2 3" xfId="39758"/>
    <cellStyle name="Comma 13 3 2 2 3 2" xfId="39759"/>
    <cellStyle name="Comma 13 3 2 2 3 2 2" xfId="39760"/>
    <cellStyle name="Comma 13 3 2 2 3 2 3" xfId="39761"/>
    <cellStyle name="Comma 13 3 2 2 3 3" xfId="39762"/>
    <cellStyle name="Comma 13 3 2 2 3 3 2" xfId="39763"/>
    <cellStyle name="Comma 13 3 2 2 3 3 3" xfId="39764"/>
    <cellStyle name="Comma 13 3 2 2 3 4" xfId="39765"/>
    <cellStyle name="Comma 13 3 2 2 3 4 2" xfId="39766"/>
    <cellStyle name="Comma 13 3 2 2 3 5" xfId="39767"/>
    <cellStyle name="Comma 13 3 2 2 3 6" xfId="39768"/>
    <cellStyle name="Comma 13 3 2 2 4" xfId="39769"/>
    <cellStyle name="Comma 13 3 2 2 4 2" xfId="39770"/>
    <cellStyle name="Comma 13 3 2 2 4 2 2" xfId="39771"/>
    <cellStyle name="Comma 13 3 2 2 4 2 3" xfId="39772"/>
    <cellStyle name="Comma 13 3 2 2 4 3" xfId="39773"/>
    <cellStyle name="Comma 13 3 2 2 4 3 2" xfId="39774"/>
    <cellStyle name="Comma 13 3 2 2 4 3 3" xfId="39775"/>
    <cellStyle name="Comma 13 3 2 2 4 4" xfId="39776"/>
    <cellStyle name="Comma 13 3 2 2 4 4 2" xfId="39777"/>
    <cellStyle name="Comma 13 3 2 2 4 5" xfId="39778"/>
    <cellStyle name="Comma 13 3 2 2 4 6" xfId="39779"/>
    <cellStyle name="Comma 13 3 2 2 5" xfId="39780"/>
    <cellStyle name="Comma 13 3 2 2 5 2" xfId="39781"/>
    <cellStyle name="Comma 13 3 2 2 5 2 2" xfId="39782"/>
    <cellStyle name="Comma 13 3 2 2 5 2 3" xfId="39783"/>
    <cellStyle name="Comma 13 3 2 2 5 3" xfId="39784"/>
    <cellStyle name="Comma 13 3 2 2 5 3 2" xfId="39785"/>
    <cellStyle name="Comma 13 3 2 2 5 4" xfId="39786"/>
    <cellStyle name="Comma 13 3 2 2 5 5" xfId="39787"/>
    <cellStyle name="Comma 13 3 2 2 6" xfId="39788"/>
    <cellStyle name="Comma 13 3 2 2 6 2" xfId="39789"/>
    <cellStyle name="Comma 13 3 2 2 6 3" xfId="39790"/>
    <cellStyle name="Comma 13 3 2 2 7" xfId="39791"/>
    <cellStyle name="Comma 13 3 2 2 7 2" xfId="39792"/>
    <cellStyle name="Comma 13 3 2 2 7 3" xfId="39793"/>
    <cellStyle name="Comma 13 3 2 2 8" xfId="39794"/>
    <cellStyle name="Comma 13 3 2 2 8 2" xfId="39795"/>
    <cellStyle name="Comma 13 3 2 2 9" xfId="39796"/>
    <cellStyle name="Comma 13 3 2 3" xfId="39797"/>
    <cellStyle name="Comma 13 3 2 3 2" xfId="39798"/>
    <cellStyle name="Comma 13 3 2 3 2 2" xfId="39799"/>
    <cellStyle name="Comma 13 3 2 3 2 2 2" xfId="39800"/>
    <cellStyle name="Comma 13 3 2 3 2 2 3" xfId="39801"/>
    <cellStyle name="Comma 13 3 2 3 2 3" xfId="39802"/>
    <cellStyle name="Comma 13 3 2 3 2 3 2" xfId="39803"/>
    <cellStyle name="Comma 13 3 2 3 2 3 3" xfId="39804"/>
    <cellStyle name="Comma 13 3 2 3 2 4" xfId="39805"/>
    <cellStyle name="Comma 13 3 2 3 2 4 2" xfId="39806"/>
    <cellStyle name="Comma 13 3 2 3 2 5" xfId="39807"/>
    <cellStyle name="Comma 13 3 2 3 2 6" xfId="39808"/>
    <cellStyle name="Comma 13 3 2 3 3" xfId="39809"/>
    <cellStyle name="Comma 13 3 2 3 3 2" xfId="39810"/>
    <cellStyle name="Comma 13 3 2 3 3 2 2" xfId="39811"/>
    <cellStyle name="Comma 13 3 2 3 3 2 3" xfId="39812"/>
    <cellStyle name="Comma 13 3 2 3 3 3" xfId="39813"/>
    <cellStyle name="Comma 13 3 2 3 3 3 2" xfId="39814"/>
    <cellStyle name="Comma 13 3 2 3 3 3 3" xfId="39815"/>
    <cellStyle name="Comma 13 3 2 3 3 4" xfId="39816"/>
    <cellStyle name="Comma 13 3 2 3 3 4 2" xfId="39817"/>
    <cellStyle name="Comma 13 3 2 3 3 5" xfId="39818"/>
    <cellStyle name="Comma 13 3 2 3 3 6" xfId="39819"/>
    <cellStyle name="Comma 13 3 2 3 4" xfId="39820"/>
    <cellStyle name="Comma 13 3 2 3 4 2" xfId="39821"/>
    <cellStyle name="Comma 13 3 2 3 4 2 2" xfId="39822"/>
    <cellStyle name="Comma 13 3 2 3 4 2 3" xfId="39823"/>
    <cellStyle name="Comma 13 3 2 3 4 3" xfId="39824"/>
    <cellStyle name="Comma 13 3 2 3 4 3 2" xfId="39825"/>
    <cellStyle name="Comma 13 3 2 3 4 4" xfId="39826"/>
    <cellStyle name="Comma 13 3 2 3 4 5" xfId="39827"/>
    <cellStyle name="Comma 13 3 2 3 5" xfId="39828"/>
    <cellStyle name="Comma 13 3 2 3 5 2" xfId="39829"/>
    <cellStyle name="Comma 13 3 2 3 5 3" xfId="39830"/>
    <cellStyle name="Comma 13 3 2 3 6" xfId="39831"/>
    <cellStyle name="Comma 13 3 2 3 6 2" xfId="39832"/>
    <cellStyle name="Comma 13 3 2 3 6 3" xfId="39833"/>
    <cellStyle name="Comma 13 3 2 3 7" xfId="39834"/>
    <cellStyle name="Comma 13 3 2 3 7 2" xfId="39835"/>
    <cellStyle name="Comma 13 3 2 3 8" xfId="39836"/>
    <cellStyle name="Comma 13 3 2 3 9" xfId="39837"/>
    <cellStyle name="Comma 13 3 2 4" xfId="39838"/>
    <cellStyle name="Comma 13 3 2 4 2" xfId="39839"/>
    <cellStyle name="Comma 13 3 2 4 2 2" xfId="39840"/>
    <cellStyle name="Comma 13 3 2 4 2 2 2" xfId="39841"/>
    <cellStyle name="Comma 13 3 2 4 2 2 3" xfId="39842"/>
    <cellStyle name="Comma 13 3 2 4 2 3" xfId="39843"/>
    <cellStyle name="Comma 13 3 2 4 2 3 2" xfId="39844"/>
    <cellStyle name="Comma 13 3 2 4 2 3 3" xfId="39845"/>
    <cellStyle name="Comma 13 3 2 4 2 4" xfId="39846"/>
    <cellStyle name="Comma 13 3 2 4 2 4 2" xfId="39847"/>
    <cellStyle name="Comma 13 3 2 4 2 5" xfId="39848"/>
    <cellStyle name="Comma 13 3 2 4 2 6" xfId="39849"/>
    <cellStyle name="Comma 13 3 2 4 3" xfId="39850"/>
    <cellStyle name="Comma 13 3 2 4 3 2" xfId="39851"/>
    <cellStyle name="Comma 13 3 2 4 3 2 2" xfId="39852"/>
    <cellStyle name="Comma 13 3 2 4 3 2 3" xfId="39853"/>
    <cellStyle name="Comma 13 3 2 4 3 3" xfId="39854"/>
    <cellStyle name="Comma 13 3 2 4 3 3 2" xfId="39855"/>
    <cellStyle name="Comma 13 3 2 4 3 3 3" xfId="39856"/>
    <cellStyle name="Comma 13 3 2 4 3 4" xfId="39857"/>
    <cellStyle name="Comma 13 3 2 4 3 4 2" xfId="39858"/>
    <cellStyle name="Comma 13 3 2 4 3 5" xfId="39859"/>
    <cellStyle name="Comma 13 3 2 4 3 6" xfId="39860"/>
    <cellStyle name="Comma 13 3 2 4 4" xfId="39861"/>
    <cellStyle name="Comma 13 3 2 4 4 2" xfId="39862"/>
    <cellStyle name="Comma 13 3 2 4 4 2 2" xfId="39863"/>
    <cellStyle name="Comma 13 3 2 4 4 2 3" xfId="39864"/>
    <cellStyle name="Comma 13 3 2 4 4 3" xfId="39865"/>
    <cellStyle name="Comma 13 3 2 4 4 3 2" xfId="39866"/>
    <cellStyle name="Comma 13 3 2 4 4 4" xfId="39867"/>
    <cellStyle name="Comma 13 3 2 4 4 5" xfId="39868"/>
    <cellStyle name="Comma 13 3 2 4 5" xfId="39869"/>
    <cellStyle name="Comma 13 3 2 4 5 2" xfId="39870"/>
    <cellStyle name="Comma 13 3 2 4 5 3" xfId="39871"/>
    <cellStyle name="Comma 13 3 2 4 6" xfId="39872"/>
    <cellStyle name="Comma 13 3 2 4 6 2" xfId="39873"/>
    <cellStyle name="Comma 13 3 2 4 6 3" xfId="39874"/>
    <cellStyle name="Comma 13 3 2 4 7" xfId="39875"/>
    <cellStyle name="Comma 13 3 2 4 7 2" xfId="39876"/>
    <cellStyle name="Comma 13 3 2 4 8" xfId="39877"/>
    <cellStyle name="Comma 13 3 2 4 9" xfId="39878"/>
    <cellStyle name="Comma 13 3 2 5" xfId="39879"/>
    <cellStyle name="Comma 13 3 2 5 2" xfId="39880"/>
    <cellStyle name="Comma 13 3 2 5 2 2" xfId="39881"/>
    <cellStyle name="Comma 13 3 2 5 2 3" xfId="39882"/>
    <cellStyle name="Comma 13 3 2 5 3" xfId="39883"/>
    <cellStyle name="Comma 13 3 2 5 3 2" xfId="39884"/>
    <cellStyle name="Comma 13 3 2 5 3 3" xfId="39885"/>
    <cellStyle name="Comma 13 3 2 5 4" xfId="39886"/>
    <cellStyle name="Comma 13 3 2 5 4 2" xfId="39887"/>
    <cellStyle name="Comma 13 3 2 5 5" xfId="39888"/>
    <cellStyle name="Comma 13 3 2 5 6" xfId="39889"/>
    <cellStyle name="Comma 13 3 2 6" xfId="39890"/>
    <cellStyle name="Comma 13 3 2 6 2" xfId="39891"/>
    <cellStyle name="Comma 13 3 2 6 2 2" xfId="39892"/>
    <cellStyle name="Comma 13 3 2 6 2 3" xfId="39893"/>
    <cellStyle name="Comma 13 3 2 6 3" xfId="39894"/>
    <cellStyle name="Comma 13 3 2 6 3 2" xfId="39895"/>
    <cellStyle name="Comma 13 3 2 6 3 3" xfId="39896"/>
    <cellStyle name="Comma 13 3 2 6 4" xfId="39897"/>
    <cellStyle name="Comma 13 3 2 6 4 2" xfId="39898"/>
    <cellStyle name="Comma 13 3 2 6 5" xfId="39899"/>
    <cellStyle name="Comma 13 3 2 6 6" xfId="39900"/>
    <cellStyle name="Comma 13 3 2 7" xfId="39901"/>
    <cellStyle name="Comma 13 3 2 7 2" xfId="39902"/>
    <cellStyle name="Comma 13 3 2 7 2 2" xfId="39903"/>
    <cellStyle name="Comma 13 3 2 7 2 3" xfId="39904"/>
    <cellStyle name="Comma 13 3 2 7 3" xfId="39905"/>
    <cellStyle name="Comma 13 3 2 7 3 2" xfId="39906"/>
    <cellStyle name="Comma 13 3 2 7 4" xfId="39907"/>
    <cellStyle name="Comma 13 3 2 7 5" xfId="39908"/>
    <cellStyle name="Comma 13 3 2 8" xfId="39909"/>
    <cellStyle name="Comma 13 3 2 8 2" xfId="39910"/>
    <cellStyle name="Comma 13 3 2 8 3" xfId="39911"/>
    <cellStyle name="Comma 13 3 2 9" xfId="39912"/>
    <cellStyle name="Comma 13 3 2 9 2" xfId="39913"/>
    <cellStyle name="Comma 13 3 2 9 3" xfId="39914"/>
    <cellStyle name="Comma 13 3 3" xfId="39915"/>
    <cellStyle name="Comma 13 3 3 10" xfId="39916"/>
    <cellStyle name="Comma 13 3 3 2" xfId="39917"/>
    <cellStyle name="Comma 13 3 3 2 2" xfId="39918"/>
    <cellStyle name="Comma 13 3 3 2 2 2" xfId="39919"/>
    <cellStyle name="Comma 13 3 3 2 2 2 2" xfId="39920"/>
    <cellStyle name="Comma 13 3 3 2 2 2 3" xfId="39921"/>
    <cellStyle name="Comma 13 3 3 2 2 3" xfId="39922"/>
    <cellStyle name="Comma 13 3 3 2 2 3 2" xfId="39923"/>
    <cellStyle name="Comma 13 3 3 2 2 3 3" xfId="39924"/>
    <cellStyle name="Comma 13 3 3 2 2 4" xfId="39925"/>
    <cellStyle name="Comma 13 3 3 2 2 4 2" xfId="39926"/>
    <cellStyle name="Comma 13 3 3 2 2 5" xfId="39927"/>
    <cellStyle name="Comma 13 3 3 2 2 6" xfId="39928"/>
    <cellStyle name="Comma 13 3 3 2 3" xfId="39929"/>
    <cellStyle name="Comma 13 3 3 2 3 2" xfId="39930"/>
    <cellStyle name="Comma 13 3 3 2 3 2 2" xfId="39931"/>
    <cellStyle name="Comma 13 3 3 2 3 2 3" xfId="39932"/>
    <cellStyle name="Comma 13 3 3 2 3 3" xfId="39933"/>
    <cellStyle name="Comma 13 3 3 2 3 3 2" xfId="39934"/>
    <cellStyle name="Comma 13 3 3 2 3 3 3" xfId="39935"/>
    <cellStyle name="Comma 13 3 3 2 3 4" xfId="39936"/>
    <cellStyle name="Comma 13 3 3 2 3 4 2" xfId="39937"/>
    <cellStyle name="Comma 13 3 3 2 3 5" xfId="39938"/>
    <cellStyle name="Comma 13 3 3 2 3 6" xfId="39939"/>
    <cellStyle name="Comma 13 3 3 2 4" xfId="39940"/>
    <cellStyle name="Comma 13 3 3 2 4 2" xfId="39941"/>
    <cellStyle name="Comma 13 3 3 2 4 2 2" xfId="39942"/>
    <cellStyle name="Comma 13 3 3 2 4 2 3" xfId="39943"/>
    <cellStyle name="Comma 13 3 3 2 4 3" xfId="39944"/>
    <cellStyle name="Comma 13 3 3 2 4 3 2" xfId="39945"/>
    <cellStyle name="Comma 13 3 3 2 4 4" xfId="39946"/>
    <cellStyle name="Comma 13 3 3 2 4 5" xfId="39947"/>
    <cellStyle name="Comma 13 3 3 2 5" xfId="39948"/>
    <cellStyle name="Comma 13 3 3 2 5 2" xfId="39949"/>
    <cellStyle name="Comma 13 3 3 2 5 3" xfId="39950"/>
    <cellStyle name="Comma 13 3 3 2 6" xfId="39951"/>
    <cellStyle name="Comma 13 3 3 2 6 2" xfId="39952"/>
    <cellStyle name="Comma 13 3 3 2 6 3" xfId="39953"/>
    <cellStyle name="Comma 13 3 3 2 7" xfId="39954"/>
    <cellStyle name="Comma 13 3 3 2 7 2" xfId="39955"/>
    <cellStyle name="Comma 13 3 3 2 8" xfId="39956"/>
    <cellStyle name="Comma 13 3 3 2 9" xfId="39957"/>
    <cellStyle name="Comma 13 3 3 3" xfId="39958"/>
    <cellStyle name="Comma 13 3 3 3 2" xfId="39959"/>
    <cellStyle name="Comma 13 3 3 3 2 2" xfId="39960"/>
    <cellStyle name="Comma 13 3 3 3 2 3" xfId="39961"/>
    <cellStyle name="Comma 13 3 3 3 3" xfId="39962"/>
    <cellStyle name="Comma 13 3 3 3 3 2" xfId="39963"/>
    <cellStyle name="Comma 13 3 3 3 3 3" xfId="39964"/>
    <cellStyle name="Comma 13 3 3 3 4" xfId="39965"/>
    <cellStyle name="Comma 13 3 3 3 4 2" xfId="39966"/>
    <cellStyle name="Comma 13 3 3 3 5" xfId="39967"/>
    <cellStyle name="Comma 13 3 3 3 6" xfId="39968"/>
    <cellStyle name="Comma 13 3 3 4" xfId="39969"/>
    <cellStyle name="Comma 13 3 3 4 2" xfId="39970"/>
    <cellStyle name="Comma 13 3 3 4 2 2" xfId="39971"/>
    <cellStyle name="Comma 13 3 3 4 2 3" xfId="39972"/>
    <cellStyle name="Comma 13 3 3 4 3" xfId="39973"/>
    <cellStyle name="Comma 13 3 3 4 3 2" xfId="39974"/>
    <cellStyle name="Comma 13 3 3 4 3 3" xfId="39975"/>
    <cellStyle name="Comma 13 3 3 4 4" xfId="39976"/>
    <cellStyle name="Comma 13 3 3 4 4 2" xfId="39977"/>
    <cellStyle name="Comma 13 3 3 4 5" xfId="39978"/>
    <cellStyle name="Comma 13 3 3 4 6" xfId="39979"/>
    <cellStyle name="Comma 13 3 3 5" xfId="39980"/>
    <cellStyle name="Comma 13 3 3 5 2" xfId="39981"/>
    <cellStyle name="Comma 13 3 3 5 2 2" xfId="39982"/>
    <cellStyle name="Comma 13 3 3 5 2 3" xfId="39983"/>
    <cellStyle name="Comma 13 3 3 5 3" xfId="39984"/>
    <cellStyle name="Comma 13 3 3 5 3 2" xfId="39985"/>
    <cellStyle name="Comma 13 3 3 5 4" xfId="39986"/>
    <cellStyle name="Comma 13 3 3 5 5" xfId="39987"/>
    <cellStyle name="Comma 13 3 3 6" xfId="39988"/>
    <cellStyle name="Comma 13 3 3 6 2" xfId="39989"/>
    <cellStyle name="Comma 13 3 3 6 3" xfId="39990"/>
    <cellStyle name="Comma 13 3 3 7" xfId="39991"/>
    <cellStyle name="Comma 13 3 3 7 2" xfId="39992"/>
    <cellStyle name="Comma 13 3 3 7 3" xfId="39993"/>
    <cellStyle name="Comma 13 3 3 8" xfId="39994"/>
    <cellStyle name="Comma 13 3 3 8 2" xfId="39995"/>
    <cellStyle name="Comma 13 3 3 9" xfId="39996"/>
    <cellStyle name="Comma 13 3 4" xfId="39997"/>
    <cellStyle name="Comma 13 3 4 2" xfId="39998"/>
    <cellStyle name="Comma 13 3 4 2 2" xfId="39999"/>
    <cellStyle name="Comma 13 3 4 2 2 2" xfId="40000"/>
    <cellStyle name="Comma 13 3 4 2 2 3" xfId="40001"/>
    <cellStyle name="Comma 13 3 4 2 3" xfId="40002"/>
    <cellStyle name="Comma 13 3 4 2 3 2" xfId="40003"/>
    <cellStyle name="Comma 13 3 4 2 3 3" xfId="40004"/>
    <cellStyle name="Comma 13 3 4 2 4" xfId="40005"/>
    <cellStyle name="Comma 13 3 4 2 4 2" xfId="40006"/>
    <cellStyle name="Comma 13 3 4 2 5" xfId="40007"/>
    <cellStyle name="Comma 13 3 4 2 6" xfId="40008"/>
    <cellStyle name="Comma 13 3 4 3" xfId="40009"/>
    <cellStyle name="Comma 13 3 4 3 2" xfId="40010"/>
    <cellStyle name="Comma 13 3 4 3 2 2" xfId="40011"/>
    <cellStyle name="Comma 13 3 4 3 2 3" xfId="40012"/>
    <cellStyle name="Comma 13 3 4 3 3" xfId="40013"/>
    <cellStyle name="Comma 13 3 4 3 3 2" xfId="40014"/>
    <cellStyle name="Comma 13 3 4 3 3 3" xfId="40015"/>
    <cellStyle name="Comma 13 3 4 3 4" xfId="40016"/>
    <cellStyle name="Comma 13 3 4 3 4 2" xfId="40017"/>
    <cellStyle name="Comma 13 3 4 3 5" xfId="40018"/>
    <cellStyle name="Comma 13 3 4 3 6" xfId="40019"/>
    <cellStyle name="Comma 13 3 4 4" xfId="40020"/>
    <cellStyle name="Comma 13 3 4 4 2" xfId="40021"/>
    <cellStyle name="Comma 13 3 4 4 2 2" xfId="40022"/>
    <cellStyle name="Comma 13 3 4 4 2 3" xfId="40023"/>
    <cellStyle name="Comma 13 3 4 4 3" xfId="40024"/>
    <cellStyle name="Comma 13 3 4 4 3 2" xfId="40025"/>
    <cellStyle name="Comma 13 3 4 4 4" xfId="40026"/>
    <cellStyle name="Comma 13 3 4 4 5" xfId="40027"/>
    <cellStyle name="Comma 13 3 4 5" xfId="40028"/>
    <cellStyle name="Comma 13 3 4 5 2" xfId="40029"/>
    <cellStyle name="Comma 13 3 4 5 3" xfId="40030"/>
    <cellStyle name="Comma 13 3 4 6" xfId="40031"/>
    <cellStyle name="Comma 13 3 4 6 2" xfId="40032"/>
    <cellStyle name="Comma 13 3 4 6 3" xfId="40033"/>
    <cellStyle name="Comma 13 3 4 7" xfId="40034"/>
    <cellStyle name="Comma 13 3 4 7 2" xfId="40035"/>
    <cellStyle name="Comma 13 3 4 8" xfId="40036"/>
    <cellStyle name="Comma 13 3 4 9" xfId="40037"/>
    <cellStyle name="Comma 13 3 5" xfId="40038"/>
    <cellStyle name="Comma 13 3 5 2" xfId="40039"/>
    <cellStyle name="Comma 13 3 5 2 2" xfId="40040"/>
    <cellStyle name="Comma 13 3 5 2 2 2" xfId="40041"/>
    <cellStyle name="Comma 13 3 5 2 2 3" xfId="40042"/>
    <cellStyle name="Comma 13 3 5 2 3" xfId="40043"/>
    <cellStyle name="Comma 13 3 5 2 3 2" xfId="40044"/>
    <cellStyle name="Comma 13 3 5 2 3 3" xfId="40045"/>
    <cellStyle name="Comma 13 3 5 2 4" xfId="40046"/>
    <cellStyle name="Comma 13 3 5 2 4 2" xfId="40047"/>
    <cellStyle name="Comma 13 3 5 2 5" xfId="40048"/>
    <cellStyle name="Comma 13 3 5 2 6" xfId="40049"/>
    <cellStyle name="Comma 13 3 5 3" xfId="40050"/>
    <cellStyle name="Comma 13 3 5 3 2" xfId="40051"/>
    <cellStyle name="Comma 13 3 5 3 2 2" xfId="40052"/>
    <cellStyle name="Comma 13 3 5 3 2 3" xfId="40053"/>
    <cellStyle name="Comma 13 3 5 3 3" xfId="40054"/>
    <cellStyle name="Comma 13 3 5 3 3 2" xfId="40055"/>
    <cellStyle name="Comma 13 3 5 3 3 3" xfId="40056"/>
    <cellStyle name="Comma 13 3 5 3 4" xfId="40057"/>
    <cellStyle name="Comma 13 3 5 3 4 2" xfId="40058"/>
    <cellStyle name="Comma 13 3 5 3 5" xfId="40059"/>
    <cellStyle name="Comma 13 3 5 3 6" xfId="40060"/>
    <cellStyle name="Comma 13 3 5 4" xfId="40061"/>
    <cellStyle name="Comma 13 3 5 4 2" xfId="40062"/>
    <cellStyle name="Comma 13 3 5 4 2 2" xfId="40063"/>
    <cellStyle name="Comma 13 3 5 4 2 3" xfId="40064"/>
    <cellStyle name="Comma 13 3 5 4 3" xfId="40065"/>
    <cellStyle name="Comma 13 3 5 4 3 2" xfId="40066"/>
    <cellStyle name="Comma 13 3 5 4 4" xfId="40067"/>
    <cellStyle name="Comma 13 3 5 4 5" xfId="40068"/>
    <cellStyle name="Comma 13 3 5 5" xfId="40069"/>
    <cellStyle name="Comma 13 3 5 5 2" xfId="40070"/>
    <cellStyle name="Comma 13 3 5 5 3" xfId="40071"/>
    <cellStyle name="Comma 13 3 5 6" xfId="40072"/>
    <cellStyle name="Comma 13 3 5 6 2" xfId="40073"/>
    <cellStyle name="Comma 13 3 5 6 3" xfId="40074"/>
    <cellStyle name="Comma 13 3 5 7" xfId="40075"/>
    <cellStyle name="Comma 13 3 5 7 2" xfId="40076"/>
    <cellStyle name="Comma 13 3 5 8" xfId="40077"/>
    <cellStyle name="Comma 13 3 5 9" xfId="40078"/>
    <cellStyle name="Comma 13 3 6" xfId="40079"/>
    <cellStyle name="Comma 13 3 6 2" xfId="40080"/>
    <cellStyle name="Comma 13 3 6 2 2" xfId="40081"/>
    <cellStyle name="Comma 13 3 6 2 3" xfId="40082"/>
    <cellStyle name="Comma 13 3 6 3" xfId="40083"/>
    <cellStyle name="Comma 13 3 6 3 2" xfId="40084"/>
    <cellStyle name="Comma 13 3 6 3 3" xfId="40085"/>
    <cellStyle name="Comma 13 3 6 4" xfId="40086"/>
    <cellStyle name="Comma 13 3 6 4 2" xfId="40087"/>
    <cellStyle name="Comma 13 3 6 5" xfId="40088"/>
    <cellStyle name="Comma 13 3 6 6" xfId="40089"/>
    <cellStyle name="Comma 13 3 7" xfId="40090"/>
    <cellStyle name="Comma 13 3 7 2" xfId="40091"/>
    <cellStyle name="Comma 13 3 7 2 2" xfId="40092"/>
    <cellStyle name="Comma 13 3 7 2 3" xfId="40093"/>
    <cellStyle name="Comma 13 3 7 3" xfId="40094"/>
    <cellStyle name="Comma 13 3 7 3 2" xfId="40095"/>
    <cellStyle name="Comma 13 3 7 3 3" xfId="40096"/>
    <cellStyle name="Comma 13 3 7 4" xfId="40097"/>
    <cellStyle name="Comma 13 3 7 4 2" xfId="40098"/>
    <cellStyle name="Comma 13 3 7 5" xfId="40099"/>
    <cellStyle name="Comma 13 3 7 6" xfId="40100"/>
    <cellStyle name="Comma 13 3 8" xfId="40101"/>
    <cellStyle name="Comma 13 3 8 2" xfId="40102"/>
    <cellStyle name="Comma 13 3 8 2 2" xfId="40103"/>
    <cellStyle name="Comma 13 3 8 2 3" xfId="40104"/>
    <cellStyle name="Comma 13 3 8 3" xfId="40105"/>
    <cellStyle name="Comma 13 3 8 3 2" xfId="40106"/>
    <cellStyle name="Comma 13 3 8 4" xfId="40107"/>
    <cellStyle name="Comma 13 3 8 5" xfId="40108"/>
    <cellStyle name="Comma 13 3 9" xfId="40109"/>
    <cellStyle name="Comma 13 3 9 2" xfId="40110"/>
    <cellStyle name="Comma 13 3 9 3" xfId="40111"/>
    <cellStyle name="Comma 13 4" xfId="4592"/>
    <cellStyle name="Comma 13 4 10" xfId="40112"/>
    <cellStyle name="Comma 13 4 10 2" xfId="40113"/>
    <cellStyle name="Comma 13 4 11" xfId="40114"/>
    <cellStyle name="Comma 13 4 12" xfId="40115"/>
    <cellStyle name="Comma 13 4 2" xfId="40116"/>
    <cellStyle name="Comma 13 4 2 10" xfId="40117"/>
    <cellStyle name="Comma 13 4 2 2" xfId="40118"/>
    <cellStyle name="Comma 13 4 2 2 2" xfId="40119"/>
    <cellStyle name="Comma 13 4 2 2 2 2" xfId="40120"/>
    <cellStyle name="Comma 13 4 2 2 2 2 2" xfId="40121"/>
    <cellStyle name="Comma 13 4 2 2 2 2 3" xfId="40122"/>
    <cellStyle name="Comma 13 4 2 2 2 3" xfId="40123"/>
    <cellStyle name="Comma 13 4 2 2 2 3 2" xfId="40124"/>
    <cellStyle name="Comma 13 4 2 2 2 3 3" xfId="40125"/>
    <cellStyle name="Comma 13 4 2 2 2 4" xfId="40126"/>
    <cellStyle name="Comma 13 4 2 2 2 4 2" xfId="40127"/>
    <cellStyle name="Comma 13 4 2 2 2 5" xfId="40128"/>
    <cellStyle name="Comma 13 4 2 2 2 6" xfId="40129"/>
    <cellStyle name="Comma 13 4 2 2 3" xfId="40130"/>
    <cellStyle name="Comma 13 4 2 2 3 2" xfId="40131"/>
    <cellStyle name="Comma 13 4 2 2 3 2 2" xfId="40132"/>
    <cellStyle name="Comma 13 4 2 2 3 2 3" xfId="40133"/>
    <cellStyle name="Comma 13 4 2 2 3 3" xfId="40134"/>
    <cellStyle name="Comma 13 4 2 2 3 3 2" xfId="40135"/>
    <cellStyle name="Comma 13 4 2 2 3 3 3" xfId="40136"/>
    <cellStyle name="Comma 13 4 2 2 3 4" xfId="40137"/>
    <cellStyle name="Comma 13 4 2 2 3 4 2" xfId="40138"/>
    <cellStyle name="Comma 13 4 2 2 3 5" xfId="40139"/>
    <cellStyle name="Comma 13 4 2 2 3 6" xfId="40140"/>
    <cellStyle name="Comma 13 4 2 2 4" xfId="40141"/>
    <cellStyle name="Comma 13 4 2 2 4 2" xfId="40142"/>
    <cellStyle name="Comma 13 4 2 2 4 2 2" xfId="40143"/>
    <cellStyle name="Comma 13 4 2 2 4 2 3" xfId="40144"/>
    <cellStyle name="Comma 13 4 2 2 4 3" xfId="40145"/>
    <cellStyle name="Comma 13 4 2 2 4 3 2" xfId="40146"/>
    <cellStyle name="Comma 13 4 2 2 4 4" xfId="40147"/>
    <cellStyle name="Comma 13 4 2 2 4 5" xfId="40148"/>
    <cellStyle name="Comma 13 4 2 2 5" xfId="40149"/>
    <cellStyle name="Comma 13 4 2 2 5 2" xfId="40150"/>
    <cellStyle name="Comma 13 4 2 2 5 3" xfId="40151"/>
    <cellStyle name="Comma 13 4 2 2 6" xfId="40152"/>
    <cellStyle name="Comma 13 4 2 2 6 2" xfId="40153"/>
    <cellStyle name="Comma 13 4 2 2 6 3" xfId="40154"/>
    <cellStyle name="Comma 13 4 2 2 7" xfId="40155"/>
    <cellStyle name="Comma 13 4 2 2 7 2" xfId="40156"/>
    <cellStyle name="Comma 13 4 2 2 8" xfId="40157"/>
    <cellStyle name="Comma 13 4 2 2 9" xfId="40158"/>
    <cellStyle name="Comma 13 4 2 3" xfId="40159"/>
    <cellStyle name="Comma 13 4 2 3 2" xfId="40160"/>
    <cellStyle name="Comma 13 4 2 3 2 2" xfId="40161"/>
    <cellStyle name="Comma 13 4 2 3 2 3" xfId="40162"/>
    <cellStyle name="Comma 13 4 2 3 3" xfId="40163"/>
    <cellStyle name="Comma 13 4 2 3 3 2" xfId="40164"/>
    <cellStyle name="Comma 13 4 2 3 3 3" xfId="40165"/>
    <cellStyle name="Comma 13 4 2 3 4" xfId="40166"/>
    <cellStyle name="Comma 13 4 2 3 4 2" xfId="40167"/>
    <cellStyle name="Comma 13 4 2 3 5" xfId="40168"/>
    <cellStyle name="Comma 13 4 2 3 6" xfId="40169"/>
    <cellStyle name="Comma 13 4 2 4" xfId="40170"/>
    <cellStyle name="Comma 13 4 2 4 2" xfId="40171"/>
    <cellStyle name="Comma 13 4 2 4 2 2" xfId="40172"/>
    <cellStyle name="Comma 13 4 2 4 2 3" xfId="40173"/>
    <cellStyle name="Comma 13 4 2 4 3" xfId="40174"/>
    <cellStyle name="Comma 13 4 2 4 3 2" xfId="40175"/>
    <cellStyle name="Comma 13 4 2 4 3 3" xfId="40176"/>
    <cellStyle name="Comma 13 4 2 4 4" xfId="40177"/>
    <cellStyle name="Comma 13 4 2 4 4 2" xfId="40178"/>
    <cellStyle name="Comma 13 4 2 4 5" xfId="40179"/>
    <cellStyle name="Comma 13 4 2 4 6" xfId="40180"/>
    <cellStyle name="Comma 13 4 2 5" xfId="40181"/>
    <cellStyle name="Comma 13 4 2 5 2" xfId="40182"/>
    <cellStyle name="Comma 13 4 2 5 2 2" xfId="40183"/>
    <cellStyle name="Comma 13 4 2 5 2 3" xfId="40184"/>
    <cellStyle name="Comma 13 4 2 5 3" xfId="40185"/>
    <cellStyle name="Comma 13 4 2 5 3 2" xfId="40186"/>
    <cellStyle name="Comma 13 4 2 5 4" xfId="40187"/>
    <cellStyle name="Comma 13 4 2 5 5" xfId="40188"/>
    <cellStyle name="Comma 13 4 2 6" xfId="40189"/>
    <cellStyle name="Comma 13 4 2 6 2" xfId="40190"/>
    <cellStyle name="Comma 13 4 2 6 3" xfId="40191"/>
    <cellStyle name="Comma 13 4 2 7" xfId="40192"/>
    <cellStyle name="Comma 13 4 2 7 2" xfId="40193"/>
    <cellStyle name="Comma 13 4 2 7 3" xfId="40194"/>
    <cellStyle name="Comma 13 4 2 8" xfId="40195"/>
    <cellStyle name="Comma 13 4 2 8 2" xfId="40196"/>
    <cellStyle name="Comma 13 4 2 9" xfId="40197"/>
    <cellStyle name="Comma 13 4 3" xfId="40198"/>
    <cellStyle name="Comma 13 4 3 2" xfId="40199"/>
    <cellStyle name="Comma 13 4 3 2 2" xfId="40200"/>
    <cellStyle name="Comma 13 4 3 2 2 2" xfId="40201"/>
    <cellStyle name="Comma 13 4 3 2 2 3" xfId="40202"/>
    <cellStyle name="Comma 13 4 3 2 3" xfId="40203"/>
    <cellStyle name="Comma 13 4 3 2 3 2" xfId="40204"/>
    <cellStyle name="Comma 13 4 3 2 3 3" xfId="40205"/>
    <cellStyle name="Comma 13 4 3 2 4" xfId="40206"/>
    <cellStyle name="Comma 13 4 3 2 4 2" xfId="40207"/>
    <cellStyle name="Comma 13 4 3 2 5" xfId="40208"/>
    <cellStyle name="Comma 13 4 3 2 6" xfId="40209"/>
    <cellStyle name="Comma 13 4 3 3" xfId="40210"/>
    <cellStyle name="Comma 13 4 3 3 2" xfId="40211"/>
    <cellStyle name="Comma 13 4 3 3 2 2" xfId="40212"/>
    <cellStyle name="Comma 13 4 3 3 2 3" xfId="40213"/>
    <cellStyle name="Comma 13 4 3 3 3" xfId="40214"/>
    <cellStyle name="Comma 13 4 3 3 3 2" xfId="40215"/>
    <cellStyle name="Comma 13 4 3 3 3 3" xfId="40216"/>
    <cellStyle name="Comma 13 4 3 3 4" xfId="40217"/>
    <cellStyle name="Comma 13 4 3 3 4 2" xfId="40218"/>
    <cellStyle name="Comma 13 4 3 3 5" xfId="40219"/>
    <cellStyle name="Comma 13 4 3 3 6" xfId="40220"/>
    <cellStyle name="Comma 13 4 3 4" xfId="40221"/>
    <cellStyle name="Comma 13 4 3 4 2" xfId="40222"/>
    <cellStyle name="Comma 13 4 3 4 2 2" xfId="40223"/>
    <cellStyle name="Comma 13 4 3 4 2 3" xfId="40224"/>
    <cellStyle name="Comma 13 4 3 4 3" xfId="40225"/>
    <cellStyle name="Comma 13 4 3 4 3 2" xfId="40226"/>
    <cellStyle name="Comma 13 4 3 4 4" xfId="40227"/>
    <cellStyle name="Comma 13 4 3 4 5" xfId="40228"/>
    <cellStyle name="Comma 13 4 3 5" xfId="40229"/>
    <cellStyle name="Comma 13 4 3 5 2" xfId="40230"/>
    <cellStyle name="Comma 13 4 3 5 3" xfId="40231"/>
    <cellStyle name="Comma 13 4 3 6" xfId="40232"/>
    <cellStyle name="Comma 13 4 3 6 2" xfId="40233"/>
    <cellStyle name="Comma 13 4 3 6 3" xfId="40234"/>
    <cellStyle name="Comma 13 4 3 7" xfId="40235"/>
    <cellStyle name="Comma 13 4 3 7 2" xfId="40236"/>
    <cellStyle name="Comma 13 4 3 8" xfId="40237"/>
    <cellStyle name="Comma 13 4 3 9" xfId="40238"/>
    <cellStyle name="Comma 13 4 4" xfId="40239"/>
    <cellStyle name="Comma 13 4 4 2" xfId="40240"/>
    <cellStyle name="Comma 13 4 4 2 2" xfId="40241"/>
    <cellStyle name="Comma 13 4 4 2 2 2" xfId="40242"/>
    <cellStyle name="Comma 13 4 4 2 2 3" xfId="40243"/>
    <cellStyle name="Comma 13 4 4 2 3" xfId="40244"/>
    <cellStyle name="Comma 13 4 4 2 3 2" xfId="40245"/>
    <cellStyle name="Comma 13 4 4 2 3 3" xfId="40246"/>
    <cellStyle name="Comma 13 4 4 2 4" xfId="40247"/>
    <cellStyle name="Comma 13 4 4 2 4 2" xfId="40248"/>
    <cellStyle name="Comma 13 4 4 2 5" xfId="40249"/>
    <cellStyle name="Comma 13 4 4 2 6" xfId="40250"/>
    <cellStyle name="Comma 13 4 4 3" xfId="40251"/>
    <cellStyle name="Comma 13 4 4 3 2" xfId="40252"/>
    <cellStyle name="Comma 13 4 4 3 2 2" xfId="40253"/>
    <cellStyle name="Comma 13 4 4 3 2 3" xfId="40254"/>
    <cellStyle name="Comma 13 4 4 3 3" xfId="40255"/>
    <cellStyle name="Comma 13 4 4 3 3 2" xfId="40256"/>
    <cellStyle name="Comma 13 4 4 3 3 3" xfId="40257"/>
    <cellStyle name="Comma 13 4 4 3 4" xfId="40258"/>
    <cellStyle name="Comma 13 4 4 3 4 2" xfId="40259"/>
    <cellStyle name="Comma 13 4 4 3 5" xfId="40260"/>
    <cellStyle name="Comma 13 4 4 3 6" xfId="40261"/>
    <cellStyle name="Comma 13 4 4 4" xfId="40262"/>
    <cellStyle name="Comma 13 4 4 4 2" xfId="40263"/>
    <cellStyle name="Comma 13 4 4 4 2 2" xfId="40264"/>
    <cellStyle name="Comma 13 4 4 4 2 3" xfId="40265"/>
    <cellStyle name="Comma 13 4 4 4 3" xfId="40266"/>
    <cellStyle name="Comma 13 4 4 4 3 2" xfId="40267"/>
    <cellStyle name="Comma 13 4 4 4 4" xfId="40268"/>
    <cellStyle name="Comma 13 4 4 4 5" xfId="40269"/>
    <cellStyle name="Comma 13 4 4 5" xfId="40270"/>
    <cellStyle name="Comma 13 4 4 5 2" xfId="40271"/>
    <cellStyle name="Comma 13 4 4 5 3" xfId="40272"/>
    <cellStyle name="Comma 13 4 4 6" xfId="40273"/>
    <cellStyle name="Comma 13 4 4 6 2" xfId="40274"/>
    <cellStyle name="Comma 13 4 4 6 3" xfId="40275"/>
    <cellStyle name="Comma 13 4 4 7" xfId="40276"/>
    <cellStyle name="Comma 13 4 4 7 2" xfId="40277"/>
    <cellStyle name="Comma 13 4 4 8" xfId="40278"/>
    <cellStyle name="Comma 13 4 4 9" xfId="40279"/>
    <cellStyle name="Comma 13 4 5" xfId="40280"/>
    <cellStyle name="Comma 13 4 5 2" xfId="40281"/>
    <cellStyle name="Comma 13 4 5 2 2" xfId="40282"/>
    <cellStyle name="Comma 13 4 5 2 3" xfId="40283"/>
    <cellStyle name="Comma 13 4 5 3" xfId="40284"/>
    <cellStyle name="Comma 13 4 5 3 2" xfId="40285"/>
    <cellStyle name="Comma 13 4 5 3 3" xfId="40286"/>
    <cellStyle name="Comma 13 4 5 4" xfId="40287"/>
    <cellStyle name="Comma 13 4 5 4 2" xfId="40288"/>
    <cellStyle name="Comma 13 4 5 5" xfId="40289"/>
    <cellStyle name="Comma 13 4 5 6" xfId="40290"/>
    <cellStyle name="Comma 13 4 6" xfId="40291"/>
    <cellStyle name="Comma 13 4 6 2" xfId="40292"/>
    <cellStyle name="Comma 13 4 6 2 2" xfId="40293"/>
    <cellStyle name="Comma 13 4 6 2 3" xfId="40294"/>
    <cellStyle name="Comma 13 4 6 3" xfId="40295"/>
    <cellStyle name="Comma 13 4 6 3 2" xfId="40296"/>
    <cellStyle name="Comma 13 4 6 3 3" xfId="40297"/>
    <cellStyle name="Comma 13 4 6 4" xfId="40298"/>
    <cellStyle name="Comma 13 4 6 4 2" xfId="40299"/>
    <cellStyle name="Comma 13 4 6 5" xfId="40300"/>
    <cellStyle name="Comma 13 4 6 6" xfId="40301"/>
    <cellStyle name="Comma 13 4 7" xfId="40302"/>
    <cellStyle name="Comma 13 4 7 2" xfId="40303"/>
    <cellStyle name="Comma 13 4 7 2 2" xfId="40304"/>
    <cellStyle name="Comma 13 4 7 2 3" xfId="40305"/>
    <cellStyle name="Comma 13 4 7 3" xfId="40306"/>
    <cellStyle name="Comma 13 4 7 3 2" xfId="40307"/>
    <cellStyle name="Comma 13 4 7 4" xfId="40308"/>
    <cellStyle name="Comma 13 4 7 5" xfId="40309"/>
    <cellStyle name="Comma 13 4 8" xfId="40310"/>
    <cellStyle name="Comma 13 4 8 2" xfId="40311"/>
    <cellStyle name="Comma 13 4 8 3" xfId="40312"/>
    <cellStyle name="Comma 13 4 9" xfId="40313"/>
    <cellStyle name="Comma 13 4 9 2" xfId="40314"/>
    <cellStyle name="Comma 13 4 9 3" xfId="40315"/>
    <cellStyle name="Comma 13 5" xfId="4593"/>
    <cellStyle name="Comma 13 5 10" xfId="40316"/>
    <cellStyle name="Comma 13 5 2" xfId="40317"/>
    <cellStyle name="Comma 13 5 2 2" xfId="40318"/>
    <cellStyle name="Comma 13 5 2 2 2" xfId="40319"/>
    <cellStyle name="Comma 13 5 2 2 2 2" xfId="40320"/>
    <cellStyle name="Comma 13 5 2 2 2 3" xfId="40321"/>
    <cellStyle name="Comma 13 5 2 2 3" xfId="40322"/>
    <cellStyle name="Comma 13 5 2 2 3 2" xfId="40323"/>
    <cellStyle name="Comma 13 5 2 2 3 3" xfId="40324"/>
    <cellStyle name="Comma 13 5 2 2 4" xfId="40325"/>
    <cellStyle name="Comma 13 5 2 2 4 2" xfId="40326"/>
    <cellStyle name="Comma 13 5 2 2 5" xfId="40327"/>
    <cellStyle name="Comma 13 5 2 2 6" xfId="40328"/>
    <cellStyle name="Comma 13 5 2 3" xfId="40329"/>
    <cellStyle name="Comma 13 5 2 3 2" xfId="40330"/>
    <cellStyle name="Comma 13 5 2 3 2 2" xfId="40331"/>
    <cellStyle name="Comma 13 5 2 3 2 3" xfId="40332"/>
    <cellStyle name="Comma 13 5 2 3 3" xfId="40333"/>
    <cellStyle name="Comma 13 5 2 3 3 2" xfId="40334"/>
    <cellStyle name="Comma 13 5 2 3 3 3" xfId="40335"/>
    <cellStyle name="Comma 13 5 2 3 4" xfId="40336"/>
    <cellStyle name="Comma 13 5 2 3 4 2" xfId="40337"/>
    <cellStyle name="Comma 13 5 2 3 5" xfId="40338"/>
    <cellStyle name="Comma 13 5 2 3 6" xfId="40339"/>
    <cellStyle name="Comma 13 5 2 4" xfId="40340"/>
    <cellStyle name="Comma 13 5 2 4 2" xfId="40341"/>
    <cellStyle name="Comma 13 5 2 4 2 2" xfId="40342"/>
    <cellStyle name="Comma 13 5 2 4 2 3" xfId="40343"/>
    <cellStyle name="Comma 13 5 2 4 3" xfId="40344"/>
    <cellStyle name="Comma 13 5 2 4 3 2" xfId="40345"/>
    <cellStyle name="Comma 13 5 2 4 4" xfId="40346"/>
    <cellStyle name="Comma 13 5 2 4 5" xfId="40347"/>
    <cellStyle name="Comma 13 5 2 5" xfId="40348"/>
    <cellStyle name="Comma 13 5 2 5 2" xfId="40349"/>
    <cellStyle name="Comma 13 5 2 5 3" xfId="40350"/>
    <cellStyle name="Comma 13 5 2 6" xfId="40351"/>
    <cellStyle name="Comma 13 5 2 6 2" xfId="40352"/>
    <cellStyle name="Comma 13 5 2 6 3" xfId="40353"/>
    <cellStyle name="Comma 13 5 2 7" xfId="40354"/>
    <cellStyle name="Comma 13 5 2 7 2" xfId="40355"/>
    <cellStyle name="Comma 13 5 2 8" xfId="40356"/>
    <cellStyle name="Comma 13 5 2 9" xfId="40357"/>
    <cellStyle name="Comma 13 5 3" xfId="40358"/>
    <cellStyle name="Comma 13 5 3 2" xfId="40359"/>
    <cellStyle name="Comma 13 5 3 2 2" xfId="40360"/>
    <cellStyle name="Comma 13 5 3 2 3" xfId="40361"/>
    <cellStyle name="Comma 13 5 3 3" xfId="40362"/>
    <cellStyle name="Comma 13 5 3 3 2" xfId="40363"/>
    <cellStyle name="Comma 13 5 3 3 3" xfId="40364"/>
    <cellStyle name="Comma 13 5 3 4" xfId="40365"/>
    <cellStyle name="Comma 13 5 3 4 2" xfId="40366"/>
    <cellStyle name="Comma 13 5 3 5" xfId="40367"/>
    <cellStyle name="Comma 13 5 3 6" xfId="40368"/>
    <cellStyle name="Comma 13 5 4" xfId="40369"/>
    <cellStyle name="Comma 13 5 4 2" xfId="40370"/>
    <cellStyle name="Comma 13 5 4 2 2" xfId="40371"/>
    <cellStyle name="Comma 13 5 4 2 3" xfId="40372"/>
    <cellStyle name="Comma 13 5 4 3" xfId="40373"/>
    <cellStyle name="Comma 13 5 4 3 2" xfId="40374"/>
    <cellStyle name="Comma 13 5 4 3 3" xfId="40375"/>
    <cellStyle name="Comma 13 5 4 4" xfId="40376"/>
    <cellStyle name="Comma 13 5 4 4 2" xfId="40377"/>
    <cellStyle name="Comma 13 5 4 5" xfId="40378"/>
    <cellStyle name="Comma 13 5 4 6" xfId="40379"/>
    <cellStyle name="Comma 13 5 5" xfId="40380"/>
    <cellStyle name="Comma 13 5 5 2" xfId="40381"/>
    <cellStyle name="Comma 13 5 5 2 2" xfId="40382"/>
    <cellStyle name="Comma 13 5 5 2 3" xfId="40383"/>
    <cellStyle name="Comma 13 5 5 3" xfId="40384"/>
    <cellStyle name="Comma 13 5 5 3 2" xfId="40385"/>
    <cellStyle name="Comma 13 5 5 4" xfId="40386"/>
    <cellStyle name="Comma 13 5 5 5" xfId="40387"/>
    <cellStyle name="Comma 13 5 6" xfId="40388"/>
    <cellStyle name="Comma 13 5 6 2" xfId="40389"/>
    <cellStyle name="Comma 13 5 6 3" xfId="40390"/>
    <cellStyle name="Comma 13 5 7" xfId="40391"/>
    <cellStyle name="Comma 13 5 7 2" xfId="40392"/>
    <cellStyle name="Comma 13 5 7 3" xfId="40393"/>
    <cellStyle name="Comma 13 5 8" xfId="40394"/>
    <cellStyle name="Comma 13 5 8 2" xfId="40395"/>
    <cellStyle name="Comma 13 5 9" xfId="40396"/>
    <cellStyle name="Comma 13 6" xfId="4594"/>
    <cellStyle name="Comma 13 6 2" xfId="40397"/>
    <cellStyle name="Comma 13 6 2 2" xfId="40398"/>
    <cellStyle name="Comma 13 6 2 2 2" xfId="40399"/>
    <cellStyle name="Comma 13 6 2 2 3" xfId="40400"/>
    <cellStyle name="Comma 13 6 2 3" xfId="40401"/>
    <cellStyle name="Comma 13 6 2 3 2" xfId="40402"/>
    <cellStyle name="Comma 13 6 2 3 3" xfId="40403"/>
    <cellStyle name="Comma 13 6 2 4" xfId="40404"/>
    <cellStyle name="Comma 13 6 2 4 2" xfId="40405"/>
    <cellStyle name="Comma 13 6 2 5" xfId="40406"/>
    <cellStyle name="Comma 13 6 2 6" xfId="40407"/>
    <cellStyle name="Comma 13 6 3" xfId="40408"/>
    <cellStyle name="Comma 13 6 3 2" xfId="40409"/>
    <cellStyle name="Comma 13 6 3 2 2" xfId="40410"/>
    <cellStyle name="Comma 13 6 3 2 3" xfId="40411"/>
    <cellStyle name="Comma 13 6 3 3" xfId="40412"/>
    <cellStyle name="Comma 13 6 3 3 2" xfId="40413"/>
    <cellStyle name="Comma 13 6 3 3 3" xfId="40414"/>
    <cellStyle name="Comma 13 6 3 4" xfId="40415"/>
    <cellStyle name="Comma 13 6 3 4 2" xfId="40416"/>
    <cellStyle name="Comma 13 6 3 5" xfId="40417"/>
    <cellStyle name="Comma 13 6 3 6" xfId="40418"/>
    <cellStyle name="Comma 13 6 4" xfId="40419"/>
    <cellStyle name="Comma 13 6 4 2" xfId="40420"/>
    <cellStyle name="Comma 13 6 4 2 2" xfId="40421"/>
    <cellStyle name="Comma 13 6 4 2 3" xfId="40422"/>
    <cellStyle name="Comma 13 6 4 3" xfId="40423"/>
    <cellStyle name="Comma 13 6 4 3 2" xfId="40424"/>
    <cellStyle name="Comma 13 6 4 4" xfId="40425"/>
    <cellStyle name="Comma 13 6 4 5" xfId="40426"/>
    <cellStyle name="Comma 13 6 5" xfId="40427"/>
    <cellStyle name="Comma 13 6 5 2" xfId="40428"/>
    <cellStyle name="Comma 13 6 5 3" xfId="40429"/>
    <cellStyle name="Comma 13 6 6" xfId="40430"/>
    <cellStyle name="Comma 13 6 6 2" xfId="40431"/>
    <cellStyle name="Comma 13 6 6 3" xfId="40432"/>
    <cellStyle name="Comma 13 6 7" xfId="40433"/>
    <cellStyle name="Comma 13 6 7 2" xfId="40434"/>
    <cellStyle name="Comma 13 6 8" xfId="40435"/>
    <cellStyle name="Comma 13 6 9" xfId="40436"/>
    <cellStyle name="Comma 13 7" xfId="40437"/>
    <cellStyle name="Comma 13 7 2" xfId="40438"/>
    <cellStyle name="Comma 13 7 2 2" xfId="40439"/>
    <cellStyle name="Comma 13 7 2 2 2" xfId="40440"/>
    <cellStyle name="Comma 13 7 2 2 3" xfId="40441"/>
    <cellStyle name="Comma 13 7 2 3" xfId="40442"/>
    <cellStyle name="Comma 13 7 2 3 2" xfId="40443"/>
    <cellStyle name="Comma 13 7 2 3 3" xfId="40444"/>
    <cellStyle name="Comma 13 7 2 4" xfId="40445"/>
    <cellStyle name="Comma 13 7 2 4 2" xfId="40446"/>
    <cellStyle name="Comma 13 7 2 5" xfId="40447"/>
    <cellStyle name="Comma 13 7 2 6" xfId="40448"/>
    <cellStyle name="Comma 13 7 3" xfId="40449"/>
    <cellStyle name="Comma 13 7 3 2" xfId="40450"/>
    <cellStyle name="Comma 13 7 3 2 2" xfId="40451"/>
    <cellStyle name="Comma 13 7 3 2 3" xfId="40452"/>
    <cellStyle name="Comma 13 7 3 3" xfId="40453"/>
    <cellStyle name="Comma 13 7 3 3 2" xfId="40454"/>
    <cellStyle name="Comma 13 7 3 3 3" xfId="40455"/>
    <cellStyle name="Comma 13 7 3 4" xfId="40456"/>
    <cellStyle name="Comma 13 7 3 4 2" xfId="40457"/>
    <cellStyle name="Comma 13 7 3 5" xfId="40458"/>
    <cellStyle name="Comma 13 7 3 6" xfId="40459"/>
    <cellStyle name="Comma 13 7 4" xfId="40460"/>
    <cellStyle name="Comma 13 7 4 2" xfId="40461"/>
    <cellStyle name="Comma 13 7 4 2 2" xfId="40462"/>
    <cellStyle name="Comma 13 7 4 2 3" xfId="40463"/>
    <cellStyle name="Comma 13 7 4 3" xfId="40464"/>
    <cellStyle name="Comma 13 7 4 3 2" xfId="40465"/>
    <cellStyle name="Comma 13 7 4 4" xfId="40466"/>
    <cellStyle name="Comma 13 7 4 5" xfId="40467"/>
    <cellStyle name="Comma 13 7 5" xfId="40468"/>
    <cellStyle name="Comma 13 7 5 2" xfId="40469"/>
    <cellStyle name="Comma 13 7 5 3" xfId="40470"/>
    <cellStyle name="Comma 13 7 6" xfId="40471"/>
    <cellStyle name="Comma 13 7 6 2" xfId="40472"/>
    <cellStyle name="Comma 13 7 6 3" xfId="40473"/>
    <cellStyle name="Comma 13 7 7" xfId="40474"/>
    <cellStyle name="Comma 13 7 7 2" xfId="40475"/>
    <cellStyle name="Comma 13 7 8" xfId="40476"/>
    <cellStyle name="Comma 13 7 9" xfId="40477"/>
    <cellStyle name="Comma 13 8" xfId="40478"/>
    <cellStyle name="Comma 13 8 2" xfId="40479"/>
    <cellStyle name="Comma 13 8 2 2" xfId="40480"/>
    <cellStyle name="Comma 13 8 2 3" xfId="40481"/>
    <cellStyle name="Comma 13 8 3" xfId="40482"/>
    <cellStyle name="Comma 13 8 3 2" xfId="40483"/>
    <cellStyle name="Comma 13 8 3 3" xfId="40484"/>
    <cellStyle name="Comma 13 8 4" xfId="40485"/>
    <cellStyle name="Comma 13 8 4 2" xfId="40486"/>
    <cellStyle name="Comma 13 8 5" xfId="40487"/>
    <cellStyle name="Comma 13 8 6" xfId="40488"/>
    <cellStyle name="Comma 13 9" xfId="40489"/>
    <cellStyle name="Comma 13 9 2" xfId="40490"/>
    <cellStyle name="Comma 13 9 2 2" xfId="40491"/>
    <cellStyle name="Comma 13 9 2 3" xfId="40492"/>
    <cellStyle name="Comma 13 9 3" xfId="40493"/>
    <cellStyle name="Comma 13 9 3 2" xfId="40494"/>
    <cellStyle name="Comma 13 9 3 3" xfId="40495"/>
    <cellStyle name="Comma 13 9 4" xfId="40496"/>
    <cellStyle name="Comma 13 9 4 2" xfId="40497"/>
    <cellStyle name="Comma 13 9 5" xfId="40498"/>
    <cellStyle name="Comma 13 9 6" xfId="40499"/>
    <cellStyle name="Comma 14" xfId="4595"/>
    <cellStyle name="Comma 14 10" xfId="40500"/>
    <cellStyle name="Comma 14 10 2" xfId="40501"/>
    <cellStyle name="Comma 14 10 2 2" xfId="40502"/>
    <cellStyle name="Comma 14 10 2 3" xfId="40503"/>
    <cellStyle name="Comma 14 10 3" xfId="40504"/>
    <cellStyle name="Comma 14 10 3 2" xfId="40505"/>
    <cellStyle name="Comma 14 10 4" xfId="40506"/>
    <cellStyle name="Comma 14 10 5" xfId="40507"/>
    <cellStyle name="Comma 14 11" xfId="40508"/>
    <cellStyle name="Comma 14 11 2" xfId="40509"/>
    <cellStyle name="Comma 14 11 3" xfId="40510"/>
    <cellStyle name="Comma 14 12" xfId="40511"/>
    <cellStyle name="Comma 14 12 2" xfId="40512"/>
    <cellStyle name="Comma 14 12 3" xfId="40513"/>
    <cellStyle name="Comma 14 13" xfId="40514"/>
    <cellStyle name="Comma 14 13 2" xfId="40515"/>
    <cellStyle name="Comma 14 14" xfId="40516"/>
    <cellStyle name="Comma 14 15" xfId="40517"/>
    <cellStyle name="Comma 14 16" xfId="40518"/>
    <cellStyle name="Comma 14 2" xfId="4596"/>
    <cellStyle name="Comma 14 2 10" xfId="40519"/>
    <cellStyle name="Comma 14 2 10 2" xfId="40520"/>
    <cellStyle name="Comma 14 2 10 3" xfId="40521"/>
    <cellStyle name="Comma 14 2 11" xfId="40522"/>
    <cellStyle name="Comma 14 2 11 2" xfId="40523"/>
    <cellStyle name="Comma 14 2 11 3" xfId="40524"/>
    <cellStyle name="Comma 14 2 12" xfId="40525"/>
    <cellStyle name="Comma 14 2 12 2" xfId="40526"/>
    <cellStyle name="Comma 14 2 13" xfId="40527"/>
    <cellStyle name="Comma 14 2 14" xfId="40528"/>
    <cellStyle name="Comma 14 2 15" xfId="40529"/>
    <cellStyle name="Comma 14 2 2" xfId="4597"/>
    <cellStyle name="Comma 14 2 2 10" xfId="40530"/>
    <cellStyle name="Comma 14 2 2 10 2" xfId="40531"/>
    <cellStyle name="Comma 14 2 2 10 3" xfId="40532"/>
    <cellStyle name="Comma 14 2 2 11" xfId="40533"/>
    <cellStyle name="Comma 14 2 2 11 2" xfId="40534"/>
    <cellStyle name="Comma 14 2 2 12" xfId="40535"/>
    <cellStyle name="Comma 14 2 2 13" xfId="40536"/>
    <cellStyle name="Comma 14 2 2 2" xfId="40537"/>
    <cellStyle name="Comma 14 2 2 2 10" xfId="40538"/>
    <cellStyle name="Comma 14 2 2 2 10 2" xfId="40539"/>
    <cellStyle name="Comma 14 2 2 2 11" xfId="40540"/>
    <cellStyle name="Comma 14 2 2 2 12" xfId="40541"/>
    <cellStyle name="Comma 14 2 2 2 2" xfId="40542"/>
    <cellStyle name="Comma 14 2 2 2 2 10" xfId="40543"/>
    <cellStyle name="Comma 14 2 2 2 2 2" xfId="40544"/>
    <cellStyle name="Comma 14 2 2 2 2 2 2" xfId="40545"/>
    <cellStyle name="Comma 14 2 2 2 2 2 2 2" xfId="40546"/>
    <cellStyle name="Comma 14 2 2 2 2 2 2 2 2" xfId="40547"/>
    <cellStyle name="Comma 14 2 2 2 2 2 2 2 3" xfId="40548"/>
    <cellStyle name="Comma 14 2 2 2 2 2 2 3" xfId="40549"/>
    <cellStyle name="Comma 14 2 2 2 2 2 2 3 2" xfId="40550"/>
    <cellStyle name="Comma 14 2 2 2 2 2 2 3 3" xfId="40551"/>
    <cellStyle name="Comma 14 2 2 2 2 2 2 4" xfId="40552"/>
    <cellStyle name="Comma 14 2 2 2 2 2 2 4 2" xfId="40553"/>
    <cellStyle name="Comma 14 2 2 2 2 2 2 5" xfId="40554"/>
    <cellStyle name="Comma 14 2 2 2 2 2 2 6" xfId="40555"/>
    <cellStyle name="Comma 14 2 2 2 2 2 3" xfId="40556"/>
    <cellStyle name="Comma 14 2 2 2 2 2 3 2" xfId="40557"/>
    <cellStyle name="Comma 14 2 2 2 2 2 3 2 2" xfId="40558"/>
    <cellStyle name="Comma 14 2 2 2 2 2 3 2 3" xfId="40559"/>
    <cellStyle name="Comma 14 2 2 2 2 2 3 3" xfId="40560"/>
    <cellStyle name="Comma 14 2 2 2 2 2 3 3 2" xfId="40561"/>
    <cellStyle name="Comma 14 2 2 2 2 2 3 3 3" xfId="40562"/>
    <cellStyle name="Comma 14 2 2 2 2 2 3 4" xfId="40563"/>
    <cellStyle name="Comma 14 2 2 2 2 2 3 4 2" xfId="40564"/>
    <cellStyle name="Comma 14 2 2 2 2 2 3 5" xfId="40565"/>
    <cellStyle name="Comma 14 2 2 2 2 2 3 6" xfId="40566"/>
    <cellStyle name="Comma 14 2 2 2 2 2 4" xfId="40567"/>
    <cellStyle name="Comma 14 2 2 2 2 2 4 2" xfId="40568"/>
    <cellStyle name="Comma 14 2 2 2 2 2 4 2 2" xfId="40569"/>
    <cellStyle name="Comma 14 2 2 2 2 2 4 2 3" xfId="40570"/>
    <cellStyle name="Comma 14 2 2 2 2 2 4 3" xfId="40571"/>
    <cellStyle name="Comma 14 2 2 2 2 2 4 3 2" xfId="40572"/>
    <cellStyle name="Comma 14 2 2 2 2 2 4 4" xfId="40573"/>
    <cellStyle name="Comma 14 2 2 2 2 2 4 5" xfId="40574"/>
    <cellStyle name="Comma 14 2 2 2 2 2 5" xfId="40575"/>
    <cellStyle name="Comma 14 2 2 2 2 2 5 2" xfId="40576"/>
    <cellStyle name="Comma 14 2 2 2 2 2 5 3" xfId="40577"/>
    <cellStyle name="Comma 14 2 2 2 2 2 6" xfId="40578"/>
    <cellStyle name="Comma 14 2 2 2 2 2 6 2" xfId="40579"/>
    <cellStyle name="Comma 14 2 2 2 2 2 6 3" xfId="40580"/>
    <cellStyle name="Comma 14 2 2 2 2 2 7" xfId="40581"/>
    <cellStyle name="Comma 14 2 2 2 2 2 7 2" xfId="40582"/>
    <cellStyle name="Comma 14 2 2 2 2 2 8" xfId="40583"/>
    <cellStyle name="Comma 14 2 2 2 2 2 9" xfId="40584"/>
    <cellStyle name="Comma 14 2 2 2 2 3" xfId="40585"/>
    <cellStyle name="Comma 14 2 2 2 2 3 2" xfId="40586"/>
    <cellStyle name="Comma 14 2 2 2 2 3 2 2" xfId="40587"/>
    <cellStyle name="Comma 14 2 2 2 2 3 2 3" xfId="40588"/>
    <cellStyle name="Comma 14 2 2 2 2 3 3" xfId="40589"/>
    <cellStyle name="Comma 14 2 2 2 2 3 3 2" xfId="40590"/>
    <cellStyle name="Comma 14 2 2 2 2 3 3 3" xfId="40591"/>
    <cellStyle name="Comma 14 2 2 2 2 3 4" xfId="40592"/>
    <cellStyle name="Comma 14 2 2 2 2 3 4 2" xfId="40593"/>
    <cellStyle name="Comma 14 2 2 2 2 3 5" xfId="40594"/>
    <cellStyle name="Comma 14 2 2 2 2 3 6" xfId="40595"/>
    <cellStyle name="Comma 14 2 2 2 2 4" xfId="40596"/>
    <cellStyle name="Comma 14 2 2 2 2 4 2" xfId="40597"/>
    <cellStyle name="Comma 14 2 2 2 2 4 2 2" xfId="40598"/>
    <cellStyle name="Comma 14 2 2 2 2 4 2 3" xfId="40599"/>
    <cellStyle name="Comma 14 2 2 2 2 4 3" xfId="40600"/>
    <cellStyle name="Comma 14 2 2 2 2 4 3 2" xfId="40601"/>
    <cellStyle name="Comma 14 2 2 2 2 4 3 3" xfId="40602"/>
    <cellStyle name="Comma 14 2 2 2 2 4 4" xfId="40603"/>
    <cellStyle name="Comma 14 2 2 2 2 4 4 2" xfId="40604"/>
    <cellStyle name="Comma 14 2 2 2 2 4 5" xfId="40605"/>
    <cellStyle name="Comma 14 2 2 2 2 4 6" xfId="40606"/>
    <cellStyle name="Comma 14 2 2 2 2 5" xfId="40607"/>
    <cellStyle name="Comma 14 2 2 2 2 5 2" xfId="40608"/>
    <cellStyle name="Comma 14 2 2 2 2 5 2 2" xfId="40609"/>
    <cellStyle name="Comma 14 2 2 2 2 5 2 3" xfId="40610"/>
    <cellStyle name="Comma 14 2 2 2 2 5 3" xfId="40611"/>
    <cellStyle name="Comma 14 2 2 2 2 5 3 2" xfId="40612"/>
    <cellStyle name="Comma 14 2 2 2 2 5 4" xfId="40613"/>
    <cellStyle name="Comma 14 2 2 2 2 5 5" xfId="40614"/>
    <cellStyle name="Comma 14 2 2 2 2 6" xfId="40615"/>
    <cellStyle name="Comma 14 2 2 2 2 6 2" xfId="40616"/>
    <cellStyle name="Comma 14 2 2 2 2 6 3" xfId="40617"/>
    <cellStyle name="Comma 14 2 2 2 2 7" xfId="40618"/>
    <cellStyle name="Comma 14 2 2 2 2 7 2" xfId="40619"/>
    <cellStyle name="Comma 14 2 2 2 2 7 3" xfId="40620"/>
    <cellStyle name="Comma 14 2 2 2 2 8" xfId="40621"/>
    <cellStyle name="Comma 14 2 2 2 2 8 2" xfId="40622"/>
    <cellStyle name="Comma 14 2 2 2 2 9" xfId="40623"/>
    <cellStyle name="Comma 14 2 2 2 3" xfId="40624"/>
    <cellStyle name="Comma 14 2 2 2 3 2" xfId="40625"/>
    <cellStyle name="Comma 14 2 2 2 3 2 2" xfId="40626"/>
    <cellStyle name="Comma 14 2 2 2 3 2 2 2" xfId="40627"/>
    <cellStyle name="Comma 14 2 2 2 3 2 2 3" xfId="40628"/>
    <cellStyle name="Comma 14 2 2 2 3 2 3" xfId="40629"/>
    <cellStyle name="Comma 14 2 2 2 3 2 3 2" xfId="40630"/>
    <cellStyle name="Comma 14 2 2 2 3 2 3 3" xfId="40631"/>
    <cellStyle name="Comma 14 2 2 2 3 2 4" xfId="40632"/>
    <cellStyle name="Comma 14 2 2 2 3 2 4 2" xfId="40633"/>
    <cellStyle name="Comma 14 2 2 2 3 2 5" xfId="40634"/>
    <cellStyle name="Comma 14 2 2 2 3 2 6" xfId="40635"/>
    <cellStyle name="Comma 14 2 2 2 3 3" xfId="40636"/>
    <cellStyle name="Comma 14 2 2 2 3 3 2" xfId="40637"/>
    <cellStyle name="Comma 14 2 2 2 3 3 2 2" xfId="40638"/>
    <cellStyle name="Comma 14 2 2 2 3 3 2 3" xfId="40639"/>
    <cellStyle name="Comma 14 2 2 2 3 3 3" xfId="40640"/>
    <cellStyle name="Comma 14 2 2 2 3 3 3 2" xfId="40641"/>
    <cellStyle name="Comma 14 2 2 2 3 3 3 3" xfId="40642"/>
    <cellStyle name="Comma 14 2 2 2 3 3 4" xfId="40643"/>
    <cellStyle name="Comma 14 2 2 2 3 3 4 2" xfId="40644"/>
    <cellStyle name="Comma 14 2 2 2 3 3 5" xfId="40645"/>
    <cellStyle name="Comma 14 2 2 2 3 3 6" xfId="40646"/>
    <cellStyle name="Comma 14 2 2 2 3 4" xfId="40647"/>
    <cellStyle name="Comma 14 2 2 2 3 4 2" xfId="40648"/>
    <cellStyle name="Comma 14 2 2 2 3 4 2 2" xfId="40649"/>
    <cellStyle name="Comma 14 2 2 2 3 4 2 3" xfId="40650"/>
    <cellStyle name="Comma 14 2 2 2 3 4 3" xfId="40651"/>
    <cellStyle name="Comma 14 2 2 2 3 4 3 2" xfId="40652"/>
    <cellStyle name="Comma 14 2 2 2 3 4 4" xfId="40653"/>
    <cellStyle name="Comma 14 2 2 2 3 4 5" xfId="40654"/>
    <cellStyle name="Comma 14 2 2 2 3 5" xfId="40655"/>
    <cellStyle name="Comma 14 2 2 2 3 5 2" xfId="40656"/>
    <cellStyle name="Comma 14 2 2 2 3 5 3" xfId="40657"/>
    <cellStyle name="Comma 14 2 2 2 3 6" xfId="40658"/>
    <cellStyle name="Comma 14 2 2 2 3 6 2" xfId="40659"/>
    <cellStyle name="Comma 14 2 2 2 3 6 3" xfId="40660"/>
    <cellStyle name="Comma 14 2 2 2 3 7" xfId="40661"/>
    <cellStyle name="Comma 14 2 2 2 3 7 2" xfId="40662"/>
    <cellStyle name="Comma 14 2 2 2 3 8" xfId="40663"/>
    <cellStyle name="Comma 14 2 2 2 3 9" xfId="40664"/>
    <cellStyle name="Comma 14 2 2 2 4" xfId="40665"/>
    <cellStyle name="Comma 14 2 2 2 4 2" xfId="40666"/>
    <cellStyle name="Comma 14 2 2 2 4 2 2" xfId="40667"/>
    <cellStyle name="Comma 14 2 2 2 4 2 2 2" xfId="40668"/>
    <cellStyle name="Comma 14 2 2 2 4 2 2 3" xfId="40669"/>
    <cellStyle name="Comma 14 2 2 2 4 2 3" xfId="40670"/>
    <cellStyle name="Comma 14 2 2 2 4 2 3 2" xfId="40671"/>
    <cellStyle name="Comma 14 2 2 2 4 2 3 3" xfId="40672"/>
    <cellStyle name="Comma 14 2 2 2 4 2 4" xfId="40673"/>
    <cellStyle name="Comma 14 2 2 2 4 2 4 2" xfId="40674"/>
    <cellStyle name="Comma 14 2 2 2 4 2 5" xfId="40675"/>
    <cellStyle name="Comma 14 2 2 2 4 2 6" xfId="40676"/>
    <cellStyle name="Comma 14 2 2 2 4 3" xfId="40677"/>
    <cellStyle name="Comma 14 2 2 2 4 3 2" xfId="40678"/>
    <cellStyle name="Comma 14 2 2 2 4 3 2 2" xfId="40679"/>
    <cellStyle name="Comma 14 2 2 2 4 3 2 3" xfId="40680"/>
    <cellStyle name="Comma 14 2 2 2 4 3 3" xfId="40681"/>
    <cellStyle name="Comma 14 2 2 2 4 3 3 2" xfId="40682"/>
    <cellStyle name="Comma 14 2 2 2 4 3 3 3" xfId="40683"/>
    <cellStyle name="Comma 14 2 2 2 4 3 4" xfId="40684"/>
    <cellStyle name="Comma 14 2 2 2 4 3 4 2" xfId="40685"/>
    <cellStyle name="Comma 14 2 2 2 4 3 5" xfId="40686"/>
    <cellStyle name="Comma 14 2 2 2 4 3 6" xfId="40687"/>
    <cellStyle name="Comma 14 2 2 2 4 4" xfId="40688"/>
    <cellStyle name="Comma 14 2 2 2 4 4 2" xfId="40689"/>
    <cellStyle name="Comma 14 2 2 2 4 4 2 2" xfId="40690"/>
    <cellStyle name="Comma 14 2 2 2 4 4 2 3" xfId="40691"/>
    <cellStyle name="Comma 14 2 2 2 4 4 3" xfId="40692"/>
    <cellStyle name="Comma 14 2 2 2 4 4 3 2" xfId="40693"/>
    <cellStyle name="Comma 14 2 2 2 4 4 4" xfId="40694"/>
    <cellStyle name="Comma 14 2 2 2 4 4 5" xfId="40695"/>
    <cellStyle name="Comma 14 2 2 2 4 5" xfId="40696"/>
    <cellStyle name="Comma 14 2 2 2 4 5 2" xfId="40697"/>
    <cellStyle name="Comma 14 2 2 2 4 5 3" xfId="40698"/>
    <cellStyle name="Comma 14 2 2 2 4 6" xfId="40699"/>
    <cellStyle name="Comma 14 2 2 2 4 6 2" xfId="40700"/>
    <cellStyle name="Comma 14 2 2 2 4 6 3" xfId="40701"/>
    <cellStyle name="Comma 14 2 2 2 4 7" xfId="40702"/>
    <cellStyle name="Comma 14 2 2 2 4 7 2" xfId="40703"/>
    <cellStyle name="Comma 14 2 2 2 4 8" xfId="40704"/>
    <cellStyle name="Comma 14 2 2 2 4 9" xfId="40705"/>
    <cellStyle name="Comma 14 2 2 2 5" xfId="40706"/>
    <cellStyle name="Comma 14 2 2 2 5 2" xfId="40707"/>
    <cellStyle name="Comma 14 2 2 2 5 2 2" xfId="40708"/>
    <cellStyle name="Comma 14 2 2 2 5 2 3" xfId="40709"/>
    <cellStyle name="Comma 14 2 2 2 5 3" xfId="40710"/>
    <cellStyle name="Comma 14 2 2 2 5 3 2" xfId="40711"/>
    <cellStyle name="Comma 14 2 2 2 5 3 3" xfId="40712"/>
    <cellStyle name="Comma 14 2 2 2 5 4" xfId="40713"/>
    <cellStyle name="Comma 14 2 2 2 5 4 2" xfId="40714"/>
    <cellStyle name="Comma 14 2 2 2 5 5" xfId="40715"/>
    <cellStyle name="Comma 14 2 2 2 5 6" xfId="40716"/>
    <cellStyle name="Comma 14 2 2 2 6" xfId="40717"/>
    <cellStyle name="Comma 14 2 2 2 6 2" xfId="40718"/>
    <cellStyle name="Comma 14 2 2 2 6 2 2" xfId="40719"/>
    <cellStyle name="Comma 14 2 2 2 6 2 3" xfId="40720"/>
    <cellStyle name="Comma 14 2 2 2 6 3" xfId="40721"/>
    <cellStyle name="Comma 14 2 2 2 6 3 2" xfId="40722"/>
    <cellStyle name="Comma 14 2 2 2 6 3 3" xfId="40723"/>
    <cellStyle name="Comma 14 2 2 2 6 4" xfId="40724"/>
    <cellStyle name="Comma 14 2 2 2 6 4 2" xfId="40725"/>
    <cellStyle name="Comma 14 2 2 2 6 5" xfId="40726"/>
    <cellStyle name="Comma 14 2 2 2 6 6" xfId="40727"/>
    <cellStyle name="Comma 14 2 2 2 7" xfId="40728"/>
    <cellStyle name="Comma 14 2 2 2 7 2" xfId="40729"/>
    <cellStyle name="Comma 14 2 2 2 7 2 2" xfId="40730"/>
    <cellStyle name="Comma 14 2 2 2 7 2 3" xfId="40731"/>
    <cellStyle name="Comma 14 2 2 2 7 3" xfId="40732"/>
    <cellStyle name="Comma 14 2 2 2 7 3 2" xfId="40733"/>
    <cellStyle name="Comma 14 2 2 2 7 4" xfId="40734"/>
    <cellStyle name="Comma 14 2 2 2 7 5" xfId="40735"/>
    <cellStyle name="Comma 14 2 2 2 8" xfId="40736"/>
    <cellStyle name="Comma 14 2 2 2 8 2" xfId="40737"/>
    <cellStyle name="Comma 14 2 2 2 8 3" xfId="40738"/>
    <cellStyle name="Comma 14 2 2 2 9" xfId="40739"/>
    <cellStyle name="Comma 14 2 2 2 9 2" xfId="40740"/>
    <cellStyle name="Comma 14 2 2 2 9 3" xfId="40741"/>
    <cellStyle name="Comma 14 2 2 3" xfId="40742"/>
    <cellStyle name="Comma 14 2 2 3 10" xfId="40743"/>
    <cellStyle name="Comma 14 2 2 3 2" xfId="40744"/>
    <cellStyle name="Comma 14 2 2 3 2 2" xfId="40745"/>
    <cellStyle name="Comma 14 2 2 3 2 2 2" xfId="40746"/>
    <cellStyle name="Comma 14 2 2 3 2 2 2 2" xfId="40747"/>
    <cellStyle name="Comma 14 2 2 3 2 2 2 3" xfId="40748"/>
    <cellStyle name="Comma 14 2 2 3 2 2 3" xfId="40749"/>
    <cellStyle name="Comma 14 2 2 3 2 2 3 2" xfId="40750"/>
    <cellStyle name="Comma 14 2 2 3 2 2 3 3" xfId="40751"/>
    <cellStyle name="Comma 14 2 2 3 2 2 4" xfId="40752"/>
    <cellStyle name="Comma 14 2 2 3 2 2 4 2" xfId="40753"/>
    <cellStyle name="Comma 14 2 2 3 2 2 5" xfId="40754"/>
    <cellStyle name="Comma 14 2 2 3 2 2 6" xfId="40755"/>
    <cellStyle name="Comma 14 2 2 3 2 3" xfId="40756"/>
    <cellStyle name="Comma 14 2 2 3 2 3 2" xfId="40757"/>
    <cellStyle name="Comma 14 2 2 3 2 3 2 2" xfId="40758"/>
    <cellStyle name="Comma 14 2 2 3 2 3 2 3" xfId="40759"/>
    <cellStyle name="Comma 14 2 2 3 2 3 3" xfId="40760"/>
    <cellStyle name="Comma 14 2 2 3 2 3 3 2" xfId="40761"/>
    <cellStyle name="Comma 14 2 2 3 2 3 3 3" xfId="40762"/>
    <cellStyle name="Comma 14 2 2 3 2 3 4" xfId="40763"/>
    <cellStyle name="Comma 14 2 2 3 2 3 4 2" xfId="40764"/>
    <cellStyle name="Comma 14 2 2 3 2 3 5" xfId="40765"/>
    <cellStyle name="Comma 14 2 2 3 2 3 6" xfId="40766"/>
    <cellStyle name="Comma 14 2 2 3 2 4" xfId="40767"/>
    <cellStyle name="Comma 14 2 2 3 2 4 2" xfId="40768"/>
    <cellStyle name="Comma 14 2 2 3 2 4 2 2" xfId="40769"/>
    <cellStyle name="Comma 14 2 2 3 2 4 2 3" xfId="40770"/>
    <cellStyle name="Comma 14 2 2 3 2 4 3" xfId="40771"/>
    <cellStyle name="Comma 14 2 2 3 2 4 3 2" xfId="40772"/>
    <cellStyle name="Comma 14 2 2 3 2 4 4" xfId="40773"/>
    <cellStyle name="Comma 14 2 2 3 2 4 5" xfId="40774"/>
    <cellStyle name="Comma 14 2 2 3 2 5" xfId="40775"/>
    <cellStyle name="Comma 14 2 2 3 2 5 2" xfId="40776"/>
    <cellStyle name="Comma 14 2 2 3 2 5 3" xfId="40777"/>
    <cellStyle name="Comma 14 2 2 3 2 6" xfId="40778"/>
    <cellStyle name="Comma 14 2 2 3 2 6 2" xfId="40779"/>
    <cellStyle name="Comma 14 2 2 3 2 6 3" xfId="40780"/>
    <cellStyle name="Comma 14 2 2 3 2 7" xfId="40781"/>
    <cellStyle name="Comma 14 2 2 3 2 7 2" xfId="40782"/>
    <cellStyle name="Comma 14 2 2 3 2 8" xfId="40783"/>
    <cellStyle name="Comma 14 2 2 3 2 9" xfId="40784"/>
    <cellStyle name="Comma 14 2 2 3 3" xfId="40785"/>
    <cellStyle name="Comma 14 2 2 3 3 2" xfId="40786"/>
    <cellStyle name="Comma 14 2 2 3 3 2 2" xfId="40787"/>
    <cellStyle name="Comma 14 2 2 3 3 2 3" xfId="40788"/>
    <cellStyle name="Comma 14 2 2 3 3 3" xfId="40789"/>
    <cellStyle name="Comma 14 2 2 3 3 3 2" xfId="40790"/>
    <cellStyle name="Comma 14 2 2 3 3 3 3" xfId="40791"/>
    <cellStyle name="Comma 14 2 2 3 3 4" xfId="40792"/>
    <cellStyle name="Comma 14 2 2 3 3 4 2" xfId="40793"/>
    <cellStyle name="Comma 14 2 2 3 3 5" xfId="40794"/>
    <cellStyle name="Comma 14 2 2 3 3 6" xfId="40795"/>
    <cellStyle name="Comma 14 2 2 3 4" xfId="40796"/>
    <cellStyle name="Comma 14 2 2 3 4 2" xfId="40797"/>
    <cellStyle name="Comma 14 2 2 3 4 2 2" xfId="40798"/>
    <cellStyle name="Comma 14 2 2 3 4 2 3" xfId="40799"/>
    <cellStyle name="Comma 14 2 2 3 4 3" xfId="40800"/>
    <cellStyle name="Comma 14 2 2 3 4 3 2" xfId="40801"/>
    <cellStyle name="Comma 14 2 2 3 4 3 3" xfId="40802"/>
    <cellStyle name="Comma 14 2 2 3 4 4" xfId="40803"/>
    <cellStyle name="Comma 14 2 2 3 4 4 2" xfId="40804"/>
    <cellStyle name="Comma 14 2 2 3 4 5" xfId="40805"/>
    <cellStyle name="Comma 14 2 2 3 4 6" xfId="40806"/>
    <cellStyle name="Comma 14 2 2 3 5" xfId="40807"/>
    <cellStyle name="Comma 14 2 2 3 5 2" xfId="40808"/>
    <cellStyle name="Comma 14 2 2 3 5 2 2" xfId="40809"/>
    <cellStyle name="Comma 14 2 2 3 5 2 3" xfId="40810"/>
    <cellStyle name="Comma 14 2 2 3 5 3" xfId="40811"/>
    <cellStyle name="Comma 14 2 2 3 5 3 2" xfId="40812"/>
    <cellStyle name="Comma 14 2 2 3 5 4" xfId="40813"/>
    <cellStyle name="Comma 14 2 2 3 5 5" xfId="40814"/>
    <cellStyle name="Comma 14 2 2 3 6" xfId="40815"/>
    <cellStyle name="Comma 14 2 2 3 6 2" xfId="40816"/>
    <cellStyle name="Comma 14 2 2 3 6 3" xfId="40817"/>
    <cellStyle name="Comma 14 2 2 3 7" xfId="40818"/>
    <cellStyle name="Comma 14 2 2 3 7 2" xfId="40819"/>
    <cellStyle name="Comma 14 2 2 3 7 3" xfId="40820"/>
    <cellStyle name="Comma 14 2 2 3 8" xfId="40821"/>
    <cellStyle name="Comma 14 2 2 3 8 2" xfId="40822"/>
    <cellStyle name="Comma 14 2 2 3 9" xfId="40823"/>
    <cellStyle name="Comma 14 2 2 4" xfId="40824"/>
    <cellStyle name="Comma 14 2 2 4 2" xfId="40825"/>
    <cellStyle name="Comma 14 2 2 4 2 2" xfId="40826"/>
    <cellStyle name="Comma 14 2 2 4 2 2 2" xfId="40827"/>
    <cellStyle name="Comma 14 2 2 4 2 2 3" xfId="40828"/>
    <cellStyle name="Comma 14 2 2 4 2 3" xfId="40829"/>
    <cellStyle name="Comma 14 2 2 4 2 3 2" xfId="40830"/>
    <cellStyle name="Comma 14 2 2 4 2 3 3" xfId="40831"/>
    <cellStyle name="Comma 14 2 2 4 2 4" xfId="40832"/>
    <cellStyle name="Comma 14 2 2 4 2 4 2" xfId="40833"/>
    <cellStyle name="Comma 14 2 2 4 2 5" xfId="40834"/>
    <cellStyle name="Comma 14 2 2 4 2 6" xfId="40835"/>
    <cellStyle name="Comma 14 2 2 4 3" xfId="40836"/>
    <cellStyle name="Comma 14 2 2 4 3 2" xfId="40837"/>
    <cellStyle name="Comma 14 2 2 4 3 2 2" xfId="40838"/>
    <cellStyle name="Comma 14 2 2 4 3 2 3" xfId="40839"/>
    <cellStyle name="Comma 14 2 2 4 3 3" xfId="40840"/>
    <cellStyle name="Comma 14 2 2 4 3 3 2" xfId="40841"/>
    <cellStyle name="Comma 14 2 2 4 3 3 3" xfId="40842"/>
    <cellStyle name="Comma 14 2 2 4 3 4" xfId="40843"/>
    <cellStyle name="Comma 14 2 2 4 3 4 2" xfId="40844"/>
    <cellStyle name="Comma 14 2 2 4 3 5" xfId="40845"/>
    <cellStyle name="Comma 14 2 2 4 3 6" xfId="40846"/>
    <cellStyle name="Comma 14 2 2 4 4" xfId="40847"/>
    <cellStyle name="Comma 14 2 2 4 4 2" xfId="40848"/>
    <cellStyle name="Comma 14 2 2 4 4 2 2" xfId="40849"/>
    <cellStyle name="Comma 14 2 2 4 4 2 3" xfId="40850"/>
    <cellStyle name="Comma 14 2 2 4 4 3" xfId="40851"/>
    <cellStyle name="Comma 14 2 2 4 4 3 2" xfId="40852"/>
    <cellStyle name="Comma 14 2 2 4 4 4" xfId="40853"/>
    <cellStyle name="Comma 14 2 2 4 4 5" xfId="40854"/>
    <cellStyle name="Comma 14 2 2 4 5" xfId="40855"/>
    <cellStyle name="Comma 14 2 2 4 5 2" xfId="40856"/>
    <cellStyle name="Comma 14 2 2 4 5 3" xfId="40857"/>
    <cellStyle name="Comma 14 2 2 4 6" xfId="40858"/>
    <cellStyle name="Comma 14 2 2 4 6 2" xfId="40859"/>
    <cellStyle name="Comma 14 2 2 4 6 3" xfId="40860"/>
    <cellStyle name="Comma 14 2 2 4 7" xfId="40861"/>
    <cellStyle name="Comma 14 2 2 4 7 2" xfId="40862"/>
    <cellStyle name="Comma 14 2 2 4 8" xfId="40863"/>
    <cellStyle name="Comma 14 2 2 4 9" xfId="40864"/>
    <cellStyle name="Comma 14 2 2 5" xfId="40865"/>
    <cellStyle name="Comma 14 2 2 5 2" xfId="40866"/>
    <cellStyle name="Comma 14 2 2 5 2 2" xfId="40867"/>
    <cellStyle name="Comma 14 2 2 5 2 2 2" xfId="40868"/>
    <cellStyle name="Comma 14 2 2 5 2 2 3" xfId="40869"/>
    <cellStyle name="Comma 14 2 2 5 2 3" xfId="40870"/>
    <cellStyle name="Comma 14 2 2 5 2 3 2" xfId="40871"/>
    <cellStyle name="Comma 14 2 2 5 2 3 3" xfId="40872"/>
    <cellStyle name="Comma 14 2 2 5 2 4" xfId="40873"/>
    <cellStyle name="Comma 14 2 2 5 2 4 2" xfId="40874"/>
    <cellStyle name="Comma 14 2 2 5 2 5" xfId="40875"/>
    <cellStyle name="Comma 14 2 2 5 2 6" xfId="40876"/>
    <cellStyle name="Comma 14 2 2 5 3" xfId="40877"/>
    <cellStyle name="Comma 14 2 2 5 3 2" xfId="40878"/>
    <cellStyle name="Comma 14 2 2 5 3 2 2" xfId="40879"/>
    <cellStyle name="Comma 14 2 2 5 3 2 3" xfId="40880"/>
    <cellStyle name="Comma 14 2 2 5 3 3" xfId="40881"/>
    <cellStyle name="Comma 14 2 2 5 3 3 2" xfId="40882"/>
    <cellStyle name="Comma 14 2 2 5 3 3 3" xfId="40883"/>
    <cellStyle name="Comma 14 2 2 5 3 4" xfId="40884"/>
    <cellStyle name="Comma 14 2 2 5 3 4 2" xfId="40885"/>
    <cellStyle name="Comma 14 2 2 5 3 5" xfId="40886"/>
    <cellStyle name="Comma 14 2 2 5 3 6" xfId="40887"/>
    <cellStyle name="Comma 14 2 2 5 4" xfId="40888"/>
    <cellStyle name="Comma 14 2 2 5 4 2" xfId="40889"/>
    <cellStyle name="Comma 14 2 2 5 4 2 2" xfId="40890"/>
    <cellStyle name="Comma 14 2 2 5 4 2 3" xfId="40891"/>
    <cellStyle name="Comma 14 2 2 5 4 3" xfId="40892"/>
    <cellStyle name="Comma 14 2 2 5 4 3 2" xfId="40893"/>
    <cellStyle name="Comma 14 2 2 5 4 4" xfId="40894"/>
    <cellStyle name="Comma 14 2 2 5 4 5" xfId="40895"/>
    <cellStyle name="Comma 14 2 2 5 5" xfId="40896"/>
    <cellStyle name="Comma 14 2 2 5 5 2" xfId="40897"/>
    <cellStyle name="Comma 14 2 2 5 5 3" xfId="40898"/>
    <cellStyle name="Comma 14 2 2 5 6" xfId="40899"/>
    <cellStyle name="Comma 14 2 2 5 6 2" xfId="40900"/>
    <cellStyle name="Comma 14 2 2 5 6 3" xfId="40901"/>
    <cellStyle name="Comma 14 2 2 5 7" xfId="40902"/>
    <cellStyle name="Comma 14 2 2 5 7 2" xfId="40903"/>
    <cellStyle name="Comma 14 2 2 5 8" xfId="40904"/>
    <cellStyle name="Comma 14 2 2 5 9" xfId="40905"/>
    <cellStyle name="Comma 14 2 2 6" xfId="40906"/>
    <cellStyle name="Comma 14 2 2 6 2" xfId="40907"/>
    <cellStyle name="Comma 14 2 2 6 2 2" xfId="40908"/>
    <cellStyle name="Comma 14 2 2 6 2 3" xfId="40909"/>
    <cellStyle name="Comma 14 2 2 6 3" xfId="40910"/>
    <cellStyle name="Comma 14 2 2 6 3 2" xfId="40911"/>
    <cellStyle name="Comma 14 2 2 6 3 3" xfId="40912"/>
    <cellStyle name="Comma 14 2 2 6 4" xfId="40913"/>
    <cellStyle name="Comma 14 2 2 6 4 2" xfId="40914"/>
    <cellStyle name="Comma 14 2 2 6 5" xfId="40915"/>
    <cellStyle name="Comma 14 2 2 6 6" xfId="40916"/>
    <cellStyle name="Comma 14 2 2 7" xfId="40917"/>
    <cellStyle name="Comma 14 2 2 7 2" xfId="40918"/>
    <cellStyle name="Comma 14 2 2 7 2 2" xfId="40919"/>
    <cellStyle name="Comma 14 2 2 7 2 3" xfId="40920"/>
    <cellStyle name="Comma 14 2 2 7 3" xfId="40921"/>
    <cellStyle name="Comma 14 2 2 7 3 2" xfId="40922"/>
    <cellStyle name="Comma 14 2 2 7 3 3" xfId="40923"/>
    <cellStyle name="Comma 14 2 2 7 4" xfId="40924"/>
    <cellStyle name="Comma 14 2 2 7 4 2" xfId="40925"/>
    <cellStyle name="Comma 14 2 2 7 5" xfId="40926"/>
    <cellStyle name="Comma 14 2 2 7 6" xfId="40927"/>
    <cellStyle name="Comma 14 2 2 8" xfId="40928"/>
    <cellStyle name="Comma 14 2 2 8 2" xfId="40929"/>
    <cellStyle name="Comma 14 2 2 8 2 2" xfId="40930"/>
    <cellStyle name="Comma 14 2 2 8 2 3" xfId="40931"/>
    <cellStyle name="Comma 14 2 2 8 3" xfId="40932"/>
    <cellStyle name="Comma 14 2 2 8 3 2" xfId="40933"/>
    <cellStyle name="Comma 14 2 2 8 4" xfId="40934"/>
    <cellStyle name="Comma 14 2 2 8 5" xfId="40935"/>
    <cellStyle name="Comma 14 2 2 9" xfId="40936"/>
    <cellStyle name="Comma 14 2 2 9 2" xfId="40937"/>
    <cellStyle name="Comma 14 2 2 9 3" xfId="40938"/>
    <cellStyle name="Comma 14 2 3" xfId="40939"/>
    <cellStyle name="Comma 14 2 3 10" xfId="40940"/>
    <cellStyle name="Comma 14 2 3 10 2" xfId="40941"/>
    <cellStyle name="Comma 14 2 3 11" xfId="40942"/>
    <cellStyle name="Comma 14 2 3 12" xfId="40943"/>
    <cellStyle name="Comma 14 2 3 2" xfId="40944"/>
    <cellStyle name="Comma 14 2 3 2 10" xfId="40945"/>
    <cellStyle name="Comma 14 2 3 2 2" xfId="40946"/>
    <cellStyle name="Comma 14 2 3 2 2 2" xfId="40947"/>
    <cellStyle name="Comma 14 2 3 2 2 2 2" xfId="40948"/>
    <cellStyle name="Comma 14 2 3 2 2 2 2 2" xfId="40949"/>
    <cellStyle name="Comma 14 2 3 2 2 2 2 3" xfId="40950"/>
    <cellStyle name="Comma 14 2 3 2 2 2 3" xfId="40951"/>
    <cellStyle name="Comma 14 2 3 2 2 2 3 2" xfId="40952"/>
    <cellStyle name="Comma 14 2 3 2 2 2 3 3" xfId="40953"/>
    <cellStyle name="Comma 14 2 3 2 2 2 4" xfId="40954"/>
    <cellStyle name="Comma 14 2 3 2 2 2 4 2" xfId="40955"/>
    <cellStyle name="Comma 14 2 3 2 2 2 5" xfId="40956"/>
    <cellStyle name="Comma 14 2 3 2 2 2 6" xfId="40957"/>
    <cellStyle name="Comma 14 2 3 2 2 3" xfId="40958"/>
    <cellStyle name="Comma 14 2 3 2 2 3 2" xfId="40959"/>
    <cellStyle name="Comma 14 2 3 2 2 3 2 2" xfId="40960"/>
    <cellStyle name="Comma 14 2 3 2 2 3 2 3" xfId="40961"/>
    <cellStyle name="Comma 14 2 3 2 2 3 3" xfId="40962"/>
    <cellStyle name="Comma 14 2 3 2 2 3 3 2" xfId="40963"/>
    <cellStyle name="Comma 14 2 3 2 2 3 3 3" xfId="40964"/>
    <cellStyle name="Comma 14 2 3 2 2 3 4" xfId="40965"/>
    <cellStyle name="Comma 14 2 3 2 2 3 4 2" xfId="40966"/>
    <cellStyle name="Comma 14 2 3 2 2 3 5" xfId="40967"/>
    <cellStyle name="Comma 14 2 3 2 2 3 6" xfId="40968"/>
    <cellStyle name="Comma 14 2 3 2 2 4" xfId="40969"/>
    <cellStyle name="Comma 14 2 3 2 2 4 2" xfId="40970"/>
    <cellStyle name="Comma 14 2 3 2 2 4 2 2" xfId="40971"/>
    <cellStyle name="Comma 14 2 3 2 2 4 2 3" xfId="40972"/>
    <cellStyle name="Comma 14 2 3 2 2 4 3" xfId="40973"/>
    <cellStyle name="Comma 14 2 3 2 2 4 3 2" xfId="40974"/>
    <cellStyle name="Comma 14 2 3 2 2 4 4" xfId="40975"/>
    <cellStyle name="Comma 14 2 3 2 2 4 5" xfId="40976"/>
    <cellStyle name="Comma 14 2 3 2 2 5" xfId="40977"/>
    <cellStyle name="Comma 14 2 3 2 2 5 2" xfId="40978"/>
    <cellStyle name="Comma 14 2 3 2 2 5 3" xfId="40979"/>
    <cellStyle name="Comma 14 2 3 2 2 6" xfId="40980"/>
    <cellStyle name="Comma 14 2 3 2 2 6 2" xfId="40981"/>
    <cellStyle name="Comma 14 2 3 2 2 6 3" xfId="40982"/>
    <cellStyle name="Comma 14 2 3 2 2 7" xfId="40983"/>
    <cellStyle name="Comma 14 2 3 2 2 7 2" xfId="40984"/>
    <cellStyle name="Comma 14 2 3 2 2 8" xfId="40985"/>
    <cellStyle name="Comma 14 2 3 2 2 9" xfId="40986"/>
    <cellStyle name="Comma 14 2 3 2 3" xfId="40987"/>
    <cellStyle name="Comma 14 2 3 2 3 2" xfId="40988"/>
    <cellStyle name="Comma 14 2 3 2 3 2 2" xfId="40989"/>
    <cellStyle name="Comma 14 2 3 2 3 2 3" xfId="40990"/>
    <cellStyle name="Comma 14 2 3 2 3 3" xfId="40991"/>
    <cellStyle name="Comma 14 2 3 2 3 3 2" xfId="40992"/>
    <cellStyle name="Comma 14 2 3 2 3 3 3" xfId="40993"/>
    <cellStyle name="Comma 14 2 3 2 3 4" xfId="40994"/>
    <cellStyle name="Comma 14 2 3 2 3 4 2" xfId="40995"/>
    <cellStyle name="Comma 14 2 3 2 3 5" xfId="40996"/>
    <cellStyle name="Comma 14 2 3 2 3 6" xfId="40997"/>
    <cellStyle name="Comma 14 2 3 2 4" xfId="40998"/>
    <cellStyle name="Comma 14 2 3 2 4 2" xfId="40999"/>
    <cellStyle name="Comma 14 2 3 2 4 2 2" xfId="41000"/>
    <cellStyle name="Comma 14 2 3 2 4 2 3" xfId="41001"/>
    <cellStyle name="Comma 14 2 3 2 4 3" xfId="41002"/>
    <cellStyle name="Comma 14 2 3 2 4 3 2" xfId="41003"/>
    <cellStyle name="Comma 14 2 3 2 4 3 3" xfId="41004"/>
    <cellStyle name="Comma 14 2 3 2 4 4" xfId="41005"/>
    <cellStyle name="Comma 14 2 3 2 4 4 2" xfId="41006"/>
    <cellStyle name="Comma 14 2 3 2 4 5" xfId="41007"/>
    <cellStyle name="Comma 14 2 3 2 4 6" xfId="41008"/>
    <cellStyle name="Comma 14 2 3 2 5" xfId="41009"/>
    <cellStyle name="Comma 14 2 3 2 5 2" xfId="41010"/>
    <cellStyle name="Comma 14 2 3 2 5 2 2" xfId="41011"/>
    <cellStyle name="Comma 14 2 3 2 5 2 3" xfId="41012"/>
    <cellStyle name="Comma 14 2 3 2 5 3" xfId="41013"/>
    <cellStyle name="Comma 14 2 3 2 5 3 2" xfId="41014"/>
    <cellStyle name="Comma 14 2 3 2 5 4" xfId="41015"/>
    <cellStyle name="Comma 14 2 3 2 5 5" xfId="41016"/>
    <cellStyle name="Comma 14 2 3 2 6" xfId="41017"/>
    <cellStyle name="Comma 14 2 3 2 6 2" xfId="41018"/>
    <cellStyle name="Comma 14 2 3 2 6 3" xfId="41019"/>
    <cellStyle name="Comma 14 2 3 2 7" xfId="41020"/>
    <cellStyle name="Comma 14 2 3 2 7 2" xfId="41021"/>
    <cellStyle name="Comma 14 2 3 2 7 3" xfId="41022"/>
    <cellStyle name="Comma 14 2 3 2 8" xfId="41023"/>
    <cellStyle name="Comma 14 2 3 2 8 2" xfId="41024"/>
    <cellStyle name="Comma 14 2 3 2 9" xfId="41025"/>
    <cellStyle name="Comma 14 2 3 3" xfId="41026"/>
    <cellStyle name="Comma 14 2 3 3 2" xfId="41027"/>
    <cellStyle name="Comma 14 2 3 3 2 2" xfId="41028"/>
    <cellStyle name="Comma 14 2 3 3 2 2 2" xfId="41029"/>
    <cellStyle name="Comma 14 2 3 3 2 2 3" xfId="41030"/>
    <cellStyle name="Comma 14 2 3 3 2 3" xfId="41031"/>
    <cellStyle name="Comma 14 2 3 3 2 3 2" xfId="41032"/>
    <cellStyle name="Comma 14 2 3 3 2 3 3" xfId="41033"/>
    <cellStyle name="Comma 14 2 3 3 2 4" xfId="41034"/>
    <cellStyle name="Comma 14 2 3 3 2 4 2" xfId="41035"/>
    <cellStyle name="Comma 14 2 3 3 2 5" xfId="41036"/>
    <cellStyle name="Comma 14 2 3 3 2 6" xfId="41037"/>
    <cellStyle name="Comma 14 2 3 3 3" xfId="41038"/>
    <cellStyle name="Comma 14 2 3 3 3 2" xfId="41039"/>
    <cellStyle name="Comma 14 2 3 3 3 2 2" xfId="41040"/>
    <cellStyle name="Comma 14 2 3 3 3 2 3" xfId="41041"/>
    <cellStyle name="Comma 14 2 3 3 3 3" xfId="41042"/>
    <cellStyle name="Comma 14 2 3 3 3 3 2" xfId="41043"/>
    <cellStyle name="Comma 14 2 3 3 3 3 3" xfId="41044"/>
    <cellStyle name="Comma 14 2 3 3 3 4" xfId="41045"/>
    <cellStyle name="Comma 14 2 3 3 3 4 2" xfId="41046"/>
    <cellStyle name="Comma 14 2 3 3 3 5" xfId="41047"/>
    <cellStyle name="Comma 14 2 3 3 3 6" xfId="41048"/>
    <cellStyle name="Comma 14 2 3 3 4" xfId="41049"/>
    <cellStyle name="Comma 14 2 3 3 4 2" xfId="41050"/>
    <cellStyle name="Comma 14 2 3 3 4 2 2" xfId="41051"/>
    <cellStyle name="Comma 14 2 3 3 4 2 3" xfId="41052"/>
    <cellStyle name="Comma 14 2 3 3 4 3" xfId="41053"/>
    <cellStyle name="Comma 14 2 3 3 4 3 2" xfId="41054"/>
    <cellStyle name="Comma 14 2 3 3 4 4" xfId="41055"/>
    <cellStyle name="Comma 14 2 3 3 4 5" xfId="41056"/>
    <cellStyle name="Comma 14 2 3 3 5" xfId="41057"/>
    <cellStyle name="Comma 14 2 3 3 5 2" xfId="41058"/>
    <cellStyle name="Comma 14 2 3 3 5 3" xfId="41059"/>
    <cellStyle name="Comma 14 2 3 3 6" xfId="41060"/>
    <cellStyle name="Comma 14 2 3 3 6 2" xfId="41061"/>
    <cellStyle name="Comma 14 2 3 3 6 3" xfId="41062"/>
    <cellStyle name="Comma 14 2 3 3 7" xfId="41063"/>
    <cellStyle name="Comma 14 2 3 3 7 2" xfId="41064"/>
    <cellStyle name="Comma 14 2 3 3 8" xfId="41065"/>
    <cellStyle name="Comma 14 2 3 3 9" xfId="41066"/>
    <cellStyle name="Comma 14 2 3 4" xfId="41067"/>
    <cellStyle name="Comma 14 2 3 4 2" xfId="41068"/>
    <cellStyle name="Comma 14 2 3 4 2 2" xfId="41069"/>
    <cellStyle name="Comma 14 2 3 4 2 2 2" xfId="41070"/>
    <cellStyle name="Comma 14 2 3 4 2 2 3" xfId="41071"/>
    <cellStyle name="Comma 14 2 3 4 2 3" xfId="41072"/>
    <cellStyle name="Comma 14 2 3 4 2 3 2" xfId="41073"/>
    <cellStyle name="Comma 14 2 3 4 2 3 3" xfId="41074"/>
    <cellStyle name="Comma 14 2 3 4 2 4" xfId="41075"/>
    <cellStyle name="Comma 14 2 3 4 2 4 2" xfId="41076"/>
    <cellStyle name="Comma 14 2 3 4 2 5" xfId="41077"/>
    <cellStyle name="Comma 14 2 3 4 2 6" xfId="41078"/>
    <cellStyle name="Comma 14 2 3 4 3" xfId="41079"/>
    <cellStyle name="Comma 14 2 3 4 3 2" xfId="41080"/>
    <cellStyle name="Comma 14 2 3 4 3 2 2" xfId="41081"/>
    <cellStyle name="Comma 14 2 3 4 3 2 3" xfId="41082"/>
    <cellStyle name="Comma 14 2 3 4 3 3" xfId="41083"/>
    <cellStyle name="Comma 14 2 3 4 3 3 2" xfId="41084"/>
    <cellStyle name="Comma 14 2 3 4 3 3 3" xfId="41085"/>
    <cellStyle name="Comma 14 2 3 4 3 4" xfId="41086"/>
    <cellStyle name="Comma 14 2 3 4 3 4 2" xfId="41087"/>
    <cellStyle name="Comma 14 2 3 4 3 5" xfId="41088"/>
    <cellStyle name="Comma 14 2 3 4 3 6" xfId="41089"/>
    <cellStyle name="Comma 14 2 3 4 4" xfId="41090"/>
    <cellStyle name="Comma 14 2 3 4 4 2" xfId="41091"/>
    <cellStyle name="Comma 14 2 3 4 4 2 2" xfId="41092"/>
    <cellStyle name="Comma 14 2 3 4 4 2 3" xfId="41093"/>
    <cellStyle name="Comma 14 2 3 4 4 3" xfId="41094"/>
    <cellStyle name="Comma 14 2 3 4 4 3 2" xfId="41095"/>
    <cellStyle name="Comma 14 2 3 4 4 4" xfId="41096"/>
    <cellStyle name="Comma 14 2 3 4 4 5" xfId="41097"/>
    <cellStyle name="Comma 14 2 3 4 5" xfId="41098"/>
    <cellStyle name="Comma 14 2 3 4 5 2" xfId="41099"/>
    <cellStyle name="Comma 14 2 3 4 5 3" xfId="41100"/>
    <cellStyle name="Comma 14 2 3 4 6" xfId="41101"/>
    <cellStyle name="Comma 14 2 3 4 6 2" xfId="41102"/>
    <cellStyle name="Comma 14 2 3 4 6 3" xfId="41103"/>
    <cellStyle name="Comma 14 2 3 4 7" xfId="41104"/>
    <cellStyle name="Comma 14 2 3 4 7 2" xfId="41105"/>
    <cellStyle name="Comma 14 2 3 4 8" xfId="41106"/>
    <cellStyle name="Comma 14 2 3 4 9" xfId="41107"/>
    <cellStyle name="Comma 14 2 3 5" xfId="41108"/>
    <cellStyle name="Comma 14 2 3 5 2" xfId="41109"/>
    <cellStyle name="Comma 14 2 3 5 2 2" xfId="41110"/>
    <cellStyle name="Comma 14 2 3 5 2 3" xfId="41111"/>
    <cellStyle name="Comma 14 2 3 5 3" xfId="41112"/>
    <cellStyle name="Comma 14 2 3 5 3 2" xfId="41113"/>
    <cellStyle name="Comma 14 2 3 5 3 3" xfId="41114"/>
    <cellStyle name="Comma 14 2 3 5 4" xfId="41115"/>
    <cellStyle name="Comma 14 2 3 5 4 2" xfId="41116"/>
    <cellStyle name="Comma 14 2 3 5 5" xfId="41117"/>
    <cellStyle name="Comma 14 2 3 5 6" xfId="41118"/>
    <cellStyle name="Comma 14 2 3 6" xfId="41119"/>
    <cellStyle name="Comma 14 2 3 6 2" xfId="41120"/>
    <cellStyle name="Comma 14 2 3 6 2 2" xfId="41121"/>
    <cellStyle name="Comma 14 2 3 6 2 3" xfId="41122"/>
    <cellStyle name="Comma 14 2 3 6 3" xfId="41123"/>
    <cellStyle name="Comma 14 2 3 6 3 2" xfId="41124"/>
    <cellStyle name="Comma 14 2 3 6 3 3" xfId="41125"/>
    <cellStyle name="Comma 14 2 3 6 4" xfId="41126"/>
    <cellStyle name="Comma 14 2 3 6 4 2" xfId="41127"/>
    <cellStyle name="Comma 14 2 3 6 5" xfId="41128"/>
    <cellStyle name="Comma 14 2 3 6 6" xfId="41129"/>
    <cellStyle name="Comma 14 2 3 7" xfId="41130"/>
    <cellStyle name="Comma 14 2 3 7 2" xfId="41131"/>
    <cellStyle name="Comma 14 2 3 7 2 2" xfId="41132"/>
    <cellStyle name="Comma 14 2 3 7 2 3" xfId="41133"/>
    <cellStyle name="Comma 14 2 3 7 3" xfId="41134"/>
    <cellStyle name="Comma 14 2 3 7 3 2" xfId="41135"/>
    <cellStyle name="Comma 14 2 3 7 4" xfId="41136"/>
    <cellStyle name="Comma 14 2 3 7 5" xfId="41137"/>
    <cellStyle name="Comma 14 2 3 8" xfId="41138"/>
    <cellStyle name="Comma 14 2 3 8 2" xfId="41139"/>
    <cellStyle name="Comma 14 2 3 8 3" xfId="41140"/>
    <cellStyle name="Comma 14 2 3 9" xfId="41141"/>
    <cellStyle name="Comma 14 2 3 9 2" xfId="41142"/>
    <cellStyle name="Comma 14 2 3 9 3" xfId="41143"/>
    <cellStyle name="Comma 14 2 4" xfId="41144"/>
    <cellStyle name="Comma 14 2 4 10" xfId="41145"/>
    <cellStyle name="Comma 14 2 4 2" xfId="41146"/>
    <cellStyle name="Comma 14 2 4 2 2" xfId="41147"/>
    <cellStyle name="Comma 14 2 4 2 2 2" xfId="41148"/>
    <cellStyle name="Comma 14 2 4 2 2 2 2" xfId="41149"/>
    <cellStyle name="Comma 14 2 4 2 2 2 3" xfId="41150"/>
    <cellStyle name="Comma 14 2 4 2 2 3" xfId="41151"/>
    <cellStyle name="Comma 14 2 4 2 2 3 2" xfId="41152"/>
    <cellStyle name="Comma 14 2 4 2 2 3 3" xfId="41153"/>
    <cellStyle name="Comma 14 2 4 2 2 4" xfId="41154"/>
    <cellStyle name="Comma 14 2 4 2 2 4 2" xfId="41155"/>
    <cellStyle name="Comma 14 2 4 2 2 5" xfId="41156"/>
    <cellStyle name="Comma 14 2 4 2 2 6" xfId="41157"/>
    <cellStyle name="Comma 14 2 4 2 3" xfId="41158"/>
    <cellStyle name="Comma 14 2 4 2 3 2" xfId="41159"/>
    <cellStyle name="Comma 14 2 4 2 3 2 2" xfId="41160"/>
    <cellStyle name="Comma 14 2 4 2 3 2 3" xfId="41161"/>
    <cellStyle name="Comma 14 2 4 2 3 3" xfId="41162"/>
    <cellStyle name="Comma 14 2 4 2 3 3 2" xfId="41163"/>
    <cellStyle name="Comma 14 2 4 2 3 3 3" xfId="41164"/>
    <cellStyle name="Comma 14 2 4 2 3 4" xfId="41165"/>
    <cellStyle name="Comma 14 2 4 2 3 4 2" xfId="41166"/>
    <cellStyle name="Comma 14 2 4 2 3 5" xfId="41167"/>
    <cellStyle name="Comma 14 2 4 2 3 6" xfId="41168"/>
    <cellStyle name="Comma 14 2 4 2 4" xfId="41169"/>
    <cellStyle name="Comma 14 2 4 2 4 2" xfId="41170"/>
    <cellStyle name="Comma 14 2 4 2 4 2 2" xfId="41171"/>
    <cellStyle name="Comma 14 2 4 2 4 2 3" xfId="41172"/>
    <cellStyle name="Comma 14 2 4 2 4 3" xfId="41173"/>
    <cellStyle name="Comma 14 2 4 2 4 3 2" xfId="41174"/>
    <cellStyle name="Comma 14 2 4 2 4 4" xfId="41175"/>
    <cellStyle name="Comma 14 2 4 2 4 5" xfId="41176"/>
    <cellStyle name="Comma 14 2 4 2 5" xfId="41177"/>
    <cellStyle name="Comma 14 2 4 2 5 2" xfId="41178"/>
    <cellStyle name="Comma 14 2 4 2 5 3" xfId="41179"/>
    <cellStyle name="Comma 14 2 4 2 6" xfId="41180"/>
    <cellStyle name="Comma 14 2 4 2 6 2" xfId="41181"/>
    <cellStyle name="Comma 14 2 4 2 6 3" xfId="41182"/>
    <cellStyle name="Comma 14 2 4 2 7" xfId="41183"/>
    <cellStyle name="Comma 14 2 4 2 7 2" xfId="41184"/>
    <cellStyle name="Comma 14 2 4 2 8" xfId="41185"/>
    <cellStyle name="Comma 14 2 4 2 9" xfId="41186"/>
    <cellStyle name="Comma 14 2 4 3" xfId="41187"/>
    <cellStyle name="Comma 14 2 4 3 2" xfId="41188"/>
    <cellStyle name="Comma 14 2 4 3 2 2" xfId="41189"/>
    <cellStyle name="Comma 14 2 4 3 2 3" xfId="41190"/>
    <cellStyle name="Comma 14 2 4 3 3" xfId="41191"/>
    <cellStyle name="Comma 14 2 4 3 3 2" xfId="41192"/>
    <cellStyle name="Comma 14 2 4 3 3 3" xfId="41193"/>
    <cellStyle name="Comma 14 2 4 3 4" xfId="41194"/>
    <cellStyle name="Comma 14 2 4 3 4 2" xfId="41195"/>
    <cellStyle name="Comma 14 2 4 3 5" xfId="41196"/>
    <cellStyle name="Comma 14 2 4 3 6" xfId="41197"/>
    <cellStyle name="Comma 14 2 4 4" xfId="41198"/>
    <cellStyle name="Comma 14 2 4 4 2" xfId="41199"/>
    <cellStyle name="Comma 14 2 4 4 2 2" xfId="41200"/>
    <cellStyle name="Comma 14 2 4 4 2 3" xfId="41201"/>
    <cellStyle name="Comma 14 2 4 4 3" xfId="41202"/>
    <cellStyle name="Comma 14 2 4 4 3 2" xfId="41203"/>
    <cellStyle name="Comma 14 2 4 4 3 3" xfId="41204"/>
    <cellStyle name="Comma 14 2 4 4 4" xfId="41205"/>
    <cellStyle name="Comma 14 2 4 4 4 2" xfId="41206"/>
    <cellStyle name="Comma 14 2 4 4 5" xfId="41207"/>
    <cellStyle name="Comma 14 2 4 4 6" xfId="41208"/>
    <cellStyle name="Comma 14 2 4 5" xfId="41209"/>
    <cellStyle name="Comma 14 2 4 5 2" xfId="41210"/>
    <cellStyle name="Comma 14 2 4 5 2 2" xfId="41211"/>
    <cellStyle name="Comma 14 2 4 5 2 3" xfId="41212"/>
    <cellStyle name="Comma 14 2 4 5 3" xfId="41213"/>
    <cellStyle name="Comma 14 2 4 5 3 2" xfId="41214"/>
    <cellStyle name="Comma 14 2 4 5 4" xfId="41215"/>
    <cellStyle name="Comma 14 2 4 5 5" xfId="41216"/>
    <cellStyle name="Comma 14 2 4 6" xfId="41217"/>
    <cellStyle name="Comma 14 2 4 6 2" xfId="41218"/>
    <cellStyle name="Comma 14 2 4 6 3" xfId="41219"/>
    <cellStyle name="Comma 14 2 4 7" xfId="41220"/>
    <cellStyle name="Comma 14 2 4 7 2" xfId="41221"/>
    <cellStyle name="Comma 14 2 4 7 3" xfId="41222"/>
    <cellStyle name="Comma 14 2 4 8" xfId="41223"/>
    <cellStyle name="Comma 14 2 4 8 2" xfId="41224"/>
    <cellStyle name="Comma 14 2 4 9" xfId="41225"/>
    <cellStyle name="Comma 14 2 5" xfId="41226"/>
    <cellStyle name="Comma 14 2 5 2" xfId="41227"/>
    <cellStyle name="Comma 14 2 5 2 2" xfId="41228"/>
    <cellStyle name="Comma 14 2 5 2 2 2" xfId="41229"/>
    <cellStyle name="Comma 14 2 5 2 2 3" xfId="41230"/>
    <cellStyle name="Comma 14 2 5 2 3" xfId="41231"/>
    <cellStyle name="Comma 14 2 5 2 3 2" xfId="41232"/>
    <cellStyle name="Comma 14 2 5 2 3 3" xfId="41233"/>
    <cellStyle name="Comma 14 2 5 2 4" xfId="41234"/>
    <cellStyle name="Comma 14 2 5 2 4 2" xfId="41235"/>
    <cellStyle name="Comma 14 2 5 2 5" xfId="41236"/>
    <cellStyle name="Comma 14 2 5 2 6" xfId="41237"/>
    <cellStyle name="Comma 14 2 5 3" xfId="41238"/>
    <cellStyle name="Comma 14 2 5 3 2" xfId="41239"/>
    <cellStyle name="Comma 14 2 5 3 2 2" xfId="41240"/>
    <cellStyle name="Comma 14 2 5 3 2 3" xfId="41241"/>
    <cellStyle name="Comma 14 2 5 3 3" xfId="41242"/>
    <cellStyle name="Comma 14 2 5 3 3 2" xfId="41243"/>
    <cellStyle name="Comma 14 2 5 3 3 3" xfId="41244"/>
    <cellStyle name="Comma 14 2 5 3 4" xfId="41245"/>
    <cellStyle name="Comma 14 2 5 3 4 2" xfId="41246"/>
    <cellStyle name="Comma 14 2 5 3 5" xfId="41247"/>
    <cellStyle name="Comma 14 2 5 3 6" xfId="41248"/>
    <cellStyle name="Comma 14 2 5 4" xfId="41249"/>
    <cellStyle name="Comma 14 2 5 4 2" xfId="41250"/>
    <cellStyle name="Comma 14 2 5 4 2 2" xfId="41251"/>
    <cellStyle name="Comma 14 2 5 4 2 3" xfId="41252"/>
    <cellStyle name="Comma 14 2 5 4 3" xfId="41253"/>
    <cellStyle name="Comma 14 2 5 4 3 2" xfId="41254"/>
    <cellStyle name="Comma 14 2 5 4 4" xfId="41255"/>
    <cellStyle name="Comma 14 2 5 4 5" xfId="41256"/>
    <cellStyle name="Comma 14 2 5 5" xfId="41257"/>
    <cellStyle name="Comma 14 2 5 5 2" xfId="41258"/>
    <cellStyle name="Comma 14 2 5 5 3" xfId="41259"/>
    <cellStyle name="Comma 14 2 5 6" xfId="41260"/>
    <cellStyle name="Comma 14 2 5 6 2" xfId="41261"/>
    <cellStyle name="Comma 14 2 5 6 3" xfId="41262"/>
    <cellStyle name="Comma 14 2 5 7" xfId="41263"/>
    <cellStyle name="Comma 14 2 5 7 2" xfId="41264"/>
    <cellStyle name="Comma 14 2 5 8" xfId="41265"/>
    <cellStyle name="Comma 14 2 5 9" xfId="41266"/>
    <cellStyle name="Comma 14 2 6" xfId="41267"/>
    <cellStyle name="Comma 14 2 6 2" xfId="41268"/>
    <cellStyle name="Comma 14 2 6 2 2" xfId="41269"/>
    <cellStyle name="Comma 14 2 6 2 2 2" xfId="41270"/>
    <cellStyle name="Comma 14 2 6 2 2 3" xfId="41271"/>
    <cellStyle name="Comma 14 2 6 2 3" xfId="41272"/>
    <cellStyle name="Comma 14 2 6 2 3 2" xfId="41273"/>
    <cellStyle name="Comma 14 2 6 2 3 3" xfId="41274"/>
    <cellStyle name="Comma 14 2 6 2 4" xfId="41275"/>
    <cellStyle name="Comma 14 2 6 2 4 2" xfId="41276"/>
    <cellStyle name="Comma 14 2 6 2 5" xfId="41277"/>
    <cellStyle name="Comma 14 2 6 2 6" xfId="41278"/>
    <cellStyle name="Comma 14 2 6 3" xfId="41279"/>
    <cellStyle name="Comma 14 2 6 3 2" xfId="41280"/>
    <cellStyle name="Comma 14 2 6 3 2 2" xfId="41281"/>
    <cellStyle name="Comma 14 2 6 3 2 3" xfId="41282"/>
    <cellStyle name="Comma 14 2 6 3 3" xfId="41283"/>
    <cellStyle name="Comma 14 2 6 3 3 2" xfId="41284"/>
    <cellStyle name="Comma 14 2 6 3 3 3" xfId="41285"/>
    <cellStyle name="Comma 14 2 6 3 4" xfId="41286"/>
    <cellStyle name="Comma 14 2 6 3 4 2" xfId="41287"/>
    <cellStyle name="Comma 14 2 6 3 5" xfId="41288"/>
    <cellStyle name="Comma 14 2 6 3 6" xfId="41289"/>
    <cellStyle name="Comma 14 2 6 4" xfId="41290"/>
    <cellStyle name="Comma 14 2 6 4 2" xfId="41291"/>
    <cellStyle name="Comma 14 2 6 4 2 2" xfId="41292"/>
    <cellStyle name="Comma 14 2 6 4 2 3" xfId="41293"/>
    <cellStyle name="Comma 14 2 6 4 3" xfId="41294"/>
    <cellStyle name="Comma 14 2 6 4 3 2" xfId="41295"/>
    <cellStyle name="Comma 14 2 6 4 4" xfId="41296"/>
    <cellStyle name="Comma 14 2 6 4 5" xfId="41297"/>
    <cellStyle name="Comma 14 2 6 5" xfId="41298"/>
    <cellStyle name="Comma 14 2 6 5 2" xfId="41299"/>
    <cellStyle name="Comma 14 2 6 5 3" xfId="41300"/>
    <cellStyle name="Comma 14 2 6 6" xfId="41301"/>
    <cellStyle name="Comma 14 2 6 6 2" xfId="41302"/>
    <cellStyle name="Comma 14 2 6 6 3" xfId="41303"/>
    <cellStyle name="Comma 14 2 6 7" xfId="41304"/>
    <cellStyle name="Comma 14 2 6 7 2" xfId="41305"/>
    <cellStyle name="Comma 14 2 6 8" xfId="41306"/>
    <cellStyle name="Comma 14 2 6 9" xfId="41307"/>
    <cellStyle name="Comma 14 2 7" xfId="41308"/>
    <cellStyle name="Comma 14 2 7 2" xfId="41309"/>
    <cellStyle name="Comma 14 2 7 2 2" xfId="41310"/>
    <cellStyle name="Comma 14 2 7 2 3" xfId="41311"/>
    <cellStyle name="Comma 14 2 7 3" xfId="41312"/>
    <cellStyle name="Comma 14 2 7 3 2" xfId="41313"/>
    <cellStyle name="Comma 14 2 7 3 3" xfId="41314"/>
    <cellStyle name="Comma 14 2 7 4" xfId="41315"/>
    <cellStyle name="Comma 14 2 7 4 2" xfId="41316"/>
    <cellStyle name="Comma 14 2 7 5" xfId="41317"/>
    <cellStyle name="Comma 14 2 7 6" xfId="41318"/>
    <cellStyle name="Comma 14 2 8" xfId="41319"/>
    <cellStyle name="Comma 14 2 8 2" xfId="41320"/>
    <cellStyle name="Comma 14 2 8 2 2" xfId="41321"/>
    <cellStyle name="Comma 14 2 8 2 3" xfId="41322"/>
    <cellStyle name="Comma 14 2 8 3" xfId="41323"/>
    <cellStyle name="Comma 14 2 8 3 2" xfId="41324"/>
    <cellStyle name="Comma 14 2 8 3 3" xfId="41325"/>
    <cellStyle name="Comma 14 2 8 4" xfId="41326"/>
    <cellStyle name="Comma 14 2 8 4 2" xfId="41327"/>
    <cellStyle name="Comma 14 2 8 5" xfId="41328"/>
    <cellStyle name="Comma 14 2 8 6" xfId="41329"/>
    <cellStyle name="Comma 14 2 9" xfId="41330"/>
    <cellStyle name="Comma 14 2 9 2" xfId="41331"/>
    <cellStyle name="Comma 14 2 9 2 2" xfId="41332"/>
    <cellStyle name="Comma 14 2 9 2 3" xfId="41333"/>
    <cellStyle name="Comma 14 2 9 3" xfId="41334"/>
    <cellStyle name="Comma 14 2 9 3 2" xfId="41335"/>
    <cellStyle name="Comma 14 2 9 4" xfId="41336"/>
    <cellStyle name="Comma 14 2 9 5" xfId="41337"/>
    <cellStyle name="Comma 14 3" xfId="4598"/>
    <cellStyle name="Comma 14 3 10" xfId="41338"/>
    <cellStyle name="Comma 14 3 10 2" xfId="41339"/>
    <cellStyle name="Comma 14 3 10 3" xfId="41340"/>
    <cellStyle name="Comma 14 3 11" xfId="41341"/>
    <cellStyle name="Comma 14 3 11 2" xfId="41342"/>
    <cellStyle name="Comma 14 3 12" xfId="41343"/>
    <cellStyle name="Comma 14 3 13" xfId="41344"/>
    <cellStyle name="Comma 14 3 2" xfId="41345"/>
    <cellStyle name="Comma 14 3 2 10" xfId="41346"/>
    <cellStyle name="Comma 14 3 2 10 2" xfId="41347"/>
    <cellStyle name="Comma 14 3 2 11" xfId="41348"/>
    <cellStyle name="Comma 14 3 2 12" xfId="41349"/>
    <cellStyle name="Comma 14 3 2 2" xfId="41350"/>
    <cellStyle name="Comma 14 3 2 2 10" xfId="41351"/>
    <cellStyle name="Comma 14 3 2 2 2" xfId="41352"/>
    <cellStyle name="Comma 14 3 2 2 2 2" xfId="41353"/>
    <cellStyle name="Comma 14 3 2 2 2 2 2" xfId="41354"/>
    <cellStyle name="Comma 14 3 2 2 2 2 2 2" xfId="41355"/>
    <cellStyle name="Comma 14 3 2 2 2 2 2 3" xfId="41356"/>
    <cellStyle name="Comma 14 3 2 2 2 2 3" xfId="41357"/>
    <cellStyle name="Comma 14 3 2 2 2 2 3 2" xfId="41358"/>
    <cellStyle name="Comma 14 3 2 2 2 2 3 3" xfId="41359"/>
    <cellStyle name="Comma 14 3 2 2 2 2 4" xfId="41360"/>
    <cellStyle name="Comma 14 3 2 2 2 2 4 2" xfId="41361"/>
    <cellStyle name="Comma 14 3 2 2 2 2 5" xfId="41362"/>
    <cellStyle name="Comma 14 3 2 2 2 2 6" xfId="41363"/>
    <cellStyle name="Comma 14 3 2 2 2 3" xfId="41364"/>
    <cellStyle name="Comma 14 3 2 2 2 3 2" xfId="41365"/>
    <cellStyle name="Comma 14 3 2 2 2 3 2 2" xfId="41366"/>
    <cellStyle name="Comma 14 3 2 2 2 3 2 3" xfId="41367"/>
    <cellStyle name="Comma 14 3 2 2 2 3 3" xfId="41368"/>
    <cellStyle name="Comma 14 3 2 2 2 3 3 2" xfId="41369"/>
    <cellStyle name="Comma 14 3 2 2 2 3 3 3" xfId="41370"/>
    <cellStyle name="Comma 14 3 2 2 2 3 4" xfId="41371"/>
    <cellStyle name="Comma 14 3 2 2 2 3 4 2" xfId="41372"/>
    <cellStyle name="Comma 14 3 2 2 2 3 5" xfId="41373"/>
    <cellStyle name="Comma 14 3 2 2 2 3 6" xfId="41374"/>
    <cellStyle name="Comma 14 3 2 2 2 4" xfId="41375"/>
    <cellStyle name="Comma 14 3 2 2 2 4 2" xfId="41376"/>
    <cellStyle name="Comma 14 3 2 2 2 4 2 2" xfId="41377"/>
    <cellStyle name="Comma 14 3 2 2 2 4 2 3" xfId="41378"/>
    <cellStyle name="Comma 14 3 2 2 2 4 3" xfId="41379"/>
    <cellStyle name="Comma 14 3 2 2 2 4 3 2" xfId="41380"/>
    <cellStyle name="Comma 14 3 2 2 2 4 4" xfId="41381"/>
    <cellStyle name="Comma 14 3 2 2 2 4 5" xfId="41382"/>
    <cellStyle name="Comma 14 3 2 2 2 5" xfId="41383"/>
    <cellStyle name="Comma 14 3 2 2 2 5 2" xfId="41384"/>
    <cellStyle name="Comma 14 3 2 2 2 5 3" xfId="41385"/>
    <cellStyle name="Comma 14 3 2 2 2 6" xfId="41386"/>
    <cellStyle name="Comma 14 3 2 2 2 6 2" xfId="41387"/>
    <cellStyle name="Comma 14 3 2 2 2 6 3" xfId="41388"/>
    <cellStyle name="Comma 14 3 2 2 2 7" xfId="41389"/>
    <cellStyle name="Comma 14 3 2 2 2 7 2" xfId="41390"/>
    <cellStyle name="Comma 14 3 2 2 2 8" xfId="41391"/>
    <cellStyle name="Comma 14 3 2 2 2 9" xfId="41392"/>
    <cellStyle name="Comma 14 3 2 2 3" xfId="41393"/>
    <cellStyle name="Comma 14 3 2 2 3 2" xfId="41394"/>
    <cellStyle name="Comma 14 3 2 2 3 2 2" xfId="41395"/>
    <cellStyle name="Comma 14 3 2 2 3 2 3" xfId="41396"/>
    <cellStyle name="Comma 14 3 2 2 3 3" xfId="41397"/>
    <cellStyle name="Comma 14 3 2 2 3 3 2" xfId="41398"/>
    <cellStyle name="Comma 14 3 2 2 3 3 3" xfId="41399"/>
    <cellStyle name="Comma 14 3 2 2 3 4" xfId="41400"/>
    <cellStyle name="Comma 14 3 2 2 3 4 2" xfId="41401"/>
    <cellStyle name="Comma 14 3 2 2 3 5" xfId="41402"/>
    <cellStyle name="Comma 14 3 2 2 3 6" xfId="41403"/>
    <cellStyle name="Comma 14 3 2 2 4" xfId="41404"/>
    <cellStyle name="Comma 14 3 2 2 4 2" xfId="41405"/>
    <cellStyle name="Comma 14 3 2 2 4 2 2" xfId="41406"/>
    <cellStyle name="Comma 14 3 2 2 4 2 3" xfId="41407"/>
    <cellStyle name="Comma 14 3 2 2 4 3" xfId="41408"/>
    <cellStyle name="Comma 14 3 2 2 4 3 2" xfId="41409"/>
    <cellStyle name="Comma 14 3 2 2 4 3 3" xfId="41410"/>
    <cellStyle name="Comma 14 3 2 2 4 4" xfId="41411"/>
    <cellStyle name="Comma 14 3 2 2 4 4 2" xfId="41412"/>
    <cellStyle name="Comma 14 3 2 2 4 5" xfId="41413"/>
    <cellStyle name="Comma 14 3 2 2 4 6" xfId="41414"/>
    <cellStyle name="Comma 14 3 2 2 5" xfId="41415"/>
    <cellStyle name="Comma 14 3 2 2 5 2" xfId="41416"/>
    <cellStyle name="Comma 14 3 2 2 5 2 2" xfId="41417"/>
    <cellStyle name="Comma 14 3 2 2 5 2 3" xfId="41418"/>
    <cellStyle name="Comma 14 3 2 2 5 3" xfId="41419"/>
    <cellStyle name="Comma 14 3 2 2 5 3 2" xfId="41420"/>
    <cellStyle name="Comma 14 3 2 2 5 4" xfId="41421"/>
    <cellStyle name="Comma 14 3 2 2 5 5" xfId="41422"/>
    <cellStyle name="Comma 14 3 2 2 6" xfId="41423"/>
    <cellStyle name="Comma 14 3 2 2 6 2" xfId="41424"/>
    <cellStyle name="Comma 14 3 2 2 6 3" xfId="41425"/>
    <cellStyle name="Comma 14 3 2 2 7" xfId="41426"/>
    <cellStyle name="Comma 14 3 2 2 7 2" xfId="41427"/>
    <cellStyle name="Comma 14 3 2 2 7 3" xfId="41428"/>
    <cellStyle name="Comma 14 3 2 2 8" xfId="41429"/>
    <cellStyle name="Comma 14 3 2 2 8 2" xfId="41430"/>
    <cellStyle name="Comma 14 3 2 2 9" xfId="41431"/>
    <cellStyle name="Comma 14 3 2 3" xfId="41432"/>
    <cellStyle name="Comma 14 3 2 3 2" xfId="41433"/>
    <cellStyle name="Comma 14 3 2 3 2 2" xfId="41434"/>
    <cellStyle name="Comma 14 3 2 3 2 2 2" xfId="41435"/>
    <cellStyle name="Comma 14 3 2 3 2 2 3" xfId="41436"/>
    <cellStyle name="Comma 14 3 2 3 2 3" xfId="41437"/>
    <cellStyle name="Comma 14 3 2 3 2 3 2" xfId="41438"/>
    <cellStyle name="Comma 14 3 2 3 2 3 3" xfId="41439"/>
    <cellStyle name="Comma 14 3 2 3 2 4" xfId="41440"/>
    <cellStyle name="Comma 14 3 2 3 2 4 2" xfId="41441"/>
    <cellStyle name="Comma 14 3 2 3 2 5" xfId="41442"/>
    <cellStyle name="Comma 14 3 2 3 2 6" xfId="41443"/>
    <cellStyle name="Comma 14 3 2 3 3" xfId="41444"/>
    <cellStyle name="Comma 14 3 2 3 3 2" xfId="41445"/>
    <cellStyle name="Comma 14 3 2 3 3 2 2" xfId="41446"/>
    <cellStyle name="Comma 14 3 2 3 3 2 3" xfId="41447"/>
    <cellStyle name="Comma 14 3 2 3 3 3" xfId="41448"/>
    <cellStyle name="Comma 14 3 2 3 3 3 2" xfId="41449"/>
    <cellStyle name="Comma 14 3 2 3 3 3 3" xfId="41450"/>
    <cellStyle name="Comma 14 3 2 3 3 4" xfId="41451"/>
    <cellStyle name="Comma 14 3 2 3 3 4 2" xfId="41452"/>
    <cellStyle name="Comma 14 3 2 3 3 5" xfId="41453"/>
    <cellStyle name="Comma 14 3 2 3 3 6" xfId="41454"/>
    <cellStyle name="Comma 14 3 2 3 4" xfId="41455"/>
    <cellStyle name="Comma 14 3 2 3 4 2" xfId="41456"/>
    <cellStyle name="Comma 14 3 2 3 4 2 2" xfId="41457"/>
    <cellStyle name="Comma 14 3 2 3 4 2 3" xfId="41458"/>
    <cellStyle name="Comma 14 3 2 3 4 3" xfId="41459"/>
    <cellStyle name="Comma 14 3 2 3 4 3 2" xfId="41460"/>
    <cellStyle name="Comma 14 3 2 3 4 4" xfId="41461"/>
    <cellStyle name="Comma 14 3 2 3 4 5" xfId="41462"/>
    <cellStyle name="Comma 14 3 2 3 5" xfId="41463"/>
    <cellStyle name="Comma 14 3 2 3 5 2" xfId="41464"/>
    <cellStyle name="Comma 14 3 2 3 5 3" xfId="41465"/>
    <cellStyle name="Comma 14 3 2 3 6" xfId="41466"/>
    <cellStyle name="Comma 14 3 2 3 6 2" xfId="41467"/>
    <cellStyle name="Comma 14 3 2 3 6 3" xfId="41468"/>
    <cellStyle name="Comma 14 3 2 3 7" xfId="41469"/>
    <cellStyle name="Comma 14 3 2 3 7 2" xfId="41470"/>
    <cellStyle name="Comma 14 3 2 3 8" xfId="41471"/>
    <cellStyle name="Comma 14 3 2 3 9" xfId="41472"/>
    <cellStyle name="Comma 14 3 2 4" xfId="41473"/>
    <cellStyle name="Comma 14 3 2 4 2" xfId="41474"/>
    <cellStyle name="Comma 14 3 2 4 2 2" xfId="41475"/>
    <cellStyle name="Comma 14 3 2 4 2 2 2" xfId="41476"/>
    <cellStyle name="Comma 14 3 2 4 2 2 3" xfId="41477"/>
    <cellStyle name="Comma 14 3 2 4 2 3" xfId="41478"/>
    <cellStyle name="Comma 14 3 2 4 2 3 2" xfId="41479"/>
    <cellStyle name="Comma 14 3 2 4 2 3 3" xfId="41480"/>
    <cellStyle name="Comma 14 3 2 4 2 4" xfId="41481"/>
    <cellStyle name="Comma 14 3 2 4 2 4 2" xfId="41482"/>
    <cellStyle name="Comma 14 3 2 4 2 5" xfId="41483"/>
    <cellStyle name="Comma 14 3 2 4 2 6" xfId="41484"/>
    <cellStyle name="Comma 14 3 2 4 3" xfId="41485"/>
    <cellStyle name="Comma 14 3 2 4 3 2" xfId="41486"/>
    <cellStyle name="Comma 14 3 2 4 3 2 2" xfId="41487"/>
    <cellStyle name="Comma 14 3 2 4 3 2 3" xfId="41488"/>
    <cellStyle name="Comma 14 3 2 4 3 3" xfId="41489"/>
    <cellStyle name="Comma 14 3 2 4 3 3 2" xfId="41490"/>
    <cellStyle name="Comma 14 3 2 4 3 3 3" xfId="41491"/>
    <cellStyle name="Comma 14 3 2 4 3 4" xfId="41492"/>
    <cellStyle name="Comma 14 3 2 4 3 4 2" xfId="41493"/>
    <cellStyle name="Comma 14 3 2 4 3 5" xfId="41494"/>
    <cellStyle name="Comma 14 3 2 4 3 6" xfId="41495"/>
    <cellStyle name="Comma 14 3 2 4 4" xfId="41496"/>
    <cellStyle name="Comma 14 3 2 4 4 2" xfId="41497"/>
    <cellStyle name="Comma 14 3 2 4 4 2 2" xfId="41498"/>
    <cellStyle name="Comma 14 3 2 4 4 2 3" xfId="41499"/>
    <cellStyle name="Comma 14 3 2 4 4 3" xfId="41500"/>
    <cellStyle name="Comma 14 3 2 4 4 3 2" xfId="41501"/>
    <cellStyle name="Comma 14 3 2 4 4 4" xfId="41502"/>
    <cellStyle name="Comma 14 3 2 4 4 5" xfId="41503"/>
    <cellStyle name="Comma 14 3 2 4 5" xfId="41504"/>
    <cellStyle name="Comma 14 3 2 4 5 2" xfId="41505"/>
    <cellStyle name="Comma 14 3 2 4 5 3" xfId="41506"/>
    <cellStyle name="Comma 14 3 2 4 6" xfId="41507"/>
    <cellStyle name="Comma 14 3 2 4 6 2" xfId="41508"/>
    <cellStyle name="Comma 14 3 2 4 6 3" xfId="41509"/>
    <cellStyle name="Comma 14 3 2 4 7" xfId="41510"/>
    <cellStyle name="Comma 14 3 2 4 7 2" xfId="41511"/>
    <cellStyle name="Comma 14 3 2 4 8" xfId="41512"/>
    <cellStyle name="Comma 14 3 2 4 9" xfId="41513"/>
    <cellStyle name="Comma 14 3 2 5" xfId="41514"/>
    <cellStyle name="Comma 14 3 2 5 2" xfId="41515"/>
    <cellStyle name="Comma 14 3 2 5 2 2" xfId="41516"/>
    <cellStyle name="Comma 14 3 2 5 2 3" xfId="41517"/>
    <cellStyle name="Comma 14 3 2 5 3" xfId="41518"/>
    <cellStyle name="Comma 14 3 2 5 3 2" xfId="41519"/>
    <cellStyle name="Comma 14 3 2 5 3 3" xfId="41520"/>
    <cellStyle name="Comma 14 3 2 5 4" xfId="41521"/>
    <cellStyle name="Comma 14 3 2 5 4 2" xfId="41522"/>
    <cellStyle name="Comma 14 3 2 5 5" xfId="41523"/>
    <cellStyle name="Comma 14 3 2 5 6" xfId="41524"/>
    <cellStyle name="Comma 14 3 2 6" xfId="41525"/>
    <cellStyle name="Comma 14 3 2 6 2" xfId="41526"/>
    <cellStyle name="Comma 14 3 2 6 2 2" xfId="41527"/>
    <cellStyle name="Comma 14 3 2 6 2 3" xfId="41528"/>
    <cellStyle name="Comma 14 3 2 6 3" xfId="41529"/>
    <cellStyle name="Comma 14 3 2 6 3 2" xfId="41530"/>
    <cellStyle name="Comma 14 3 2 6 3 3" xfId="41531"/>
    <cellStyle name="Comma 14 3 2 6 4" xfId="41532"/>
    <cellStyle name="Comma 14 3 2 6 4 2" xfId="41533"/>
    <cellStyle name="Comma 14 3 2 6 5" xfId="41534"/>
    <cellStyle name="Comma 14 3 2 6 6" xfId="41535"/>
    <cellStyle name="Comma 14 3 2 7" xfId="41536"/>
    <cellStyle name="Comma 14 3 2 7 2" xfId="41537"/>
    <cellStyle name="Comma 14 3 2 7 2 2" xfId="41538"/>
    <cellStyle name="Comma 14 3 2 7 2 3" xfId="41539"/>
    <cellStyle name="Comma 14 3 2 7 3" xfId="41540"/>
    <cellStyle name="Comma 14 3 2 7 3 2" xfId="41541"/>
    <cellStyle name="Comma 14 3 2 7 4" xfId="41542"/>
    <cellStyle name="Comma 14 3 2 7 5" xfId="41543"/>
    <cellStyle name="Comma 14 3 2 8" xfId="41544"/>
    <cellStyle name="Comma 14 3 2 8 2" xfId="41545"/>
    <cellStyle name="Comma 14 3 2 8 3" xfId="41546"/>
    <cellStyle name="Comma 14 3 2 9" xfId="41547"/>
    <cellStyle name="Comma 14 3 2 9 2" xfId="41548"/>
    <cellStyle name="Comma 14 3 2 9 3" xfId="41549"/>
    <cellStyle name="Comma 14 3 3" xfId="41550"/>
    <cellStyle name="Comma 14 3 3 10" xfId="41551"/>
    <cellStyle name="Comma 14 3 3 2" xfId="41552"/>
    <cellStyle name="Comma 14 3 3 2 2" xfId="41553"/>
    <cellStyle name="Comma 14 3 3 2 2 2" xfId="41554"/>
    <cellStyle name="Comma 14 3 3 2 2 2 2" xfId="41555"/>
    <cellStyle name="Comma 14 3 3 2 2 2 3" xfId="41556"/>
    <cellStyle name="Comma 14 3 3 2 2 3" xfId="41557"/>
    <cellStyle name="Comma 14 3 3 2 2 3 2" xfId="41558"/>
    <cellStyle name="Comma 14 3 3 2 2 3 3" xfId="41559"/>
    <cellStyle name="Comma 14 3 3 2 2 4" xfId="41560"/>
    <cellStyle name="Comma 14 3 3 2 2 4 2" xfId="41561"/>
    <cellStyle name="Comma 14 3 3 2 2 5" xfId="41562"/>
    <cellStyle name="Comma 14 3 3 2 2 6" xfId="41563"/>
    <cellStyle name="Comma 14 3 3 2 3" xfId="41564"/>
    <cellStyle name="Comma 14 3 3 2 3 2" xfId="41565"/>
    <cellStyle name="Comma 14 3 3 2 3 2 2" xfId="41566"/>
    <cellStyle name="Comma 14 3 3 2 3 2 3" xfId="41567"/>
    <cellStyle name="Comma 14 3 3 2 3 3" xfId="41568"/>
    <cellStyle name="Comma 14 3 3 2 3 3 2" xfId="41569"/>
    <cellStyle name="Comma 14 3 3 2 3 3 3" xfId="41570"/>
    <cellStyle name="Comma 14 3 3 2 3 4" xfId="41571"/>
    <cellStyle name="Comma 14 3 3 2 3 4 2" xfId="41572"/>
    <cellStyle name="Comma 14 3 3 2 3 5" xfId="41573"/>
    <cellStyle name="Comma 14 3 3 2 3 6" xfId="41574"/>
    <cellStyle name="Comma 14 3 3 2 4" xfId="41575"/>
    <cellStyle name="Comma 14 3 3 2 4 2" xfId="41576"/>
    <cellStyle name="Comma 14 3 3 2 4 2 2" xfId="41577"/>
    <cellStyle name="Comma 14 3 3 2 4 2 3" xfId="41578"/>
    <cellStyle name="Comma 14 3 3 2 4 3" xfId="41579"/>
    <cellStyle name="Comma 14 3 3 2 4 3 2" xfId="41580"/>
    <cellStyle name="Comma 14 3 3 2 4 4" xfId="41581"/>
    <cellStyle name="Comma 14 3 3 2 4 5" xfId="41582"/>
    <cellStyle name="Comma 14 3 3 2 5" xfId="41583"/>
    <cellStyle name="Comma 14 3 3 2 5 2" xfId="41584"/>
    <cellStyle name="Comma 14 3 3 2 5 3" xfId="41585"/>
    <cellStyle name="Comma 14 3 3 2 6" xfId="41586"/>
    <cellStyle name="Comma 14 3 3 2 6 2" xfId="41587"/>
    <cellStyle name="Comma 14 3 3 2 6 3" xfId="41588"/>
    <cellStyle name="Comma 14 3 3 2 7" xfId="41589"/>
    <cellStyle name="Comma 14 3 3 2 7 2" xfId="41590"/>
    <cellStyle name="Comma 14 3 3 2 8" xfId="41591"/>
    <cellStyle name="Comma 14 3 3 2 9" xfId="41592"/>
    <cellStyle name="Comma 14 3 3 3" xfId="41593"/>
    <cellStyle name="Comma 14 3 3 3 2" xfId="41594"/>
    <cellStyle name="Comma 14 3 3 3 2 2" xfId="41595"/>
    <cellStyle name="Comma 14 3 3 3 2 3" xfId="41596"/>
    <cellStyle name="Comma 14 3 3 3 3" xfId="41597"/>
    <cellStyle name="Comma 14 3 3 3 3 2" xfId="41598"/>
    <cellStyle name="Comma 14 3 3 3 3 3" xfId="41599"/>
    <cellStyle name="Comma 14 3 3 3 4" xfId="41600"/>
    <cellStyle name="Comma 14 3 3 3 4 2" xfId="41601"/>
    <cellStyle name="Comma 14 3 3 3 5" xfId="41602"/>
    <cellStyle name="Comma 14 3 3 3 6" xfId="41603"/>
    <cellStyle name="Comma 14 3 3 4" xfId="41604"/>
    <cellStyle name="Comma 14 3 3 4 2" xfId="41605"/>
    <cellStyle name="Comma 14 3 3 4 2 2" xfId="41606"/>
    <cellStyle name="Comma 14 3 3 4 2 3" xfId="41607"/>
    <cellStyle name="Comma 14 3 3 4 3" xfId="41608"/>
    <cellStyle name="Comma 14 3 3 4 3 2" xfId="41609"/>
    <cellStyle name="Comma 14 3 3 4 3 3" xfId="41610"/>
    <cellStyle name="Comma 14 3 3 4 4" xfId="41611"/>
    <cellStyle name="Comma 14 3 3 4 4 2" xfId="41612"/>
    <cellStyle name="Comma 14 3 3 4 5" xfId="41613"/>
    <cellStyle name="Comma 14 3 3 4 6" xfId="41614"/>
    <cellStyle name="Comma 14 3 3 5" xfId="41615"/>
    <cellStyle name="Comma 14 3 3 5 2" xfId="41616"/>
    <cellStyle name="Comma 14 3 3 5 2 2" xfId="41617"/>
    <cellStyle name="Comma 14 3 3 5 2 3" xfId="41618"/>
    <cellStyle name="Comma 14 3 3 5 3" xfId="41619"/>
    <cellStyle name="Comma 14 3 3 5 3 2" xfId="41620"/>
    <cellStyle name="Comma 14 3 3 5 4" xfId="41621"/>
    <cellStyle name="Comma 14 3 3 5 5" xfId="41622"/>
    <cellStyle name="Comma 14 3 3 6" xfId="41623"/>
    <cellStyle name="Comma 14 3 3 6 2" xfId="41624"/>
    <cellStyle name="Comma 14 3 3 6 3" xfId="41625"/>
    <cellStyle name="Comma 14 3 3 7" xfId="41626"/>
    <cellStyle name="Comma 14 3 3 7 2" xfId="41627"/>
    <cellStyle name="Comma 14 3 3 7 3" xfId="41628"/>
    <cellStyle name="Comma 14 3 3 8" xfId="41629"/>
    <cellStyle name="Comma 14 3 3 8 2" xfId="41630"/>
    <cellStyle name="Comma 14 3 3 9" xfId="41631"/>
    <cellStyle name="Comma 14 3 4" xfId="41632"/>
    <cellStyle name="Comma 14 3 4 2" xfId="41633"/>
    <cellStyle name="Comma 14 3 4 2 2" xfId="41634"/>
    <cellStyle name="Comma 14 3 4 2 2 2" xfId="41635"/>
    <cellStyle name="Comma 14 3 4 2 2 3" xfId="41636"/>
    <cellStyle name="Comma 14 3 4 2 3" xfId="41637"/>
    <cellStyle name="Comma 14 3 4 2 3 2" xfId="41638"/>
    <cellStyle name="Comma 14 3 4 2 3 3" xfId="41639"/>
    <cellStyle name="Comma 14 3 4 2 4" xfId="41640"/>
    <cellStyle name="Comma 14 3 4 2 4 2" xfId="41641"/>
    <cellStyle name="Comma 14 3 4 2 5" xfId="41642"/>
    <cellStyle name="Comma 14 3 4 2 6" xfId="41643"/>
    <cellStyle name="Comma 14 3 4 3" xfId="41644"/>
    <cellStyle name="Comma 14 3 4 3 2" xfId="41645"/>
    <cellStyle name="Comma 14 3 4 3 2 2" xfId="41646"/>
    <cellStyle name="Comma 14 3 4 3 2 3" xfId="41647"/>
    <cellStyle name="Comma 14 3 4 3 3" xfId="41648"/>
    <cellStyle name="Comma 14 3 4 3 3 2" xfId="41649"/>
    <cellStyle name="Comma 14 3 4 3 3 3" xfId="41650"/>
    <cellStyle name="Comma 14 3 4 3 4" xfId="41651"/>
    <cellStyle name="Comma 14 3 4 3 4 2" xfId="41652"/>
    <cellStyle name="Comma 14 3 4 3 5" xfId="41653"/>
    <cellStyle name="Comma 14 3 4 3 6" xfId="41654"/>
    <cellStyle name="Comma 14 3 4 4" xfId="41655"/>
    <cellStyle name="Comma 14 3 4 4 2" xfId="41656"/>
    <cellStyle name="Comma 14 3 4 4 2 2" xfId="41657"/>
    <cellStyle name="Comma 14 3 4 4 2 3" xfId="41658"/>
    <cellStyle name="Comma 14 3 4 4 3" xfId="41659"/>
    <cellStyle name="Comma 14 3 4 4 3 2" xfId="41660"/>
    <cellStyle name="Comma 14 3 4 4 4" xfId="41661"/>
    <cellStyle name="Comma 14 3 4 4 5" xfId="41662"/>
    <cellStyle name="Comma 14 3 4 5" xfId="41663"/>
    <cellStyle name="Comma 14 3 4 5 2" xfId="41664"/>
    <cellStyle name="Comma 14 3 4 5 3" xfId="41665"/>
    <cellStyle name="Comma 14 3 4 6" xfId="41666"/>
    <cellStyle name="Comma 14 3 4 6 2" xfId="41667"/>
    <cellStyle name="Comma 14 3 4 6 3" xfId="41668"/>
    <cellStyle name="Comma 14 3 4 7" xfId="41669"/>
    <cellStyle name="Comma 14 3 4 7 2" xfId="41670"/>
    <cellStyle name="Comma 14 3 4 8" xfId="41671"/>
    <cellStyle name="Comma 14 3 4 9" xfId="41672"/>
    <cellStyle name="Comma 14 3 5" xfId="41673"/>
    <cellStyle name="Comma 14 3 5 2" xfId="41674"/>
    <cellStyle name="Comma 14 3 5 2 2" xfId="41675"/>
    <cellStyle name="Comma 14 3 5 2 2 2" xfId="41676"/>
    <cellStyle name="Comma 14 3 5 2 2 3" xfId="41677"/>
    <cellStyle name="Comma 14 3 5 2 3" xfId="41678"/>
    <cellStyle name="Comma 14 3 5 2 3 2" xfId="41679"/>
    <cellStyle name="Comma 14 3 5 2 3 3" xfId="41680"/>
    <cellStyle name="Comma 14 3 5 2 4" xfId="41681"/>
    <cellStyle name="Comma 14 3 5 2 4 2" xfId="41682"/>
    <cellStyle name="Comma 14 3 5 2 5" xfId="41683"/>
    <cellStyle name="Comma 14 3 5 2 6" xfId="41684"/>
    <cellStyle name="Comma 14 3 5 3" xfId="41685"/>
    <cellStyle name="Comma 14 3 5 3 2" xfId="41686"/>
    <cellStyle name="Comma 14 3 5 3 2 2" xfId="41687"/>
    <cellStyle name="Comma 14 3 5 3 2 3" xfId="41688"/>
    <cellStyle name="Comma 14 3 5 3 3" xfId="41689"/>
    <cellStyle name="Comma 14 3 5 3 3 2" xfId="41690"/>
    <cellStyle name="Comma 14 3 5 3 3 3" xfId="41691"/>
    <cellStyle name="Comma 14 3 5 3 4" xfId="41692"/>
    <cellStyle name="Comma 14 3 5 3 4 2" xfId="41693"/>
    <cellStyle name="Comma 14 3 5 3 5" xfId="41694"/>
    <cellStyle name="Comma 14 3 5 3 6" xfId="41695"/>
    <cellStyle name="Comma 14 3 5 4" xfId="41696"/>
    <cellStyle name="Comma 14 3 5 4 2" xfId="41697"/>
    <cellStyle name="Comma 14 3 5 4 2 2" xfId="41698"/>
    <cellStyle name="Comma 14 3 5 4 2 3" xfId="41699"/>
    <cellStyle name="Comma 14 3 5 4 3" xfId="41700"/>
    <cellStyle name="Comma 14 3 5 4 3 2" xfId="41701"/>
    <cellStyle name="Comma 14 3 5 4 4" xfId="41702"/>
    <cellStyle name="Comma 14 3 5 4 5" xfId="41703"/>
    <cellStyle name="Comma 14 3 5 5" xfId="41704"/>
    <cellStyle name="Comma 14 3 5 5 2" xfId="41705"/>
    <cellStyle name="Comma 14 3 5 5 3" xfId="41706"/>
    <cellStyle name="Comma 14 3 5 6" xfId="41707"/>
    <cellStyle name="Comma 14 3 5 6 2" xfId="41708"/>
    <cellStyle name="Comma 14 3 5 6 3" xfId="41709"/>
    <cellStyle name="Comma 14 3 5 7" xfId="41710"/>
    <cellStyle name="Comma 14 3 5 7 2" xfId="41711"/>
    <cellStyle name="Comma 14 3 5 8" xfId="41712"/>
    <cellStyle name="Comma 14 3 5 9" xfId="41713"/>
    <cellStyle name="Comma 14 3 6" xfId="41714"/>
    <cellStyle name="Comma 14 3 6 2" xfId="41715"/>
    <cellStyle name="Comma 14 3 6 2 2" xfId="41716"/>
    <cellStyle name="Comma 14 3 6 2 3" xfId="41717"/>
    <cellStyle name="Comma 14 3 6 3" xfId="41718"/>
    <cellStyle name="Comma 14 3 6 3 2" xfId="41719"/>
    <cellStyle name="Comma 14 3 6 3 3" xfId="41720"/>
    <cellStyle name="Comma 14 3 6 4" xfId="41721"/>
    <cellStyle name="Comma 14 3 6 4 2" xfId="41722"/>
    <cellStyle name="Comma 14 3 6 5" xfId="41723"/>
    <cellStyle name="Comma 14 3 6 6" xfId="41724"/>
    <cellStyle name="Comma 14 3 7" xfId="41725"/>
    <cellStyle name="Comma 14 3 7 2" xfId="41726"/>
    <cellStyle name="Comma 14 3 7 2 2" xfId="41727"/>
    <cellStyle name="Comma 14 3 7 2 3" xfId="41728"/>
    <cellStyle name="Comma 14 3 7 3" xfId="41729"/>
    <cellStyle name="Comma 14 3 7 3 2" xfId="41730"/>
    <cellStyle name="Comma 14 3 7 3 3" xfId="41731"/>
    <cellStyle name="Comma 14 3 7 4" xfId="41732"/>
    <cellStyle name="Comma 14 3 7 4 2" xfId="41733"/>
    <cellStyle name="Comma 14 3 7 5" xfId="41734"/>
    <cellStyle name="Comma 14 3 7 6" xfId="41735"/>
    <cellStyle name="Comma 14 3 8" xfId="41736"/>
    <cellStyle name="Comma 14 3 8 2" xfId="41737"/>
    <cellStyle name="Comma 14 3 8 2 2" xfId="41738"/>
    <cellStyle name="Comma 14 3 8 2 3" xfId="41739"/>
    <cellStyle name="Comma 14 3 8 3" xfId="41740"/>
    <cellStyle name="Comma 14 3 8 3 2" xfId="41741"/>
    <cellStyle name="Comma 14 3 8 4" xfId="41742"/>
    <cellStyle name="Comma 14 3 8 5" xfId="41743"/>
    <cellStyle name="Comma 14 3 9" xfId="41744"/>
    <cellStyle name="Comma 14 3 9 2" xfId="41745"/>
    <cellStyle name="Comma 14 3 9 3" xfId="41746"/>
    <cellStyle name="Comma 14 4" xfId="4599"/>
    <cellStyle name="Comma 14 4 10" xfId="41747"/>
    <cellStyle name="Comma 14 4 10 2" xfId="41748"/>
    <cellStyle name="Comma 14 4 11" xfId="41749"/>
    <cellStyle name="Comma 14 4 12" xfId="41750"/>
    <cellStyle name="Comma 14 4 2" xfId="41751"/>
    <cellStyle name="Comma 14 4 2 10" xfId="41752"/>
    <cellStyle name="Comma 14 4 2 2" xfId="41753"/>
    <cellStyle name="Comma 14 4 2 2 2" xfId="41754"/>
    <cellStyle name="Comma 14 4 2 2 2 2" xfId="41755"/>
    <cellStyle name="Comma 14 4 2 2 2 2 2" xfId="41756"/>
    <cellStyle name="Comma 14 4 2 2 2 2 3" xfId="41757"/>
    <cellStyle name="Comma 14 4 2 2 2 3" xfId="41758"/>
    <cellStyle name="Comma 14 4 2 2 2 3 2" xfId="41759"/>
    <cellStyle name="Comma 14 4 2 2 2 3 3" xfId="41760"/>
    <cellStyle name="Comma 14 4 2 2 2 4" xfId="41761"/>
    <cellStyle name="Comma 14 4 2 2 2 4 2" xfId="41762"/>
    <cellStyle name="Comma 14 4 2 2 2 5" xfId="41763"/>
    <cellStyle name="Comma 14 4 2 2 2 6" xfId="41764"/>
    <cellStyle name="Comma 14 4 2 2 3" xfId="41765"/>
    <cellStyle name="Comma 14 4 2 2 3 2" xfId="41766"/>
    <cellStyle name="Comma 14 4 2 2 3 2 2" xfId="41767"/>
    <cellStyle name="Comma 14 4 2 2 3 2 3" xfId="41768"/>
    <cellStyle name="Comma 14 4 2 2 3 3" xfId="41769"/>
    <cellStyle name="Comma 14 4 2 2 3 3 2" xfId="41770"/>
    <cellStyle name="Comma 14 4 2 2 3 3 3" xfId="41771"/>
    <cellStyle name="Comma 14 4 2 2 3 4" xfId="41772"/>
    <cellStyle name="Comma 14 4 2 2 3 4 2" xfId="41773"/>
    <cellStyle name="Comma 14 4 2 2 3 5" xfId="41774"/>
    <cellStyle name="Comma 14 4 2 2 3 6" xfId="41775"/>
    <cellStyle name="Comma 14 4 2 2 4" xfId="41776"/>
    <cellStyle name="Comma 14 4 2 2 4 2" xfId="41777"/>
    <cellStyle name="Comma 14 4 2 2 4 2 2" xfId="41778"/>
    <cellStyle name="Comma 14 4 2 2 4 2 3" xfId="41779"/>
    <cellStyle name="Comma 14 4 2 2 4 3" xfId="41780"/>
    <cellStyle name="Comma 14 4 2 2 4 3 2" xfId="41781"/>
    <cellStyle name="Comma 14 4 2 2 4 4" xfId="41782"/>
    <cellStyle name="Comma 14 4 2 2 4 5" xfId="41783"/>
    <cellStyle name="Comma 14 4 2 2 5" xfId="41784"/>
    <cellStyle name="Comma 14 4 2 2 5 2" xfId="41785"/>
    <cellStyle name="Comma 14 4 2 2 5 3" xfId="41786"/>
    <cellStyle name="Comma 14 4 2 2 6" xfId="41787"/>
    <cellStyle name="Comma 14 4 2 2 6 2" xfId="41788"/>
    <cellStyle name="Comma 14 4 2 2 6 3" xfId="41789"/>
    <cellStyle name="Comma 14 4 2 2 7" xfId="41790"/>
    <cellStyle name="Comma 14 4 2 2 7 2" xfId="41791"/>
    <cellStyle name="Comma 14 4 2 2 8" xfId="41792"/>
    <cellStyle name="Comma 14 4 2 2 9" xfId="41793"/>
    <cellStyle name="Comma 14 4 2 3" xfId="41794"/>
    <cellStyle name="Comma 14 4 2 3 2" xfId="41795"/>
    <cellStyle name="Comma 14 4 2 3 2 2" xfId="41796"/>
    <cellStyle name="Comma 14 4 2 3 2 3" xfId="41797"/>
    <cellStyle name="Comma 14 4 2 3 3" xfId="41798"/>
    <cellStyle name="Comma 14 4 2 3 3 2" xfId="41799"/>
    <cellStyle name="Comma 14 4 2 3 3 3" xfId="41800"/>
    <cellStyle name="Comma 14 4 2 3 4" xfId="41801"/>
    <cellStyle name="Comma 14 4 2 3 4 2" xfId="41802"/>
    <cellStyle name="Comma 14 4 2 3 5" xfId="41803"/>
    <cellStyle name="Comma 14 4 2 3 6" xfId="41804"/>
    <cellStyle name="Comma 14 4 2 4" xfId="41805"/>
    <cellStyle name="Comma 14 4 2 4 2" xfId="41806"/>
    <cellStyle name="Comma 14 4 2 4 2 2" xfId="41807"/>
    <cellStyle name="Comma 14 4 2 4 2 3" xfId="41808"/>
    <cellStyle name="Comma 14 4 2 4 3" xfId="41809"/>
    <cellStyle name="Comma 14 4 2 4 3 2" xfId="41810"/>
    <cellStyle name="Comma 14 4 2 4 3 3" xfId="41811"/>
    <cellStyle name="Comma 14 4 2 4 4" xfId="41812"/>
    <cellStyle name="Comma 14 4 2 4 4 2" xfId="41813"/>
    <cellStyle name="Comma 14 4 2 4 5" xfId="41814"/>
    <cellStyle name="Comma 14 4 2 4 6" xfId="41815"/>
    <cellStyle name="Comma 14 4 2 5" xfId="41816"/>
    <cellStyle name="Comma 14 4 2 5 2" xfId="41817"/>
    <cellStyle name="Comma 14 4 2 5 2 2" xfId="41818"/>
    <cellStyle name="Comma 14 4 2 5 2 3" xfId="41819"/>
    <cellStyle name="Comma 14 4 2 5 3" xfId="41820"/>
    <cellStyle name="Comma 14 4 2 5 3 2" xfId="41821"/>
    <cellStyle name="Comma 14 4 2 5 4" xfId="41822"/>
    <cellStyle name="Comma 14 4 2 5 5" xfId="41823"/>
    <cellStyle name="Comma 14 4 2 6" xfId="41824"/>
    <cellStyle name="Comma 14 4 2 6 2" xfId="41825"/>
    <cellStyle name="Comma 14 4 2 6 3" xfId="41826"/>
    <cellStyle name="Comma 14 4 2 7" xfId="41827"/>
    <cellStyle name="Comma 14 4 2 7 2" xfId="41828"/>
    <cellStyle name="Comma 14 4 2 7 3" xfId="41829"/>
    <cellStyle name="Comma 14 4 2 8" xfId="41830"/>
    <cellStyle name="Comma 14 4 2 8 2" xfId="41831"/>
    <cellStyle name="Comma 14 4 2 9" xfId="41832"/>
    <cellStyle name="Comma 14 4 3" xfId="41833"/>
    <cellStyle name="Comma 14 4 3 2" xfId="41834"/>
    <cellStyle name="Comma 14 4 3 2 2" xfId="41835"/>
    <cellStyle name="Comma 14 4 3 2 2 2" xfId="41836"/>
    <cellStyle name="Comma 14 4 3 2 2 3" xfId="41837"/>
    <cellStyle name="Comma 14 4 3 2 3" xfId="41838"/>
    <cellStyle name="Comma 14 4 3 2 3 2" xfId="41839"/>
    <cellStyle name="Comma 14 4 3 2 3 3" xfId="41840"/>
    <cellStyle name="Comma 14 4 3 2 4" xfId="41841"/>
    <cellStyle name="Comma 14 4 3 2 4 2" xfId="41842"/>
    <cellStyle name="Comma 14 4 3 2 5" xfId="41843"/>
    <cellStyle name="Comma 14 4 3 2 6" xfId="41844"/>
    <cellStyle name="Comma 14 4 3 3" xfId="41845"/>
    <cellStyle name="Comma 14 4 3 3 2" xfId="41846"/>
    <cellStyle name="Comma 14 4 3 3 2 2" xfId="41847"/>
    <cellStyle name="Comma 14 4 3 3 2 3" xfId="41848"/>
    <cellStyle name="Comma 14 4 3 3 3" xfId="41849"/>
    <cellStyle name="Comma 14 4 3 3 3 2" xfId="41850"/>
    <cellStyle name="Comma 14 4 3 3 3 3" xfId="41851"/>
    <cellStyle name="Comma 14 4 3 3 4" xfId="41852"/>
    <cellStyle name="Comma 14 4 3 3 4 2" xfId="41853"/>
    <cellStyle name="Comma 14 4 3 3 5" xfId="41854"/>
    <cellStyle name="Comma 14 4 3 3 6" xfId="41855"/>
    <cellStyle name="Comma 14 4 3 4" xfId="41856"/>
    <cellStyle name="Comma 14 4 3 4 2" xfId="41857"/>
    <cellStyle name="Comma 14 4 3 4 2 2" xfId="41858"/>
    <cellStyle name="Comma 14 4 3 4 2 3" xfId="41859"/>
    <cellStyle name="Comma 14 4 3 4 3" xfId="41860"/>
    <cellStyle name="Comma 14 4 3 4 3 2" xfId="41861"/>
    <cellStyle name="Comma 14 4 3 4 4" xfId="41862"/>
    <cellStyle name="Comma 14 4 3 4 5" xfId="41863"/>
    <cellStyle name="Comma 14 4 3 5" xfId="41864"/>
    <cellStyle name="Comma 14 4 3 5 2" xfId="41865"/>
    <cellStyle name="Comma 14 4 3 5 3" xfId="41866"/>
    <cellStyle name="Comma 14 4 3 6" xfId="41867"/>
    <cellStyle name="Comma 14 4 3 6 2" xfId="41868"/>
    <cellStyle name="Comma 14 4 3 6 3" xfId="41869"/>
    <cellStyle name="Comma 14 4 3 7" xfId="41870"/>
    <cellStyle name="Comma 14 4 3 7 2" xfId="41871"/>
    <cellStyle name="Comma 14 4 3 8" xfId="41872"/>
    <cellStyle name="Comma 14 4 3 9" xfId="41873"/>
    <cellStyle name="Comma 14 4 4" xfId="41874"/>
    <cellStyle name="Comma 14 4 4 2" xfId="41875"/>
    <cellStyle name="Comma 14 4 4 2 2" xfId="41876"/>
    <cellStyle name="Comma 14 4 4 2 2 2" xfId="41877"/>
    <cellStyle name="Comma 14 4 4 2 2 3" xfId="41878"/>
    <cellStyle name="Comma 14 4 4 2 3" xfId="41879"/>
    <cellStyle name="Comma 14 4 4 2 3 2" xfId="41880"/>
    <cellStyle name="Comma 14 4 4 2 3 3" xfId="41881"/>
    <cellStyle name="Comma 14 4 4 2 4" xfId="41882"/>
    <cellStyle name="Comma 14 4 4 2 4 2" xfId="41883"/>
    <cellStyle name="Comma 14 4 4 2 5" xfId="41884"/>
    <cellStyle name="Comma 14 4 4 2 6" xfId="41885"/>
    <cellStyle name="Comma 14 4 4 3" xfId="41886"/>
    <cellStyle name="Comma 14 4 4 3 2" xfId="41887"/>
    <cellStyle name="Comma 14 4 4 3 2 2" xfId="41888"/>
    <cellStyle name="Comma 14 4 4 3 2 3" xfId="41889"/>
    <cellStyle name="Comma 14 4 4 3 3" xfId="41890"/>
    <cellStyle name="Comma 14 4 4 3 3 2" xfId="41891"/>
    <cellStyle name="Comma 14 4 4 3 3 3" xfId="41892"/>
    <cellStyle name="Comma 14 4 4 3 4" xfId="41893"/>
    <cellStyle name="Comma 14 4 4 3 4 2" xfId="41894"/>
    <cellStyle name="Comma 14 4 4 3 5" xfId="41895"/>
    <cellStyle name="Comma 14 4 4 3 6" xfId="41896"/>
    <cellStyle name="Comma 14 4 4 4" xfId="41897"/>
    <cellStyle name="Comma 14 4 4 4 2" xfId="41898"/>
    <cellStyle name="Comma 14 4 4 4 2 2" xfId="41899"/>
    <cellStyle name="Comma 14 4 4 4 2 3" xfId="41900"/>
    <cellStyle name="Comma 14 4 4 4 3" xfId="41901"/>
    <cellStyle name="Comma 14 4 4 4 3 2" xfId="41902"/>
    <cellStyle name="Comma 14 4 4 4 4" xfId="41903"/>
    <cellStyle name="Comma 14 4 4 4 5" xfId="41904"/>
    <cellStyle name="Comma 14 4 4 5" xfId="41905"/>
    <cellStyle name="Comma 14 4 4 5 2" xfId="41906"/>
    <cellStyle name="Comma 14 4 4 5 3" xfId="41907"/>
    <cellStyle name="Comma 14 4 4 6" xfId="41908"/>
    <cellStyle name="Comma 14 4 4 6 2" xfId="41909"/>
    <cellStyle name="Comma 14 4 4 6 3" xfId="41910"/>
    <cellStyle name="Comma 14 4 4 7" xfId="41911"/>
    <cellStyle name="Comma 14 4 4 7 2" xfId="41912"/>
    <cellStyle name="Comma 14 4 4 8" xfId="41913"/>
    <cellStyle name="Comma 14 4 4 9" xfId="41914"/>
    <cellStyle name="Comma 14 4 5" xfId="41915"/>
    <cellStyle name="Comma 14 4 5 2" xfId="41916"/>
    <cellStyle name="Comma 14 4 5 2 2" xfId="41917"/>
    <cellStyle name="Comma 14 4 5 2 3" xfId="41918"/>
    <cellStyle name="Comma 14 4 5 3" xfId="41919"/>
    <cellStyle name="Comma 14 4 5 3 2" xfId="41920"/>
    <cellStyle name="Comma 14 4 5 3 3" xfId="41921"/>
    <cellStyle name="Comma 14 4 5 4" xfId="41922"/>
    <cellStyle name="Comma 14 4 5 4 2" xfId="41923"/>
    <cellStyle name="Comma 14 4 5 5" xfId="41924"/>
    <cellStyle name="Comma 14 4 5 6" xfId="41925"/>
    <cellStyle name="Comma 14 4 6" xfId="41926"/>
    <cellStyle name="Comma 14 4 6 2" xfId="41927"/>
    <cellStyle name="Comma 14 4 6 2 2" xfId="41928"/>
    <cellStyle name="Comma 14 4 6 2 3" xfId="41929"/>
    <cellStyle name="Comma 14 4 6 3" xfId="41930"/>
    <cellStyle name="Comma 14 4 6 3 2" xfId="41931"/>
    <cellStyle name="Comma 14 4 6 3 3" xfId="41932"/>
    <cellStyle name="Comma 14 4 6 4" xfId="41933"/>
    <cellStyle name="Comma 14 4 6 4 2" xfId="41934"/>
    <cellStyle name="Comma 14 4 6 5" xfId="41935"/>
    <cellStyle name="Comma 14 4 6 6" xfId="41936"/>
    <cellStyle name="Comma 14 4 7" xfId="41937"/>
    <cellStyle name="Comma 14 4 7 2" xfId="41938"/>
    <cellStyle name="Comma 14 4 7 2 2" xfId="41939"/>
    <cellStyle name="Comma 14 4 7 2 3" xfId="41940"/>
    <cellStyle name="Comma 14 4 7 3" xfId="41941"/>
    <cellStyle name="Comma 14 4 7 3 2" xfId="41942"/>
    <cellStyle name="Comma 14 4 7 4" xfId="41943"/>
    <cellStyle name="Comma 14 4 7 5" xfId="41944"/>
    <cellStyle name="Comma 14 4 8" xfId="41945"/>
    <cellStyle name="Comma 14 4 8 2" xfId="41946"/>
    <cellStyle name="Comma 14 4 8 3" xfId="41947"/>
    <cellStyle name="Comma 14 4 9" xfId="41948"/>
    <cellStyle name="Comma 14 4 9 2" xfId="41949"/>
    <cellStyle name="Comma 14 4 9 3" xfId="41950"/>
    <cellStyle name="Comma 14 5" xfId="4600"/>
    <cellStyle name="Comma 14 5 10" xfId="41951"/>
    <cellStyle name="Comma 14 5 2" xfId="41952"/>
    <cellStyle name="Comma 14 5 2 2" xfId="41953"/>
    <cellStyle name="Comma 14 5 2 2 2" xfId="41954"/>
    <cellStyle name="Comma 14 5 2 2 2 2" xfId="41955"/>
    <cellStyle name="Comma 14 5 2 2 2 3" xfId="41956"/>
    <cellStyle name="Comma 14 5 2 2 3" xfId="41957"/>
    <cellStyle name="Comma 14 5 2 2 3 2" xfId="41958"/>
    <cellStyle name="Comma 14 5 2 2 3 3" xfId="41959"/>
    <cellStyle name="Comma 14 5 2 2 4" xfId="41960"/>
    <cellStyle name="Comma 14 5 2 2 4 2" xfId="41961"/>
    <cellStyle name="Comma 14 5 2 2 5" xfId="41962"/>
    <cellStyle name="Comma 14 5 2 2 6" xfId="41963"/>
    <cellStyle name="Comma 14 5 2 3" xfId="41964"/>
    <cellStyle name="Comma 14 5 2 3 2" xfId="41965"/>
    <cellStyle name="Comma 14 5 2 3 2 2" xfId="41966"/>
    <cellStyle name="Comma 14 5 2 3 2 3" xfId="41967"/>
    <cellStyle name="Comma 14 5 2 3 3" xfId="41968"/>
    <cellStyle name="Comma 14 5 2 3 3 2" xfId="41969"/>
    <cellStyle name="Comma 14 5 2 3 3 3" xfId="41970"/>
    <cellStyle name="Comma 14 5 2 3 4" xfId="41971"/>
    <cellStyle name="Comma 14 5 2 3 4 2" xfId="41972"/>
    <cellStyle name="Comma 14 5 2 3 5" xfId="41973"/>
    <cellStyle name="Comma 14 5 2 3 6" xfId="41974"/>
    <cellStyle name="Comma 14 5 2 4" xfId="41975"/>
    <cellStyle name="Comma 14 5 2 4 2" xfId="41976"/>
    <cellStyle name="Comma 14 5 2 4 2 2" xfId="41977"/>
    <cellStyle name="Comma 14 5 2 4 2 3" xfId="41978"/>
    <cellStyle name="Comma 14 5 2 4 3" xfId="41979"/>
    <cellStyle name="Comma 14 5 2 4 3 2" xfId="41980"/>
    <cellStyle name="Comma 14 5 2 4 4" xfId="41981"/>
    <cellStyle name="Comma 14 5 2 4 5" xfId="41982"/>
    <cellStyle name="Comma 14 5 2 5" xfId="41983"/>
    <cellStyle name="Comma 14 5 2 5 2" xfId="41984"/>
    <cellStyle name="Comma 14 5 2 5 3" xfId="41985"/>
    <cellStyle name="Comma 14 5 2 6" xfId="41986"/>
    <cellStyle name="Comma 14 5 2 6 2" xfId="41987"/>
    <cellStyle name="Comma 14 5 2 6 3" xfId="41988"/>
    <cellStyle name="Comma 14 5 2 7" xfId="41989"/>
    <cellStyle name="Comma 14 5 2 7 2" xfId="41990"/>
    <cellStyle name="Comma 14 5 2 8" xfId="41991"/>
    <cellStyle name="Comma 14 5 2 9" xfId="41992"/>
    <cellStyle name="Comma 14 5 3" xfId="41993"/>
    <cellStyle name="Comma 14 5 3 2" xfId="41994"/>
    <cellStyle name="Comma 14 5 3 2 2" xfId="41995"/>
    <cellStyle name="Comma 14 5 3 2 3" xfId="41996"/>
    <cellStyle name="Comma 14 5 3 3" xfId="41997"/>
    <cellStyle name="Comma 14 5 3 3 2" xfId="41998"/>
    <cellStyle name="Comma 14 5 3 3 3" xfId="41999"/>
    <cellStyle name="Comma 14 5 3 4" xfId="42000"/>
    <cellStyle name="Comma 14 5 3 4 2" xfId="42001"/>
    <cellStyle name="Comma 14 5 3 5" xfId="42002"/>
    <cellStyle name="Comma 14 5 3 6" xfId="42003"/>
    <cellStyle name="Comma 14 5 4" xfId="42004"/>
    <cellStyle name="Comma 14 5 4 2" xfId="42005"/>
    <cellStyle name="Comma 14 5 4 2 2" xfId="42006"/>
    <cellStyle name="Comma 14 5 4 2 3" xfId="42007"/>
    <cellStyle name="Comma 14 5 4 3" xfId="42008"/>
    <cellStyle name="Comma 14 5 4 3 2" xfId="42009"/>
    <cellStyle name="Comma 14 5 4 3 3" xfId="42010"/>
    <cellStyle name="Comma 14 5 4 4" xfId="42011"/>
    <cellStyle name="Comma 14 5 4 4 2" xfId="42012"/>
    <cellStyle name="Comma 14 5 4 5" xfId="42013"/>
    <cellStyle name="Comma 14 5 4 6" xfId="42014"/>
    <cellStyle name="Comma 14 5 5" xfId="42015"/>
    <cellStyle name="Comma 14 5 5 2" xfId="42016"/>
    <cellStyle name="Comma 14 5 5 2 2" xfId="42017"/>
    <cellStyle name="Comma 14 5 5 2 3" xfId="42018"/>
    <cellStyle name="Comma 14 5 5 3" xfId="42019"/>
    <cellStyle name="Comma 14 5 5 3 2" xfId="42020"/>
    <cellStyle name="Comma 14 5 5 4" xfId="42021"/>
    <cellStyle name="Comma 14 5 5 5" xfId="42022"/>
    <cellStyle name="Comma 14 5 6" xfId="42023"/>
    <cellStyle name="Comma 14 5 6 2" xfId="42024"/>
    <cellStyle name="Comma 14 5 6 3" xfId="42025"/>
    <cellStyle name="Comma 14 5 7" xfId="42026"/>
    <cellStyle name="Comma 14 5 7 2" xfId="42027"/>
    <cellStyle name="Comma 14 5 7 3" xfId="42028"/>
    <cellStyle name="Comma 14 5 8" xfId="42029"/>
    <cellStyle name="Comma 14 5 8 2" xfId="42030"/>
    <cellStyle name="Comma 14 5 9" xfId="42031"/>
    <cellStyle name="Comma 14 6" xfId="42032"/>
    <cellStyle name="Comma 14 6 2" xfId="42033"/>
    <cellStyle name="Comma 14 6 2 2" xfId="42034"/>
    <cellStyle name="Comma 14 6 2 2 2" xfId="42035"/>
    <cellStyle name="Comma 14 6 2 2 3" xfId="42036"/>
    <cellStyle name="Comma 14 6 2 3" xfId="42037"/>
    <cellStyle name="Comma 14 6 2 3 2" xfId="42038"/>
    <cellStyle name="Comma 14 6 2 3 3" xfId="42039"/>
    <cellStyle name="Comma 14 6 2 4" xfId="42040"/>
    <cellStyle name="Comma 14 6 2 4 2" xfId="42041"/>
    <cellStyle name="Comma 14 6 2 5" xfId="42042"/>
    <cellStyle name="Comma 14 6 2 6" xfId="42043"/>
    <cellStyle name="Comma 14 6 3" xfId="42044"/>
    <cellStyle name="Comma 14 6 3 2" xfId="42045"/>
    <cellStyle name="Comma 14 6 3 2 2" xfId="42046"/>
    <cellStyle name="Comma 14 6 3 2 3" xfId="42047"/>
    <cellStyle name="Comma 14 6 3 3" xfId="42048"/>
    <cellStyle name="Comma 14 6 3 3 2" xfId="42049"/>
    <cellStyle name="Comma 14 6 3 3 3" xfId="42050"/>
    <cellStyle name="Comma 14 6 3 4" xfId="42051"/>
    <cellStyle name="Comma 14 6 3 4 2" xfId="42052"/>
    <cellStyle name="Comma 14 6 3 5" xfId="42053"/>
    <cellStyle name="Comma 14 6 3 6" xfId="42054"/>
    <cellStyle name="Comma 14 6 4" xfId="42055"/>
    <cellStyle name="Comma 14 6 4 2" xfId="42056"/>
    <cellStyle name="Comma 14 6 4 2 2" xfId="42057"/>
    <cellStyle name="Comma 14 6 4 2 3" xfId="42058"/>
    <cellStyle name="Comma 14 6 4 3" xfId="42059"/>
    <cellStyle name="Comma 14 6 4 3 2" xfId="42060"/>
    <cellStyle name="Comma 14 6 4 4" xfId="42061"/>
    <cellStyle name="Comma 14 6 4 5" xfId="42062"/>
    <cellStyle name="Comma 14 6 5" xfId="42063"/>
    <cellStyle name="Comma 14 6 5 2" xfId="42064"/>
    <cellStyle name="Comma 14 6 5 3" xfId="42065"/>
    <cellStyle name="Comma 14 6 6" xfId="42066"/>
    <cellStyle name="Comma 14 6 6 2" xfId="42067"/>
    <cellStyle name="Comma 14 6 6 3" xfId="42068"/>
    <cellStyle name="Comma 14 6 7" xfId="42069"/>
    <cellStyle name="Comma 14 6 7 2" xfId="42070"/>
    <cellStyle name="Comma 14 6 8" xfId="42071"/>
    <cellStyle name="Comma 14 6 9" xfId="42072"/>
    <cellStyle name="Comma 14 7" xfId="42073"/>
    <cellStyle name="Comma 14 7 2" xfId="42074"/>
    <cellStyle name="Comma 14 7 2 2" xfId="42075"/>
    <cellStyle name="Comma 14 7 2 2 2" xfId="42076"/>
    <cellStyle name="Comma 14 7 2 2 3" xfId="42077"/>
    <cellStyle name="Comma 14 7 2 3" xfId="42078"/>
    <cellStyle name="Comma 14 7 2 3 2" xfId="42079"/>
    <cellStyle name="Comma 14 7 2 3 3" xfId="42080"/>
    <cellStyle name="Comma 14 7 2 4" xfId="42081"/>
    <cellStyle name="Comma 14 7 2 4 2" xfId="42082"/>
    <cellStyle name="Comma 14 7 2 5" xfId="42083"/>
    <cellStyle name="Comma 14 7 2 6" xfId="42084"/>
    <cellStyle name="Comma 14 7 3" xfId="42085"/>
    <cellStyle name="Comma 14 7 3 2" xfId="42086"/>
    <cellStyle name="Comma 14 7 3 2 2" xfId="42087"/>
    <cellStyle name="Comma 14 7 3 2 3" xfId="42088"/>
    <cellStyle name="Comma 14 7 3 3" xfId="42089"/>
    <cellStyle name="Comma 14 7 3 3 2" xfId="42090"/>
    <cellStyle name="Comma 14 7 3 3 3" xfId="42091"/>
    <cellStyle name="Comma 14 7 3 4" xfId="42092"/>
    <cellStyle name="Comma 14 7 3 4 2" xfId="42093"/>
    <cellStyle name="Comma 14 7 3 5" xfId="42094"/>
    <cellStyle name="Comma 14 7 3 6" xfId="42095"/>
    <cellStyle name="Comma 14 7 4" xfId="42096"/>
    <cellStyle name="Comma 14 7 4 2" xfId="42097"/>
    <cellStyle name="Comma 14 7 4 2 2" xfId="42098"/>
    <cellStyle name="Comma 14 7 4 2 3" xfId="42099"/>
    <cellStyle name="Comma 14 7 4 3" xfId="42100"/>
    <cellStyle name="Comma 14 7 4 3 2" xfId="42101"/>
    <cellStyle name="Comma 14 7 4 4" xfId="42102"/>
    <cellStyle name="Comma 14 7 4 5" xfId="42103"/>
    <cellStyle name="Comma 14 7 5" xfId="42104"/>
    <cellStyle name="Comma 14 7 5 2" xfId="42105"/>
    <cellStyle name="Comma 14 7 5 3" xfId="42106"/>
    <cellStyle name="Comma 14 7 6" xfId="42107"/>
    <cellStyle name="Comma 14 7 6 2" xfId="42108"/>
    <cellStyle name="Comma 14 7 6 3" xfId="42109"/>
    <cellStyle name="Comma 14 7 7" xfId="42110"/>
    <cellStyle name="Comma 14 7 7 2" xfId="42111"/>
    <cellStyle name="Comma 14 7 8" xfId="42112"/>
    <cellStyle name="Comma 14 7 9" xfId="42113"/>
    <cellStyle name="Comma 14 8" xfId="42114"/>
    <cellStyle name="Comma 14 8 2" xfId="42115"/>
    <cellStyle name="Comma 14 8 2 2" xfId="42116"/>
    <cellStyle name="Comma 14 8 2 3" xfId="42117"/>
    <cellStyle name="Comma 14 8 3" xfId="42118"/>
    <cellStyle name="Comma 14 8 3 2" xfId="42119"/>
    <cellStyle name="Comma 14 8 3 3" xfId="42120"/>
    <cellStyle name="Comma 14 8 4" xfId="42121"/>
    <cellStyle name="Comma 14 8 4 2" xfId="42122"/>
    <cellStyle name="Comma 14 8 5" xfId="42123"/>
    <cellStyle name="Comma 14 8 6" xfId="42124"/>
    <cellStyle name="Comma 14 9" xfId="42125"/>
    <cellStyle name="Comma 14 9 2" xfId="42126"/>
    <cellStyle name="Comma 14 9 2 2" xfId="42127"/>
    <cellStyle name="Comma 14 9 2 3" xfId="42128"/>
    <cellStyle name="Comma 14 9 3" xfId="42129"/>
    <cellStyle name="Comma 14 9 3 2" xfId="42130"/>
    <cellStyle name="Comma 14 9 3 3" xfId="42131"/>
    <cellStyle name="Comma 14 9 4" xfId="42132"/>
    <cellStyle name="Comma 14 9 4 2" xfId="42133"/>
    <cellStyle name="Comma 14 9 5" xfId="42134"/>
    <cellStyle name="Comma 14 9 6" xfId="42135"/>
    <cellStyle name="Comma 15" xfId="4601"/>
    <cellStyle name="Comma 15 10" xfId="42136"/>
    <cellStyle name="Comma 15 10 2" xfId="42137"/>
    <cellStyle name="Comma 15 10 2 2" xfId="42138"/>
    <cellStyle name="Comma 15 10 2 3" xfId="42139"/>
    <cellStyle name="Comma 15 10 3" xfId="42140"/>
    <cellStyle name="Comma 15 10 3 2" xfId="42141"/>
    <cellStyle name="Comma 15 10 4" xfId="42142"/>
    <cellStyle name="Comma 15 10 5" xfId="42143"/>
    <cellStyle name="Comma 15 11" xfId="42144"/>
    <cellStyle name="Comma 15 11 2" xfId="42145"/>
    <cellStyle name="Comma 15 11 3" xfId="42146"/>
    <cellStyle name="Comma 15 12" xfId="42147"/>
    <cellStyle name="Comma 15 12 2" xfId="42148"/>
    <cellStyle name="Comma 15 12 3" xfId="42149"/>
    <cellStyle name="Comma 15 13" xfId="42150"/>
    <cellStyle name="Comma 15 13 2" xfId="42151"/>
    <cellStyle name="Comma 15 14" xfId="42152"/>
    <cellStyle name="Comma 15 15" xfId="42153"/>
    <cellStyle name="Comma 15 16" xfId="42154"/>
    <cellStyle name="Comma 15 2" xfId="4602"/>
    <cellStyle name="Comma 15 2 10" xfId="42155"/>
    <cellStyle name="Comma 15 2 10 2" xfId="42156"/>
    <cellStyle name="Comma 15 2 10 3" xfId="42157"/>
    <cellStyle name="Comma 15 2 11" xfId="42158"/>
    <cellStyle name="Comma 15 2 11 2" xfId="42159"/>
    <cellStyle name="Comma 15 2 11 3" xfId="42160"/>
    <cellStyle name="Comma 15 2 12" xfId="42161"/>
    <cellStyle name="Comma 15 2 12 2" xfId="42162"/>
    <cellStyle name="Comma 15 2 13" xfId="42163"/>
    <cellStyle name="Comma 15 2 14" xfId="42164"/>
    <cellStyle name="Comma 15 2 15" xfId="42165"/>
    <cellStyle name="Comma 15 2 2" xfId="4603"/>
    <cellStyle name="Comma 15 2 2 10" xfId="42166"/>
    <cellStyle name="Comma 15 2 2 10 2" xfId="42167"/>
    <cellStyle name="Comma 15 2 2 10 3" xfId="42168"/>
    <cellStyle name="Comma 15 2 2 11" xfId="42169"/>
    <cellStyle name="Comma 15 2 2 11 2" xfId="42170"/>
    <cellStyle name="Comma 15 2 2 12" xfId="42171"/>
    <cellStyle name="Comma 15 2 2 13" xfId="42172"/>
    <cellStyle name="Comma 15 2 2 2" xfId="42173"/>
    <cellStyle name="Comma 15 2 2 2 10" xfId="42174"/>
    <cellStyle name="Comma 15 2 2 2 10 2" xfId="42175"/>
    <cellStyle name="Comma 15 2 2 2 11" xfId="42176"/>
    <cellStyle name="Comma 15 2 2 2 12" xfId="42177"/>
    <cellStyle name="Comma 15 2 2 2 2" xfId="42178"/>
    <cellStyle name="Comma 15 2 2 2 2 10" xfId="42179"/>
    <cellStyle name="Comma 15 2 2 2 2 2" xfId="42180"/>
    <cellStyle name="Comma 15 2 2 2 2 2 2" xfId="42181"/>
    <cellStyle name="Comma 15 2 2 2 2 2 2 2" xfId="42182"/>
    <cellStyle name="Comma 15 2 2 2 2 2 2 2 2" xfId="42183"/>
    <cellStyle name="Comma 15 2 2 2 2 2 2 2 3" xfId="42184"/>
    <cellStyle name="Comma 15 2 2 2 2 2 2 3" xfId="42185"/>
    <cellStyle name="Comma 15 2 2 2 2 2 2 3 2" xfId="42186"/>
    <cellStyle name="Comma 15 2 2 2 2 2 2 3 3" xfId="42187"/>
    <cellStyle name="Comma 15 2 2 2 2 2 2 4" xfId="42188"/>
    <cellStyle name="Comma 15 2 2 2 2 2 2 4 2" xfId="42189"/>
    <cellStyle name="Comma 15 2 2 2 2 2 2 5" xfId="42190"/>
    <cellStyle name="Comma 15 2 2 2 2 2 2 6" xfId="42191"/>
    <cellStyle name="Comma 15 2 2 2 2 2 3" xfId="42192"/>
    <cellStyle name="Comma 15 2 2 2 2 2 3 2" xfId="42193"/>
    <cellStyle name="Comma 15 2 2 2 2 2 3 2 2" xfId="42194"/>
    <cellStyle name="Comma 15 2 2 2 2 2 3 2 3" xfId="42195"/>
    <cellStyle name="Comma 15 2 2 2 2 2 3 3" xfId="42196"/>
    <cellStyle name="Comma 15 2 2 2 2 2 3 3 2" xfId="42197"/>
    <cellStyle name="Comma 15 2 2 2 2 2 3 3 3" xfId="42198"/>
    <cellStyle name="Comma 15 2 2 2 2 2 3 4" xfId="42199"/>
    <cellStyle name="Comma 15 2 2 2 2 2 3 4 2" xfId="42200"/>
    <cellStyle name="Comma 15 2 2 2 2 2 3 5" xfId="42201"/>
    <cellStyle name="Comma 15 2 2 2 2 2 3 6" xfId="42202"/>
    <cellStyle name="Comma 15 2 2 2 2 2 4" xfId="42203"/>
    <cellStyle name="Comma 15 2 2 2 2 2 4 2" xfId="42204"/>
    <cellStyle name="Comma 15 2 2 2 2 2 4 2 2" xfId="42205"/>
    <cellStyle name="Comma 15 2 2 2 2 2 4 2 3" xfId="42206"/>
    <cellStyle name="Comma 15 2 2 2 2 2 4 3" xfId="42207"/>
    <cellStyle name="Comma 15 2 2 2 2 2 4 3 2" xfId="42208"/>
    <cellStyle name="Comma 15 2 2 2 2 2 4 4" xfId="42209"/>
    <cellStyle name="Comma 15 2 2 2 2 2 4 5" xfId="42210"/>
    <cellStyle name="Comma 15 2 2 2 2 2 5" xfId="42211"/>
    <cellStyle name="Comma 15 2 2 2 2 2 5 2" xfId="42212"/>
    <cellStyle name="Comma 15 2 2 2 2 2 5 3" xfId="42213"/>
    <cellStyle name="Comma 15 2 2 2 2 2 6" xfId="42214"/>
    <cellStyle name="Comma 15 2 2 2 2 2 6 2" xfId="42215"/>
    <cellStyle name="Comma 15 2 2 2 2 2 6 3" xfId="42216"/>
    <cellStyle name="Comma 15 2 2 2 2 2 7" xfId="42217"/>
    <cellStyle name="Comma 15 2 2 2 2 2 7 2" xfId="42218"/>
    <cellStyle name="Comma 15 2 2 2 2 2 8" xfId="42219"/>
    <cellStyle name="Comma 15 2 2 2 2 2 9" xfId="42220"/>
    <cellStyle name="Comma 15 2 2 2 2 3" xfId="42221"/>
    <cellStyle name="Comma 15 2 2 2 2 3 2" xfId="42222"/>
    <cellStyle name="Comma 15 2 2 2 2 3 2 2" xfId="42223"/>
    <cellStyle name="Comma 15 2 2 2 2 3 2 3" xfId="42224"/>
    <cellStyle name="Comma 15 2 2 2 2 3 3" xfId="42225"/>
    <cellStyle name="Comma 15 2 2 2 2 3 3 2" xfId="42226"/>
    <cellStyle name="Comma 15 2 2 2 2 3 3 3" xfId="42227"/>
    <cellStyle name="Comma 15 2 2 2 2 3 4" xfId="42228"/>
    <cellStyle name="Comma 15 2 2 2 2 3 4 2" xfId="42229"/>
    <cellStyle name="Comma 15 2 2 2 2 3 5" xfId="42230"/>
    <cellStyle name="Comma 15 2 2 2 2 3 6" xfId="42231"/>
    <cellStyle name="Comma 15 2 2 2 2 4" xfId="42232"/>
    <cellStyle name="Comma 15 2 2 2 2 4 2" xfId="42233"/>
    <cellStyle name="Comma 15 2 2 2 2 4 2 2" xfId="42234"/>
    <cellStyle name="Comma 15 2 2 2 2 4 2 3" xfId="42235"/>
    <cellStyle name="Comma 15 2 2 2 2 4 3" xfId="42236"/>
    <cellStyle name="Comma 15 2 2 2 2 4 3 2" xfId="42237"/>
    <cellStyle name="Comma 15 2 2 2 2 4 3 3" xfId="42238"/>
    <cellStyle name="Comma 15 2 2 2 2 4 4" xfId="42239"/>
    <cellStyle name="Comma 15 2 2 2 2 4 4 2" xfId="42240"/>
    <cellStyle name="Comma 15 2 2 2 2 4 5" xfId="42241"/>
    <cellStyle name="Comma 15 2 2 2 2 4 6" xfId="42242"/>
    <cellStyle name="Comma 15 2 2 2 2 5" xfId="42243"/>
    <cellStyle name="Comma 15 2 2 2 2 5 2" xfId="42244"/>
    <cellStyle name="Comma 15 2 2 2 2 5 2 2" xfId="42245"/>
    <cellStyle name="Comma 15 2 2 2 2 5 2 3" xfId="42246"/>
    <cellStyle name="Comma 15 2 2 2 2 5 3" xfId="42247"/>
    <cellStyle name="Comma 15 2 2 2 2 5 3 2" xfId="42248"/>
    <cellStyle name="Comma 15 2 2 2 2 5 4" xfId="42249"/>
    <cellStyle name="Comma 15 2 2 2 2 5 5" xfId="42250"/>
    <cellStyle name="Comma 15 2 2 2 2 6" xfId="42251"/>
    <cellStyle name="Comma 15 2 2 2 2 6 2" xfId="42252"/>
    <cellStyle name="Comma 15 2 2 2 2 6 3" xfId="42253"/>
    <cellStyle name="Comma 15 2 2 2 2 7" xfId="42254"/>
    <cellStyle name="Comma 15 2 2 2 2 7 2" xfId="42255"/>
    <cellStyle name="Comma 15 2 2 2 2 7 3" xfId="42256"/>
    <cellStyle name="Comma 15 2 2 2 2 8" xfId="42257"/>
    <cellStyle name="Comma 15 2 2 2 2 8 2" xfId="42258"/>
    <cellStyle name="Comma 15 2 2 2 2 9" xfId="42259"/>
    <cellStyle name="Comma 15 2 2 2 3" xfId="42260"/>
    <cellStyle name="Comma 15 2 2 2 3 2" xfId="42261"/>
    <cellStyle name="Comma 15 2 2 2 3 2 2" xfId="42262"/>
    <cellStyle name="Comma 15 2 2 2 3 2 2 2" xfId="42263"/>
    <cellStyle name="Comma 15 2 2 2 3 2 2 3" xfId="42264"/>
    <cellStyle name="Comma 15 2 2 2 3 2 3" xfId="42265"/>
    <cellStyle name="Comma 15 2 2 2 3 2 3 2" xfId="42266"/>
    <cellStyle name="Comma 15 2 2 2 3 2 3 3" xfId="42267"/>
    <cellStyle name="Comma 15 2 2 2 3 2 4" xfId="42268"/>
    <cellStyle name="Comma 15 2 2 2 3 2 4 2" xfId="42269"/>
    <cellStyle name="Comma 15 2 2 2 3 2 5" xfId="42270"/>
    <cellStyle name="Comma 15 2 2 2 3 2 6" xfId="42271"/>
    <cellStyle name="Comma 15 2 2 2 3 3" xfId="42272"/>
    <cellStyle name="Comma 15 2 2 2 3 3 2" xfId="42273"/>
    <cellStyle name="Comma 15 2 2 2 3 3 2 2" xfId="42274"/>
    <cellStyle name="Comma 15 2 2 2 3 3 2 3" xfId="42275"/>
    <cellStyle name="Comma 15 2 2 2 3 3 3" xfId="42276"/>
    <cellStyle name="Comma 15 2 2 2 3 3 3 2" xfId="42277"/>
    <cellStyle name="Comma 15 2 2 2 3 3 3 3" xfId="42278"/>
    <cellStyle name="Comma 15 2 2 2 3 3 4" xfId="42279"/>
    <cellStyle name="Comma 15 2 2 2 3 3 4 2" xfId="42280"/>
    <cellStyle name="Comma 15 2 2 2 3 3 5" xfId="42281"/>
    <cellStyle name="Comma 15 2 2 2 3 3 6" xfId="42282"/>
    <cellStyle name="Comma 15 2 2 2 3 4" xfId="42283"/>
    <cellStyle name="Comma 15 2 2 2 3 4 2" xfId="42284"/>
    <cellStyle name="Comma 15 2 2 2 3 4 2 2" xfId="42285"/>
    <cellStyle name="Comma 15 2 2 2 3 4 2 3" xfId="42286"/>
    <cellStyle name="Comma 15 2 2 2 3 4 3" xfId="42287"/>
    <cellStyle name="Comma 15 2 2 2 3 4 3 2" xfId="42288"/>
    <cellStyle name="Comma 15 2 2 2 3 4 4" xfId="42289"/>
    <cellStyle name="Comma 15 2 2 2 3 4 5" xfId="42290"/>
    <cellStyle name="Comma 15 2 2 2 3 5" xfId="42291"/>
    <cellStyle name="Comma 15 2 2 2 3 5 2" xfId="42292"/>
    <cellStyle name="Comma 15 2 2 2 3 5 3" xfId="42293"/>
    <cellStyle name="Comma 15 2 2 2 3 6" xfId="42294"/>
    <cellStyle name="Comma 15 2 2 2 3 6 2" xfId="42295"/>
    <cellStyle name="Comma 15 2 2 2 3 6 3" xfId="42296"/>
    <cellStyle name="Comma 15 2 2 2 3 7" xfId="42297"/>
    <cellStyle name="Comma 15 2 2 2 3 7 2" xfId="42298"/>
    <cellStyle name="Comma 15 2 2 2 3 8" xfId="42299"/>
    <cellStyle name="Comma 15 2 2 2 3 9" xfId="42300"/>
    <cellStyle name="Comma 15 2 2 2 4" xfId="42301"/>
    <cellStyle name="Comma 15 2 2 2 4 2" xfId="42302"/>
    <cellStyle name="Comma 15 2 2 2 4 2 2" xfId="42303"/>
    <cellStyle name="Comma 15 2 2 2 4 2 2 2" xfId="42304"/>
    <cellStyle name="Comma 15 2 2 2 4 2 2 3" xfId="42305"/>
    <cellStyle name="Comma 15 2 2 2 4 2 3" xfId="42306"/>
    <cellStyle name="Comma 15 2 2 2 4 2 3 2" xfId="42307"/>
    <cellStyle name="Comma 15 2 2 2 4 2 3 3" xfId="42308"/>
    <cellStyle name="Comma 15 2 2 2 4 2 4" xfId="42309"/>
    <cellStyle name="Comma 15 2 2 2 4 2 4 2" xfId="42310"/>
    <cellStyle name="Comma 15 2 2 2 4 2 5" xfId="42311"/>
    <cellStyle name="Comma 15 2 2 2 4 2 6" xfId="42312"/>
    <cellStyle name="Comma 15 2 2 2 4 3" xfId="42313"/>
    <cellStyle name="Comma 15 2 2 2 4 3 2" xfId="42314"/>
    <cellStyle name="Comma 15 2 2 2 4 3 2 2" xfId="42315"/>
    <cellStyle name="Comma 15 2 2 2 4 3 2 3" xfId="42316"/>
    <cellStyle name="Comma 15 2 2 2 4 3 3" xfId="42317"/>
    <cellStyle name="Comma 15 2 2 2 4 3 3 2" xfId="42318"/>
    <cellStyle name="Comma 15 2 2 2 4 3 3 3" xfId="42319"/>
    <cellStyle name="Comma 15 2 2 2 4 3 4" xfId="42320"/>
    <cellStyle name="Comma 15 2 2 2 4 3 4 2" xfId="42321"/>
    <cellStyle name="Comma 15 2 2 2 4 3 5" xfId="42322"/>
    <cellStyle name="Comma 15 2 2 2 4 3 6" xfId="42323"/>
    <cellStyle name="Comma 15 2 2 2 4 4" xfId="42324"/>
    <cellStyle name="Comma 15 2 2 2 4 4 2" xfId="42325"/>
    <cellStyle name="Comma 15 2 2 2 4 4 2 2" xfId="42326"/>
    <cellStyle name="Comma 15 2 2 2 4 4 2 3" xfId="42327"/>
    <cellStyle name="Comma 15 2 2 2 4 4 3" xfId="42328"/>
    <cellStyle name="Comma 15 2 2 2 4 4 3 2" xfId="42329"/>
    <cellStyle name="Comma 15 2 2 2 4 4 4" xfId="42330"/>
    <cellStyle name="Comma 15 2 2 2 4 4 5" xfId="42331"/>
    <cellStyle name="Comma 15 2 2 2 4 5" xfId="42332"/>
    <cellStyle name="Comma 15 2 2 2 4 5 2" xfId="42333"/>
    <cellStyle name="Comma 15 2 2 2 4 5 3" xfId="42334"/>
    <cellStyle name="Comma 15 2 2 2 4 6" xfId="42335"/>
    <cellStyle name="Comma 15 2 2 2 4 6 2" xfId="42336"/>
    <cellStyle name="Comma 15 2 2 2 4 6 3" xfId="42337"/>
    <cellStyle name="Comma 15 2 2 2 4 7" xfId="42338"/>
    <cellStyle name="Comma 15 2 2 2 4 7 2" xfId="42339"/>
    <cellStyle name="Comma 15 2 2 2 4 8" xfId="42340"/>
    <cellStyle name="Comma 15 2 2 2 4 9" xfId="42341"/>
    <cellStyle name="Comma 15 2 2 2 5" xfId="42342"/>
    <cellStyle name="Comma 15 2 2 2 5 2" xfId="42343"/>
    <cellStyle name="Comma 15 2 2 2 5 2 2" xfId="42344"/>
    <cellStyle name="Comma 15 2 2 2 5 2 3" xfId="42345"/>
    <cellStyle name="Comma 15 2 2 2 5 3" xfId="42346"/>
    <cellStyle name="Comma 15 2 2 2 5 3 2" xfId="42347"/>
    <cellStyle name="Comma 15 2 2 2 5 3 3" xfId="42348"/>
    <cellStyle name="Comma 15 2 2 2 5 4" xfId="42349"/>
    <cellStyle name="Comma 15 2 2 2 5 4 2" xfId="42350"/>
    <cellStyle name="Comma 15 2 2 2 5 5" xfId="42351"/>
    <cellStyle name="Comma 15 2 2 2 5 6" xfId="42352"/>
    <cellStyle name="Comma 15 2 2 2 6" xfId="42353"/>
    <cellStyle name="Comma 15 2 2 2 6 2" xfId="42354"/>
    <cellStyle name="Comma 15 2 2 2 6 2 2" xfId="42355"/>
    <cellStyle name="Comma 15 2 2 2 6 2 3" xfId="42356"/>
    <cellStyle name="Comma 15 2 2 2 6 3" xfId="42357"/>
    <cellStyle name="Comma 15 2 2 2 6 3 2" xfId="42358"/>
    <cellStyle name="Comma 15 2 2 2 6 3 3" xfId="42359"/>
    <cellStyle name="Comma 15 2 2 2 6 4" xfId="42360"/>
    <cellStyle name="Comma 15 2 2 2 6 4 2" xfId="42361"/>
    <cellStyle name="Comma 15 2 2 2 6 5" xfId="42362"/>
    <cellStyle name="Comma 15 2 2 2 6 6" xfId="42363"/>
    <cellStyle name="Comma 15 2 2 2 7" xfId="42364"/>
    <cellStyle name="Comma 15 2 2 2 7 2" xfId="42365"/>
    <cellStyle name="Comma 15 2 2 2 7 2 2" xfId="42366"/>
    <cellStyle name="Comma 15 2 2 2 7 2 3" xfId="42367"/>
    <cellStyle name="Comma 15 2 2 2 7 3" xfId="42368"/>
    <cellStyle name="Comma 15 2 2 2 7 3 2" xfId="42369"/>
    <cellStyle name="Comma 15 2 2 2 7 4" xfId="42370"/>
    <cellStyle name="Comma 15 2 2 2 7 5" xfId="42371"/>
    <cellStyle name="Comma 15 2 2 2 8" xfId="42372"/>
    <cellStyle name="Comma 15 2 2 2 8 2" xfId="42373"/>
    <cellStyle name="Comma 15 2 2 2 8 3" xfId="42374"/>
    <cellStyle name="Comma 15 2 2 2 9" xfId="42375"/>
    <cellStyle name="Comma 15 2 2 2 9 2" xfId="42376"/>
    <cellStyle name="Comma 15 2 2 2 9 3" xfId="42377"/>
    <cellStyle name="Comma 15 2 2 3" xfId="42378"/>
    <cellStyle name="Comma 15 2 2 3 10" xfId="42379"/>
    <cellStyle name="Comma 15 2 2 3 2" xfId="42380"/>
    <cellStyle name="Comma 15 2 2 3 2 2" xfId="42381"/>
    <cellStyle name="Comma 15 2 2 3 2 2 2" xfId="42382"/>
    <cellStyle name="Comma 15 2 2 3 2 2 2 2" xfId="42383"/>
    <cellStyle name="Comma 15 2 2 3 2 2 2 3" xfId="42384"/>
    <cellStyle name="Comma 15 2 2 3 2 2 3" xfId="42385"/>
    <cellStyle name="Comma 15 2 2 3 2 2 3 2" xfId="42386"/>
    <cellStyle name="Comma 15 2 2 3 2 2 3 3" xfId="42387"/>
    <cellStyle name="Comma 15 2 2 3 2 2 4" xfId="42388"/>
    <cellStyle name="Comma 15 2 2 3 2 2 4 2" xfId="42389"/>
    <cellStyle name="Comma 15 2 2 3 2 2 5" xfId="42390"/>
    <cellStyle name="Comma 15 2 2 3 2 2 6" xfId="42391"/>
    <cellStyle name="Comma 15 2 2 3 2 3" xfId="42392"/>
    <cellStyle name="Comma 15 2 2 3 2 3 2" xfId="42393"/>
    <cellStyle name="Comma 15 2 2 3 2 3 2 2" xfId="42394"/>
    <cellStyle name="Comma 15 2 2 3 2 3 2 3" xfId="42395"/>
    <cellStyle name="Comma 15 2 2 3 2 3 3" xfId="42396"/>
    <cellStyle name="Comma 15 2 2 3 2 3 3 2" xfId="42397"/>
    <cellStyle name="Comma 15 2 2 3 2 3 3 3" xfId="42398"/>
    <cellStyle name="Comma 15 2 2 3 2 3 4" xfId="42399"/>
    <cellStyle name="Comma 15 2 2 3 2 3 4 2" xfId="42400"/>
    <cellStyle name="Comma 15 2 2 3 2 3 5" xfId="42401"/>
    <cellStyle name="Comma 15 2 2 3 2 3 6" xfId="42402"/>
    <cellStyle name="Comma 15 2 2 3 2 4" xfId="42403"/>
    <cellStyle name="Comma 15 2 2 3 2 4 2" xfId="42404"/>
    <cellStyle name="Comma 15 2 2 3 2 4 2 2" xfId="42405"/>
    <cellStyle name="Comma 15 2 2 3 2 4 2 3" xfId="42406"/>
    <cellStyle name="Comma 15 2 2 3 2 4 3" xfId="42407"/>
    <cellStyle name="Comma 15 2 2 3 2 4 3 2" xfId="42408"/>
    <cellStyle name="Comma 15 2 2 3 2 4 4" xfId="42409"/>
    <cellStyle name="Comma 15 2 2 3 2 4 5" xfId="42410"/>
    <cellStyle name="Comma 15 2 2 3 2 5" xfId="42411"/>
    <cellStyle name="Comma 15 2 2 3 2 5 2" xfId="42412"/>
    <cellStyle name="Comma 15 2 2 3 2 5 3" xfId="42413"/>
    <cellStyle name="Comma 15 2 2 3 2 6" xfId="42414"/>
    <cellStyle name="Comma 15 2 2 3 2 6 2" xfId="42415"/>
    <cellStyle name="Comma 15 2 2 3 2 6 3" xfId="42416"/>
    <cellStyle name="Comma 15 2 2 3 2 7" xfId="42417"/>
    <cellStyle name="Comma 15 2 2 3 2 7 2" xfId="42418"/>
    <cellStyle name="Comma 15 2 2 3 2 8" xfId="42419"/>
    <cellStyle name="Comma 15 2 2 3 2 9" xfId="42420"/>
    <cellStyle name="Comma 15 2 2 3 3" xfId="42421"/>
    <cellStyle name="Comma 15 2 2 3 3 2" xfId="42422"/>
    <cellStyle name="Comma 15 2 2 3 3 2 2" xfId="42423"/>
    <cellStyle name="Comma 15 2 2 3 3 2 3" xfId="42424"/>
    <cellStyle name="Comma 15 2 2 3 3 3" xfId="42425"/>
    <cellStyle name="Comma 15 2 2 3 3 3 2" xfId="42426"/>
    <cellStyle name="Comma 15 2 2 3 3 3 3" xfId="42427"/>
    <cellStyle name="Comma 15 2 2 3 3 4" xfId="42428"/>
    <cellStyle name="Comma 15 2 2 3 3 4 2" xfId="42429"/>
    <cellStyle name="Comma 15 2 2 3 3 5" xfId="42430"/>
    <cellStyle name="Comma 15 2 2 3 3 6" xfId="42431"/>
    <cellStyle name="Comma 15 2 2 3 4" xfId="42432"/>
    <cellStyle name="Comma 15 2 2 3 4 2" xfId="42433"/>
    <cellStyle name="Comma 15 2 2 3 4 2 2" xfId="42434"/>
    <cellStyle name="Comma 15 2 2 3 4 2 3" xfId="42435"/>
    <cellStyle name="Comma 15 2 2 3 4 3" xfId="42436"/>
    <cellStyle name="Comma 15 2 2 3 4 3 2" xfId="42437"/>
    <cellStyle name="Comma 15 2 2 3 4 3 3" xfId="42438"/>
    <cellStyle name="Comma 15 2 2 3 4 4" xfId="42439"/>
    <cellStyle name="Comma 15 2 2 3 4 4 2" xfId="42440"/>
    <cellStyle name="Comma 15 2 2 3 4 5" xfId="42441"/>
    <cellStyle name="Comma 15 2 2 3 4 6" xfId="42442"/>
    <cellStyle name="Comma 15 2 2 3 5" xfId="42443"/>
    <cellStyle name="Comma 15 2 2 3 5 2" xfId="42444"/>
    <cellStyle name="Comma 15 2 2 3 5 2 2" xfId="42445"/>
    <cellStyle name="Comma 15 2 2 3 5 2 3" xfId="42446"/>
    <cellStyle name="Comma 15 2 2 3 5 3" xfId="42447"/>
    <cellStyle name="Comma 15 2 2 3 5 3 2" xfId="42448"/>
    <cellStyle name="Comma 15 2 2 3 5 4" xfId="42449"/>
    <cellStyle name="Comma 15 2 2 3 5 5" xfId="42450"/>
    <cellStyle name="Comma 15 2 2 3 6" xfId="42451"/>
    <cellStyle name="Comma 15 2 2 3 6 2" xfId="42452"/>
    <cellStyle name="Comma 15 2 2 3 6 3" xfId="42453"/>
    <cellStyle name="Comma 15 2 2 3 7" xfId="42454"/>
    <cellStyle name="Comma 15 2 2 3 7 2" xfId="42455"/>
    <cellStyle name="Comma 15 2 2 3 7 3" xfId="42456"/>
    <cellStyle name="Comma 15 2 2 3 8" xfId="42457"/>
    <cellStyle name="Comma 15 2 2 3 8 2" xfId="42458"/>
    <cellStyle name="Comma 15 2 2 3 9" xfId="42459"/>
    <cellStyle name="Comma 15 2 2 4" xfId="42460"/>
    <cellStyle name="Comma 15 2 2 4 2" xfId="42461"/>
    <cellStyle name="Comma 15 2 2 4 2 2" xfId="42462"/>
    <cellStyle name="Comma 15 2 2 4 2 2 2" xfId="42463"/>
    <cellStyle name="Comma 15 2 2 4 2 2 3" xfId="42464"/>
    <cellStyle name="Comma 15 2 2 4 2 3" xfId="42465"/>
    <cellStyle name="Comma 15 2 2 4 2 3 2" xfId="42466"/>
    <cellStyle name="Comma 15 2 2 4 2 3 3" xfId="42467"/>
    <cellStyle name="Comma 15 2 2 4 2 4" xfId="42468"/>
    <cellStyle name="Comma 15 2 2 4 2 4 2" xfId="42469"/>
    <cellStyle name="Comma 15 2 2 4 2 5" xfId="42470"/>
    <cellStyle name="Comma 15 2 2 4 2 6" xfId="42471"/>
    <cellStyle name="Comma 15 2 2 4 3" xfId="42472"/>
    <cellStyle name="Comma 15 2 2 4 3 2" xfId="42473"/>
    <cellStyle name="Comma 15 2 2 4 3 2 2" xfId="42474"/>
    <cellStyle name="Comma 15 2 2 4 3 2 3" xfId="42475"/>
    <cellStyle name="Comma 15 2 2 4 3 3" xfId="42476"/>
    <cellStyle name="Comma 15 2 2 4 3 3 2" xfId="42477"/>
    <cellStyle name="Comma 15 2 2 4 3 3 3" xfId="42478"/>
    <cellStyle name="Comma 15 2 2 4 3 4" xfId="42479"/>
    <cellStyle name="Comma 15 2 2 4 3 4 2" xfId="42480"/>
    <cellStyle name="Comma 15 2 2 4 3 5" xfId="42481"/>
    <cellStyle name="Comma 15 2 2 4 3 6" xfId="42482"/>
    <cellStyle name="Comma 15 2 2 4 4" xfId="42483"/>
    <cellStyle name="Comma 15 2 2 4 4 2" xfId="42484"/>
    <cellStyle name="Comma 15 2 2 4 4 2 2" xfId="42485"/>
    <cellStyle name="Comma 15 2 2 4 4 2 3" xfId="42486"/>
    <cellStyle name="Comma 15 2 2 4 4 3" xfId="42487"/>
    <cellStyle name="Comma 15 2 2 4 4 3 2" xfId="42488"/>
    <cellStyle name="Comma 15 2 2 4 4 4" xfId="42489"/>
    <cellStyle name="Comma 15 2 2 4 4 5" xfId="42490"/>
    <cellStyle name="Comma 15 2 2 4 5" xfId="42491"/>
    <cellStyle name="Comma 15 2 2 4 5 2" xfId="42492"/>
    <cellStyle name="Comma 15 2 2 4 5 3" xfId="42493"/>
    <cellStyle name="Comma 15 2 2 4 6" xfId="42494"/>
    <cellStyle name="Comma 15 2 2 4 6 2" xfId="42495"/>
    <cellStyle name="Comma 15 2 2 4 6 3" xfId="42496"/>
    <cellStyle name="Comma 15 2 2 4 7" xfId="42497"/>
    <cellStyle name="Comma 15 2 2 4 7 2" xfId="42498"/>
    <cellStyle name="Comma 15 2 2 4 8" xfId="42499"/>
    <cellStyle name="Comma 15 2 2 4 9" xfId="42500"/>
    <cellStyle name="Comma 15 2 2 5" xfId="42501"/>
    <cellStyle name="Comma 15 2 2 5 2" xfId="42502"/>
    <cellStyle name="Comma 15 2 2 5 2 2" xfId="42503"/>
    <cellStyle name="Comma 15 2 2 5 2 2 2" xfId="42504"/>
    <cellStyle name="Comma 15 2 2 5 2 2 3" xfId="42505"/>
    <cellStyle name="Comma 15 2 2 5 2 3" xfId="42506"/>
    <cellStyle name="Comma 15 2 2 5 2 3 2" xfId="42507"/>
    <cellStyle name="Comma 15 2 2 5 2 3 3" xfId="42508"/>
    <cellStyle name="Comma 15 2 2 5 2 4" xfId="42509"/>
    <cellStyle name="Comma 15 2 2 5 2 4 2" xfId="42510"/>
    <cellStyle name="Comma 15 2 2 5 2 5" xfId="42511"/>
    <cellStyle name="Comma 15 2 2 5 2 6" xfId="42512"/>
    <cellStyle name="Comma 15 2 2 5 3" xfId="42513"/>
    <cellStyle name="Comma 15 2 2 5 3 2" xfId="42514"/>
    <cellStyle name="Comma 15 2 2 5 3 2 2" xfId="42515"/>
    <cellStyle name="Comma 15 2 2 5 3 2 3" xfId="42516"/>
    <cellStyle name="Comma 15 2 2 5 3 3" xfId="42517"/>
    <cellStyle name="Comma 15 2 2 5 3 3 2" xfId="42518"/>
    <cellStyle name="Comma 15 2 2 5 3 3 3" xfId="42519"/>
    <cellStyle name="Comma 15 2 2 5 3 4" xfId="42520"/>
    <cellStyle name="Comma 15 2 2 5 3 4 2" xfId="42521"/>
    <cellStyle name="Comma 15 2 2 5 3 5" xfId="42522"/>
    <cellStyle name="Comma 15 2 2 5 3 6" xfId="42523"/>
    <cellStyle name="Comma 15 2 2 5 4" xfId="42524"/>
    <cellStyle name="Comma 15 2 2 5 4 2" xfId="42525"/>
    <cellStyle name="Comma 15 2 2 5 4 2 2" xfId="42526"/>
    <cellStyle name="Comma 15 2 2 5 4 2 3" xfId="42527"/>
    <cellStyle name="Comma 15 2 2 5 4 3" xfId="42528"/>
    <cellStyle name="Comma 15 2 2 5 4 3 2" xfId="42529"/>
    <cellStyle name="Comma 15 2 2 5 4 4" xfId="42530"/>
    <cellStyle name="Comma 15 2 2 5 4 5" xfId="42531"/>
    <cellStyle name="Comma 15 2 2 5 5" xfId="42532"/>
    <cellStyle name="Comma 15 2 2 5 5 2" xfId="42533"/>
    <cellStyle name="Comma 15 2 2 5 5 3" xfId="42534"/>
    <cellStyle name="Comma 15 2 2 5 6" xfId="42535"/>
    <cellStyle name="Comma 15 2 2 5 6 2" xfId="42536"/>
    <cellStyle name="Comma 15 2 2 5 6 3" xfId="42537"/>
    <cellStyle name="Comma 15 2 2 5 7" xfId="42538"/>
    <cellStyle name="Comma 15 2 2 5 7 2" xfId="42539"/>
    <cellStyle name="Comma 15 2 2 5 8" xfId="42540"/>
    <cellStyle name="Comma 15 2 2 5 9" xfId="42541"/>
    <cellStyle name="Comma 15 2 2 6" xfId="42542"/>
    <cellStyle name="Comma 15 2 2 6 2" xfId="42543"/>
    <cellStyle name="Comma 15 2 2 6 2 2" xfId="42544"/>
    <cellStyle name="Comma 15 2 2 6 2 3" xfId="42545"/>
    <cellStyle name="Comma 15 2 2 6 3" xfId="42546"/>
    <cellStyle name="Comma 15 2 2 6 3 2" xfId="42547"/>
    <cellStyle name="Comma 15 2 2 6 3 3" xfId="42548"/>
    <cellStyle name="Comma 15 2 2 6 4" xfId="42549"/>
    <cellStyle name="Comma 15 2 2 6 4 2" xfId="42550"/>
    <cellStyle name="Comma 15 2 2 6 5" xfId="42551"/>
    <cellStyle name="Comma 15 2 2 6 6" xfId="42552"/>
    <cellStyle name="Comma 15 2 2 7" xfId="42553"/>
    <cellStyle name="Comma 15 2 2 7 2" xfId="42554"/>
    <cellStyle name="Comma 15 2 2 7 2 2" xfId="42555"/>
    <cellStyle name="Comma 15 2 2 7 2 3" xfId="42556"/>
    <cellStyle name="Comma 15 2 2 7 3" xfId="42557"/>
    <cellStyle name="Comma 15 2 2 7 3 2" xfId="42558"/>
    <cellStyle name="Comma 15 2 2 7 3 3" xfId="42559"/>
    <cellStyle name="Comma 15 2 2 7 4" xfId="42560"/>
    <cellStyle name="Comma 15 2 2 7 4 2" xfId="42561"/>
    <cellStyle name="Comma 15 2 2 7 5" xfId="42562"/>
    <cellStyle name="Comma 15 2 2 7 6" xfId="42563"/>
    <cellStyle name="Comma 15 2 2 8" xfId="42564"/>
    <cellStyle name="Comma 15 2 2 8 2" xfId="42565"/>
    <cellStyle name="Comma 15 2 2 8 2 2" xfId="42566"/>
    <cellStyle name="Comma 15 2 2 8 2 3" xfId="42567"/>
    <cellStyle name="Comma 15 2 2 8 3" xfId="42568"/>
    <cellStyle name="Comma 15 2 2 8 3 2" xfId="42569"/>
    <cellStyle name="Comma 15 2 2 8 4" xfId="42570"/>
    <cellStyle name="Comma 15 2 2 8 5" xfId="42571"/>
    <cellStyle name="Comma 15 2 2 9" xfId="42572"/>
    <cellStyle name="Comma 15 2 2 9 2" xfId="42573"/>
    <cellStyle name="Comma 15 2 2 9 3" xfId="42574"/>
    <cellStyle name="Comma 15 2 3" xfId="42575"/>
    <cellStyle name="Comma 15 2 3 10" xfId="42576"/>
    <cellStyle name="Comma 15 2 3 10 2" xfId="42577"/>
    <cellStyle name="Comma 15 2 3 11" xfId="42578"/>
    <cellStyle name="Comma 15 2 3 12" xfId="42579"/>
    <cellStyle name="Comma 15 2 3 2" xfId="42580"/>
    <cellStyle name="Comma 15 2 3 2 10" xfId="42581"/>
    <cellStyle name="Comma 15 2 3 2 2" xfId="42582"/>
    <cellStyle name="Comma 15 2 3 2 2 2" xfId="42583"/>
    <cellStyle name="Comma 15 2 3 2 2 2 2" xfId="42584"/>
    <cellStyle name="Comma 15 2 3 2 2 2 2 2" xfId="42585"/>
    <cellStyle name="Comma 15 2 3 2 2 2 2 3" xfId="42586"/>
    <cellStyle name="Comma 15 2 3 2 2 2 3" xfId="42587"/>
    <cellStyle name="Comma 15 2 3 2 2 2 3 2" xfId="42588"/>
    <cellStyle name="Comma 15 2 3 2 2 2 3 3" xfId="42589"/>
    <cellStyle name="Comma 15 2 3 2 2 2 4" xfId="42590"/>
    <cellStyle name="Comma 15 2 3 2 2 2 4 2" xfId="42591"/>
    <cellStyle name="Comma 15 2 3 2 2 2 5" xfId="42592"/>
    <cellStyle name="Comma 15 2 3 2 2 2 6" xfId="42593"/>
    <cellStyle name="Comma 15 2 3 2 2 3" xfId="42594"/>
    <cellStyle name="Comma 15 2 3 2 2 3 2" xfId="42595"/>
    <cellStyle name="Comma 15 2 3 2 2 3 2 2" xfId="42596"/>
    <cellStyle name="Comma 15 2 3 2 2 3 2 3" xfId="42597"/>
    <cellStyle name="Comma 15 2 3 2 2 3 3" xfId="42598"/>
    <cellStyle name="Comma 15 2 3 2 2 3 3 2" xfId="42599"/>
    <cellStyle name="Comma 15 2 3 2 2 3 3 3" xfId="42600"/>
    <cellStyle name="Comma 15 2 3 2 2 3 4" xfId="42601"/>
    <cellStyle name="Comma 15 2 3 2 2 3 4 2" xfId="42602"/>
    <cellStyle name="Comma 15 2 3 2 2 3 5" xfId="42603"/>
    <cellStyle name="Comma 15 2 3 2 2 3 6" xfId="42604"/>
    <cellStyle name="Comma 15 2 3 2 2 4" xfId="42605"/>
    <cellStyle name="Comma 15 2 3 2 2 4 2" xfId="42606"/>
    <cellStyle name="Comma 15 2 3 2 2 4 2 2" xfId="42607"/>
    <cellStyle name="Comma 15 2 3 2 2 4 2 3" xfId="42608"/>
    <cellStyle name="Comma 15 2 3 2 2 4 3" xfId="42609"/>
    <cellStyle name="Comma 15 2 3 2 2 4 3 2" xfId="42610"/>
    <cellStyle name="Comma 15 2 3 2 2 4 4" xfId="42611"/>
    <cellStyle name="Comma 15 2 3 2 2 4 5" xfId="42612"/>
    <cellStyle name="Comma 15 2 3 2 2 5" xfId="42613"/>
    <cellStyle name="Comma 15 2 3 2 2 5 2" xfId="42614"/>
    <cellStyle name="Comma 15 2 3 2 2 5 3" xfId="42615"/>
    <cellStyle name="Comma 15 2 3 2 2 6" xfId="42616"/>
    <cellStyle name="Comma 15 2 3 2 2 6 2" xfId="42617"/>
    <cellStyle name="Comma 15 2 3 2 2 6 3" xfId="42618"/>
    <cellStyle name="Comma 15 2 3 2 2 7" xfId="42619"/>
    <cellStyle name="Comma 15 2 3 2 2 7 2" xfId="42620"/>
    <cellStyle name="Comma 15 2 3 2 2 8" xfId="42621"/>
    <cellStyle name="Comma 15 2 3 2 2 9" xfId="42622"/>
    <cellStyle name="Comma 15 2 3 2 3" xfId="42623"/>
    <cellStyle name="Comma 15 2 3 2 3 2" xfId="42624"/>
    <cellStyle name="Comma 15 2 3 2 3 2 2" xfId="42625"/>
    <cellStyle name="Comma 15 2 3 2 3 2 3" xfId="42626"/>
    <cellStyle name="Comma 15 2 3 2 3 3" xfId="42627"/>
    <cellStyle name="Comma 15 2 3 2 3 3 2" xfId="42628"/>
    <cellStyle name="Comma 15 2 3 2 3 3 3" xfId="42629"/>
    <cellStyle name="Comma 15 2 3 2 3 4" xfId="42630"/>
    <cellStyle name="Comma 15 2 3 2 3 4 2" xfId="42631"/>
    <cellStyle name="Comma 15 2 3 2 3 5" xfId="42632"/>
    <cellStyle name="Comma 15 2 3 2 3 6" xfId="42633"/>
    <cellStyle name="Comma 15 2 3 2 4" xfId="42634"/>
    <cellStyle name="Comma 15 2 3 2 4 2" xfId="42635"/>
    <cellStyle name="Comma 15 2 3 2 4 2 2" xfId="42636"/>
    <cellStyle name="Comma 15 2 3 2 4 2 3" xfId="42637"/>
    <cellStyle name="Comma 15 2 3 2 4 3" xfId="42638"/>
    <cellStyle name="Comma 15 2 3 2 4 3 2" xfId="42639"/>
    <cellStyle name="Comma 15 2 3 2 4 3 3" xfId="42640"/>
    <cellStyle name="Comma 15 2 3 2 4 4" xfId="42641"/>
    <cellStyle name="Comma 15 2 3 2 4 4 2" xfId="42642"/>
    <cellStyle name="Comma 15 2 3 2 4 5" xfId="42643"/>
    <cellStyle name="Comma 15 2 3 2 4 6" xfId="42644"/>
    <cellStyle name="Comma 15 2 3 2 5" xfId="42645"/>
    <cellStyle name="Comma 15 2 3 2 5 2" xfId="42646"/>
    <cellStyle name="Comma 15 2 3 2 5 2 2" xfId="42647"/>
    <cellStyle name="Comma 15 2 3 2 5 2 3" xfId="42648"/>
    <cellStyle name="Comma 15 2 3 2 5 3" xfId="42649"/>
    <cellStyle name="Comma 15 2 3 2 5 3 2" xfId="42650"/>
    <cellStyle name="Comma 15 2 3 2 5 4" xfId="42651"/>
    <cellStyle name="Comma 15 2 3 2 5 5" xfId="42652"/>
    <cellStyle name="Comma 15 2 3 2 6" xfId="42653"/>
    <cellStyle name="Comma 15 2 3 2 6 2" xfId="42654"/>
    <cellStyle name="Comma 15 2 3 2 6 3" xfId="42655"/>
    <cellStyle name="Comma 15 2 3 2 7" xfId="42656"/>
    <cellStyle name="Comma 15 2 3 2 7 2" xfId="42657"/>
    <cellStyle name="Comma 15 2 3 2 7 3" xfId="42658"/>
    <cellStyle name="Comma 15 2 3 2 8" xfId="42659"/>
    <cellStyle name="Comma 15 2 3 2 8 2" xfId="42660"/>
    <cellStyle name="Comma 15 2 3 2 9" xfId="42661"/>
    <cellStyle name="Comma 15 2 3 3" xfId="42662"/>
    <cellStyle name="Comma 15 2 3 3 2" xfId="42663"/>
    <cellStyle name="Comma 15 2 3 3 2 2" xfId="42664"/>
    <cellStyle name="Comma 15 2 3 3 2 2 2" xfId="42665"/>
    <cellStyle name="Comma 15 2 3 3 2 2 3" xfId="42666"/>
    <cellStyle name="Comma 15 2 3 3 2 3" xfId="42667"/>
    <cellStyle name="Comma 15 2 3 3 2 3 2" xfId="42668"/>
    <cellStyle name="Comma 15 2 3 3 2 3 3" xfId="42669"/>
    <cellStyle name="Comma 15 2 3 3 2 4" xfId="42670"/>
    <cellStyle name="Comma 15 2 3 3 2 4 2" xfId="42671"/>
    <cellStyle name="Comma 15 2 3 3 2 5" xfId="42672"/>
    <cellStyle name="Comma 15 2 3 3 2 6" xfId="42673"/>
    <cellStyle name="Comma 15 2 3 3 3" xfId="42674"/>
    <cellStyle name="Comma 15 2 3 3 3 2" xfId="42675"/>
    <cellStyle name="Comma 15 2 3 3 3 2 2" xfId="42676"/>
    <cellStyle name="Comma 15 2 3 3 3 2 3" xfId="42677"/>
    <cellStyle name="Comma 15 2 3 3 3 3" xfId="42678"/>
    <cellStyle name="Comma 15 2 3 3 3 3 2" xfId="42679"/>
    <cellStyle name="Comma 15 2 3 3 3 3 3" xfId="42680"/>
    <cellStyle name="Comma 15 2 3 3 3 4" xfId="42681"/>
    <cellStyle name="Comma 15 2 3 3 3 4 2" xfId="42682"/>
    <cellStyle name="Comma 15 2 3 3 3 5" xfId="42683"/>
    <cellStyle name="Comma 15 2 3 3 3 6" xfId="42684"/>
    <cellStyle name="Comma 15 2 3 3 4" xfId="42685"/>
    <cellStyle name="Comma 15 2 3 3 4 2" xfId="42686"/>
    <cellStyle name="Comma 15 2 3 3 4 2 2" xfId="42687"/>
    <cellStyle name="Comma 15 2 3 3 4 2 3" xfId="42688"/>
    <cellStyle name="Comma 15 2 3 3 4 3" xfId="42689"/>
    <cellStyle name="Comma 15 2 3 3 4 3 2" xfId="42690"/>
    <cellStyle name="Comma 15 2 3 3 4 4" xfId="42691"/>
    <cellStyle name="Comma 15 2 3 3 4 5" xfId="42692"/>
    <cellStyle name="Comma 15 2 3 3 5" xfId="42693"/>
    <cellStyle name="Comma 15 2 3 3 5 2" xfId="42694"/>
    <cellStyle name="Comma 15 2 3 3 5 3" xfId="42695"/>
    <cellStyle name="Comma 15 2 3 3 6" xfId="42696"/>
    <cellStyle name="Comma 15 2 3 3 6 2" xfId="42697"/>
    <cellStyle name="Comma 15 2 3 3 6 3" xfId="42698"/>
    <cellStyle name="Comma 15 2 3 3 7" xfId="42699"/>
    <cellStyle name="Comma 15 2 3 3 7 2" xfId="42700"/>
    <cellStyle name="Comma 15 2 3 3 8" xfId="42701"/>
    <cellStyle name="Comma 15 2 3 3 9" xfId="42702"/>
    <cellStyle name="Comma 15 2 3 4" xfId="42703"/>
    <cellStyle name="Comma 15 2 3 4 2" xfId="42704"/>
    <cellStyle name="Comma 15 2 3 4 2 2" xfId="42705"/>
    <cellStyle name="Comma 15 2 3 4 2 2 2" xfId="42706"/>
    <cellStyle name="Comma 15 2 3 4 2 2 3" xfId="42707"/>
    <cellStyle name="Comma 15 2 3 4 2 3" xfId="42708"/>
    <cellStyle name="Comma 15 2 3 4 2 3 2" xfId="42709"/>
    <cellStyle name="Comma 15 2 3 4 2 3 3" xfId="42710"/>
    <cellStyle name="Comma 15 2 3 4 2 4" xfId="42711"/>
    <cellStyle name="Comma 15 2 3 4 2 4 2" xfId="42712"/>
    <cellStyle name="Comma 15 2 3 4 2 5" xfId="42713"/>
    <cellStyle name="Comma 15 2 3 4 2 6" xfId="42714"/>
    <cellStyle name="Comma 15 2 3 4 3" xfId="42715"/>
    <cellStyle name="Comma 15 2 3 4 3 2" xfId="42716"/>
    <cellStyle name="Comma 15 2 3 4 3 2 2" xfId="42717"/>
    <cellStyle name="Comma 15 2 3 4 3 2 3" xfId="42718"/>
    <cellStyle name="Comma 15 2 3 4 3 3" xfId="42719"/>
    <cellStyle name="Comma 15 2 3 4 3 3 2" xfId="42720"/>
    <cellStyle name="Comma 15 2 3 4 3 3 3" xfId="42721"/>
    <cellStyle name="Comma 15 2 3 4 3 4" xfId="42722"/>
    <cellStyle name="Comma 15 2 3 4 3 4 2" xfId="42723"/>
    <cellStyle name="Comma 15 2 3 4 3 5" xfId="42724"/>
    <cellStyle name="Comma 15 2 3 4 3 6" xfId="42725"/>
    <cellStyle name="Comma 15 2 3 4 4" xfId="42726"/>
    <cellStyle name="Comma 15 2 3 4 4 2" xfId="42727"/>
    <cellStyle name="Comma 15 2 3 4 4 2 2" xfId="42728"/>
    <cellStyle name="Comma 15 2 3 4 4 2 3" xfId="42729"/>
    <cellStyle name="Comma 15 2 3 4 4 3" xfId="42730"/>
    <cellStyle name="Comma 15 2 3 4 4 3 2" xfId="42731"/>
    <cellStyle name="Comma 15 2 3 4 4 4" xfId="42732"/>
    <cellStyle name="Comma 15 2 3 4 4 5" xfId="42733"/>
    <cellStyle name="Comma 15 2 3 4 5" xfId="42734"/>
    <cellStyle name="Comma 15 2 3 4 5 2" xfId="42735"/>
    <cellStyle name="Comma 15 2 3 4 5 3" xfId="42736"/>
    <cellStyle name="Comma 15 2 3 4 6" xfId="42737"/>
    <cellStyle name="Comma 15 2 3 4 6 2" xfId="42738"/>
    <cellStyle name="Comma 15 2 3 4 6 3" xfId="42739"/>
    <cellStyle name="Comma 15 2 3 4 7" xfId="42740"/>
    <cellStyle name="Comma 15 2 3 4 7 2" xfId="42741"/>
    <cellStyle name="Comma 15 2 3 4 8" xfId="42742"/>
    <cellStyle name="Comma 15 2 3 4 9" xfId="42743"/>
    <cellStyle name="Comma 15 2 3 5" xfId="42744"/>
    <cellStyle name="Comma 15 2 3 5 2" xfId="42745"/>
    <cellStyle name="Comma 15 2 3 5 2 2" xfId="42746"/>
    <cellStyle name="Comma 15 2 3 5 2 3" xfId="42747"/>
    <cellStyle name="Comma 15 2 3 5 3" xfId="42748"/>
    <cellStyle name="Comma 15 2 3 5 3 2" xfId="42749"/>
    <cellStyle name="Comma 15 2 3 5 3 3" xfId="42750"/>
    <cellStyle name="Comma 15 2 3 5 4" xfId="42751"/>
    <cellStyle name="Comma 15 2 3 5 4 2" xfId="42752"/>
    <cellStyle name="Comma 15 2 3 5 5" xfId="42753"/>
    <cellStyle name="Comma 15 2 3 5 6" xfId="42754"/>
    <cellStyle name="Comma 15 2 3 6" xfId="42755"/>
    <cellStyle name="Comma 15 2 3 6 2" xfId="42756"/>
    <cellStyle name="Comma 15 2 3 6 2 2" xfId="42757"/>
    <cellStyle name="Comma 15 2 3 6 2 3" xfId="42758"/>
    <cellStyle name="Comma 15 2 3 6 3" xfId="42759"/>
    <cellStyle name="Comma 15 2 3 6 3 2" xfId="42760"/>
    <cellStyle name="Comma 15 2 3 6 3 3" xfId="42761"/>
    <cellStyle name="Comma 15 2 3 6 4" xfId="42762"/>
    <cellStyle name="Comma 15 2 3 6 4 2" xfId="42763"/>
    <cellStyle name="Comma 15 2 3 6 5" xfId="42764"/>
    <cellStyle name="Comma 15 2 3 6 6" xfId="42765"/>
    <cellStyle name="Comma 15 2 3 7" xfId="42766"/>
    <cellStyle name="Comma 15 2 3 7 2" xfId="42767"/>
    <cellStyle name="Comma 15 2 3 7 2 2" xfId="42768"/>
    <cellStyle name="Comma 15 2 3 7 2 3" xfId="42769"/>
    <cellStyle name="Comma 15 2 3 7 3" xfId="42770"/>
    <cellStyle name="Comma 15 2 3 7 3 2" xfId="42771"/>
    <cellStyle name="Comma 15 2 3 7 4" xfId="42772"/>
    <cellStyle name="Comma 15 2 3 7 5" xfId="42773"/>
    <cellStyle name="Comma 15 2 3 8" xfId="42774"/>
    <cellStyle name="Comma 15 2 3 8 2" xfId="42775"/>
    <cellStyle name="Comma 15 2 3 8 3" xfId="42776"/>
    <cellStyle name="Comma 15 2 3 9" xfId="42777"/>
    <cellStyle name="Comma 15 2 3 9 2" xfId="42778"/>
    <cellStyle name="Comma 15 2 3 9 3" xfId="42779"/>
    <cellStyle name="Comma 15 2 4" xfId="42780"/>
    <cellStyle name="Comma 15 2 4 10" xfId="42781"/>
    <cellStyle name="Comma 15 2 4 2" xfId="42782"/>
    <cellStyle name="Comma 15 2 4 2 2" xfId="42783"/>
    <cellStyle name="Comma 15 2 4 2 2 2" xfId="42784"/>
    <cellStyle name="Comma 15 2 4 2 2 2 2" xfId="42785"/>
    <cellStyle name="Comma 15 2 4 2 2 2 3" xfId="42786"/>
    <cellStyle name="Comma 15 2 4 2 2 3" xfId="42787"/>
    <cellStyle name="Comma 15 2 4 2 2 3 2" xfId="42788"/>
    <cellStyle name="Comma 15 2 4 2 2 3 3" xfId="42789"/>
    <cellStyle name="Comma 15 2 4 2 2 4" xfId="42790"/>
    <cellStyle name="Comma 15 2 4 2 2 4 2" xfId="42791"/>
    <cellStyle name="Comma 15 2 4 2 2 5" xfId="42792"/>
    <cellStyle name="Comma 15 2 4 2 2 6" xfId="42793"/>
    <cellStyle name="Comma 15 2 4 2 3" xfId="42794"/>
    <cellStyle name="Comma 15 2 4 2 3 2" xfId="42795"/>
    <cellStyle name="Comma 15 2 4 2 3 2 2" xfId="42796"/>
    <cellStyle name="Comma 15 2 4 2 3 2 3" xfId="42797"/>
    <cellStyle name="Comma 15 2 4 2 3 3" xfId="42798"/>
    <cellStyle name="Comma 15 2 4 2 3 3 2" xfId="42799"/>
    <cellStyle name="Comma 15 2 4 2 3 3 3" xfId="42800"/>
    <cellStyle name="Comma 15 2 4 2 3 4" xfId="42801"/>
    <cellStyle name="Comma 15 2 4 2 3 4 2" xfId="42802"/>
    <cellStyle name="Comma 15 2 4 2 3 5" xfId="42803"/>
    <cellStyle name="Comma 15 2 4 2 3 6" xfId="42804"/>
    <cellStyle name="Comma 15 2 4 2 4" xfId="42805"/>
    <cellStyle name="Comma 15 2 4 2 4 2" xfId="42806"/>
    <cellStyle name="Comma 15 2 4 2 4 2 2" xfId="42807"/>
    <cellStyle name="Comma 15 2 4 2 4 2 3" xfId="42808"/>
    <cellStyle name="Comma 15 2 4 2 4 3" xfId="42809"/>
    <cellStyle name="Comma 15 2 4 2 4 3 2" xfId="42810"/>
    <cellStyle name="Comma 15 2 4 2 4 4" xfId="42811"/>
    <cellStyle name="Comma 15 2 4 2 4 5" xfId="42812"/>
    <cellStyle name="Comma 15 2 4 2 5" xfId="42813"/>
    <cellStyle name="Comma 15 2 4 2 5 2" xfId="42814"/>
    <cellStyle name="Comma 15 2 4 2 5 3" xfId="42815"/>
    <cellStyle name="Comma 15 2 4 2 6" xfId="42816"/>
    <cellStyle name="Comma 15 2 4 2 6 2" xfId="42817"/>
    <cellStyle name="Comma 15 2 4 2 6 3" xfId="42818"/>
    <cellStyle name="Comma 15 2 4 2 7" xfId="42819"/>
    <cellStyle name="Comma 15 2 4 2 7 2" xfId="42820"/>
    <cellStyle name="Comma 15 2 4 2 8" xfId="42821"/>
    <cellStyle name="Comma 15 2 4 2 9" xfId="42822"/>
    <cellStyle name="Comma 15 2 4 3" xfId="42823"/>
    <cellStyle name="Comma 15 2 4 3 2" xfId="42824"/>
    <cellStyle name="Comma 15 2 4 3 2 2" xfId="42825"/>
    <cellStyle name="Comma 15 2 4 3 2 3" xfId="42826"/>
    <cellStyle name="Comma 15 2 4 3 3" xfId="42827"/>
    <cellStyle name="Comma 15 2 4 3 3 2" xfId="42828"/>
    <cellStyle name="Comma 15 2 4 3 3 3" xfId="42829"/>
    <cellStyle name="Comma 15 2 4 3 4" xfId="42830"/>
    <cellStyle name="Comma 15 2 4 3 4 2" xfId="42831"/>
    <cellStyle name="Comma 15 2 4 3 5" xfId="42832"/>
    <cellStyle name="Comma 15 2 4 3 6" xfId="42833"/>
    <cellStyle name="Comma 15 2 4 4" xfId="42834"/>
    <cellStyle name="Comma 15 2 4 4 2" xfId="42835"/>
    <cellStyle name="Comma 15 2 4 4 2 2" xfId="42836"/>
    <cellStyle name="Comma 15 2 4 4 2 3" xfId="42837"/>
    <cellStyle name="Comma 15 2 4 4 3" xfId="42838"/>
    <cellStyle name="Comma 15 2 4 4 3 2" xfId="42839"/>
    <cellStyle name="Comma 15 2 4 4 3 3" xfId="42840"/>
    <cellStyle name="Comma 15 2 4 4 4" xfId="42841"/>
    <cellStyle name="Comma 15 2 4 4 4 2" xfId="42842"/>
    <cellStyle name="Comma 15 2 4 4 5" xfId="42843"/>
    <cellStyle name="Comma 15 2 4 4 6" xfId="42844"/>
    <cellStyle name="Comma 15 2 4 5" xfId="42845"/>
    <cellStyle name="Comma 15 2 4 5 2" xfId="42846"/>
    <cellStyle name="Comma 15 2 4 5 2 2" xfId="42847"/>
    <cellStyle name="Comma 15 2 4 5 2 3" xfId="42848"/>
    <cellStyle name="Comma 15 2 4 5 3" xfId="42849"/>
    <cellStyle name="Comma 15 2 4 5 3 2" xfId="42850"/>
    <cellStyle name="Comma 15 2 4 5 4" xfId="42851"/>
    <cellStyle name="Comma 15 2 4 5 5" xfId="42852"/>
    <cellStyle name="Comma 15 2 4 6" xfId="42853"/>
    <cellStyle name="Comma 15 2 4 6 2" xfId="42854"/>
    <cellStyle name="Comma 15 2 4 6 3" xfId="42855"/>
    <cellStyle name="Comma 15 2 4 7" xfId="42856"/>
    <cellStyle name="Comma 15 2 4 7 2" xfId="42857"/>
    <cellStyle name="Comma 15 2 4 7 3" xfId="42858"/>
    <cellStyle name="Comma 15 2 4 8" xfId="42859"/>
    <cellStyle name="Comma 15 2 4 8 2" xfId="42860"/>
    <cellStyle name="Comma 15 2 4 9" xfId="42861"/>
    <cellStyle name="Comma 15 2 5" xfId="42862"/>
    <cellStyle name="Comma 15 2 5 2" xfId="42863"/>
    <cellStyle name="Comma 15 2 5 2 2" xfId="42864"/>
    <cellStyle name="Comma 15 2 5 2 2 2" xfId="42865"/>
    <cellStyle name="Comma 15 2 5 2 2 3" xfId="42866"/>
    <cellStyle name="Comma 15 2 5 2 3" xfId="42867"/>
    <cellStyle name="Comma 15 2 5 2 3 2" xfId="42868"/>
    <cellStyle name="Comma 15 2 5 2 3 3" xfId="42869"/>
    <cellStyle name="Comma 15 2 5 2 4" xfId="42870"/>
    <cellStyle name="Comma 15 2 5 2 4 2" xfId="42871"/>
    <cellStyle name="Comma 15 2 5 2 5" xfId="42872"/>
    <cellStyle name="Comma 15 2 5 2 6" xfId="42873"/>
    <cellStyle name="Comma 15 2 5 3" xfId="42874"/>
    <cellStyle name="Comma 15 2 5 3 2" xfId="42875"/>
    <cellStyle name="Comma 15 2 5 3 2 2" xfId="42876"/>
    <cellStyle name="Comma 15 2 5 3 2 3" xfId="42877"/>
    <cellStyle name="Comma 15 2 5 3 3" xfId="42878"/>
    <cellStyle name="Comma 15 2 5 3 3 2" xfId="42879"/>
    <cellStyle name="Comma 15 2 5 3 3 3" xfId="42880"/>
    <cellStyle name="Comma 15 2 5 3 4" xfId="42881"/>
    <cellStyle name="Comma 15 2 5 3 4 2" xfId="42882"/>
    <cellStyle name="Comma 15 2 5 3 5" xfId="42883"/>
    <cellStyle name="Comma 15 2 5 3 6" xfId="42884"/>
    <cellStyle name="Comma 15 2 5 4" xfId="42885"/>
    <cellStyle name="Comma 15 2 5 4 2" xfId="42886"/>
    <cellStyle name="Comma 15 2 5 4 2 2" xfId="42887"/>
    <cellStyle name="Comma 15 2 5 4 2 3" xfId="42888"/>
    <cellStyle name="Comma 15 2 5 4 3" xfId="42889"/>
    <cellStyle name="Comma 15 2 5 4 3 2" xfId="42890"/>
    <cellStyle name="Comma 15 2 5 4 4" xfId="42891"/>
    <cellStyle name="Comma 15 2 5 4 5" xfId="42892"/>
    <cellStyle name="Comma 15 2 5 5" xfId="42893"/>
    <cellStyle name="Comma 15 2 5 5 2" xfId="42894"/>
    <cellStyle name="Comma 15 2 5 5 3" xfId="42895"/>
    <cellStyle name="Comma 15 2 5 6" xfId="42896"/>
    <cellStyle name="Comma 15 2 5 6 2" xfId="42897"/>
    <cellStyle name="Comma 15 2 5 6 3" xfId="42898"/>
    <cellStyle name="Comma 15 2 5 7" xfId="42899"/>
    <cellStyle name="Comma 15 2 5 7 2" xfId="42900"/>
    <cellStyle name="Comma 15 2 5 8" xfId="42901"/>
    <cellStyle name="Comma 15 2 5 9" xfId="42902"/>
    <cellStyle name="Comma 15 2 6" xfId="42903"/>
    <cellStyle name="Comma 15 2 6 2" xfId="42904"/>
    <cellStyle name="Comma 15 2 6 2 2" xfId="42905"/>
    <cellStyle name="Comma 15 2 6 2 2 2" xfId="42906"/>
    <cellStyle name="Comma 15 2 6 2 2 3" xfId="42907"/>
    <cellStyle name="Comma 15 2 6 2 3" xfId="42908"/>
    <cellStyle name="Comma 15 2 6 2 3 2" xfId="42909"/>
    <cellStyle name="Comma 15 2 6 2 3 3" xfId="42910"/>
    <cellStyle name="Comma 15 2 6 2 4" xfId="42911"/>
    <cellStyle name="Comma 15 2 6 2 4 2" xfId="42912"/>
    <cellStyle name="Comma 15 2 6 2 5" xfId="42913"/>
    <cellStyle name="Comma 15 2 6 2 6" xfId="42914"/>
    <cellStyle name="Comma 15 2 6 3" xfId="42915"/>
    <cellStyle name="Comma 15 2 6 3 2" xfId="42916"/>
    <cellStyle name="Comma 15 2 6 3 2 2" xfId="42917"/>
    <cellStyle name="Comma 15 2 6 3 2 3" xfId="42918"/>
    <cellStyle name="Comma 15 2 6 3 3" xfId="42919"/>
    <cellStyle name="Comma 15 2 6 3 3 2" xfId="42920"/>
    <cellStyle name="Comma 15 2 6 3 3 3" xfId="42921"/>
    <cellStyle name="Comma 15 2 6 3 4" xfId="42922"/>
    <cellStyle name="Comma 15 2 6 3 4 2" xfId="42923"/>
    <cellStyle name="Comma 15 2 6 3 5" xfId="42924"/>
    <cellStyle name="Comma 15 2 6 3 6" xfId="42925"/>
    <cellStyle name="Comma 15 2 6 4" xfId="42926"/>
    <cellStyle name="Comma 15 2 6 4 2" xfId="42927"/>
    <cellStyle name="Comma 15 2 6 4 2 2" xfId="42928"/>
    <cellStyle name="Comma 15 2 6 4 2 3" xfId="42929"/>
    <cellStyle name="Comma 15 2 6 4 3" xfId="42930"/>
    <cellStyle name="Comma 15 2 6 4 3 2" xfId="42931"/>
    <cellStyle name="Comma 15 2 6 4 4" xfId="42932"/>
    <cellStyle name="Comma 15 2 6 4 5" xfId="42933"/>
    <cellStyle name="Comma 15 2 6 5" xfId="42934"/>
    <cellStyle name="Comma 15 2 6 5 2" xfId="42935"/>
    <cellStyle name="Comma 15 2 6 5 3" xfId="42936"/>
    <cellStyle name="Comma 15 2 6 6" xfId="42937"/>
    <cellStyle name="Comma 15 2 6 6 2" xfId="42938"/>
    <cellStyle name="Comma 15 2 6 6 3" xfId="42939"/>
    <cellStyle name="Comma 15 2 6 7" xfId="42940"/>
    <cellStyle name="Comma 15 2 6 7 2" xfId="42941"/>
    <cellStyle name="Comma 15 2 6 8" xfId="42942"/>
    <cellStyle name="Comma 15 2 6 9" xfId="42943"/>
    <cellStyle name="Comma 15 2 7" xfId="42944"/>
    <cellStyle name="Comma 15 2 7 2" xfId="42945"/>
    <cellStyle name="Comma 15 2 7 2 2" xfId="42946"/>
    <cellStyle name="Comma 15 2 7 2 3" xfId="42947"/>
    <cellStyle name="Comma 15 2 7 3" xfId="42948"/>
    <cellStyle name="Comma 15 2 7 3 2" xfId="42949"/>
    <cellStyle name="Comma 15 2 7 3 3" xfId="42950"/>
    <cellStyle name="Comma 15 2 7 4" xfId="42951"/>
    <cellStyle name="Comma 15 2 7 4 2" xfId="42952"/>
    <cellStyle name="Comma 15 2 7 5" xfId="42953"/>
    <cellStyle name="Comma 15 2 7 6" xfId="42954"/>
    <cellStyle name="Comma 15 2 8" xfId="42955"/>
    <cellStyle name="Comma 15 2 8 2" xfId="42956"/>
    <cellStyle name="Comma 15 2 8 2 2" xfId="42957"/>
    <cellStyle name="Comma 15 2 8 2 3" xfId="42958"/>
    <cellStyle name="Comma 15 2 8 3" xfId="42959"/>
    <cellStyle name="Comma 15 2 8 3 2" xfId="42960"/>
    <cellStyle name="Comma 15 2 8 3 3" xfId="42961"/>
    <cellStyle name="Comma 15 2 8 4" xfId="42962"/>
    <cellStyle name="Comma 15 2 8 4 2" xfId="42963"/>
    <cellStyle name="Comma 15 2 8 5" xfId="42964"/>
    <cellStyle name="Comma 15 2 8 6" xfId="42965"/>
    <cellStyle name="Comma 15 2 9" xfId="42966"/>
    <cellStyle name="Comma 15 2 9 2" xfId="42967"/>
    <cellStyle name="Comma 15 2 9 2 2" xfId="42968"/>
    <cellStyle name="Comma 15 2 9 2 3" xfId="42969"/>
    <cellStyle name="Comma 15 2 9 3" xfId="42970"/>
    <cellStyle name="Comma 15 2 9 3 2" xfId="42971"/>
    <cellStyle name="Comma 15 2 9 4" xfId="42972"/>
    <cellStyle name="Comma 15 2 9 5" xfId="42973"/>
    <cellStyle name="Comma 15 3" xfId="4604"/>
    <cellStyle name="Comma 15 3 10" xfId="42974"/>
    <cellStyle name="Comma 15 3 10 2" xfId="42975"/>
    <cellStyle name="Comma 15 3 10 3" xfId="42976"/>
    <cellStyle name="Comma 15 3 11" xfId="42977"/>
    <cellStyle name="Comma 15 3 11 2" xfId="42978"/>
    <cellStyle name="Comma 15 3 12" xfId="42979"/>
    <cellStyle name="Comma 15 3 13" xfId="42980"/>
    <cellStyle name="Comma 15 3 2" xfId="42981"/>
    <cellStyle name="Comma 15 3 2 10" xfId="42982"/>
    <cellStyle name="Comma 15 3 2 10 2" xfId="42983"/>
    <cellStyle name="Comma 15 3 2 11" xfId="42984"/>
    <cellStyle name="Comma 15 3 2 12" xfId="42985"/>
    <cellStyle name="Comma 15 3 2 2" xfId="42986"/>
    <cellStyle name="Comma 15 3 2 2 10" xfId="42987"/>
    <cellStyle name="Comma 15 3 2 2 2" xfId="42988"/>
    <cellStyle name="Comma 15 3 2 2 2 2" xfId="42989"/>
    <cellStyle name="Comma 15 3 2 2 2 2 2" xfId="42990"/>
    <cellStyle name="Comma 15 3 2 2 2 2 2 2" xfId="42991"/>
    <cellStyle name="Comma 15 3 2 2 2 2 2 3" xfId="42992"/>
    <cellStyle name="Comma 15 3 2 2 2 2 3" xfId="42993"/>
    <cellStyle name="Comma 15 3 2 2 2 2 3 2" xfId="42994"/>
    <cellStyle name="Comma 15 3 2 2 2 2 3 3" xfId="42995"/>
    <cellStyle name="Comma 15 3 2 2 2 2 4" xfId="42996"/>
    <cellStyle name="Comma 15 3 2 2 2 2 4 2" xfId="42997"/>
    <cellStyle name="Comma 15 3 2 2 2 2 5" xfId="42998"/>
    <cellStyle name="Comma 15 3 2 2 2 2 6" xfId="42999"/>
    <cellStyle name="Comma 15 3 2 2 2 3" xfId="43000"/>
    <cellStyle name="Comma 15 3 2 2 2 3 2" xfId="43001"/>
    <cellStyle name="Comma 15 3 2 2 2 3 2 2" xfId="43002"/>
    <cellStyle name="Comma 15 3 2 2 2 3 2 3" xfId="43003"/>
    <cellStyle name="Comma 15 3 2 2 2 3 3" xfId="43004"/>
    <cellStyle name="Comma 15 3 2 2 2 3 3 2" xfId="43005"/>
    <cellStyle name="Comma 15 3 2 2 2 3 3 3" xfId="43006"/>
    <cellStyle name="Comma 15 3 2 2 2 3 4" xfId="43007"/>
    <cellStyle name="Comma 15 3 2 2 2 3 4 2" xfId="43008"/>
    <cellStyle name="Comma 15 3 2 2 2 3 5" xfId="43009"/>
    <cellStyle name="Comma 15 3 2 2 2 3 6" xfId="43010"/>
    <cellStyle name="Comma 15 3 2 2 2 4" xfId="43011"/>
    <cellStyle name="Comma 15 3 2 2 2 4 2" xfId="43012"/>
    <cellStyle name="Comma 15 3 2 2 2 4 2 2" xfId="43013"/>
    <cellStyle name="Comma 15 3 2 2 2 4 2 3" xfId="43014"/>
    <cellStyle name="Comma 15 3 2 2 2 4 3" xfId="43015"/>
    <cellStyle name="Comma 15 3 2 2 2 4 3 2" xfId="43016"/>
    <cellStyle name="Comma 15 3 2 2 2 4 4" xfId="43017"/>
    <cellStyle name="Comma 15 3 2 2 2 4 5" xfId="43018"/>
    <cellStyle name="Comma 15 3 2 2 2 5" xfId="43019"/>
    <cellStyle name="Comma 15 3 2 2 2 5 2" xfId="43020"/>
    <cellStyle name="Comma 15 3 2 2 2 5 3" xfId="43021"/>
    <cellStyle name="Comma 15 3 2 2 2 6" xfId="43022"/>
    <cellStyle name="Comma 15 3 2 2 2 6 2" xfId="43023"/>
    <cellStyle name="Comma 15 3 2 2 2 6 3" xfId="43024"/>
    <cellStyle name="Comma 15 3 2 2 2 7" xfId="43025"/>
    <cellStyle name="Comma 15 3 2 2 2 7 2" xfId="43026"/>
    <cellStyle name="Comma 15 3 2 2 2 8" xfId="43027"/>
    <cellStyle name="Comma 15 3 2 2 2 9" xfId="43028"/>
    <cellStyle name="Comma 15 3 2 2 3" xfId="43029"/>
    <cellStyle name="Comma 15 3 2 2 3 2" xfId="43030"/>
    <cellStyle name="Comma 15 3 2 2 3 2 2" xfId="43031"/>
    <cellStyle name="Comma 15 3 2 2 3 2 3" xfId="43032"/>
    <cellStyle name="Comma 15 3 2 2 3 3" xfId="43033"/>
    <cellStyle name="Comma 15 3 2 2 3 3 2" xfId="43034"/>
    <cellStyle name="Comma 15 3 2 2 3 3 3" xfId="43035"/>
    <cellStyle name="Comma 15 3 2 2 3 4" xfId="43036"/>
    <cellStyle name="Comma 15 3 2 2 3 4 2" xfId="43037"/>
    <cellStyle name="Comma 15 3 2 2 3 5" xfId="43038"/>
    <cellStyle name="Comma 15 3 2 2 3 6" xfId="43039"/>
    <cellStyle name="Comma 15 3 2 2 4" xfId="43040"/>
    <cellStyle name="Comma 15 3 2 2 4 2" xfId="43041"/>
    <cellStyle name="Comma 15 3 2 2 4 2 2" xfId="43042"/>
    <cellStyle name="Comma 15 3 2 2 4 2 3" xfId="43043"/>
    <cellStyle name="Comma 15 3 2 2 4 3" xfId="43044"/>
    <cellStyle name="Comma 15 3 2 2 4 3 2" xfId="43045"/>
    <cellStyle name="Comma 15 3 2 2 4 3 3" xfId="43046"/>
    <cellStyle name="Comma 15 3 2 2 4 4" xfId="43047"/>
    <cellStyle name="Comma 15 3 2 2 4 4 2" xfId="43048"/>
    <cellStyle name="Comma 15 3 2 2 4 5" xfId="43049"/>
    <cellStyle name="Comma 15 3 2 2 4 6" xfId="43050"/>
    <cellStyle name="Comma 15 3 2 2 5" xfId="43051"/>
    <cellStyle name="Comma 15 3 2 2 5 2" xfId="43052"/>
    <cellStyle name="Comma 15 3 2 2 5 2 2" xfId="43053"/>
    <cellStyle name="Comma 15 3 2 2 5 2 3" xfId="43054"/>
    <cellStyle name="Comma 15 3 2 2 5 3" xfId="43055"/>
    <cellStyle name="Comma 15 3 2 2 5 3 2" xfId="43056"/>
    <cellStyle name="Comma 15 3 2 2 5 4" xfId="43057"/>
    <cellStyle name="Comma 15 3 2 2 5 5" xfId="43058"/>
    <cellStyle name="Comma 15 3 2 2 6" xfId="43059"/>
    <cellStyle name="Comma 15 3 2 2 6 2" xfId="43060"/>
    <cellStyle name="Comma 15 3 2 2 6 3" xfId="43061"/>
    <cellStyle name="Comma 15 3 2 2 7" xfId="43062"/>
    <cellStyle name="Comma 15 3 2 2 7 2" xfId="43063"/>
    <cellStyle name="Comma 15 3 2 2 7 3" xfId="43064"/>
    <cellStyle name="Comma 15 3 2 2 8" xfId="43065"/>
    <cellStyle name="Comma 15 3 2 2 8 2" xfId="43066"/>
    <cellStyle name="Comma 15 3 2 2 9" xfId="43067"/>
    <cellStyle name="Comma 15 3 2 3" xfId="43068"/>
    <cellStyle name="Comma 15 3 2 3 2" xfId="43069"/>
    <cellStyle name="Comma 15 3 2 3 2 2" xfId="43070"/>
    <cellStyle name="Comma 15 3 2 3 2 2 2" xfId="43071"/>
    <cellStyle name="Comma 15 3 2 3 2 2 3" xfId="43072"/>
    <cellStyle name="Comma 15 3 2 3 2 3" xfId="43073"/>
    <cellStyle name="Comma 15 3 2 3 2 3 2" xfId="43074"/>
    <cellStyle name="Comma 15 3 2 3 2 3 3" xfId="43075"/>
    <cellStyle name="Comma 15 3 2 3 2 4" xfId="43076"/>
    <cellStyle name="Comma 15 3 2 3 2 4 2" xfId="43077"/>
    <cellStyle name="Comma 15 3 2 3 2 5" xfId="43078"/>
    <cellStyle name="Comma 15 3 2 3 2 6" xfId="43079"/>
    <cellStyle name="Comma 15 3 2 3 3" xfId="43080"/>
    <cellStyle name="Comma 15 3 2 3 3 2" xfId="43081"/>
    <cellStyle name="Comma 15 3 2 3 3 2 2" xfId="43082"/>
    <cellStyle name="Comma 15 3 2 3 3 2 3" xfId="43083"/>
    <cellStyle name="Comma 15 3 2 3 3 3" xfId="43084"/>
    <cellStyle name="Comma 15 3 2 3 3 3 2" xfId="43085"/>
    <cellStyle name="Comma 15 3 2 3 3 3 3" xfId="43086"/>
    <cellStyle name="Comma 15 3 2 3 3 4" xfId="43087"/>
    <cellStyle name="Comma 15 3 2 3 3 4 2" xfId="43088"/>
    <cellStyle name="Comma 15 3 2 3 3 5" xfId="43089"/>
    <cellStyle name="Comma 15 3 2 3 3 6" xfId="43090"/>
    <cellStyle name="Comma 15 3 2 3 4" xfId="43091"/>
    <cellStyle name="Comma 15 3 2 3 4 2" xfId="43092"/>
    <cellStyle name="Comma 15 3 2 3 4 2 2" xfId="43093"/>
    <cellStyle name="Comma 15 3 2 3 4 2 3" xfId="43094"/>
    <cellStyle name="Comma 15 3 2 3 4 3" xfId="43095"/>
    <cellStyle name="Comma 15 3 2 3 4 3 2" xfId="43096"/>
    <cellStyle name="Comma 15 3 2 3 4 4" xfId="43097"/>
    <cellStyle name="Comma 15 3 2 3 4 5" xfId="43098"/>
    <cellStyle name="Comma 15 3 2 3 5" xfId="43099"/>
    <cellStyle name="Comma 15 3 2 3 5 2" xfId="43100"/>
    <cellStyle name="Comma 15 3 2 3 5 3" xfId="43101"/>
    <cellStyle name="Comma 15 3 2 3 6" xfId="43102"/>
    <cellStyle name="Comma 15 3 2 3 6 2" xfId="43103"/>
    <cellStyle name="Comma 15 3 2 3 6 3" xfId="43104"/>
    <cellStyle name="Comma 15 3 2 3 7" xfId="43105"/>
    <cellStyle name="Comma 15 3 2 3 7 2" xfId="43106"/>
    <cellStyle name="Comma 15 3 2 3 8" xfId="43107"/>
    <cellStyle name="Comma 15 3 2 3 9" xfId="43108"/>
    <cellStyle name="Comma 15 3 2 4" xfId="43109"/>
    <cellStyle name="Comma 15 3 2 4 2" xfId="43110"/>
    <cellStyle name="Comma 15 3 2 4 2 2" xfId="43111"/>
    <cellStyle name="Comma 15 3 2 4 2 2 2" xfId="43112"/>
    <cellStyle name="Comma 15 3 2 4 2 2 3" xfId="43113"/>
    <cellStyle name="Comma 15 3 2 4 2 3" xfId="43114"/>
    <cellStyle name="Comma 15 3 2 4 2 3 2" xfId="43115"/>
    <cellStyle name="Comma 15 3 2 4 2 3 3" xfId="43116"/>
    <cellStyle name="Comma 15 3 2 4 2 4" xfId="43117"/>
    <cellStyle name="Comma 15 3 2 4 2 4 2" xfId="43118"/>
    <cellStyle name="Comma 15 3 2 4 2 5" xfId="43119"/>
    <cellStyle name="Comma 15 3 2 4 2 6" xfId="43120"/>
    <cellStyle name="Comma 15 3 2 4 3" xfId="43121"/>
    <cellStyle name="Comma 15 3 2 4 3 2" xfId="43122"/>
    <cellStyle name="Comma 15 3 2 4 3 2 2" xfId="43123"/>
    <cellStyle name="Comma 15 3 2 4 3 2 3" xfId="43124"/>
    <cellStyle name="Comma 15 3 2 4 3 3" xfId="43125"/>
    <cellStyle name="Comma 15 3 2 4 3 3 2" xfId="43126"/>
    <cellStyle name="Comma 15 3 2 4 3 3 3" xfId="43127"/>
    <cellStyle name="Comma 15 3 2 4 3 4" xfId="43128"/>
    <cellStyle name="Comma 15 3 2 4 3 4 2" xfId="43129"/>
    <cellStyle name="Comma 15 3 2 4 3 5" xfId="43130"/>
    <cellStyle name="Comma 15 3 2 4 3 6" xfId="43131"/>
    <cellStyle name="Comma 15 3 2 4 4" xfId="43132"/>
    <cellStyle name="Comma 15 3 2 4 4 2" xfId="43133"/>
    <cellStyle name="Comma 15 3 2 4 4 2 2" xfId="43134"/>
    <cellStyle name="Comma 15 3 2 4 4 2 3" xfId="43135"/>
    <cellStyle name="Comma 15 3 2 4 4 3" xfId="43136"/>
    <cellStyle name="Comma 15 3 2 4 4 3 2" xfId="43137"/>
    <cellStyle name="Comma 15 3 2 4 4 4" xfId="43138"/>
    <cellStyle name="Comma 15 3 2 4 4 5" xfId="43139"/>
    <cellStyle name="Comma 15 3 2 4 5" xfId="43140"/>
    <cellStyle name="Comma 15 3 2 4 5 2" xfId="43141"/>
    <cellStyle name="Comma 15 3 2 4 5 3" xfId="43142"/>
    <cellStyle name="Comma 15 3 2 4 6" xfId="43143"/>
    <cellStyle name="Comma 15 3 2 4 6 2" xfId="43144"/>
    <cellStyle name="Comma 15 3 2 4 6 3" xfId="43145"/>
    <cellStyle name="Comma 15 3 2 4 7" xfId="43146"/>
    <cellStyle name="Comma 15 3 2 4 7 2" xfId="43147"/>
    <cellStyle name="Comma 15 3 2 4 8" xfId="43148"/>
    <cellStyle name="Comma 15 3 2 4 9" xfId="43149"/>
    <cellStyle name="Comma 15 3 2 5" xfId="43150"/>
    <cellStyle name="Comma 15 3 2 5 2" xfId="43151"/>
    <cellStyle name="Comma 15 3 2 5 2 2" xfId="43152"/>
    <cellStyle name="Comma 15 3 2 5 2 3" xfId="43153"/>
    <cellStyle name="Comma 15 3 2 5 3" xfId="43154"/>
    <cellStyle name="Comma 15 3 2 5 3 2" xfId="43155"/>
    <cellStyle name="Comma 15 3 2 5 3 3" xfId="43156"/>
    <cellStyle name="Comma 15 3 2 5 4" xfId="43157"/>
    <cellStyle name="Comma 15 3 2 5 4 2" xfId="43158"/>
    <cellStyle name="Comma 15 3 2 5 5" xfId="43159"/>
    <cellStyle name="Comma 15 3 2 5 6" xfId="43160"/>
    <cellStyle name="Comma 15 3 2 6" xfId="43161"/>
    <cellStyle name="Comma 15 3 2 6 2" xfId="43162"/>
    <cellStyle name="Comma 15 3 2 6 2 2" xfId="43163"/>
    <cellStyle name="Comma 15 3 2 6 2 3" xfId="43164"/>
    <cellStyle name="Comma 15 3 2 6 3" xfId="43165"/>
    <cellStyle name="Comma 15 3 2 6 3 2" xfId="43166"/>
    <cellStyle name="Comma 15 3 2 6 3 3" xfId="43167"/>
    <cellStyle name="Comma 15 3 2 6 4" xfId="43168"/>
    <cellStyle name="Comma 15 3 2 6 4 2" xfId="43169"/>
    <cellStyle name="Comma 15 3 2 6 5" xfId="43170"/>
    <cellStyle name="Comma 15 3 2 6 6" xfId="43171"/>
    <cellStyle name="Comma 15 3 2 7" xfId="43172"/>
    <cellStyle name="Comma 15 3 2 7 2" xfId="43173"/>
    <cellStyle name="Comma 15 3 2 7 2 2" xfId="43174"/>
    <cellStyle name="Comma 15 3 2 7 2 3" xfId="43175"/>
    <cellStyle name="Comma 15 3 2 7 3" xfId="43176"/>
    <cellStyle name="Comma 15 3 2 7 3 2" xfId="43177"/>
    <cellStyle name="Comma 15 3 2 7 4" xfId="43178"/>
    <cellStyle name="Comma 15 3 2 7 5" xfId="43179"/>
    <cellStyle name="Comma 15 3 2 8" xfId="43180"/>
    <cellStyle name="Comma 15 3 2 8 2" xfId="43181"/>
    <cellStyle name="Comma 15 3 2 8 3" xfId="43182"/>
    <cellStyle name="Comma 15 3 2 9" xfId="43183"/>
    <cellStyle name="Comma 15 3 2 9 2" xfId="43184"/>
    <cellStyle name="Comma 15 3 2 9 3" xfId="43185"/>
    <cellStyle name="Comma 15 3 3" xfId="43186"/>
    <cellStyle name="Comma 15 3 3 10" xfId="43187"/>
    <cellStyle name="Comma 15 3 3 2" xfId="43188"/>
    <cellStyle name="Comma 15 3 3 2 2" xfId="43189"/>
    <cellStyle name="Comma 15 3 3 2 2 2" xfId="43190"/>
    <cellStyle name="Comma 15 3 3 2 2 2 2" xfId="43191"/>
    <cellStyle name="Comma 15 3 3 2 2 2 3" xfId="43192"/>
    <cellStyle name="Comma 15 3 3 2 2 3" xfId="43193"/>
    <cellStyle name="Comma 15 3 3 2 2 3 2" xfId="43194"/>
    <cellStyle name="Comma 15 3 3 2 2 3 3" xfId="43195"/>
    <cellStyle name="Comma 15 3 3 2 2 4" xfId="43196"/>
    <cellStyle name="Comma 15 3 3 2 2 4 2" xfId="43197"/>
    <cellStyle name="Comma 15 3 3 2 2 5" xfId="43198"/>
    <cellStyle name="Comma 15 3 3 2 2 6" xfId="43199"/>
    <cellStyle name="Comma 15 3 3 2 3" xfId="43200"/>
    <cellStyle name="Comma 15 3 3 2 3 2" xfId="43201"/>
    <cellStyle name="Comma 15 3 3 2 3 2 2" xfId="43202"/>
    <cellStyle name="Comma 15 3 3 2 3 2 3" xfId="43203"/>
    <cellStyle name="Comma 15 3 3 2 3 3" xfId="43204"/>
    <cellStyle name="Comma 15 3 3 2 3 3 2" xfId="43205"/>
    <cellStyle name="Comma 15 3 3 2 3 3 3" xfId="43206"/>
    <cellStyle name="Comma 15 3 3 2 3 4" xfId="43207"/>
    <cellStyle name="Comma 15 3 3 2 3 4 2" xfId="43208"/>
    <cellStyle name="Comma 15 3 3 2 3 5" xfId="43209"/>
    <cellStyle name="Comma 15 3 3 2 3 6" xfId="43210"/>
    <cellStyle name="Comma 15 3 3 2 4" xfId="43211"/>
    <cellStyle name="Comma 15 3 3 2 4 2" xfId="43212"/>
    <cellStyle name="Comma 15 3 3 2 4 2 2" xfId="43213"/>
    <cellStyle name="Comma 15 3 3 2 4 2 3" xfId="43214"/>
    <cellStyle name="Comma 15 3 3 2 4 3" xfId="43215"/>
    <cellStyle name="Comma 15 3 3 2 4 3 2" xfId="43216"/>
    <cellStyle name="Comma 15 3 3 2 4 4" xfId="43217"/>
    <cellStyle name="Comma 15 3 3 2 4 5" xfId="43218"/>
    <cellStyle name="Comma 15 3 3 2 5" xfId="43219"/>
    <cellStyle name="Comma 15 3 3 2 5 2" xfId="43220"/>
    <cellStyle name="Comma 15 3 3 2 5 3" xfId="43221"/>
    <cellStyle name="Comma 15 3 3 2 6" xfId="43222"/>
    <cellStyle name="Comma 15 3 3 2 6 2" xfId="43223"/>
    <cellStyle name="Comma 15 3 3 2 6 3" xfId="43224"/>
    <cellStyle name="Comma 15 3 3 2 7" xfId="43225"/>
    <cellStyle name="Comma 15 3 3 2 7 2" xfId="43226"/>
    <cellStyle name="Comma 15 3 3 2 8" xfId="43227"/>
    <cellStyle name="Comma 15 3 3 2 9" xfId="43228"/>
    <cellStyle name="Comma 15 3 3 3" xfId="43229"/>
    <cellStyle name="Comma 15 3 3 3 2" xfId="43230"/>
    <cellStyle name="Comma 15 3 3 3 2 2" xfId="43231"/>
    <cellStyle name="Comma 15 3 3 3 2 3" xfId="43232"/>
    <cellStyle name="Comma 15 3 3 3 3" xfId="43233"/>
    <cellStyle name="Comma 15 3 3 3 3 2" xfId="43234"/>
    <cellStyle name="Comma 15 3 3 3 3 3" xfId="43235"/>
    <cellStyle name="Comma 15 3 3 3 4" xfId="43236"/>
    <cellStyle name="Comma 15 3 3 3 4 2" xfId="43237"/>
    <cellStyle name="Comma 15 3 3 3 5" xfId="43238"/>
    <cellStyle name="Comma 15 3 3 3 6" xfId="43239"/>
    <cellStyle name="Comma 15 3 3 4" xfId="43240"/>
    <cellStyle name="Comma 15 3 3 4 2" xfId="43241"/>
    <cellStyle name="Comma 15 3 3 4 2 2" xfId="43242"/>
    <cellStyle name="Comma 15 3 3 4 2 3" xfId="43243"/>
    <cellStyle name="Comma 15 3 3 4 3" xfId="43244"/>
    <cellStyle name="Comma 15 3 3 4 3 2" xfId="43245"/>
    <cellStyle name="Comma 15 3 3 4 3 3" xfId="43246"/>
    <cellStyle name="Comma 15 3 3 4 4" xfId="43247"/>
    <cellStyle name="Comma 15 3 3 4 4 2" xfId="43248"/>
    <cellStyle name="Comma 15 3 3 4 5" xfId="43249"/>
    <cellStyle name="Comma 15 3 3 4 6" xfId="43250"/>
    <cellStyle name="Comma 15 3 3 5" xfId="43251"/>
    <cellStyle name="Comma 15 3 3 5 2" xfId="43252"/>
    <cellStyle name="Comma 15 3 3 5 2 2" xfId="43253"/>
    <cellStyle name="Comma 15 3 3 5 2 3" xfId="43254"/>
    <cellStyle name="Comma 15 3 3 5 3" xfId="43255"/>
    <cellStyle name="Comma 15 3 3 5 3 2" xfId="43256"/>
    <cellStyle name="Comma 15 3 3 5 4" xfId="43257"/>
    <cellStyle name="Comma 15 3 3 5 5" xfId="43258"/>
    <cellStyle name="Comma 15 3 3 6" xfId="43259"/>
    <cellStyle name="Comma 15 3 3 6 2" xfId="43260"/>
    <cellStyle name="Comma 15 3 3 6 3" xfId="43261"/>
    <cellStyle name="Comma 15 3 3 7" xfId="43262"/>
    <cellStyle name="Comma 15 3 3 7 2" xfId="43263"/>
    <cellStyle name="Comma 15 3 3 7 3" xfId="43264"/>
    <cellStyle name="Comma 15 3 3 8" xfId="43265"/>
    <cellStyle name="Comma 15 3 3 8 2" xfId="43266"/>
    <cellStyle name="Comma 15 3 3 9" xfId="43267"/>
    <cellStyle name="Comma 15 3 4" xfId="43268"/>
    <cellStyle name="Comma 15 3 4 2" xfId="43269"/>
    <cellStyle name="Comma 15 3 4 2 2" xfId="43270"/>
    <cellStyle name="Comma 15 3 4 2 2 2" xfId="43271"/>
    <cellStyle name="Comma 15 3 4 2 2 3" xfId="43272"/>
    <cellStyle name="Comma 15 3 4 2 3" xfId="43273"/>
    <cellStyle name="Comma 15 3 4 2 3 2" xfId="43274"/>
    <cellStyle name="Comma 15 3 4 2 3 3" xfId="43275"/>
    <cellStyle name="Comma 15 3 4 2 4" xfId="43276"/>
    <cellStyle name="Comma 15 3 4 2 4 2" xfId="43277"/>
    <cellStyle name="Comma 15 3 4 2 5" xfId="43278"/>
    <cellStyle name="Comma 15 3 4 2 6" xfId="43279"/>
    <cellStyle name="Comma 15 3 4 3" xfId="43280"/>
    <cellStyle name="Comma 15 3 4 3 2" xfId="43281"/>
    <cellStyle name="Comma 15 3 4 3 2 2" xfId="43282"/>
    <cellStyle name="Comma 15 3 4 3 2 3" xfId="43283"/>
    <cellStyle name="Comma 15 3 4 3 3" xfId="43284"/>
    <cellStyle name="Comma 15 3 4 3 3 2" xfId="43285"/>
    <cellStyle name="Comma 15 3 4 3 3 3" xfId="43286"/>
    <cellStyle name="Comma 15 3 4 3 4" xfId="43287"/>
    <cellStyle name="Comma 15 3 4 3 4 2" xfId="43288"/>
    <cellStyle name="Comma 15 3 4 3 5" xfId="43289"/>
    <cellStyle name="Comma 15 3 4 3 6" xfId="43290"/>
    <cellStyle name="Comma 15 3 4 4" xfId="43291"/>
    <cellStyle name="Comma 15 3 4 4 2" xfId="43292"/>
    <cellStyle name="Comma 15 3 4 4 2 2" xfId="43293"/>
    <cellStyle name="Comma 15 3 4 4 2 3" xfId="43294"/>
    <cellStyle name="Comma 15 3 4 4 3" xfId="43295"/>
    <cellStyle name="Comma 15 3 4 4 3 2" xfId="43296"/>
    <cellStyle name="Comma 15 3 4 4 4" xfId="43297"/>
    <cellStyle name="Comma 15 3 4 4 5" xfId="43298"/>
    <cellStyle name="Comma 15 3 4 5" xfId="43299"/>
    <cellStyle name="Comma 15 3 4 5 2" xfId="43300"/>
    <cellStyle name="Comma 15 3 4 5 3" xfId="43301"/>
    <cellStyle name="Comma 15 3 4 6" xfId="43302"/>
    <cellStyle name="Comma 15 3 4 6 2" xfId="43303"/>
    <cellStyle name="Comma 15 3 4 6 3" xfId="43304"/>
    <cellStyle name="Comma 15 3 4 7" xfId="43305"/>
    <cellStyle name="Comma 15 3 4 7 2" xfId="43306"/>
    <cellStyle name="Comma 15 3 4 8" xfId="43307"/>
    <cellStyle name="Comma 15 3 4 9" xfId="43308"/>
    <cellStyle name="Comma 15 3 5" xfId="43309"/>
    <cellStyle name="Comma 15 3 5 2" xfId="43310"/>
    <cellStyle name="Comma 15 3 5 2 2" xfId="43311"/>
    <cellStyle name="Comma 15 3 5 2 2 2" xfId="43312"/>
    <cellStyle name="Comma 15 3 5 2 2 3" xfId="43313"/>
    <cellStyle name="Comma 15 3 5 2 3" xfId="43314"/>
    <cellStyle name="Comma 15 3 5 2 3 2" xfId="43315"/>
    <cellStyle name="Comma 15 3 5 2 3 3" xfId="43316"/>
    <cellStyle name="Comma 15 3 5 2 4" xfId="43317"/>
    <cellStyle name="Comma 15 3 5 2 4 2" xfId="43318"/>
    <cellStyle name="Comma 15 3 5 2 5" xfId="43319"/>
    <cellStyle name="Comma 15 3 5 2 6" xfId="43320"/>
    <cellStyle name="Comma 15 3 5 3" xfId="43321"/>
    <cellStyle name="Comma 15 3 5 3 2" xfId="43322"/>
    <cellStyle name="Comma 15 3 5 3 2 2" xfId="43323"/>
    <cellStyle name="Comma 15 3 5 3 2 3" xfId="43324"/>
    <cellStyle name="Comma 15 3 5 3 3" xfId="43325"/>
    <cellStyle name="Comma 15 3 5 3 3 2" xfId="43326"/>
    <cellStyle name="Comma 15 3 5 3 3 3" xfId="43327"/>
    <cellStyle name="Comma 15 3 5 3 4" xfId="43328"/>
    <cellStyle name="Comma 15 3 5 3 4 2" xfId="43329"/>
    <cellStyle name="Comma 15 3 5 3 5" xfId="43330"/>
    <cellStyle name="Comma 15 3 5 3 6" xfId="43331"/>
    <cellStyle name="Comma 15 3 5 4" xfId="43332"/>
    <cellStyle name="Comma 15 3 5 4 2" xfId="43333"/>
    <cellStyle name="Comma 15 3 5 4 2 2" xfId="43334"/>
    <cellStyle name="Comma 15 3 5 4 2 3" xfId="43335"/>
    <cellStyle name="Comma 15 3 5 4 3" xfId="43336"/>
    <cellStyle name="Comma 15 3 5 4 3 2" xfId="43337"/>
    <cellStyle name="Comma 15 3 5 4 4" xfId="43338"/>
    <cellStyle name="Comma 15 3 5 4 5" xfId="43339"/>
    <cellStyle name="Comma 15 3 5 5" xfId="43340"/>
    <cellStyle name="Comma 15 3 5 5 2" xfId="43341"/>
    <cellStyle name="Comma 15 3 5 5 3" xfId="43342"/>
    <cellStyle name="Comma 15 3 5 6" xfId="43343"/>
    <cellStyle name="Comma 15 3 5 6 2" xfId="43344"/>
    <cellStyle name="Comma 15 3 5 6 3" xfId="43345"/>
    <cellStyle name="Comma 15 3 5 7" xfId="43346"/>
    <cellStyle name="Comma 15 3 5 7 2" xfId="43347"/>
    <cellStyle name="Comma 15 3 5 8" xfId="43348"/>
    <cellStyle name="Comma 15 3 5 9" xfId="43349"/>
    <cellStyle name="Comma 15 3 6" xfId="43350"/>
    <cellStyle name="Comma 15 3 6 2" xfId="43351"/>
    <cellStyle name="Comma 15 3 6 2 2" xfId="43352"/>
    <cellStyle name="Comma 15 3 6 2 3" xfId="43353"/>
    <cellStyle name="Comma 15 3 6 3" xfId="43354"/>
    <cellStyle name="Comma 15 3 6 3 2" xfId="43355"/>
    <cellStyle name="Comma 15 3 6 3 3" xfId="43356"/>
    <cellStyle name="Comma 15 3 6 4" xfId="43357"/>
    <cellStyle name="Comma 15 3 6 4 2" xfId="43358"/>
    <cellStyle name="Comma 15 3 6 5" xfId="43359"/>
    <cellStyle name="Comma 15 3 6 6" xfId="43360"/>
    <cellStyle name="Comma 15 3 7" xfId="43361"/>
    <cellStyle name="Comma 15 3 7 2" xfId="43362"/>
    <cellStyle name="Comma 15 3 7 2 2" xfId="43363"/>
    <cellStyle name="Comma 15 3 7 2 3" xfId="43364"/>
    <cellStyle name="Comma 15 3 7 3" xfId="43365"/>
    <cellStyle name="Comma 15 3 7 3 2" xfId="43366"/>
    <cellStyle name="Comma 15 3 7 3 3" xfId="43367"/>
    <cellStyle name="Comma 15 3 7 4" xfId="43368"/>
    <cellStyle name="Comma 15 3 7 4 2" xfId="43369"/>
    <cellStyle name="Comma 15 3 7 5" xfId="43370"/>
    <cellStyle name="Comma 15 3 7 6" xfId="43371"/>
    <cellStyle name="Comma 15 3 8" xfId="43372"/>
    <cellStyle name="Comma 15 3 8 2" xfId="43373"/>
    <cellStyle name="Comma 15 3 8 2 2" xfId="43374"/>
    <cellStyle name="Comma 15 3 8 2 3" xfId="43375"/>
    <cellStyle name="Comma 15 3 8 3" xfId="43376"/>
    <cellStyle name="Comma 15 3 8 3 2" xfId="43377"/>
    <cellStyle name="Comma 15 3 8 4" xfId="43378"/>
    <cellStyle name="Comma 15 3 8 5" xfId="43379"/>
    <cellStyle name="Comma 15 3 9" xfId="43380"/>
    <cellStyle name="Comma 15 3 9 2" xfId="43381"/>
    <cellStyle name="Comma 15 3 9 3" xfId="43382"/>
    <cellStyle name="Comma 15 4" xfId="4605"/>
    <cellStyle name="Comma 15 4 10" xfId="43383"/>
    <cellStyle name="Comma 15 4 10 2" xfId="43384"/>
    <cellStyle name="Comma 15 4 11" xfId="43385"/>
    <cellStyle name="Comma 15 4 12" xfId="43386"/>
    <cellStyle name="Comma 15 4 2" xfId="43387"/>
    <cellStyle name="Comma 15 4 2 10" xfId="43388"/>
    <cellStyle name="Comma 15 4 2 2" xfId="43389"/>
    <cellStyle name="Comma 15 4 2 2 2" xfId="43390"/>
    <cellStyle name="Comma 15 4 2 2 2 2" xfId="43391"/>
    <cellStyle name="Comma 15 4 2 2 2 2 2" xfId="43392"/>
    <cellStyle name="Comma 15 4 2 2 2 2 3" xfId="43393"/>
    <cellStyle name="Comma 15 4 2 2 2 3" xfId="43394"/>
    <cellStyle name="Comma 15 4 2 2 2 3 2" xfId="43395"/>
    <cellStyle name="Comma 15 4 2 2 2 3 3" xfId="43396"/>
    <cellStyle name="Comma 15 4 2 2 2 4" xfId="43397"/>
    <cellStyle name="Comma 15 4 2 2 2 4 2" xfId="43398"/>
    <cellStyle name="Comma 15 4 2 2 2 5" xfId="43399"/>
    <cellStyle name="Comma 15 4 2 2 2 6" xfId="43400"/>
    <cellStyle name="Comma 15 4 2 2 3" xfId="43401"/>
    <cellStyle name="Comma 15 4 2 2 3 2" xfId="43402"/>
    <cellStyle name="Comma 15 4 2 2 3 2 2" xfId="43403"/>
    <cellStyle name="Comma 15 4 2 2 3 2 3" xfId="43404"/>
    <cellStyle name="Comma 15 4 2 2 3 3" xfId="43405"/>
    <cellStyle name="Comma 15 4 2 2 3 3 2" xfId="43406"/>
    <cellStyle name="Comma 15 4 2 2 3 3 3" xfId="43407"/>
    <cellStyle name="Comma 15 4 2 2 3 4" xfId="43408"/>
    <cellStyle name="Comma 15 4 2 2 3 4 2" xfId="43409"/>
    <cellStyle name="Comma 15 4 2 2 3 5" xfId="43410"/>
    <cellStyle name="Comma 15 4 2 2 3 6" xfId="43411"/>
    <cellStyle name="Comma 15 4 2 2 4" xfId="43412"/>
    <cellStyle name="Comma 15 4 2 2 4 2" xfId="43413"/>
    <cellStyle name="Comma 15 4 2 2 4 2 2" xfId="43414"/>
    <cellStyle name="Comma 15 4 2 2 4 2 3" xfId="43415"/>
    <cellStyle name="Comma 15 4 2 2 4 3" xfId="43416"/>
    <cellStyle name="Comma 15 4 2 2 4 3 2" xfId="43417"/>
    <cellStyle name="Comma 15 4 2 2 4 4" xfId="43418"/>
    <cellStyle name="Comma 15 4 2 2 4 5" xfId="43419"/>
    <cellStyle name="Comma 15 4 2 2 5" xfId="43420"/>
    <cellStyle name="Comma 15 4 2 2 5 2" xfId="43421"/>
    <cellStyle name="Comma 15 4 2 2 5 3" xfId="43422"/>
    <cellStyle name="Comma 15 4 2 2 6" xfId="43423"/>
    <cellStyle name="Comma 15 4 2 2 6 2" xfId="43424"/>
    <cellStyle name="Comma 15 4 2 2 6 3" xfId="43425"/>
    <cellStyle name="Comma 15 4 2 2 7" xfId="43426"/>
    <cellStyle name="Comma 15 4 2 2 7 2" xfId="43427"/>
    <cellStyle name="Comma 15 4 2 2 8" xfId="43428"/>
    <cellStyle name="Comma 15 4 2 2 9" xfId="43429"/>
    <cellStyle name="Comma 15 4 2 3" xfId="43430"/>
    <cellStyle name="Comma 15 4 2 3 2" xfId="43431"/>
    <cellStyle name="Comma 15 4 2 3 2 2" xfId="43432"/>
    <cellStyle name="Comma 15 4 2 3 2 3" xfId="43433"/>
    <cellStyle name="Comma 15 4 2 3 3" xfId="43434"/>
    <cellStyle name="Comma 15 4 2 3 3 2" xfId="43435"/>
    <cellStyle name="Comma 15 4 2 3 3 3" xfId="43436"/>
    <cellStyle name="Comma 15 4 2 3 4" xfId="43437"/>
    <cellStyle name="Comma 15 4 2 3 4 2" xfId="43438"/>
    <cellStyle name="Comma 15 4 2 3 5" xfId="43439"/>
    <cellStyle name="Comma 15 4 2 3 6" xfId="43440"/>
    <cellStyle name="Comma 15 4 2 4" xfId="43441"/>
    <cellStyle name="Comma 15 4 2 4 2" xfId="43442"/>
    <cellStyle name="Comma 15 4 2 4 2 2" xfId="43443"/>
    <cellStyle name="Comma 15 4 2 4 2 3" xfId="43444"/>
    <cellStyle name="Comma 15 4 2 4 3" xfId="43445"/>
    <cellStyle name="Comma 15 4 2 4 3 2" xfId="43446"/>
    <cellStyle name="Comma 15 4 2 4 3 3" xfId="43447"/>
    <cellStyle name="Comma 15 4 2 4 4" xfId="43448"/>
    <cellStyle name="Comma 15 4 2 4 4 2" xfId="43449"/>
    <cellStyle name="Comma 15 4 2 4 5" xfId="43450"/>
    <cellStyle name="Comma 15 4 2 4 6" xfId="43451"/>
    <cellStyle name="Comma 15 4 2 5" xfId="43452"/>
    <cellStyle name="Comma 15 4 2 5 2" xfId="43453"/>
    <cellStyle name="Comma 15 4 2 5 2 2" xfId="43454"/>
    <cellStyle name="Comma 15 4 2 5 2 3" xfId="43455"/>
    <cellStyle name="Comma 15 4 2 5 3" xfId="43456"/>
    <cellStyle name="Comma 15 4 2 5 3 2" xfId="43457"/>
    <cellStyle name="Comma 15 4 2 5 4" xfId="43458"/>
    <cellStyle name="Comma 15 4 2 5 5" xfId="43459"/>
    <cellStyle name="Comma 15 4 2 6" xfId="43460"/>
    <cellStyle name="Comma 15 4 2 6 2" xfId="43461"/>
    <cellStyle name="Comma 15 4 2 6 3" xfId="43462"/>
    <cellStyle name="Comma 15 4 2 7" xfId="43463"/>
    <cellStyle name="Comma 15 4 2 7 2" xfId="43464"/>
    <cellStyle name="Comma 15 4 2 7 3" xfId="43465"/>
    <cellStyle name="Comma 15 4 2 8" xfId="43466"/>
    <cellStyle name="Comma 15 4 2 8 2" xfId="43467"/>
    <cellStyle name="Comma 15 4 2 9" xfId="43468"/>
    <cellStyle name="Comma 15 4 3" xfId="43469"/>
    <cellStyle name="Comma 15 4 3 2" xfId="43470"/>
    <cellStyle name="Comma 15 4 3 2 2" xfId="43471"/>
    <cellStyle name="Comma 15 4 3 2 2 2" xfId="43472"/>
    <cellStyle name="Comma 15 4 3 2 2 3" xfId="43473"/>
    <cellStyle name="Comma 15 4 3 2 3" xfId="43474"/>
    <cellStyle name="Comma 15 4 3 2 3 2" xfId="43475"/>
    <cellStyle name="Comma 15 4 3 2 3 3" xfId="43476"/>
    <cellStyle name="Comma 15 4 3 2 4" xfId="43477"/>
    <cellStyle name="Comma 15 4 3 2 4 2" xfId="43478"/>
    <cellStyle name="Comma 15 4 3 2 5" xfId="43479"/>
    <cellStyle name="Comma 15 4 3 2 6" xfId="43480"/>
    <cellStyle name="Comma 15 4 3 3" xfId="43481"/>
    <cellStyle name="Comma 15 4 3 3 2" xfId="43482"/>
    <cellStyle name="Comma 15 4 3 3 2 2" xfId="43483"/>
    <cellStyle name="Comma 15 4 3 3 2 3" xfId="43484"/>
    <cellStyle name="Comma 15 4 3 3 3" xfId="43485"/>
    <cellStyle name="Comma 15 4 3 3 3 2" xfId="43486"/>
    <cellStyle name="Comma 15 4 3 3 3 3" xfId="43487"/>
    <cellStyle name="Comma 15 4 3 3 4" xfId="43488"/>
    <cellStyle name="Comma 15 4 3 3 4 2" xfId="43489"/>
    <cellStyle name="Comma 15 4 3 3 5" xfId="43490"/>
    <cellStyle name="Comma 15 4 3 3 6" xfId="43491"/>
    <cellStyle name="Comma 15 4 3 4" xfId="43492"/>
    <cellStyle name="Comma 15 4 3 4 2" xfId="43493"/>
    <cellStyle name="Comma 15 4 3 4 2 2" xfId="43494"/>
    <cellStyle name="Comma 15 4 3 4 2 3" xfId="43495"/>
    <cellStyle name="Comma 15 4 3 4 3" xfId="43496"/>
    <cellStyle name="Comma 15 4 3 4 3 2" xfId="43497"/>
    <cellStyle name="Comma 15 4 3 4 4" xfId="43498"/>
    <cellStyle name="Comma 15 4 3 4 5" xfId="43499"/>
    <cellStyle name="Comma 15 4 3 5" xfId="43500"/>
    <cellStyle name="Comma 15 4 3 5 2" xfId="43501"/>
    <cellStyle name="Comma 15 4 3 5 3" xfId="43502"/>
    <cellStyle name="Comma 15 4 3 6" xfId="43503"/>
    <cellStyle name="Comma 15 4 3 6 2" xfId="43504"/>
    <cellStyle name="Comma 15 4 3 6 3" xfId="43505"/>
    <cellStyle name="Comma 15 4 3 7" xfId="43506"/>
    <cellStyle name="Comma 15 4 3 7 2" xfId="43507"/>
    <cellStyle name="Comma 15 4 3 8" xfId="43508"/>
    <cellStyle name="Comma 15 4 3 9" xfId="43509"/>
    <cellStyle name="Comma 15 4 4" xfId="43510"/>
    <cellStyle name="Comma 15 4 4 2" xfId="43511"/>
    <cellStyle name="Comma 15 4 4 2 2" xfId="43512"/>
    <cellStyle name="Comma 15 4 4 2 2 2" xfId="43513"/>
    <cellStyle name="Comma 15 4 4 2 2 3" xfId="43514"/>
    <cellStyle name="Comma 15 4 4 2 3" xfId="43515"/>
    <cellStyle name="Comma 15 4 4 2 3 2" xfId="43516"/>
    <cellStyle name="Comma 15 4 4 2 3 3" xfId="43517"/>
    <cellStyle name="Comma 15 4 4 2 4" xfId="43518"/>
    <cellStyle name="Comma 15 4 4 2 4 2" xfId="43519"/>
    <cellStyle name="Comma 15 4 4 2 5" xfId="43520"/>
    <cellStyle name="Comma 15 4 4 2 6" xfId="43521"/>
    <cellStyle name="Comma 15 4 4 3" xfId="43522"/>
    <cellStyle name="Comma 15 4 4 3 2" xfId="43523"/>
    <cellStyle name="Comma 15 4 4 3 2 2" xfId="43524"/>
    <cellStyle name="Comma 15 4 4 3 2 3" xfId="43525"/>
    <cellStyle name="Comma 15 4 4 3 3" xfId="43526"/>
    <cellStyle name="Comma 15 4 4 3 3 2" xfId="43527"/>
    <cellStyle name="Comma 15 4 4 3 3 3" xfId="43528"/>
    <cellStyle name="Comma 15 4 4 3 4" xfId="43529"/>
    <cellStyle name="Comma 15 4 4 3 4 2" xfId="43530"/>
    <cellStyle name="Comma 15 4 4 3 5" xfId="43531"/>
    <cellStyle name="Comma 15 4 4 3 6" xfId="43532"/>
    <cellStyle name="Comma 15 4 4 4" xfId="43533"/>
    <cellStyle name="Comma 15 4 4 4 2" xfId="43534"/>
    <cellStyle name="Comma 15 4 4 4 2 2" xfId="43535"/>
    <cellStyle name="Comma 15 4 4 4 2 3" xfId="43536"/>
    <cellStyle name="Comma 15 4 4 4 3" xfId="43537"/>
    <cellStyle name="Comma 15 4 4 4 3 2" xfId="43538"/>
    <cellStyle name="Comma 15 4 4 4 4" xfId="43539"/>
    <cellStyle name="Comma 15 4 4 4 5" xfId="43540"/>
    <cellStyle name="Comma 15 4 4 5" xfId="43541"/>
    <cellStyle name="Comma 15 4 4 5 2" xfId="43542"/>
    <cellStyle name="Comma 15 4 4 5 3" xfId="43543"/>
    <cellStyle name="Comma 15 4 4 6" xfId="43544"/>
    <cellStyle name="Comma 15 4 4 6 2" xfId="43545"/>
    <cellStyle name="Comma 15 4 4 6 3" xfId="43546"/>
    <cellStyle name="Comma 15 4 4 7" xfId="43547"/>
    <cellStyle name="Comma 15 4 4 7 2" xfId="43548"/>
    <cellStyle name="Comma 15 4 4 8" xfId="43549"/>
    <cellStyle name="Comma 15 4 4 9" xfId="43550"/>
    <cellStyle name="Comma 15 4 5" xfId="43551"/>
    <cellStyle name="Comma 15 4 5 2" xfId="43552"/>
    <cellStyle name="Comma 15 4 5 2 2" xfId="43553"/>
    <cellStyle name="Comma 15 4 5 2 3" xfId="43554"/>
    <cellStyle name="Comma 15 4 5 3" xfId="43555"/>
    <cellStyle name="Comma 15 4 5 3 2" xfId="43556"/>
    <cellStyle name="Comma 15 4 5 3 3" xfId="43557"/>
    <cellStyle name="Comma 15 4 5 4" xfId="43558"/>
    <cellStyle name="Comma 15 4 5 4 2" xfId="43559"/>
    <cellStyle name="Comma 15 4 5 5" xfId="43560"/>
    <cellStyle name="Comma 15 4 5 6" xfId="43561"/>
    <cellStyle name="Comma 15 4 6" xfId="43562"/>
    <cellStyle name="Comma 15 4 6 2" xfId="43563"/>
    <cellStyle name="Comma 15 4 6 2 2" xfId="43564"/>
    <cellStyle name="Comma 15 4 6 2 3" xfId="43565"/>
    <cellStyle name="Comma 15 4 6 3" xfId="43566"/>
    <cellStyle name="Comma 15 4 6 3 2" xfId="43567"/>
    <cellStyle name="Comma 15 4 6 3 3" xfId="43568"/>
    <cellStyle name="Comma 15 4 6 4" xfId="43569"/>
    <cellStyle name="Comma 15 4 6 4 2" xfId="43570"/>
    <cellStyle name="Comma 15 4 6 5" xfId="43571"/>
    <cellStyle name="Comma 15 4 6 6" xfId="43572"/>
    <cellStyle name="Comma 15 4 7" xfId="43573"/>
    <cellStyle name="Comma 15 4 7 2" xfId="43574"/>
    <cellStyle name="Comma 15 4 7 2 2" xfId="43575"/>
    <cellStyle name="Comma 15 4 7 2 3" xfId="43576"/>
    <cellStyle name="Comma 15 4 7 3" xfId="43577"/>
    <cellStyle name="Comma 15 4 7 3 2" xfId="43578"/>
    <cellStyle name="Comma 15 4 7 4" xfId="43579"/>
    <cellStyle name="Comma 15 4 7 5" xfId="43580"/>
    <cellStyle name="Comma 15 4 8" xfId="43581"/>
    <cellStyle name="Comma 15 4 8 2" xfId="43582"/>
    <cellStyle name="Comma 15 4 8 3" xfId="43583"/>
    <cellStyle name="Comma 15 4 9" xfId="43584"/>
    <cellStyle name="Comma 15 4 9 2" xfId="43585"/>
    <cellStyle name="Comma 15 4 9 3" xfId="43586"/>
    <cellStyle name="Comma 15 5" xfId="4606"/>
    <cellStyle name="Comma 15 5 10" xfId="43587"/>
    <cellStyle name="Comma 15 5 2" xfId="43588"/>
    <cellStyle name="Comma 15 5 2 2" xfId="43589"/>
    <cellStyle name="Comma 15 5 2 2 2" xfId="43590"/>
    <cellStyle name="Comma 15 5 2 2 2 2" xfId="43591"/>
    <cellStyle name="Comma 15 5 2 2 2 3" xfId="43592"/>
    <cellStyle name="Comma 15 5 2 2 3" xfId="43593"/>
    <cellStyle name="Comma 15 5 2 2 3 2" xfId="43594"/>
    <cellStyle name="Comma 15 5 2 2 3 3" xfId="43595"/>
    <cellStyle name="Comma 15 5 2 2 4" xfId="43596"/>
    <cellStyle name="Comma 15 5 2 2 4 2" xfId="43597"/>
    <cellStyle name="Comma 15 5 2 2 5" xfId="43598"/>
    <cellStyle name="Comma 15 5 2 2 6" xfId="43599"/>
    <cellStyle name="Comma 15 5 2 3" xfId="43600"/>
    <cellStyle name="Comma 15 5 2 3 2" xfId="43601"/>
    <cellStyle name="Comma 15 5 2 3 2 2" xfId="43602"/>
    <cellStyle name="Comma 15 5 2 3 2 3" xfId="43603"/>
    <cellStyle name="Comma 15 5 2 3 3" xfId="43604"/>
    <cellStyle name="Comma 15 5 2 3 3 2" xfId="43605"/>
    <cellStyle name="Comma 15 5 2 3 3 3" xfId="43606"/>
    <cellStyle name="Comma 15 5 2 3 4" xfId="43607"/>
    <cellStyle name="Comma 15 5 2 3 4 2" xfId="43608"/>
    <cellStyle name="Comma 15 5 2 3 5" xfId="43609"/>
    <cellStyle name="Comma 15 5 2 3 6" xfId="43610"/>
    <cellStyle name="Comma 15 5 2 4" xfId="43611"/>
    <cellStyle name="Comma 15 5 2 4 2" xfId="43612"/>
    <cellStyle name="Comma 15 5 2 4 2 2" xfId="43613"/>
    <cellStyle name="Comma 15 5 2 4 2 3" xfId="43614"/>
    <cellStyle name="Comma 15 5 2 4 3" xfId="43615"/>
    <cellStyle name="Comma 15 5 2 4 3 2" xfId="43616"/>
    <cellStyle name="Comma 15 5 2 4 4" xfId="43617"/>
    <cellStyle name="Comma 15 5 2 4 5" xfId="43618"/>
    <cellStyle name="Comma 15 5 2 5" xfId="43619"/>
    <cellStyle name="Comma 15 5 2 5 2" xfId="43620"/>
    <cellStyle name="Comma 15 5 2 5 3" xfId="43621"/>
    <cellStyle name="Comma 15 5 2 6" xfId="43622"/>
    <cellStyle name="Comma 15 5 2 6 2" xfId="43623"/>
    <cellStyle name="Comma 15 5 2 6 3" xfId="43624"/>
    <cellStyle name="Comma 15 5 2 7" xfId="43625"/>
    <cellStyle name="Comma 15 5 2 7 2" xfId="43626"/>
    <cellStyle name="Comma 15 5 2 8" xfId="43627"/>
    <cellStyle name="Comma 15 5 2 9" xfId="43628"/>
    <cellStyle name="Comma 15 5 3" xfId="43629"/>
    <cellStyle name="Comma 15 5 3 2" xfId="43630"/>
    <cellStyle name="Comma 15 5 3 2 2" xfId="43631"/>
    <cellStyle name="Comma 15 5 3 2 3" xfId="43632"/>
    <cellStyle name="Comma 15 5 3 3" xfId="43633"/>
    <cellStyle name="Comma 15 5 3 3 2" xfId="43634"/>
    <cellStyle name="Comma 15 5 3 3 3" xfId="43635"/>
    <cellStyle name="Comma 15 5 3 4" xfId="43636"/>
    <cellStyle name="Comma 15 5 3 4 2" xfId="43637"/>
    <cellStyle name="Comma 15 5 3 5" xfId="43638"/>
    <cellStyle name="Comma 15 5 3 6" xfId="43639"/>
    <cellStyle name="Comma 15 5 4" xfId="43640"/>
    <cellStyle name="Comma 15 5 4 2" xfId="43641"/>
    <cellStyle name="Comma 15 5 4 2 2" xfId="43642"/>
    <cellStyle name="Comma 15 5 4 2 3" xfId="43643"/>
    <cellStyle name="Comma 15 5 4 3" xfId="43644"/>
    <cellStyle name="Comma 15 5 4 3 2" xfId="43645"/>
    <cellStyle name="Comma 15 5 4 3 3" xfId="43646"/>
    <cellStyle name="Comma 15 5 4 4" xfId="43647"/>
    <cellStyle name="Comma 15 5 4 4 2" xfId="43648"/>
    <cellStyle name="Comma 15 5 4 5" xfId="43649"/>
    <cellStyle name="Comma 15 5 4 6" xfId="43650"/>
    <cellStyle name="Comma 15 5 5" xfId="43651"/>
    <cellStyle name="Comma 15 5 5 2" xfId="43652"/>
    <cellStyle name="Comma 15 5 5 2 2" xfId="43653"/>
    <cellStyle name="Comma 15 5 5 2 3" xfId="43654"/>
    <cellStyle name="Comma 15 5 5 3" xfId="43655"/>
    <cellStyle name="Comma 15 5 5 3 2" xfId="43656"/>
    <cellStyle name="Comma 15 5 5 4" xfId="43657"/>
    <cellStyle name="Comma 15 5 5 5" xfId="43658"/>
    <cellStyle name="Comma 15 5 6" xfId="43659"/>
    <cellStyle name="Comma 15 5 6 2" xfId="43660"/>
    <cellStyle name="Comma 15 5 6 3" xfId="43661"/>
    <cellStyle name="Comma 15 5 7" xfId="43662"/>
    <cellStyle name="Comma 15 5 7 2" xfId="43663"/>
    <cellStyle name="Comma 15 5 7 3" xfId="43664"/>
    <cellStyle name="Comma 15 5 8" xfId="43665"/>
    <cellStyle name="Comma 15 5 8 2" xfId="43666"/>
    <cellStyle name="Comma 15 5 9" xfId="43667"/>
    <cellStyle name="Comma 15 6" xfId="43668"/>
    <cellStyle name="Comma 15 6 2" xfId="43669"/>
    <cellStyle name="Comma 15 6 2 2" xfId="43670"/>
    <cellStyle name="Comma 15 6 2 2 2" xfId="43671"/>
    <cellStyle name="Comma 15 6 2 2 3" xfId="43672"/>
    <cellStyle name="Comma 15 6 2 3" xfId="43673"/>
    <cellStyle name="Comma 15 6 2 3 2" xfId="43674"/>
    <cellStyle name="Comma 15 6 2 3 3" xfId="43675"/>
    <cellStyle name="Comma 15 6 2 4" xfId="43676"/>
    <cellStyle name="Comma 15 6 2 4 2" xfId="43677"/>
    <cellStyle name="Comma 15 6 2 5" xfId="43678"/>
    <cellStyle name="Comma 15 6 2 6" xfId="43679"/>
    <cellStyle name="Comma 15 6 3" xfId="43680"/>
    <cellStyle name="Comma 15 6 3 2" xfId="43681"/>
    <cellStyle name="Comma 15 6 3 2 2" xfId="43682"/>
    <cellStyle name="Comma 15 6 3 2 3" xfId="43683"/>
    <cellStyle name="Comma 15 6 3 3" xfId="43684"/>
    <cellStyle name="Comma 15 6 3 3 2" xfId="43685"/>
    <cellStyle name="Comma 15 6 3 3 3" xfId="43686"/>
    <cellStyle name="Comma 15 6 3 4" xfId="43687"/>
    <cellStyle name="Comma 15 6 3 4 2" xfId="43688"/>
    <cellStyle name="Comma 15 6 3 5" xfId="43689"/>
    <cellStyle name="Comma 15 6 3 6" xfId="43690"/>
    <cellStyle name="Comma 15 6 4" xfId="43691"/>
    <cellStyle name="Comma 15 6 4 2" xfId="43692"/>
    <cellStyle name="Comma 15 6 4 2 2" xfId="43693"/>
    <cellStyle name="Comma 15 6 4 2 3" xfId="43694"/>
    <cellStyle name="Comma 15 6 4 3" xfId="43695"/>
    <cellStyle name="Comma 15 6 4 3 2" xfId="43696"/>
    <cellStyle name="Comma 15 6 4 4" xfId="43697"/>
    <cellStyle name="Comma 15 6 4 5" xfId="43698"/>
    <cellStyle name="Comma 15 6 5" xfId="43699"/>
    <cellStyle name="Comma 15 6 5 2" xfId="43700"/>
    <cellStyle name="Comma 15 6 5 3" xfId="43701"/>
    <cellStyle name="Comma 15 6 6" xfId="43702"/>
    <cellStyle name="Comma 15 6 6 2" xfId="43703"/>
    <cellStyle name="Comma 15 6 6 3" xfId="43704"/>
    <cellStyle name="Comma 15 6 7" xfId="43705"/>
    <cellStyle name="Comma 15 6 7 2" xfId="43706"/>
    <cellStyle name="Comma 15 6 8" xfId="43707"/>
    <cellStyle name="Comma 15 6 9" xfId="43708"/>
    <cellStyle name="Comma 15 7" xfId="43709"/>
    <cellStyle name="Comma 15 7 2" xfId="43710"/>
    <cellStyle name="Comma 15 7 2 2" xfId="43711"/>
    <cellStyle name="Comma 15 7 2 2 2" xfId="43712"/>
    <cellStyle name="Comma 15 7 2 2 3" xfId="43713"/>
    <cellStyle name="Comma 15 7 2 3" xfId="43714"/>
    <cellStyle name="Comma 15 7 2 3 2" xfId="43715"/>
    <cellStyle name="Comma 15 7 2 3 3" xfId="43716"/>
    <cellStyle name="Comma 15 7 2 4" xfId="43717"/>
    <cellStyle name="Comma 15 7 2 4 2" xfId="43718"/>
    <cellStyle name="Comma 15 7 2 5" xfId="43719"/>
    <cellStyle name="Comma 15 7 2 6" xfId="43720"/>
    <cellStyle name="Comma 15 7 3" xfId="43721"/>
    <cellStyle name="Comma 15 7 3 2" xfId="43722"/>
    <cellStyle name="Comma 15 7 3 2 2" xfId="43723"/>
    <cellStyle name="Comma 15 7 3 2 3" xfId="43724"/>
    <cellStyle name="Comma 15 7 3 3" xfId="43725"/>
    <cellStyle name="Comma 15 7 3 3 2" xfId="43726"/>
    <cellStyle name="Comma 15 7 3 3 3" xfId="43727"/>
    <cellStyle name="Comma 15 7 3 4" xfId="43728"/>
    <cellStyle name="Comma 15 7 3 4 2" xfId="43729"/>
    <cellStyle name="Comma 15 7 3 5" xfId="43730"/>
    <cellStyle name="Comma 15 7 3 6" xfId="43731"/>
    <cellStyle name="Comma 15 7 4" xfId="43732"/>
    <cellStyle name="Comma 15 7 4 2" xfId="43733"/>
    <cellStyle name="Comma 15 7 4 2 2" xfId="43734"/>
    <cellStyle name="Comma 15 7 4 2 3" xfId="43735"/>
    <cellStyle name="Comma 15 7 4 3" xfId="43736"/>
    <cellStyle name="Comma 15 7 4 3 2" xfId="43737"/>
    <cellStyle name="Comma 15 7 4 4" xfId="43738"/>
    <cellStyle name="Comma 15 7 4 5" xfId="43739"/>
    <cellStyle name="Comma 15 7 5" xfId="43740"/>
    <cellStyle name="Comma 15 7 5 2" xfId="43741"/>
    <cellStyle name="Comma 15 7 5 3" xfId="43742"/>
    <cellStyle name="Comma 15 7 6" xfId="43743"/>
    <cellStyle name="Comma 15 7 6 2" xfId="43744"/>
    <cellStyle name="Comma 15 7 6 3" xfId="43745"/>
    <cellStyle name="Comma 15 7 7" xfId="43746"/>
    <cellStyle name="Comma 15 7 7 2" xfId="43747"/>
    <cellStyle name="Comma 15 7 8" xfId="43748"/>
    <cellStyle name="Comma 15 7 9" xfId="43749"/>
    <cellStyle name="Comma 15 8" xfId="43750"/>
    <cellStyle name="Comma 15 8 2" xfId="43751"/>
    <cellStyle name="Comma 15 8 2 2" xfId="43752"/>
    <cellStyle name="Comma 15 8 2 3" xfId="43753"/>
    <cellStyle name="Comma 15 8 3" xfId="43754"/>
    <cellStyle name="Comma 15 8 3 2" xfId="43755"/>
    <cellStyle name="Comma 15 8 3 3" xfId="43756"/>
    <cellStyle name="Comma 15 8 4" xfId="43757"/>
    <cellStyle name="Comma 15 8 4 2" xfId="43758"/>
    <cellStyle name="Comma 15 8 5" xfId="43759"/>
    <cellStyle name="Comma 15 8 6" xfId="43760"/>
    <cellStyle name="Comma 15 9" xfId="43761"/>
    <cellStyle name="Comma 15 9 2" xfId="43762"/>
    <cellStyle name="Comma 15 9 2 2" xfId="43763"/>
    <cellStyle name="Comma 15 9 2 3" xfId="43764"/>
    <cellStyle name="Comma 15 9 3" xfId="43765"/>
    <cellStyle name="Comma 15 9 3 2" xfId="43766"/>
    <cellStyle name="Comma 15 9 3 3" xfId="43767"/>
    <cellStyle name="Comma 15 9 4" xfId="43768"/>
    <cellStyle name="Comma 15 9 4 2" xfId="43769"/>
    <cellStyle name="Comma 15 9 5" xfId="43770"/>
    <cellStyle name="Comma 15 9 6" xfId="43771"/>
    <cellStyle name="Comma 16" xfId="4607"/>
    <cellStyle name="Comma 16 10" xfId="43772"/>
    <cellStyle name="Comma 16 10 2" xfId="43773"/>
    <cellStyle name="Comma 16 10 2 2" xfId="43774"/>
    <cellStyle name="Comma 16 10 2 3" xfId="43775"/>
    <cellStyle name="Comma 16 10 3" xfId="43776"/>
    <cellStyle name="Comma 16 10 3 2" xfId="43777"/>
    <cellStyle name="Comma 16 10 4" xfId="43778"/>
    <cellStyle name="Comma 16 10 5" xfId="43779"/>
    <cellStyle name="Comma 16 11" xfId="43780"/>
    <cellStyle name="Comma 16 11 2" xfId="43781"/>
    <cellStyle name="Comma 16 11 3" xfId="43782"/>
    <cellStyle name="Comma 16 12" xfId="43783"/>
    <cellStyle name="Comma 16 12 2" xfId="43784"/>
    <cellStyle name="Comma 16 12 3" xfId="43785"/>
    <cellStyle name="Comma 16 13" xfId="43786"/>
    <cellStyle name="Comma 16 13 2" xfId="43787"/>
    <cellStyle name="Comma 16 14" xfId="43788"/>
    <cellStyle name="Comma 16 15" xfId="43789"/>
    <cellStyle name="Comma 16 16" xfId="43790"/>
    <cellStyle name="Comma 16 2" xfId="4608"/>
    <cellStyle name="Comma 16 2 10" xfId="43791"/>
    <cellStyle name="Comma 16 2 10 2" xfId="43792"/>
    <cellStyle name="Comma 16 2 10 3" xfId="43793"/>
    <cellStyle name="Comma 16 2 11" xfId="43794"/>
    <cellStyle name="Comma 16 2 11 2" xfId="43795"/>
    <cellStyle name="Comma 16 2 11 3" xfId="43796"/>
    <cellStyle name="Comma 16 2 12" xfId="43797"/>
    <cellStyle name="Comma 16 2 12 2" xfId="43798"/>
    <cellStyle name="Comma 16 2 13" xfId="43799"/>
    <cellStyle name="Comma 16 2 14" xfId="43800"/>
    <cellStyle name="Comma 16 2 2" xfId="4609"/>
    <cellStyle name="Comma 16 2 2 10" xfId="43801"/>
    <cellStyle name="Comma 16 2 2 10 2" xfId="43802"/>
    <cellStyle name="Comma 16 2 2 10 3" xfId="43803"/>
    <cellStyle name="Comma 16 2 2 11" xfId="43804"/>
    <cellStyle name="Comma 16 2 2 11 2" xfId="43805"/>
    <cellStyle name="Comma 16 2 2 12" xfId="43806"/>
    <cellStyle name="Comma 16 2 2 13" xfId="43807"/>
    <cellStyle name="Comma 16 2 2 2" xfId="43808"/>
    <cellStyle name="Comma 16 2 2 2 10" xfId="43809"/>
    <cellStyle name="Comma 16 2 2 2 10 2" xfId="43810"/>
    <cellStyle name="Comma 16 2 2 2 11" xfId="43811"/>
    <cellStyle name="Comma 16 2 2 2 12" xfId="43812"/>
    <cellStyle name="Comma 16 2 2 2 2" xfId="43813"/>
    <cellStyle name="Comma 16 2 2 2 2 10" xfId="43814"/>
    <cellStyle name="Comma 16 2 2 2 2 2" xfId="43815"/>
    <cellStyle name="Comma 16 2 2 2 2 2 2" xfId="43816"/>
    <cellStyle name="Comma 16 2 2 2 2 2 2 2" xfId="43817"/>
    <cellStyle name="Comma 16 2 2 2 2 2 2 2 2" xfId="43818"/>
    <cellStyle name="Comma 16 2 2 2 2 2 2 2 3" xfId="43819"/>
    <cellStyle name="Comma 16 2 2 2 2 2 2 3" xfId="43820"/>
    <cellStyle name="Comma 16 2 2 2 2 2 2 3 2" xfId="43821"/>
    <cellStyle name="Comma 16 2 2 2 2 2 2 3 3" xfId="43822"/>
    <cellStyle name="Comma 16 2 2 2 2 2 2 4" xfId="43823"/>
    <cellStyle name="Comma 16 2 2 2 2 2 2 4 2" xfId="43824"/>
    <cellStyle name="Comma 16 2 2 2 2 2 2 5" xfId="43825"/>
    <cellStyle name="Comma 16 2 2 2 2 2 2 6" xfId="43826"/>
    <cellStyle name="Comma 16 2 2 2 2 2 3" xfId="43827"/>
    <cellStyle name="Comma 16 2 2 2 2 2 3 2" xfId="43828"/>
    <cellStyle name="Comma 16 2 2 2 2 2 3 2 2" xfId="43829"/>
    <cellStyle name="Comma 16 2 2 2 2 2 3 2 3" xfId="43830"/>
    <cellStyle name="Comma 16 2 2 2 2 2 3 3" xfId="43831"/>
    <cellStyle name="Comma 16 2 2 2 2 2 3 3 2" xfId="43832"/>
    <cellStyle name="Comma 16 2 2 2 2 2 3 3 3" xfId="43833"/>
    <cellStyle name="Comma 16 2 2 2 2 2 3 4" xfId="43834"/>
    <cellStyle name="Comma 16 2 2 2 2 2 3 4 2" xfId="43835"/>
    <cellStyle name="Comma 16 2 2 2 2 2 3 5" xfId="43836"/>
    <cellStyle name="Comma 16 2 2 2 2 2 3 6" xfId="43837"/>
    <cellStyle name="Comma 16 2 2 2 2 2 4" xfId="43838"/>
    <cellStyle name="Comma 16 2 2 2 2 2 4 2" xfId="43839"/>
    <cellStyle name="Comma 16 2 2 2 2 2 4 2 2" xfId="43840"/>
    <cellStyle name="Comma 16 2 2 2 2 2 4 2 3" xfId="43841"/>
    <cellStyle name="Comma 16 2 2 2 2 2 4 3" xfId="43842"/>
    <cellStyle name="Comma 16 2 2 2 2 2 4 3 2" xfId="43843"/>
    <cellStyle name="Comma 16 2 2 2 2 2 4 4" xfId="43844"/>
    <cellStyle name="Comma 16 2 2 2 2 2 4 5" xfId="43845"/>
    <cellStyle name="Comma 16 2 2 2 2 2 5" xfId="43846"/>
    <cellStyle name="Comma 16 2 2 2 2 2 5 2" xfId="43847"/>
    <cellStyle name="Comma 16 2 2 2 2 2 5 3" xfId="43848"/>
    <cellStyle name="Comma 16 2 2 2 2 2 6" xfId="43849"/>
    <cellStyle name="Comma 16 2 2 2 2 2 6 2" xfId="43850"/>
    <cellStyle name="Comma 16 2 2 2 2 2 6 3" xfId="43851"/>
    <cellStyle name="Comma 16 2 2 2 2 2 7" xfId="43852"/>
    <cellStyle name="Comma 16 2 2 2 2 2 7 2" xfId="43853"/>
    <cellStyle name="Comma 16 2 2 2 2 2 8" xfId="43854"/>
    <cellStyle name="Comma 16 2 2 2 2 2 9" xfId="43855"/>
    <cellStyle name="Comma 16 2 2 2 2 3" xfId="43856"/>
    <cellStyle name="Comma 16 2 2 2 2 3 2" xfId="43857"/>
    <cellStyle name="Comma 16 2 2 2 2 3 2 2" xfId="43858"/>
    <cellStyle name="Comma 16 2 2 2 2 3 2 3" xfId="43859"/>
    <cellStyle name="Comma 16 2 2 2 2 3 3" xfId="43860"/>
    <cellStyle name="Comma 16 2 2 2 2 3 3 2" xfId="43861"/>
    <cellStyle name="Comma 16 2 2 2 2 3 3 3" xfId="43862"/>
    <cellStyle name="Comma 16 2 2 2 2 3 4" xfId="43863"/>
    <cellStyle name="Comma 16 2 2 2 2 3 4 2" xfId="43864"/>
    <cellStyle name="Comma 16 2 2 2 2 3 5" xfId="43865"/>
    <cellStyle name="Comma 16 2 2 2 2 3 6" xfId="43866"/>
    <cellStyle name="Comma 16 2 2 2 2 4" xfId="43867"/>
    <cellStyle name="Comma 16 2 2 2 2 4 2" xfId="43868"/>
    <cellStyle name="Comma 16 2 2 2 2 4 2 2" xfId="43869"/>
    <cellStyle name="Comma 16 2 2 2 2 4 2 3" xfId="43870"/>
    <cellStyle name="Comma 16 2 2 2 2 4 3" xfId="43871"/>
    <cellStyle name="Comma 16 2 2 2 2 4 3 2" xfId="43872"/>
    <cellStyle name="Comma 16 2 2 2 2 4 3 3" xfId="43873"/>
    <cellStyle name="Comma 16 2 2 2 2 4 4" xfId="43874"/>
    <cellStyle name="Comma 16 2 2 2 2 4 4 2" xfId="43875"/>
    <cellStyle name="Comma 16 2 2 2 2 4 5" xfId="43876"/>
    <cellStyle name="Comma 16 2 2 2 2 4 6" xfId="43877"/>
    <cellStyle name="Comma 16 2 2 2 2 5" xfId="43878"/>
    <cellStyle name="Comma 16 2 2 2 2 5 2" xfId="43879"/>
    <cellStyle name="Comma 16 2 2 2 2 5 2 2" xfId="43880"/>
    <cellStyle name="Comma 16 2 2 2 2 5 2 3" xfId="43881"/>
    <cellStyle name="Comma 16 2 2 2 2 5 3" xfId="43882"/>
    <cellStyle name="Comma 16 2 2 2 2 5 3 2" xfId="43883"/>
    <cellStyle name="Comma 16 2 2 2 2 5 4" xfId="43884"/>
    <cellStyle name="Comma 16 2 2 2 2 5 5" xfId="43885"/>
    <cellStyle name="Comma 16 2 2 2 2 6" xfId="43886"/>
    <cellStyle name="Comma 16 2 2 2 2 6 2" xfId="43887"/>
    <cellStyle name="Comma 16 2 2 2 2 6 3" xfId="43888"/>
    <cellStyle name="Comma 16 2 2 2 2 7" xfId="43889"/>
    <cellStyle name="Comma 16 2 2 2 2 7 2" xfId="43890"/>
    <cellStyle name="Comma 16 2 2 2 2 7 3" xfId="43891"/>
    <cellStyle name="Comma 16 2 2 2 2 8" xfId="43892"/>
    <cellStyle name="Comma 16 2 2 2 2 8 2" xfId="43893"/>
    <cellStyle name="Comma 16 2 2 2 2 9" xfId="43894"/>
    <cellStyle name="Comma 16 2 2 2 3" xfId="43895"/>
    <cellStyle name="Comma 16 2 2 2 3 2" xfId="43896"/>
    <cellStyle name="Comma 16 2 2 2 3 2 2" xfId="43897"/>
    <cellStyle name="Comma 16 2 2 2 3 2 2 2" xfId="43898"/>
    <cellStyle name="Comma 16 2 2 2 3 2 2 3" xfId="43899"/>
    <cellStyle name="Comma 16 2 2 2 3 2 3" xfId="43900"/>
    <cellStyle name="Comma 16 2 2 2 3 2 3 2" xfId="43901"/>
    <cellStyle name="Comma 16 2 2 2 3 2 3 3" xfId="43902"/>
    <cellStyle name="Comma 16 2 2 2 3 2 4" xfId="43903"/>
    <cellStyle name="Comma 16 2 2 2 3 2 4 2" xfId="43904"/>
    <cellStyle name="Comma 16 2 2 2 3 2 5" xfId="43905"/>
    <cellStyle name="Comma 16 2 2 2 3 2 6" xfId="43906"/>
    <cellStyle name="Comma 16 2 2 2 3 3" xfId="43907"/>
    <cellStyle name="Comma 16 2 2 2 3 3 2" xfId="43908"/>
    <cellStyle name="Comma 16 2 2 2 3 3 2 2" xfId="43909"/>
    <cellStyle name="Comma 16 2 2 2 3 3 2 3" xfId="43910"/>
    <cellStyle name="Comma 16 2 2 2 3 3 3" xfId="43911"/>
    <cellStyle name="Comma 16 2 2 2 3 3 3 2" xfId="43912"/>
    <cellStyle name="Comma 16 2 2 2 3 3 3 3" xfId="43913"/>
    <cellStyle name="Comma 16 2 2 2 3 3 4" xfId="43914"/>
    <cellStyle name="Comma 16 2 2 2 3 3 4 2" xfId="43915"/>
    <cellStyle name="Comma 16 2 2 2 3 3 5" xfId="43916"/>
    <cellStyle name="Comma 16 2 2 2 3 3 6" xfId="43917"/>
    <cellStyle name="Comma 16 2 2 2 3 4" xfId="43918"/>
    <cellStyle name="Comma 16 2 2 2 3 4 2" xfId="43919"/>
    <cellStyle name="Comma 16 2 2 2 3 4 2 2" xfId="43920"/>
    <cellStyle name="Comma 16 2 2 2 3 4 2 3" xfId="43921"/>
    <cellStyle name="Comma 16 2 2 2 3 4 3" xfId="43922"/>
    <cellStyle name="Comma 16 2 2 2 3 4 3 2" xfId="43923"/>
    <cellStyle name="Comma 16 2 2 2 3 4 4" xfId="43924"/>
    <cellStyle name="Comma 16 2 2 2 3 4 5" xfId="43925"/>
    <cellStyle name="Comma 16 2 2 2 3 5" xfId="43926"/>
    <cellStyle name="Comma 16 2 2 2 3 5 2" xfId="43927"/>
    <cellStyle name="Comma 16 2 2 2 3 5 3" xfId="43928"/>
    <cellStyle name="Comma 16 2 2 2 3 6" xfId="43929"/>
    <cellStyle name="Comma 16 2 2 2 3 6 2" xfId="43930"/>
    <cellStyle name="Comma 16 2 2 2 3 6 3" xfId="43931"/>
    <cellStyle name="Comma 16 2 2 2 3 7" xfId="43932"/>
    <cellStyle name="Comma 16 2 2 2 3 7 2" xfId="43933"/>
    <cellStyle name="Comma 16 2 2 2 3 8" xfId="43934"/>
    <cellStyle name="Comma 16 2 2 2 3 9" xfId="43935"/>
    <cellStyle name="Comma 16 2 2 2 4" xfId="43936"/>
    <cellStyle name="Comma 16 2 2 2 4 2" xfId="43937"/>
    <cellStyle name="Comma 16 2 2 2 4 2 2" xfId="43938"/>
    <cellStyle name="Comma 16 2 2 2 4 2 2 2" xfId="43939"/>
    <cellStyle name="Comma 16 2 2 2 4 2 2 3" xfId="43940"/>
    <cellStyle name="Comma 16 2 2 2 4 2 3" xfId="43941"/>
    <cellStyle name="Comma 16 2 2 2 4 2 3 2" xfId="43942"/>
    <cellStyle name="Comma 16 2 2 2 4 2 3 3" xfId="43943"/>
    <cellStyle name="Comma 16 2 2 2 4 2 4" xfId="43944"/>
    <cellStyle name="Comma 16 2 2 2 4 2 4 2" xfId="43945"/>
    <cellStyle name="Comma 16 2 2 2 4 2 5" xfId="43946"/>
    <cellStyle name="Comma 16 2 2 2 4 2 6" xfId="43947"/>
    <cellStyle name="Comma 16 2 2 2 4 3" xfId="43948"/>
    <cellStyle name="Comma 16 2 2 2 4 3 2" xfId="43949"/>
    <cellStyle name="Comma 16 2 2 2 4 3 2 2" xfId="43950"/>
    <cellStyle name="Comma 16 2 2 2 4 3 2 3" xfId="43951"/>
    <cellStyle name="Comma 16 2 2 2 4 3 3" xfId="43952"/>
    <cellStyle name="Comma 16 2 2 2 4 3 3 2" xfId="43953"/>
    <cellStyle name="Comma 16 2 2 2 4 3 3 3" xfId="43954"/>
    <cellStyle name="Comma 16 2 2 2 4 3 4" xfId="43955"/>
    <cellStyle name="Comma 16 2 2 2 4 3 4 2" xfId="43956"/>
    <cellStyle name="Comma 16 2 2 2 4 3 5" xfId="43957"/>
    <cellStyle name="Comma 16 2 2 2 4 3 6" xfId="43958"/>
    <cellStyle name="Comma 16 2 2 2 4 4" xfId="43959"/>
    <cellStyle name="Comma 16 2 2 2 4 4 2" xfId="43960"/>
    <cellStyle name="Comma 16 2 2 2 4 4 2 2" xfId="43961"/>
    <cellStyle name="Comma 16 2 2 2 4 4 2 3" xfId="43962"/>
    <cellStyle name="Comma 16 2 2 2 4 4 3" xfId="43963"/>
    <cellStyle name="Comma 16 2 2 2 4 4 3 2" xfId="43964"/>
    <cellStyle name="Comma 16 2 2 2 4 4 4" xfId="43965"/>
    <cellStyle name="Comma 16 2 2 2 4 4 5" xfId="43966"/>
    <cellStyle name="Comma 16 2 2 2 4 5" xfId="43967"/>
    <cellStyle name="Comma 16 2 2 2 4 5 2" xfId="43968"/>
    <cellStyle name="Comma 16 2 2 2 4 5 3" xfId="43969"/>
    <cellStyle name="Comma 16 2 2 2 4 6" xfId="43970"/>
    <cellStyle name="Comma 16 2 2 2 4 6 2" xfId="43971"/>
    <cellStyle name="Comma 16 2 2 2 4 6 3" xfId="43972"/>
    <cellStyle name="Comma 16 2 2 2 4 7" xfId="43973"/>
    <cellStyle name="Comma 16 2 2 2 4 7 2" xfId="43974"/>
    <cellStyle name="Comma 16 2 2 2 4 8" xfId="43975"/>
    <cellStyle name="Comma 16 2 2 2 4 9" xfId="43976"/>
    <cellStyle name="Comma 16 2 2 2 5" xfId="43977"/>
    <cellStyle name="Comma 16 2 2 2 5 2" xfId="43978"/>
    <cellStyle name="Comma 16 2 2 2 5 2 2" xfId="43979"/>
    <cellStyle name="Comma 16 2 2 2 5 2 3" xfId="43980"/>
    <cellStyle name="Comma 16 2 2 2 5 3" xfId="43981"/>
    <cellStyle name="Comma 16 2 2 2 5 3 2" xfId="43982"/>
    <cellStyle name="Comma 16 2 2 2 5 3 3" xfId="43983"/>
    <cellStyle name="Comma 16 2 2 2 5 4" xfId="43984"/>
    <cellStyle name="Comma 16 2 2 2 5 4 2" xfId="43985"/>
    <cellStyle name="Comma 16 2 2 2 5 5" xfId="43986"/>
    <cellStyle name="Comma 16 2 2 2 5 6" xfId="43987"/>
    <cellStyle name="Comma 16 2 2 2 6" xfId="43988"/>
    <cellStyle name="Comma 16 2 2 2 6 2" xfId="43989"/>
    <cellStyle name="Comma 16 2 2 2 6 2 2" xfId="43990"/>
    <cellStyle name="Comma 16 2 2 2 6 2 3" xfId="43991"/>
    <cellStyle name="Comma 16 2 2 2 6 3" xfId="43992"/>
    <cellStyle name="Comma 16 2 2 2 6 3 2" xfId="43993"/>
    <cellStyle name="Comma 16 2 2 2 6 3 3" xfId="43994"/>
    <cellStyle name="Comma 16 2 2 2 6 4" xfId="43995"/>
    <cellStyle name="Comma 16 2 2 2 6 4 2" xfId="43996"/>
    <cellStyle name="Comma 16 2 2 2 6 5" xfId="43997"/>
    <cellStyle name="Comma 16 2 2 2 6 6" xfId="43998"/>
    <cellStyle name="Comma 16 2 2 2 7" xfId="43999"/>
    <cellStyle name="Comma 16 2 2 2 7 2" xfId="44000"/>
    <cellStyle name="Comma 16 2 2 2 7 2 2" xfId="44001"/>
    <cellStyle name="Comma 16 2 2 2 7 2 3" xfId="44002"/>
    <cellStyle name="Comma 16 2 2 2 7 3" xfId="44003"/>
    <cellStyle name="Comma 16 2 2 2 7 3 2" xfId="44004"/>
    <cellStyle name="Comma 16 2 2 2 7 4" xfId="44005"/>
    <cellStyle name="Comma 16 2 2 2 7 5" xfId="44006"/>
    <cellStyle name="Comma 16 2 2 2 8" xfId="44007"/>
    <cellStyle name="Comma 16 2 2 2 8 2" xfId="44008"/>
    <cellStyle name="Comma 16 2 2 2 8 3" xfId="44009"/>
    <cellStyle name="Comma 16 2 2 2 9" xfId="44010"/>
    <cellStyle name="Comma 16 2 2 2 9 2" xfId="44011"/>
    <cellStyle name="Comma 16 2 2 2 9 3" xfId="44012"/>
    <cellStyle name="Comma 16 2 2 3" xfId="44013"/>
    <cellStyle name="Comma 16 2 2 3 10" xfId="44014"/>
    <cellStyle name="Comma 16 2 2 3 2" xfId="44015"/>
    <cellStyle name="Comma 16 2 2 3 2 2" xfId="44016"/>
    <cellStyle name="Comma 16 2 2 3 2 2 2" xfId="44017"/>
    <cellStyle name="Comma 16 2 2 3 2 2 2 2" xfId="44018"/>
    <cellStyle name="Comma 16 2 2 3 2 2 2 3" xfId="44019"/>
    <cellStyle name="Comma 16 2 2 3 2 2 3" xfId="44020"/>
    <cellStyle name="Comma 16 2 2 3 2 2 3 2" xfId="44021"/>
    <cellStyle name="Comma 16 2 2 3 2 2 3 3" xfId="44022"/>
    <cellStyle name="Comma 16 2 2 3 2 2 4" xfId="44023"/>
    <cellStyle name="Comma 16 2 2 3 2 2 4 2" xfId="44024"/>
    <cellStyle name="Comma 16 2 2 3 2 2 5" xfId="44025"/>
    <cellStyle name="Comma 16 2 2 3 2 2 6" xfId="44026"/>
    <cellStyle name="Comma 16 2 2 3 2 3" xfId="44027"/>
    <cellStyle name="Comma 16 2 2 3 2 3 2" xfId="44028"/>
    <cellStyle name="Comma 16 2 2 3 2 3 2 2" xfId="44029"/>
    <cellStyle name="Comma 16 2 2 3 2 3 2 3" xfId="44030"/>
    <cellStyle name="Comma 16 2 2 3 2 3 3" xfId="44031"/>
    <cellStyle name="Comma 16 2 2 3 2 3 3 2" xfId="44032"/>
    <cellStyle name="Comma 16 2 2 3 2 3 3 3" xfId="44033"/>
    <cellStyle name="Comma 16 2 2 3 2 3 4" xfId="44034"/>
    <cellStyle name="Comma 16 2 2 3 2 3 4 2" xfId="44035"/>
    <cellStyle name="Comma 16 2 2 3 2 3 5" xfId="44036"/>
    <cellStyle name="Comma 16 2 2 3 2 3 6" xfId="44037"/>
    <cellStyle name="Comma 16 2 2 3 2 4" xfId="44038"/>
    <cellStyle name="Comma 16 2 2 3 2 4 2" xfId="44039"/>
    <cellStyle name="Comma 16 2 2 3 2 4 2 2" xfId="44040"/>
    <cellStyle name="Comma 16 2 2 3 2 4 2 3" xfId="44041"/>
    <cellStyle name="Comma 16 2 2 3 2 4 3" xfId="44042"/>
    <cellStyle name="Comma 16 2 2 3 2 4 3 2" xfId="44043"/>
    <cellStyle name="Comma 16 2 2 3 2 4 4" xfId="44044"/>
    <cellStyle name="Comma 16 2 2 3 2 4 5" xfId="44045"/>
    <cellStyle name="Comma 16 2 2 3 2 5" xfId="44046"/>
    <cellStyle name="Comma 16 2 2 3 2 5 2" xfId="44047"/>
    <cellStyle name="Comma 16 2 2 3 2 5 3" xfId="44048"/>
    <cellStyle name="Comma 16 2 2 3 2 6" xfId="44049"/>
    <cellStyle name="Comma 16 2 2 3 2 6 2" xfId="44050"/>
    <cellStyle name="Comma 16 2 2 3 2 6 3" xfId="44051"/>
    <cellStyle name="Comma 16 2 2 3 2 7" xfId="44052"/>
    <cellStyle name="Comma 16 2 2 3 2 7 2" xfId="44053"/>
    <cellStyle name="Comma 16 2 2 3 2 8" xfId="44054"/>
    <cellStyle name="Comma 16 2 2 3 2 9" xfId="44055"/>
    <cellStyle name="Comma 16 2 2 3 3" xfId="44056"/>
    <cellStyle name="Comma 16 2 2 3 3 2" xfId="44057"/>
    <cellStyle name="Comma 16 2 2 3 3 2 2" xfId="44058"/>
    <cellStyle name="Comma 16 2 2 3 3 2 3" xfId="44059"/>
    <cellStyle name="Comma 16 2 2 3 3 3" xfId="44060"/>
    <cellStyle name="Comma 16 2 2 3 3 3 2" xfId="44061"/>
    <cellStyle name="Comma 16 2 2 3 3 3 3" xfId="44062"/>
    <cellStyle name="Comma 16 2 2 3 3 4" xfId="44063"/>
    <cellStyle name="Comma 16 2 2 3 3 4 2" xfId="44064"/>
    <cellStyle name="Comma 16 2 2 3 3 5" xfId="44065"/>
    <cellStyle name="Comma 16 2 2 3 3 6" xfId="44066"/>
    <cellStyle name="Comma 16 2 2 3 4" xfId="44067"/>
    <cellStyle name="Comma 16 2 2 3 4 2" xfId="44068"/>
    <cellStyle name="Comma 16 2 2 3 4 2 2" xfId="44069"/>
    <cellStyle name="Comma 16 2 2 3 4 2 3" xfId="44070"/>
    <cellStyle name="Comma 16 2 2 3 4 3" xfId="44071"/>
    <cellStyle name="Comma 16 2 2 3 4 3 2" xfId="44072"/>
    <cellStyle name="Comma 16 2 2 3 4 3 3" xfId="44073"/>
    <cellStyle name="Comma 16 2 2 3 4 4" xfId="44074"/>
    <cellStyle name="Comma 16 2 2 3 4 4 2" xfId="44075"/>
    <cellStyle name="Comma 16 2 2 3 4 5" xfId="44076"/>
    <cellStyle name="Comma 16 2 2 3 4 6" xfId="44077"/>
    <cellStyle name="Comma 16 2 2 3 5" xfId="44078"/>
    <cellStyle name="Comma 16 2 2 3 5 2" xfId="44079"/>
    <cellStyle name="Comma 16 2 2 3 5 2 2" xfId="44080"/>
    <cellStyle name="Comma 16 2 2 3 5 2 3" xfId="44081"/>
    <cellStyle name="Comma 16 2 2 3 5 3" xfId="44082"/>
    <cellStyle name="Comma 16 2 2 3 5 3 2" xfId="44083"/>
    <cellStyle name="Comma 16 2 2 3 5 4" xfId="44084"/>
    <cellStyle name="Comma 16 2 2 3 5 5" xfId="44085"/>
    <cellStyle name="Comma 16 2 2 3 6" xfId="44086"/>
    <cellStyle name="Comma 16 2 2 3 6 2" xfId="44087"/>
    <cellStyle name="Comma 16 2 2 3 6 3" xfId="44088"/>
    <cellStyle name="Comma 16 2 2 3 7" xfId="44089"/>
    <cellStyle name="Comma 16 2 2 3 7 2" xfId="44090"/>
    <cellStyle name="Comma 16 2 2 3 7 3" xfId="44091"/>
    <cellStyle name="Comma 16 2 2 3 8" xfId="44092"/>
    <cellStyle name="Comma 16 2 2 3 8 2" xfId="44093"/>
    <cellStyle name="Comma 16 2 2 3 9" xfId="44094"/>
    <cellStyle name="Comma 16 2 2 4" xfId="44095"/>
    <cellStyle name="Comma 16 2 2 4 2" xfId="44096"/>
    <cellStyle name="Comma 16 2 2 4 2 2" xfId="44097"/>
    <cellStyle name="Comma 16 2 2 4 2 2 2" xfId="44098"/>
    <cellStyle name="Comma 16 2 2 4 2 2 3" xfId="44099"/>
    <cellStyle name="Comma 16 2 2 4 2 3" xfId="44100"/>
    <cellStyle name="Comma 16 2 2 4 2 3 2" xfId="44101"/>
    <cellStyle name="Comma 16 2 2 4 2 3 3" xfId="44102"/>
    <cellStyle name="Comma 16 2 2 4 2 4" xfId="44103"/>
    <cellStyle name="Comma 16 2 2 4 2 4 2" xfId="44104"/>
    <cellStyle name="Comma 16 2 2 4 2 5" xfId="44105"/>
    <cellStyle name="Comma 16 2 2 4 2 6" xfId="44106"/>
    <cellStyle name="Comma 16 2 2 4 3" xfId="44107"/>
    <cellStyle name="Comma 16 2 2 4 3 2" xfId="44108"/>
    <cellStyle name="Comma 16 2 2 4 3 2 2" xfId="44109"/>
    <cellStyle name="Comma 16 2 2 4 3 2 3" xfId="44110"/>
    <cellStyle name="Comma 16 2 2 4 3 3" xfId="44111"/>
    <cellStyle name="Comma 16 2 2 4 3 3 2" xfId="44112"/>
    <cellStyle name="Comma 16 2 2 4 3 3 3" xfId="44113"/>
    <cellStyle name="Comma 16 2 2 4 3 4" xfId="44114"/>
    <cellStyle name="Comma 16 2 2 4 3 4 2" xfId="44115"/>
    <cellStyle name="Comma 16 2 2 4 3 5" xfId="44116"/>
    <cellStyle name="Comma 16 2 2 4 3 6" xfId="44117"/>
    <cellStyle name="Comma 16 2 2 4 4" xfId="44118"/>
    <cellStyle name="Comma 16 2 2 4 4 2" xfId="44119"/>
    <cellStyle name="Comma 16 2 2 4 4 2 2" xfId="44120"/>
    <cellStyle name="Comma 16 2 2 4 4 2 3" xfId="44121"/>
    <cellStyle name="Comma 16 2 2 4 4 3" xfId="44122"/>
    <cellStyle name="Comma 16 2 2 4 4 3 2" xfId="44123"/>
    <cellStyle name="Comma 16 2 2 4 4 4" xfId="44124"/>
    <cellStyle name="Comma 16 2 2 4 4 5" xfId="44125"/>
    <cellStyle name="Comma 16 2 2 4 5" xfId="44126"/>
    <cellStyle name="Comma 16 2 2 4 5 2" xfId="44127"/>
    <cellStyle name="Comma 16 2 2 4 5 3" xfId="44128"/>
    <cellStyle name="Comma 16 2 2 4 6" xfId="44129"/>
    <cellStyle name="Comma 16 2 2 4 6 2" xfId="44130"/>
    <cellStyle name="Comma 16 2 2 4 6 3" xfId="44131"/>
    <cellStyle name="Comma 16 2 2 4 7" xfId="44132"/>
    <cellStyle name="Comma 16 2 2 4 7 2" xfId="44133"/>
    <cellStyle name="Comma 16 2 2 4 8" xfId="44134"/>
    <cellStyle name="Comma 16 2 2 4 9" xfId="44135"/>
    <cellStyle name="Comma 16 2 2 5" xfId="44136"/>
    <cellStyle name="Comma 16 2 2 5 2" xfId="44137"/>
    <cellStyle name="Comma 16 2 2 5 2 2" xfId="44138"/>
    <cellStyle name="Comma 16 2 2 5 2 2 2" xfId="44139"/>
    <cellStyle name="Comma 16 2 2 5 2 2 3" xfId="44140"/>
    <cellStyle name="Comma 16 2 2 5 2 3" xfId="44141"/>
    <cellStyle name="Comma 16 2 2 5 2 3 2" xfId="44142"/>
    <cellStyle name="Comma 16 2 2 5 2 3 3" xfId="44143"/>
    <cellStyle name="Comma 16 2 2 5 2 4" xfId="44144"/>
    <cellStyle name="Comma 16 2 2 5 2 4 2" xfId="44145"/>
    <cellStyle name="Comma 16 2 2 5 2 5" xfId="44146"/>
    <cellStyle name="Comma 16 2 2 5 2 6" xfId="44147"/>
    <cellStyle name="Comma 16 2 2 5 3" xfId="44148"/>
    <cellStyle name="Comma 16 2 2 5 3 2" xfId="44149"/>
    <cellStyle name="Comma 16 2 2 5 3 2 2" xfId="44150"/>
    <cellStyle name="Comma 16 2 2 5 3 2 3" xfId="44151"/>
    <cellStyle name="Comma 16 2 2 5 3 3" xfId="44152"/>
    <cellStyle name="Comma 16 2 2 5 3 3 2" xfId="44153"/>
    <cellStyle name="Comma 16 2 2 5 3 3 3" xfId="44154"/>
    <cellStyle name="Comma 16 2 2 5 3 4" xfId="44155"/>
    <cellStyle name="Comma 16 2 2 5 3 4 2" xfId="44156"/>
    <cellStyle name="Comma 16 2 2 5 3 5" xfId="44157"/>
    <cellStyle name="Comma 16 2 2 5 3 6" xfId="44158"/>
    <cellStyle name="Comma 16 2 2 5 4" xfId="44159"/>
    <cellStyle name="Comma 16 2 2 5 4 2" xfId="44160"/>
    <cellStyle name="Comma 16 2 2 5 4 2 2" xfId="44161"/>
    <cellStyle name="Comma 16 2 2 5 4 2 3" xfId="44162"/>
    <cellStyle name="Comma 16 2 2 5 4 3" xfId="44163"/>
    <cellStyle name="Comma 16 2 2 5 4 3 2" xfId="44164"/>
    <cellStyle name="Comma 16 2 2 5 4 4" xfId="44165"/>
    <cellStyle name="Comma 16 2 2 5 4 5" xfId="44166"/>
    <cellStyle name="Comma 16 2 2 5 5" xfId="44167"/>
    <cellStyle name="Comma 16 2 2 5 5 2" xfId="44168"/>
    <cellStyle name="Comma 16 2 2 5 5 3" xfId="44169"/>
    <cellStyle name="Comma 16 2 2 5 6" xfId="44170"/>
    <cellStyle name="Comma 16 2 2 5 6 2" xfId="44171"/>
    <cellStyle name="Comma 16 2 2 5 6 3" xfId="44172"/>
    <cellStyle name="Comma 16 2 2 5 7" xfId="44173"/>
    <cellStyle name="Comma 16 2 2 5 7 2" xfId="44174"/>
    <cellStyle name="Comma 16 2 2 5 8" xfId="44175"/>
    <cellStyle name="Comma 16 2 2 5 9" xfId="44176"/>
    <cellStyle name="Comma 16 2 2 6" xfId="44177"/>
    <cellStyle name="Comma 16 2 2 6 2" xfId="44178"/>
    <cellStyle name="Comma 16 2 2 6 2 2" xfId="44179"/>
    <cellStyle name="Comma 16 2 2 6 2 3" xfId="44180"/>
    <cellStyle name="Comma 16 2 2 6 3" xfId="44181"/>
    <cellStyle name="Comma 16 2 2 6 3 2" xfId="44182"/>
    <cellStyle name="Comma 16 2 2 6 3 3" xfId="44183"/>
    <cellStyle name="Comma 16 2 2 6 4" xfId="44184"/>
    <cellStyle name="Comma 16 2 2 6 4 2" xfId="44185"/>
    <cellStyle name="Comma 16 2 2 6 5" xfId="44186"/>
    <cellStyle name="Comma 16 2 2 6 6" xfId="44187"/>
    <cellStyle name="Comma 16 2 2 7" xfId="44188"/>
    <cellStyle name="Comma 16 2 2 7 2" xfId="44189"/>
    <cellStyle name="Comma 16 2 2 7 2 2" xfId="44190"/>
    <cellStyle name="Comma 16 2 2 7 2 3" xfId="44191"/>
    <cellStyle name="Comma 16 2 2 7 3" xfId="44192"/>
    <cellStyle name="Comma 16 2 2 7 3 2" xfId="44193"/>
    <cellStyle name="Comma 16 2 2 7 3 3" xfId="44194"/>
    <cellStyle name="Comma 16 2 2 7 4" xfId="44195"/>
    <cellStyle name="Comma 16 2 2 7 4 2" xfId="44196"/>
    <cellStyle name="Comma 16 2 2 7 5" xfId="44197"/>
    <cellStyle name="Comma 16 2 2 7 6" xfId="44198"/>
    <cellStyle name="Comma 16 2 2 8" xfId="44199"/>
    <cellStyle name="Comma 16 2 2 8 2" xfId="44200"/>
    <cellStyle name="Comma 16 2 2 8 2 2" xfId="44201"/>
    <cellStyle name="Comma 16 2 2 8 2 3" xfId="44202"/>
    <cellStyle name="Comma 16 2 2 8 3" xfId="44203"/>
    <cellStyle name="Comma 16 2 2 8 3 2" xfId="44204"/>
    <cellStyle name="Comma 16 2 2 8 4" xfId="44205"/>
    <cellStyle name="Comma 16 2 2 8 5" xfId="44206"/>
    <cellStyle name="Comma 16 2 2 9" xfId="44207"/>
    <cellStyle name="Comma 16 2 2 9 2" xfId="44208"/>
    <cellStyle name="Comma 16 2 2 9 3" xfId="44209"/>
    <cellStyle name="Comma 16 2 3" xfId="44210"/>
    <cellStyle name="Comma 16 2 3 10" xfId="44211"/>
    <cellStyle name="Comma 16 2 3 10 2" xfId="44212"/>
    <cellStyle name="Comma 16 2 3 11" xfId="44213"/>
    <cellStyle name="Comma 16 2 3 12" xfId="44214"/>
    <cellStyle name="Comma 16 2 3 2" xfId="44215"/>
    <cellStyle name="Comma 16 2 3 2 10" xfId="44216"/>
    <cellStyle name="Comma 16 2 3 2 2" xfId="44217"/>
    <cellStyle name="Comma 16 2 3 2 2 2" xfId="44218"/>
    <cellStyle name="Comma 16 2 3 2 2 2 2" xfId="44219"/>
    <cellStyle name="Comma 16 2 3 2 2 2 2 2" xfId="44220"/>
    <cellStyle name="Comma 16 2 3 2 2 2 2 3" xfId="44221"/>
    <cellStyle name="Comma 16 2 3 2 2 2 3" xfId="44222"/>
    <cellStyle name="Comma 16 2 3 2 2 2 3 2" xfId="44223"/>
    <cellStyle name="Comma 16 2 3 2 2 2 3 3" xfId="44224"/>
    <cellStyle name="Comma 16 2 3 2 2 2 4" xfId="44225"/>
    <cellStyle name="Comma 16 2 3 2 2 2 4 2" xfId="44226"/>
    <cellStyle name="Comma 16 2 3 2 2 2 5" xfId="44227"/>
    <cellStyle name="Comma 16 2 3 2 2 2 6" xfId="44228"/>
    <cellStyle name="Comma 16 2 3 2 2 3" xfId="44229"/>
    <cellStyle name="Comma 16 2 3 2 2 3 2" xfId="44230"/>
    <cellStyle name="Comma 16 2 3 2 2 3 2 2" xfId="44231"/>
    <cellStyle name="Comma 16 2 3 2 2 3 2 3" xfId="44232"/>
    <cellStyle name="Comma 16 2 3 2 2 3 3" xfId="44233"/>
    <cellStyle name="Comma 16 2 3 2 2 3 3 2" xfId="44234"/>
    <cellStyle name="Comma 16 2 3 2 2 3 3 3" xfId="44235"/>
    <cellStyle name="Comma 16 2 3 2 2 3 4" xfId="44236"/>
    <cellStyle name="Comma 16 2 3 2 2 3 4 2" xfId="44237"/>
    <cellStyle name="Comma 16 2 3 2 2 3 5" xfId="44238"/>
    <cellStyle name="Comma 16 2 3 2 2 3 6" xfId="44239"/>
    <cellStyle name="Comma 16 2 3 2 2 4" xfId="44240"/>
    <cellStyle name="Comma 16 2 3 2 2 4 2" xfId="44241"/>
    <cellStyle name="Comma 16 2 3 2 2 4 2 2" xfId="44242"/>
    <cellStyle name="Comma 16 2 3 2 2 4 2 3" xfId="44243"/>
    <cellStyle name="Comma 16 2 3 2 2 4 3" xfId="44244"/>
    <cellStyle name="Comma 16 2 3 2 2 4 3 2" xfId="44245"/>
    <cellStyle name="Comma 16 2 3 2 2 4 4" xfId="44246"/>
    <cellStyle name="Comma 16 2 3 2 2 4 5" xfId="44247"/>
    <cellStyle name="Comma 16 2 3 2 2 5" xfId="44248"/>
    <cellStyle name="Comma 16 2 3 2 2 5 2" xfId="44249"/>
    <cellStyle name="Comma 16 2 3 2 2 5 3" xfId="44250"/>
    <cellStyle name="Comma 16 2 3 2 2 6" xfId="44251"/>
    <cellStyle name="Comma 16 2 3 2 2 6 2" xfId="44252"/>
    <cellStyle name="Comma 16 2 3 2 2 6 3" xfId="44253"/>
    <cellStyle name="Comma 16 2 3 2 2 7" xfId="44254"/>
    <cellStyle name="Comma 16 2 3 2 2 7 2" xfId="44255"/>
    <cellStyle name="Comma 16 2 3 2 2 8" xfId="44256"/>
    <cellStyle name="Comma 16 2 3 2 2 9" xfId="44257"/>
    <cellStyle name="Comma 16 2 3 2 3" xfId="44258"/>
    <cellStyle name="Comma 16 2 3 2 3 2" xfId="44259"/>
    <cellStyle name="Comma 16 2 3 2 3 2 2" xfId="44260"/>
    <cellStyle name="Comma 16 2 3 2 3 2 3" xfId="44261"/>
    <cellStyle name="Comma 16 2 3 2 3 3" xfId="44262"/>
    <cellStyle name="Comma 16 2 3 2 3 3 2" xfId="44263"/>
    <cellStyle name="Comma 16 2 3 2 3 3 3" xfId="44264"/>
    <cellStyle name="Comma 16 2 3 2 3 4" xfId="44265"/>
    <cellStyle name="Comma 16 2 3 2 3 4 2" xfId="44266"/>
    <cellStyle name="Comma 16 2 3 2 3 5" xfId="44267"/>
    <cellStyle name="Comma 16 2 3 2 3 6" xfId="44268"/>
    <cellStyle name="Comma 16 2 3 2 4" xfId="44269"/>
    <cellStyle name="Comma 16 2 3 2 4 2" xfId="44270"/>
    <cellStyle name="Comma 16 2 3 2 4 2 2" xfId="44271"/>
    <cellStyle name="Comma 16 2 3 2 4 2 3" xfId="44272"/>
    <cellStyle name="Comma 16 2 3 2 4 3" xfId="44273"/>
    <cellStyle name="Comma 16 2 3 2 4 3 2" xfId="44274"/>
    <cellStyle name="Comma 16 2 3 2 4 3 3" xfId="44275"/>
    <cellStyle name="Comma 16 2 3 2 4 4" xfId="44276"/>
    <cellStyle name="Comma 16 2 3 2 4 4 2" xfId="44277"/>
    <cellStyle name="Comma 16 2 3 2 4 5" xfId="44278"/>
    <cellStyle name="Comma 16 2 3 2 4 6" xfId="44279"/>
    <cellStyle name="Comma 16 2 3 2 5" xfId="44280"/>
    <cellStyle name="Comma 16 2 3 2 5 2" xfId="44281"/>
    <cellStyle name="Comma 16 2 3 2 5 2 2" xfId="44282"/>
    <cellStyle name="Comma 16 2 3 2 5 2 3" xfId="44283"/>
    <cellStyle name="Comma 16 2 3 2 5 3" xfId="44284"/>
    <cellStyle name="Comma 16 2 3 2 5 3 2" xfId="44285"/>
    <cellStyle name="Comma 16 2 3 2 5 4" xfId="44286"/>
    <cellStyle name="Comma 16 2 3 2 5 5" xfId="44287"/>
    <cellStyle name="Comma 16 2 3 2 6" xfId="44288"/>
    <cellStyle name="Comma 16 2 3 2 6 2" xfId="44289"/>
    <cellStyle name="Comma 16 2 3 2 6 3" xfId="44290"/>
    <cellStyle name="Comma 16 2 3 2 7" xfId="44291"/>
    <cellStyle name="Comma 16 2 3 2 7 2" xfId="44292"/>
    <cellStyle name="Comma 16 2 3 2 7 3" xfId="44293"/>
    <cellStyle name="Comma 16 2 3 2 8" xfId="44294"/>
    <cellStyle name="Comma 16 2 3 2 8 2" xfId="44295"/>
    <cellStyle name="Comma 16 2 3 2 9" xfId="44296"/>
    <cellStyle name="Comma 16 2 3 3" xfId="44297"/>
    <cellStyle name="Comma 16 2 3 3 2" xfId="44298"/>
    <cellStyle name="Comma 16 2 3 3 2 2" xfId="44299"/>
    <cellStyle name="Comma 16 2 3 3 2 2 2" xfId="44300"/>
    <cellStyle name="Comma 16 2 3 3 2 2 3" xfId="44301"/>
    <cellStyle name="Comma 16 2 3 3 2 3" xfId="44302"/>
    <cellStyle name="Comma 16 2 3 3 2 3 2" xfId="44303"/>
    <cellStyle name="Comma 16 2 3 3 2 3 3" xfId="44304"/>
    <cellStyle name="Comma 16 2 3 3 2 4" xfId="44305"/>
    <cellStyle name="Comma 16 2 3 3 2 4 2" xfId="44306"/>
    <cellStyle name="Comma 16 2 3 3 2 5" xfId="44307"/>
    <cellStyle name="Comma 16 2 3 3 2 6" xfId="44308"/>
    <cellStyle name="Comma 16 2 3 3 3" xfId="44309"/>
    <cellStyle name="Comma 16 2 3 3 3 2" xfId="44310"/>
    <cellStyle name="Comma 16 2 3 3 3 2 2" xfId="44311"/>
    <cellStyle name="Comma 16 2 3 3 3 2 3" xfId="44312"/>
    <cellStyle name="Comma 16 2 3 3 3 3" xfId="44313"/>
    <cellStyle name="Comma 16 2 3 3 3 3 2" xfId="44314"/>
    <cellStyle name="Comma 16 2 3 3 3 3 3" xfId="44315"/>
    <cellStyle name="Comma 16 2 3 3 3 4" xfId="44316"/>
    <cellStyle name="Comma 16 2 3 3 3 4 2" xfId="44317"/>
    <cellStyle name="Comma 16 2 3 3 3 5" xfId="44318"/>
    <cellStyle name="Comma 16 2 3 3 3 6" xfId="44319"/>
    <cellStyle name="Comma 16 2 3 3 4" xfId="44320"/>
    <cellStyle name="Comma 16 2 3 3 4 2" xfId="44321"/>
    <cellStyle name="Comma 16 2 3 3 4 2 2" xfId="44322"/>
    <cellStyle name="Comma 16 2 3 3 4 2 3" xfId="44323"/>
    <cellStyle name="Comma 16 2 3 3 4 3" xfId="44324"/>
    <cellStyle name="Comma 16 2 3 3 4 3 2" xfId="44325"/>
    <cellStyle name="Comma 16 2 3 3 4 4" xfId="44326"/>
    <cellStyle name="Comma 16 2 3 3 4 5" xfId="44327"/>
    <cellStyle name="Comma 16 2 3 3 5" xfId="44328"/>
    <cellStyle name="Comma 16 2 3 3 5 2" xfId="44329"/>
    <cellStyle name="Comma 16 2 3 3 5 3" xfId="44330"/>
    <cellStyle name="Comma 16 2 3 3 6" xfId="44331"/>
    <cellStyle name="Comma 16 2 3 3 6 2" xfId="44332"/>
    <cellStyle name="Comma 16 2 3 3 6 3" xfId="44333"/>
    <cellStyle name="Comma 16 2 3 3 7" xfId="44334"/>
    <cellStyle name="Comma 16 2 3 3 7 2" xfId="44335"/>
    <cellStyle name="Comma 16 2 3 3 8" xfId="44336"/>
    <cellStyle name="Comma 16 2 3 3 9" xfId="44337"/>
    <cellStyle name="Comma 16 2 3 4" xfId="44338"/>
    <cellStyle name="Comma 16 2 3 4 2" xfId="44339"/>
    <cellStyle name="Comma 16 2 3 4 2 2" xfId="44340"/>
    <cellStyle name="Comma 16 2 3 4 2 2 2" xfId="44341"/>
    <cellStyle name="Comma 16 2 3 4 2 2 3" xfId="44342"/>
    <cellStyle name="Comma 16 2 3 4 2 3" xfId="44343"/>
    <cellStyle name="Comma 16 2 3 4 2 3 2" xfId="44344"/>
    <cellStyle name="Comma 16 2 3 4 2 3 3" xfId="44345"/>
    <cellStyle name="Comma 16 2 3 4 2 4" xfId="44346"/>
    <cellStyle name="Comma 16 2 3 4 2 4 2" xfId="44347"/>
    <cellStyle name="Comma 16 2 3 4 2 5" xfId="44348"/>
    <cellStyle name="Comma 16 2 3 4 2 6" xfId="44349"/>
    <cellStyle name="Comma 16 2 3 4 3" xfId="44350"/>
    <cellStyle name="Comma 16 2 3 4 3 2" xfId="44351"/>
    <cellStyle name="Comma 16 2 3 4 3 2 2" xfId="44352"/>
    <cellStyle name="Comma 16 2 3 4 3 2 3" xfId="44353"/>
    <cellStyle name="Comma 16 2 3 4 3 3" xfId="44354"/>
    <cellStyle name="Comma 16 2 3 4 3 3 2" xfId="44355"/>
    <cellStyle name="Comma 16 2 3 4 3 3 3" xfId="44356"/>
    <cellStyle name="Comma 16 2 3 4 3 4" xfId="44357"/>
    <cellStyle name="Comma 16 2 3 4 3 4 2" xfId="44358"/>
    <cellStyle name="Comma 16 2 3 4 3 5" xfId="44359"/>
    <cellStyle name="Comma 16 2 3 4 3 6" xfId="44360"/>
    <cellStyle name="Comma 16 2 3 4 4" xfId="44361"/>
    <cellStyle name="Comma 16 2 3 4 4 2" xfId="44362"/>
    <cellStyle name="Comma 16 2 3 4 4 2 2" xfId="44363"/>
    <cellStyle name="Comma 16 2 3 4 4 2 3" xfId="44364"/>
    <cellStyle name="Comma 16 2 3 4 4 3" xfId="44365"/>
    <cellStyle name="Comma 16 2 3 4 4 3 2" xfId="44366"/>
    <cellStyle name="Comma 16 2 3 4 4 4" xfId="44367"/>
    <cellStyle name="Comma 16 2 3 4 4 5" xfId="44368"/>
    <cellStyle name="Comma 16 2 3 4 5" xfId="44369"/>
    <cellStyle name="Comma 16 2 3 4 5 2" xfId="44370"/>
    <cellStyle name="Comma 16 2 3 4 5 3" xfId="44371"/>
    <cellStyle name="Comma 16 2 3 4 6" xfId="44372"/>
    <cellStyle name="Comma 16 2 3 4 6 2" xfId="44373"/>
    <cellStyle name="Comma 16 2 3 4 6 3" xfId="44374"/>
    <cellStyle name="Comma 16 2 3 4 7" xfId="44375"/>
    <cellStyle name="Comma 16 2 3 4 7 2" xfId="44376"/>
    <cellStyle name="Comma 16 2 3 4 8" xfId="44377"/>
    <cellStyle name="Comma 16 2 3 4 9" xfId="44378"/>
    <cellStyle name="Comma 16 2 3 5" xfId="44379"/>
    <cellStyle name="Comma 16 2 3 5 2" xfId="44380"/>
    <cellStyle name="Comma 16 2 3 5 2 2" xfId="44381"/>
    <cellStyle name="Comma 16 2 3 5 2 3" xfId="44382"/>
    <cellStyle name="Comma 16 2 3 5 3" xfId="44383"/>
    <cellStyle name="Comma 16 2 3 5 3 2" xfId="44384"/>
    <cellStyle name="Comma 16 2 3 5 3 3" xfId="44385"/>
    <cellStyle name="Comma 16 2 3 5 4" xfId="44386"/>
    <cellStyle name="Comma 16 2 3 5 4 2" xfId="44387"/>
    <cellStyle name="Comma 16 2 3 5 5" xfId="44388"/>
    <cellStyle name="Comma 16 2 3 5 6" xfId="44389"/>
    <cellStyle name="Comma 16 2 3 6" xfId="44390"/>
    <cellStyle name="Comma 16 2 3 6 2" xfId="44391"/>
    <cellStyle name="Comma 16 2 3 6 2 2" xfId="44392"/>
    <cellStyle name="Comma 16 2 3 6 2 3" xfId="44393"/>
    <cellStyle name="Comma 16 2 3 6 3" xfId="44394"/>
    <cellStyle name="Comma 16 2 3 6 3 2" xfId="44395"/>
    <cellStyle name="Comma 16 2 3 6 3 3" xfId="44396"/>
    <cellStyle name="Comma 16 2 3 6 4" xfId="44397"/>
    <cellStyle name="Comma 16 2 3 6 4 2" xfId="44398"/>
    <cellStyle name="Comma 16 2 3 6 5" xfId="44399"/>
    <cellStyle name="Comma 16 2 3 6 6" xfId="44400"/>
    <cellStyle name="Comma 16 2 3 7" xfId="44401"/>
    <cellStyle name="Comma 16 2 3 7 2" xfId="44402"/>
    <cellStyle name="Comma 16 2 3 7 2 2" xfId="44403"/>
    <cellStyle name="Comma 16 2 3 7 2 3" xfId="44404"/>
    <cellStyle name="Comma 16 2 3 7 3" xfId="44405"/>
    <cellStyle name="Comma 16 2 3 7 3 2" xfId="44406"/>
    <cellStyle name="Comma 16 2 3 7 4" xfId="44407"/>
    <cellStyle name="Comma 16 2 3 7 5" xfId="44408"/>
    <cellStyle name="Comma 16 2 3 8" xfId="44409"/>
    <cellStyle name="Comma 16 2 3 8 2" xfId="44410"/>
    <cellStyle name="Comma 16 2 3 8 3" xfId="44411"/>
    <cellStyle name="Comma 16 2 3 9" xfId="44412"/>
    <cellStyle name="Comma 16 2 3 9 2" xfId="44413"/>
    <cellStyle name="Comma 16 2 3 9 3" xfId="44414"/>
    <cellStyle name="Comma 16 2 4" xfId="44415"/>
    <cellStyle name="Comma 16 2 4 10" xfId="44416"/>
    <cellStyle name="Comma 16 2 4 2" xfId="44417"/>
    <cellStyle name="Comma 16 2 4 2 2" xfId="44418"/>
    <cellStyle name="Comma 16 2 4 2 2 2" xfId="44419"/>
    <cellStyle name="Comma 16 2 4 2 2 2 2" xfId="44420"/>
    <cellStyle name="Comma 16 2 4 2 2 2 3" xfId="44421"/>
    <cellStyle name="Comma 16 2 4 2 2 3" xfId="44422"/>
    <cellStyle name="Comma 16 2 4 2 2 3 2" xfId="44423"/>
    <cellStyle name="Comma 16 2 4 2 2 3 3" xfId="44424"/>
    <cellStyle name="Comma 16 2 4 2 2 4" xfId="44425"/>
    <cellStyle name="Comma 16 2 4 2 2 4 2" xfId="44426"/>
    <cellStyle name="Comma 16 2 4 2 2 5" xfId="44427"/>
    <cellStyle name="Comma 16 2 4 2 2 6" xfId="44428"/>
    <cellStyle name="Comma 16 2 4 2 3" xfId="44429"/>
    <cellStyle name="Comma 16 2 4 2 3 2" xfId="44430"/>
    <cellStyle name="Comma 16 2 4 2 3 2 2" xfId="44431"/>
    <cellStyle name="Comma 16 2 4 2 3 2 3" xfId="44432"/>
    <cellStyle name="Comma 16 2 4 2 3 3" xfId="44433"/>
    <cellStyle name="Comma 16 2 4 2 3 3 2" xfId="44434"/>
    <cellStyle name="Comma 16 2 4 2 3 3 3" xfId="44435"/>
    <cellStyle name="Comma 16 2 4 2 3 4" xfId="44436"/>
    <cellStyle name="Comma 16 2 4 2 3 4 2" xfId="44437"/>
    <cellStyle name="Comma 16 2 4 2 3 5" xfId="44438"/>
    <cellStyle name="Comma 16 2 4 2 3 6" xfId="44439"/>
    <cellStyle name="Comma 16 2 4 2 4" xfId="44440"/>
    <cellStyle name="Comma 16 2 4 2 4 2" xfId="44441"/>
    <cellStyle name="Comma 16 2 4 2 4 2 2" xfId="44442"/>
    <cellStyle name="Comma 16 2 4 2 4 2 3" xfId="44443"/>
    <cellStyle name="Comma 16 2 4 2 4 3" xfId="44444"/>
    <cellStyle name="Comma 16 2 4 2 4 3 2" xfId="44445"/>
    <cellStyle name="Comma 16 2 4 2 4 4" xfId="44446"/>
    <cellStyle name="Comma 16 2 4 2 4 5" xfId="44447"/>
    <cellStyle name="Comma 16 2 4 2 5" xfId="44448"/>
    <cellStyle name="Comma 16 2 4 2 5 2" xfId="44449"/>
    <cellStyle name="Comma 16 2 4 2 5 3" xfId="44450"/>
    <cellStyle name="Comma 16 2 4 2 6" xfId="44451"/>
    <cellStyle name="Comma 16 2 4 2 6 2" xfId="44452"/>
    <cellStyle name="Comma 16 2 4 2 6 3" xfId="44453"/>
    <cellStyle name="Comma 16 2 4 2 7" xfId="44454"/>
    <cellStyle name="Comma 16 2 4 2 7 2" xfId="44455"/>
    <cellStyle name="Comma 16 2 4 2 8" xfId="44456"/>
    <cellStyle name="Comma 16 2 4 2 9" xfId="44457"/>
    <cellStyle name="Comma 16 2 4 3" xfId="44458"/>
    <cellStyle name="Comma 16 2 4 3 2" xfId="44459"/>
    <cellStyle name="Comma 16 2 4 3 2 2" xfId="44460"/>
    <cellStyle name="Comma 16 2 4 3 2 3" xfId="44461"/>
    <cellStyle name="Comma 16 2 4 3 3" xfId="44462"/>
    <cellStyle name="Comma 16 2 4 3 3 2" xfId="44463"/>
    <cellStyle name="Comma 16 2 4 3 3 3" xfId="44464"/>
    <cellStyle name="Comma 16 2 4 3 4" xfId="44465"/>
    <cellStyle name="Comma 16 2 4 3 4 2" xfId="44466"/>
    <cellStyle name="Comma 16 2 4 3 5" xfId="44467"/>
    <cellStyle name="Comma 16 2 4 3 6" xfId="44468"/>
    <cellStyle name="Comma 16 2 4 4" xfId="44469"/>
    <cellStyle name="Comma 16 2 4 4 2" xfId="44470"/>
    <cellStyle name="Comma 16 2 4 4 2 2" xfId="44471"/>
    <cellStyle name="Comma 16 2 4 4 2 3" xfId="44472"/>
    <cellStyle name="Comma 16 2 4 4 3" xfId="44473"/>
    <cellStyle name="Comma 16 2 4 4 3 2" xfId="44474"/>
    <cellStyle name="Comma 16 2 4 4 3 3" xfId="44475"/>
    <cellStyle name="Comma 16 2 4 4 4" xfId="44476"/>
    <cellStyle name="Comma 16 2 4 4 4 2" xfId="44477"/>
    <cellStyle name="Comma 16 2 4 4 5" xfId="44478"/>
    <cellStyle name="Comma 16 2 4 4 6" xfId="44479"/>
    <cellStyle name="Comma 16 2 4 5" xfId="44480"/>
    <cellStyle name="Comma 16 2 4 5 2" xfId="44481"/>
    <cellStyle name="Comma 16 2 4 5 2 2" xfId="44482"/>
    <cellStyle name="Comma 16 2 4 5 2 3" xfId="44483"/>
    <cellStyle name="Comma 16 2 4 5 3" xfId="44484"/>
    <cellStyle name="Comma 16 2 4 5 3 2" xfId="44485"/>
    <cellStyle name="Comma 16 2 4 5 4" xfId="44486"/>
    <cellStyle name="Comma 16 2 4 5 5" xfId="44487"/>
    <cellStyle name="Comma 16 2 4 6" xfId="44488"/>
    <cellStyle name="Comma 16 2 4 6 2" xfId="44489"/>
    <cellStyle name="Comma 16 2 4 6 3" xfId="44490"/>
    <cellStyle name="Comma 16 2 4 7" xfId="44491"/>
    <cellStyle name="Comma 16 2 4 7 2" xfId="44492"/>
    <cellStyle name="Comma 16 2 4 7 3" xfId="44493"/>
    <cellStyle name="Comma 16 2 4 8" xfId="44494"/>
    <cellStyle name="Comma 16 2 4 8 2" xfId="44495"/>
    <cellStyle name="Comma 16 2 4 9" xfId="44496"/>
    <cellStyle name="Comma 16 2 5" xfId="44497"/>
    <cellStyle name="Comma 16 2 5 2" xfId="44498"/>
    <cellStyle name="Comma 16 2 5 2 2" xfId="44499"/>
    <cellStyle name="Comma 16 2 5 2 2 2" xfId="44500"/>
    <cellStyle name="Comma 16 2 5 2 2 3" xfId="44501"/>
    <cellStyle name="Comma 16 2 5 2 3" xfId="44502"/>
    <cellStyle name="Comma 16 2 5 2 3 2" xfId="44503"/>
    <cellStyle name="Comma 16 2 5 2 3 3" xfId="44504"/>
    <cellStyle name="Comma 16 2 5 2 4" xfId="44505"/>
    <cellStyle name="Comma 16 2 5 2 4 2" xfId="44506"/>
    <cellStyle name="Comma 16 2 5 2 5" xfId="44507"/>
    <cellStyle name="Comma 16 2 5 2 6" xfId="44508"/>
    <cellStyle name="Comma 16 2 5 3" xfId="44509"/>
    <cellStyle name="Comma 16 2 5 3 2" xfId="44510"/>
    <cellStyle name="Comma 16 2 5 3 2 2" xfId="44511"/>
    <cellStyle name="Comma 16 2 5 3 2 3" xfId="44512"/>
    <cellStyle name="Comma 16 2 5 3 3" xfId="44513"/>
    <cellStyle name="Comma 16 2 5 3 3 2" xfId="44514"/>
    <cellStyle name="Comma 16 2 5 3 3 3" xfId="44515"/>
    <cellStyle name="Comma 16 2 5 3 4" xfId="44516"/>
    <cellStyle name="Comma 16 2 5 3 4 2" xfId="44517"/>
    <cellStyle name="Comma 16 2 5 3 5" xfId="44518"/>
    <cellStyle name="Comma 16 2 5 3 6" xfId="44519"/>
    <cellStyle name="Comma 16 2 5 4" xfId="44520"/>
    <cellStyle name="Comma 16 2 5 4 2" xfId="44521"/>
    <cellStyle name="Comma 16 2 5 4 2 2" xfId="44522"/>
    <cellStyle name="Comma 16 2 5 4 2 3" xfId="44523"/>
    <cellStyle name="Comma 16 2 5 4 3" xfId="44524"/>
    <cellStyle name="Comma 16 2 5 4 3 2" xfId="44525"/>
    <cellStyle name="Comma 16 2 5 4 4" xfId="44526"/>
    <cellStyle name="Comma 16 2 5 4 5" xfId="44527"/>
    <cellStyle name="Comma 16 2 5 5" xfId="44528"/>
    <cellStyle name="Comma 16 2 5 5 2" xfId="44529"/>
    <cellStyle name="Comma 16 2 5 5 3" xfId="44530"/>
    <cellStyle name="Comma 16 2 5 6" xfId="44531"/>
    <cellStyle name="Comma 16 2 5 6 2" xfId="44532"/>
    <cellStyle name="Comma 16 2 5 6 3" xfId="44533"/>
    <cellStyle name="Comma 16 2 5 7" xfId="44534"/>
    <cellStyle name="Comma 16 2 5 7 2" xfId="44535"/>
    <cellStyle name="Comma 16 2 5 8" xfId="44536"/>
    <cellStyle name="Comma 16 2 5 9" xfId="44537"/>
    <cellStyle name="Comma 16 2 6" xfId="44538"/>
    <cellStyle name="Comma 16 2 6 2" xfId="44539"/>
    <cellStyle name="Comma 16 2 6 2 2" xfId="44540"/>
    <cellStyle name="Comma 16 2 6 2 2 2" xfId="44541"/>
    <cellStyle name="Comma 16 2 6 2 2 3" xfId="44542"/>
    <cellStyle name="Comma 16 2 6 2 3" xfId="44543"/>
    <cellStyle name="Comma 16 2 6 2 3 2" xfId="44544"/>
    <cellStyle name="Comma 16 2 6 2 3 3" xfId="44545"/>
    <cellStyle name="Comma 16 2 6 2 4" xfId="44546"/>
    <cellStyle name="Comma 16 2 6 2 4 2" xfId="44547"/>
    <cellStyle name="Comma 16 2 6 2 5" xfId="44548"/>
    <cellStyle name="Comma 16 2 6 2 6" xfId="44549"/>
    <cellStyle name="Comma 16 2 6 3" xfId="44550"/>
    <cellStyle name="Comma 16 2 6 3 2" xfId="44551"/>
    <cellStyle name="Comma 16 2 6 3 2 2" xfId="44552"/>
    <cellStyle name="Comma 16 2 6 3 2 3" xfId="44553"/>
    <cellStyle name="Comma 16 2 6 3 3" xfId="44554"/>
    <cellStyle name="Comma 16 2 6 3 3 2" xfId="44555"/>
    <cellStyle name="Comma 16 2 6 3 3 3" xfId="44556"/>
    <cellStyle name="Comma 16 2 6 3 4" xfId="44557"/>
    <cellStyle name="Comma 16 2 6 3 4 2" xfId="44558"/>
    <cellStyle name="Comma 16 2 6 3 5" xfId="44559"/>
    <cellStyle name="Comma 16 2 6 3 6" xfId="44560"/>
    <cellStyle name="Comma 16 2 6 4" xfId="44561"/>
    <cellStyle name="Comma 16 2 6 4 2" xfId="44562"/>
    <cellStyle name="Comma 16 2 6 4 2 2" xfId="44563"/>
    <cellStyle name="Comma 16 2 6 4 2 3" xfId="44564"/>
    <cellStyle name="Comma 16 2 6 4 3" xfId="44565"/>
    <cellStyle name="Comma 16 2 6 4 3 2" xfId="44566"/>
    <cellStyle name="Comma 16 2 6 4 4" xfId="44567"/>
    <cellStyle name="Comma 16 2 6 4 5" xfId="44568"/>
    <cellStyle name="Comma 16 2 6 5" xfId="44569"/>
    <cellStyle name="Comma 16 2 6 5 2" xfId="44570"/>
    <cellStyle name="Comma 16 2 6 5 3" xfId="44571"/>
    <cellStyle name="Comma 16 2 6 6" xfId="44572"/>
    <cellStyle name="Comma 16 2 6 6 2" xfId="44573"/>
    <cellStyle name="Comma 16 2 6 6 3" xfId="44574"/>
    <cellStyle name="Comma 16 2 6 7" xfId="44575"/>
    <cellStyle name="Comma 16 2 6 7 2" xfId="44576"/>
    <cellStyle name="Comma 16 2 6 8" xfId="44577"/>
    <cellStyle name="Comma 16 2 6 9" xfId="44578"/>
    <cellStyle name="Comma 16 2 7" xfId="44579"/>
    <cellStyle name="Comma 16 2 7 2" xfId="44580"/>
    <cellStyle name="Comma 16 2 7 2 2" xfId="44581"/>
    <cellStyle name="Comma 16 2 7 2 3" xfId="44582"/>
    <cellStyle name="Comma 16 2 7 3" xfId="44583"/>
    <cellStyle name="Comma 16 2 7 3 2" xfId="44584"/>
    <cellStyle name="Comma 16 2 7 3 3" xfId="44585"/>
    <cellStyle name="Comma 16 2 7 4" xfId="44586"/>
    <cellStyle name="Comma 16 2 7 4 2" xfId="44587"/>
    <cellStyle name="Comma 16 2 7 5" xfId="44588"/>
    <cellStyle name="Comma 16 2 7 6" xfId="44589"/>
    <cellStyle name="Comma 16 2 8" xfId="44590"/>
    <cellStyle name="Comma 16 2 8 2" xfId="44591"/>
    <cellStyle name="Comma 16 2 8 2 2" xfId="44592"/>
    <cellStyle name="Comma 16 2 8 2 3" xfId="44593"/>
    <cellStyle name="Comma 16 2 8 3" xfId="44594"/>
    <cellStyle name="Comma 16 2 8 3 2" xfId="44595"/>
    <cellStyle name="Comma 16 2 8 3 3" xfId="44596"/>
    <cellStyle name="Comma 16 2 8 4" xfId="44597"/>
    <cellStyle name="Comma 16 2 8 4 2" xfId="44598"/>
    <cellStyle name="Comma 16 2 8 5" xfId="44599"/>
    <cellStyle name="Comma 16 2 8 6" xfId="44600"/>
    <cellStyle name="Comma 16 2 9" xfId="44601"/>
    <cellStyle name="Comma 16 2 9 2" xfId="44602"/>
    <cellStyle name="Comma 16 2 9 2 2" xfId="44603"/>
    <cellStyle name="Comma 16 2 9 2 3" xfId="44604"/>
    <cellStyle name="Comma 16 2 9 3" xfId="44605"/>
    <cellStyle name="Comma 16 2 9 3 2" xfId="44606"/>
    <cellStyle name="Comma 16 2 9 4" xfId="44607"/>
    <cellStyle name="Comma 16 2 9 5" xfId="44608"/>
    <cellStyle name="Comma 16 3" xfId="4610"/>
    <cellStyle name="Comma 16 3 10" xfId="44609"/>
    <cellStyle name="Comma 16 3 10 2" xfId="44610"/>
    <cellStyle name="Comma 16 3 10 3" xfId="44611"/>
    <cellStyle name="Comma 16 3 11" xfId="44612"/>
    <cellStyle name="Comma 16 3 11 2" xfId="44613"/>
    <cellStyle name="Comma 16 3 12" xfId="44614"/>
    <cellStyle name="Comma 16 3 13" xfId="44615"/>
    <cellStyle name="Comma 16 3 2" xfId="44616"/>
    <cellStyle name="Comma 16 3 2 10" xfId="44617"/>
    <cellStyle name="Comma 16 3 2 10 2" xfId="44618"/>
    <cellStyle name="Comma 16 3 2 11" xfId="44619"/>
    <cellStyle name="Comma 16 3 2 12" xfId="44620"/>
    <cellStyle name="Comma 16 3 2 2" xfId="44621"/>
    <cellStyle name="Comma 16 3 2 2 10" xfId="44622"/>
    <cellStyle name="Comma 16 3 2 2 2" xfId="44623"/>
    <cellStyle name="Comma 16 3 2 2 2 2" xfId="44624"/>
    <cellStyle name="Comma 16 3 2 2 2 2 2" xfId="44625"/>
    <cellStyle name="Comma 16 3 2 2 2 2 2 2" xfId="44626"/>
    <cellStyle name="Comma 16 3 2 2 2 2 2 3" xfId="44627"/>
    <cellStyle name="Comma 16 3 2 2 2 2 3" xfId="44628"/>
    <cellStyle name="Comma 16 3 2 2 2 2 3 2" xfId="44629"/>
    <cellStyle name="Comma 16 3 2 2 2 2 3 3" xfId="44630"/>
    <cellStyle name="Comma 16 3 2 2 2 2 4" xfId="44631"/>
    <cellStyle name="Comma 16 3 2 2 2 2 4 2" xfId="44632"/>
    <cellStyle name="Comma 16 3 2 2 2 2 5" xfId="44633"/>
    <cellStyle name="Comma 16 3 2 2 2 2 6" xfId="44634"/>
    <cellStyle name="Comma 16 3 2 2 2 3" xfId="44635"/>
    <cellStyle name="Comma 16 3 2 2 2 3 2" xfId="44636"/>
    <cellStyle name="Comma 16 3 2 2 2 3 2 2" xfId="44637"/>
    <cellStyle name="Comma 16 3 2 2 2 3 2 3" xfId="44638"/>
    <cellStyle name="Comma 16 3 2 2 2 3 3" xfId="44639"/>
    <cellStyle name="Comma 16 3 2 2 2 3 3 2" xfId="44640"/>
    <cellStyle name="Comma 16 3 2 2 2 3 3 3" xfId="44641"/>
    <cellStyle name="Comma 16 3 2 2 2 3 4" xfId="44642"/>
    <cellStyle name="Comma 16 3 2 2 2 3 4 2" xfId="44643"/>
    <cellStyle name="Comma 16 3 2 2 2 3 5" xfId="44644"/>
    <cellStyle name="Comma 16 3 2 2 2 3 6" xfId="44645"/>
    <cellStyle name="Comma 16 3 2 2 2 4" xfId="44646"/>
    <cellStyle name="Comma 16 3 2 2 2 4 2" xfId="44647"/>
    <cellStyle name="Comma 16 3 2 2 2 4 2 2" xfId="44648"/>
    <cellStyle name="Comma 16 3 2 2 2 4 2 3" xfId="44649"/>
    <cellStyle name="Comma 16 3 2 2 2 4 3" xfId="44650"/>
    <cellStyle name="Comma 16 3 2 2 2 4 3 2" xfId="44651"/>
    <cellStyle name="Comma 16 3 2 2 2 4 4" xfId="44652"/>
    <cellStyle name="Comma 16 3 2 2 2 4 5" xfId="44653"/>
    <cellStyle name="Comma 16 3 2 2 2 5" xfId="44654"/>
    <cellStyle name="Comma 16 3 2 2 2 5 2" xfId="44655"/>
    <cellStyle name="Comma 16 3 2 2 2 5 3" xfId="44656"/>
    <cellStyle name="Comma 16 3 2 2 2 6" xfId="44657"/>
    <cellStyle name="Comma 16 3 2 2 2 6 2" xfId="44658"/>
    <cellStyle name="Comma 16 3 2 2 2 6 3" xfId="44659"/>
    <cellStyle name="Comma 16 3 2 2 2 7" xfId="44660"/>
    <cellStyle name="Comma 16 3 2 2 2 7 2" xfId="44661"/>
    <cellStyle name="Comma 16 3 2 2 2 8" xfId="44662"/>
    <cellStyle name="Comma 16 3 2 2 2 9" xfId="44663"/>
    <cellStyle name="Comma 16 3 2 2 3" xfId="44664"/>
    <cellStyle name="Comma 16 3 2 2 3 2" xfId="44665"/>
    <cellStyle name="Comma 16 3 2 2 3 2 2" xfId="44666"/>
    <cellStyle name="Comma 16 3 2 2 3 2 3" xfId="44667"/>
    <cellStyle name="Comma 16 3 2 2 3 3" xfId="44668"/>
    <cellStyle name="Comma 16 3 2 2 3 3 2" xfId="44669"/>
    <cellStyle name="Comma 16 3 2 2 3 3 3" xfId="44670"/>
    <cellStyle name="Comma 16 3 2 2 3 4" xfId="44671"/>
    <cellStyle name="Comma 16 3 2 2 3 4 2" xfId="44672"/>
    <cellStyle name="Comma 16 3 2 2 3 5" xfId="44673"/>
    <cellStyle name="Comma 16 3 2 2 3 6" xfId="44674"/>
    <cellStyle name="Comma 16 3 2 2 4" xfId="44675"/>
    <cellStyle name="Comma 16 3 2 2 4 2" xfId="44676"/>
    <cellStyle name="Comma 16 3 2 2 4 2 2" xfId="44677"/>
    <cellStyle name="Comma 16 3 2 2 4 2 3" xfId="44678"/>
    <cellStyle name="Comma 16 3 2 2 4 3" xfId="44679"/>
    <cellStyle name="Comma 16 3 2 2 4 3 2" xfId="44680"/>
    <cellStyle name="Comma 16 3 2 2 4 3 3" xfId="44681"/>
    <cellStyle name="Comma 16 3 2 2 4 4" xfId="44682"/>
    <cellStyle name="Comma 16 3 2 2 4 4 2" xfId="44683"/>
    <cellStyle name="Comma 16 3 2 2 4 5" xfId="44684"/>
    <cellStyle name="Comma 16 3 2 2 4 6" xfId="44685"/>
    <cellStyle name="Comma 16 3 2 2 5" xfId="44686"/>
    <cellStyle name="Comma 16 3 2 2 5 2" xfId="44687"/>
    <cellStyle name="Comma 16 3 2 2 5 2 2" xfId="44688"/>
    <cellStyle name="Comma 16 3 2 2 5 2 3" xfId="44689"/>
    <cellStyle name="Comma 16 3 2 2 5 3" xfId="44690"/>
    <cellStyle name="Comma 16 3 2 2 5 3 2" xfId="44691"/>
    <cellStyle name="Comma 16 3 2 2 5 4" xfId="44692"/>
    <cellStyle name="Comma 16 3 2 2 5 5" xfId="44693"/>
    <cellStyle name="Comma 16 3 2 2 6" xfId="44694"/>
    <cellStyle name="Comma 16 3 2 2 6 2" xfId="44695"/>
    <cellStyle name="Comma 16 3 2 2 6 3" xfId="44696"/>
    <cellStyle name="Comma 16 3 2 2 7" xfId="44697"/>
    <cellStyle name="Comma 16 3 2 2 7 2" xfId="44698"/>
    <cellStyle name="Comma 16 3 2 2 7 3" xfId="44699"/>
    <cellStyle name="Comma 16 3 2 2 8" xfId="44700"/>
    <cellStyle name="Comma 16 3 2 2 8 2" xfId="44701"/>
    <cellStyle name="Comma 16 3 2 2 9" xfId="44702"/>
    <cellStyle name="Comma 16 3 2 3" xfId="44703"/>
    <cellStyle name="Comma 16 3 2 3 2" xfId="44704"/>
    <cellStyle name="Comma 16 3 2 3 2 2" xfId="44705"/>
    <cellStyle name="Comma 16 3 2 3 2 2 2" xfId="44706"/>
    <cellStyle name="Comma 16 3 2 3 2 2 3" xfId="44707"/>
    <cellStyle name="Comma 16 3 2 3 2 3" xfId="44708"/>
    <cellStyle name="Comma 16 3 2 3 2 3 2" xfId="44709"/>
    <cellStyle name="Comma 16 3 2 3 2 3 3" xfId="44710"/>
    <cellStyle name="Comma 16 3 2 3 2 4" xfId="44711"/>
    <cellStyle name="Comma 16 3 2 3 2 4 2" xfId="44712"/>
    <cellStyle name="Comma 16 3 2 3 2 5" xfId="44713"/>
    <cellStyle name="Comma 16 3 2 3 2 6" xfId="44714"/>
    <cellStyle name="Comma 16 3 2 3 3" xfId="44715"/>
    <cellStyle name="Comma 16 3 2 3 3 2" xfId="44716"/>
    <cellStyle name="Comma 16 3 2 3 3 2 2" xfId="44717"/>
    <cellStyle name="Comma 16 3 2 3 3 2 3" xfId="44718"/>
    <cellStyle name="Comma 16 3 2 3 3 3" xfId="44719"/>
    <cellStyle name="Comma 16 3 2 3 3 3 2" xfId="44720"/>
    <cellStyle name="Comma 16 3 2 3 3 3 3" xfId="44721"/>
    <cellStyle name="Comma 16 3 2 3 3 4" xfId="44722"/>
    <cellStyle name="Comma 16 3 2 3 3 4 2" xfId="44723"/>
    <cellStyle name="Comma 16 3 2 3 3 5" xfId="44724"/>
    <cellStyle name="Comma 16 3 2 3 3 6" xfId="44725"/>
    <cellStyle name="Comma 16 3 2 3 4" xfId="44726"/>
    <cellStyle name="Comma 16 3 2 3 4 2" xfId="44727"/>
    <cellStyle name="Comma 16 3 2 3 4 2 2" xfId="44728"/>
    <cellStyle name="Comma 16 3 2 3 4 2 3" xfId="44729"/>
    <cellStyle name="Comma 16 3 2 3 4 3" xfId="44730"/>
    <cellStyle name="Comma 16 3 2 3 4 3 2" xfId="44731"/>
    <cellStyle name="Comma 16 3 2 3 4 4" xfId="44732"/>
    <cellStyle name="Comma 16 3 2 3 4 5" xfId="44733"/>
    <cellStyle name="Comma 16 3 2 3 5" xfId="44734"/>
    <cellStyle name="Comma 16 3 2 3 5 2" xfId="44735"/>
    <cellStyle name="Comma 16 3 2 3 5 3" xfId="44736"/>
    <cellStyle name="Comma 16 3 2 3 6" xfId="44737"/>
    <cellStyle name="Comma 16 3 2 3 6 2" xfId="44738"/>
    <cellStyle name="Comma 16 3 2 3 6 3" xfId="44739"/>
    <cellStyle name="Comma 16 3 2 3 7" xfId="44740"/>
    <cellStyle name="Comma 16 3 2 3 7 2" xfId="44741"/>
    <cellStyle name="Comma 16 3 2 3 8" xfId="44742"/>
    <cellStyle name="Comma 16 3 2 3 9" xfId="44743"/>
    <cellStyle name="Comma 16 3 2 4" xfId="44744"/>
    <cellStyle name="Comma 16 3 2 4 2" xfId="44745"/>
    <cellStyle name="Comma 16 3 2 4 2 2" xfId="44746"/>
    <cellStyle name="Comma 16 3 2 4 2 2 2" xfId="44747"/>
    <cellStyle name="Comma 16 3 2 4 2 2 3" xfId="44748"/>
    <cellStyle name="Comma 16 3 2 4 2 3" xfId="44749"/>
    <cellStyle name="Comma 16 3 2 4 2 3 2" xfId="44750"/>
    <cellStyle name="Comma 16 3 2 4 2 3 3" xfId="44751"/>
    <cellStyle name="Comma 16 3 2 4 2 4" xfId="44752"/>
    <cellStyle name="Comma 16 3 2 4 2 4 2" xfId="44753"/>
    <cellStyle name="Comma 16 3 2 4 2 5" xfId="44754"/>
    <cellStyle name="Comma 16 3 2 4 2 6" xfId="44755"/>
    <cellStyle name="Comma 16 3 2 4 3" xfId="44756"/>
    <cellStyle name="Comma 16 3 2 4 3 2" xfId="44757"/>
    <cellStyle name="Comma 16 3 2 4 3 2 2" xfId="44758"/>
    <cellStyle name="Comma 16 3 2 4 3 2 3" xfId="44759"/>
    <cellStyle name="Comma 16 3 2 4 3 3" xfId="44760"/>
    <cellStyle name="Comma 16 3 2 4 3 3 2" xfId="44761"/>
    <cellStyle name="Comma 16 3 2 4 3 3 3" xfId="44762"/>
    <cellStyle name="Comma 16 3 2 4 3 4" xfId="44763"/>
    <cellStyle name="Comma 16 3 2 4 3 4 2" xfId="44764"/>
    <cellStyle name="Comma 16 3 2 4 3 5" xfId="44765"/>
    <cellStyle name="Comma 16 3 2 4 3 6" xfId="44766"/>
    <cellStyle name="Comma 16 3 2 4 4" xfId="44767"/>
    <cellStyle name="Comma 16 3 2 4 4 2" xfId="44768"/>
    <cellStyle name="Comma 16 3 2 4 4 2 2" xfId="44769"/>
    <cellStyle name="Comma 16 3 2 4 4 2 3" xfId="44770"/>
    <cellStyle name="Comma 16 3 2 4 4 3" xfId="44771"/>
    <cellStyle name="Comma 16 3 2 4 4 3 2" xfId="44772"/>
    <cellStyle name="Comma 16 3 2 4 4 4" xfId="44773"/>
    <cellStyle name="Comma 16 3 2 4 4 5" xfId="44774"/>
    <cellStyle name="Comma 16 3 2 4 5" xfId="44775"/>
    <cellStyle name="Comma 16 3 2 4 5 2" xfId="44776"/>
    <cellStyle name="Comma 16 3 2 4 5 3" xfId="44777"/>
    <cellStyle name="Comma 16 3 2 4 6" xfId="44778"/>
    <cellStyle name="Comma 16 3 2 4 6 2" xfId="44779"/>
    <cellStyle name="Comma 16 3 2 4 6 3" xfId="44780"/>
    <cellStyle name="Comma 16 3 2 4 7" xfId="44781"/>
    <cellStyle name="Comma 16 3 2 4 7 2" xfId="44782"/>
    <cellStyle name="Comma 16 3 2 4 8" xfId="44783"/>
    <cellStyle name="Comma 16 3 2 4 9" xfId="44784"/>
    <cellStyle name="Comma 16 3 2 5" xfId="44785"/>
    <cellStyle name="Comma 16 3 2 5 2" xfId="44786"/>
    <cellStyle name="Comma 16 3 2 5 2 2" xfId="44787"/>
    <cellStyle name="Comma 16 3 2 5 2 3" xfId="44788"/>
    <cellStyle name="Comma 16 3 2 5 3" xfId="44789"/>
    <cellStyle name="Comma 16 3 2 5 3 2" xfId="44790"/>
    <cellStyle name="Comma 16 3 2 5 3 3" xfId="44791"/>
    <cellStyle name="Comma 16 3 2 5 4" xfId="44792"/>
    <cellStyle name="Comma 16 3 2 5 4 2" xfId="44793"/>
    <cellStyle name="Comma 16 3 2 5 5" xfId="44794"/>
    <cellStyle name="Comma 16 3 2 5 6" xfId="44795"/>
    <cellStyle name="Comma 16 3 2 6" xfId="44796"/>
    <cellStyle name="Comma 16 3 2 6 2" xfId="44797"/>
    <cellStyle name="Comma 16 3 2 6 2 2" xfId="44798"/>
    <cellStyle name="Comma 16 3 2 6 2 3" xfId="44799"/>
    <cellStyle name="Comma 16 3 2 6 3" xfId="44800"/>
    <cellStyle name="Comma 16 3 2 6 3 2" xfId="44801"/>
    <cellStyle name="Comma 16 3 2 6 3 3" xfId="44802"/>
    <cellStyle name="Comma 16 3 2 6 4" xfId="44803"/>
    <cellStyle name="Comma 16 3 2 6 4 2" xfId="44804"/>
    <cellStyle name="Comma 16 3 2 6 5" xfId="44805"/>
    <cellStyle name="Comma 16 3 2 6 6" xfId="44806"/>
    <cellStyle name="Comma 16 3 2 7" xfId="44807"/>
    <cellStyle name="Comma 16 3 2 7 2" xfId="44808"/>
    <cellStyle name="Comma 16 3 2 7 2 2" xfId="44809"/>
    <cellStyle name="Comma 16 3 2 7 2 3" xfId="44810"/>
    <cellStyle name="Comma 16 3 2 7 3" xfId="44811"/>
    <cellStyle name="Comma 16 3 2 7 3 2" xfId="44812"/>
    <cellStyle name="Comma 16 3 2 7 4" xfId="44813"/>
    <cellStyle name="Comma 16 3 2 7 5" xfId="44814"/>
    <cellStyle name="Comma 16 3 2 8" xfId="44815"/>
    <cellStyle name="Comma 16 3 2 8 2" xfId="44816"/>
    <cellStyle name="Comma 16 3 2 8 3" xfId="44817"/>
    <cellStyle name="Comma 16 3 2 9" xfId="44818"/>
    <cellStyle name="Comma 16 3 2 9 2" xfId="44819"/>
    <cellStyle name="Comma 16 3 2 9 3" xfId="44820"/>
    <cellStyle name="Comma 16 3 3" xfId="44821"/>
    <cellStyle name="Comma 16 3 3 10" xfId="44822"/>
    <cellStyle name="Comma 16 3 3 2" xfId="44823"/>
    <cellStyle name="Comma 16 3 3 2 2" xfId="44824"/>
    <cellStyle name="Comma 16 3 3 2 2 2" xfId="44825"/>
    <cellStyle name="Comma 16 3 3 2 2 2 2" xfId="44826"/>
    <cellStyle name="Comma 16 3 3 2 2 2 3" xfId="44827"/>
    <cellStyle name="Comma 16 3 3 2 2 3" xfId="44828"/>
    <cellStyle name="Comma 16 3 3 2 2 3 2" xfId="44829"/>
    <cellStyle name="Comma 16 3 3 2 2 3 3" xfId="44830"/>
    <cellStyle name="Comma 16 3 3 2 2 4" xfId="44831"/>
    <cellStyle name="Comma 16 3 3 2 2 4 2" xfId="44832"/>
    <cellStyle name="Comma 16 3 3 2 2 5" xfId="44833"/>
    <cellStyle name="Comma 16 3 3 2 2 6" xfId="44834"/>
    <cellStyle name="Comma 16 3 3 2 3" xfId="44835"/>
    <cellStyle name="Comma 16 3 3 2 3 2" xfId="44836"/>
    <cellStyle name="Comma 16 3 3 2 3 2 2" xfId="44837"/>
    <cellStyle name="Comma 16 3 3 2 3 2 3" xfId="44838"/>
    <cellStyle name="Comma 16 3 3 2 3 3" xfId="44839"/>
    <cellStyle name="Comma 16 3 3 2 3 3 2" xfId="44840"/>
    <cellStyle name="Comma 16 3 3 2 3 3 3" xfId="44841"/>
    <cellStyle name="Comma 16 3 3 2 3 4" xfId="44842"/>
    <cellStyle name="Comma 16 3 3 2 3 4 2" xfId="44843"/>
    <cellStyle name="Comma 16 3 3 2 3 5" xfId="44844"/>
    <cellStyle name="Comma 16 3 3 2 3 6" xfId="44845"/>
    <cellStyle name="Comma 16 3 3 2 4" xfId="44846"/>
    <cellStyle name="Comma 16 3 3 2 4 2" xfId="44847"/>
    <cellStyle name="Comma 16 3 3 2 4 2 2" xfId="44848"/>
    <cellStyle name="Comma 16 3 3 2 4 2 3" xfId="44849"/>
    <cellStyle name="Comma 16 3 3 2 4 3" xfId="44850"/>
    <cellStyle name="Comma 16 3 3 2 4 3 2" xfId="44851"/>
    <cellStyle name="Comma 16 3 3 2 4 4" xfId="44852"/>
    <cellStyle name="Comma 16 3 3 2 4 5" xfId="44853"/>
    <cellStyle name="Comma 16 3 3 2 5" xfId="44854"/>
    <cellStyle name="Comma 16 3 3 2 5 2" xfId="44855"/>
    <cellStyle name="Comma 16 3 3 2 5 3" xfId="44856"/>
    <cellStyle name="Comma 16 3 3 2 6" xfId="44857"/>
    <cellStyle name="Comma 16 3 3 2 6 2" xfId="44858"/>
    <cellStyle name="Comma 16 3 3 2 6 3" xfId="44859"/>
    <cellStyle name="Comma 16 3 3 2 7" xfId="44860"/>
    <cellStyle name="Comma 16 3 3 2 7 2" xfId="44861"/>
    <cellStyle name="Comma 16 3 3 2 8" xfId="44862"/>
    <cellStyle name="Comma 16 3 3 2 9" xfId="44863"/>
    <cellStyle name="Comma 16 3 3 3" xfId="44864"/>
    <cellStyle name="Comma 16 3 3 3 2" xfId="44865"/>
    <cellStyle name="Comma 16 3 3 3 2 2" xfId="44866"/>
    <cellStyle name="Comma 16 3 3 3 2 3" xfId="44867"/>
    <cellStyle name="Comma 16 3 3 3 3" xfId="44868"/>
    <cellStyle name="Comma 16 3 3 3 3 2" xfId="44869"/>
    <cellStyle name="Comma 16 3 3 3 3 3" xfId="44870"/>
    <cellStyle name="Comma 16 3 3 3 4" xfId="44871"/>
    <cellStyle name="Comma 16 3 3 3 4 2" xfId="44872"/>
    <cellStyle name="Comma 16 3 3 3 5" xfId="44873"/>
    <cellStyle name="Comma 16 3 3 3 6" xfId="44874"/>
    <cellStyle name="Comma 16 3 3 4" xfId="44875"/>
    <cellStyle name="Comma 16 3 3 4 2" xfId="44876"/>
    <cellStyle name="Comma 16 3 3 4 2 2" xfId="44877"/>
    <cellStyle name="Comma 16 3 3 4 2 3" xfId="44878"/>
    <cellStyle name="Comma 16 3 3 4 3" xfId="44879"/>
    <cellStyle name="Comma 16 3 3 4 3 2" xfId="44880"/>
    <cellStyle name="Comma 16 3 3 4 3 3" xfId="44881"/>
    <cellStyle name="Comma 16 3 3 4 4" xfId="44882"/>
    <cellStyle name="Comma 16 3 3 4 4 2" xfId="44883"/>
    <cellStyle name="Comma 16 3 3 4 5" xfId="44884"/>
    <cellStyle name="Comma 16 3 3 4 6" xfId="44885"/>
    <cellStyle name="Comma 16 3 3 5" xfId="44886"/>
    <cellStyle name="Comma 16 3 3 5 2" xfId="44887"/>
    <cellStyle name="Comma 16 3 3 5 2 2" xfId="44888"/>
    <cellStyle name="Comma 16 3 3 5 2 3" xfId="44889"/>
    <cellStyle name="Comma 16 3 3 5 3" xfId="44890"/>
    <cellStyle name="Comma 16 3 3 5 3 2" xfId="44891"/>
    <cellStyle name="Comma 16 3 3 5 4" xfId="44892"/>
    <cellStyle name="Comma 16 3 3 5 5" xfId="44893"/>
    <cellStyle name="Comma 16 3 3 6" xfId="44894"/>
    <cellStyle name="Comma 16 3 3 6 2" xfId="44895"/>
    <cellStyle name="Comma 16 3 3 6 3" xfId="44896"/>
    <cellStyle name="Comma 16 3 3 7" xfId="44897"/>
    <cellStyle name="Comma 16 3 3 7 2" xfId="44898"/>
    <cellStyle name="Comma 16 3 3 7 3" xfId="44899"/>
    <cellStyle name="Comma 16 3 3 8" xfId="44900"/>
    <cellStyle name="Comma 16 3 3 8 2" xfId="44901"/>
    <cellStyle name="Comma 16 3 3 9" xfId="44902"/>
    <cellStyle name="Comma 16 3 4" xfId="44903"/>
    <cellStyle name="Comma 16 3 4 2" xfId="44904"/>
    <cellStyle name="Comma 16 3 4 2 2" xfId="44905"/>
    <cellStyle name="Comma 16 3 4 2 2 2" xfId="44906"/>
    <cellStyle name="Comma 16 3 4 2 2 3" xfId="44907"/>
    <cellStyle name="Comma 16 3 4 2 3" xfId="44908"/>
    <cellStyle name="Comma 16 3 4 2 3 2" xfId="44909"/>
    <cellStyle name="Comma 16 3 4 2 3 3" xfId="44910"/>
    <cellStyle name="Comma 16 3 4 2 4" xfId="44911"/>
    <cellStyle name="Comma 16 3 4 2 4 2" xfId="44912"/>
    <cellStyle name="Comma 16 3 4 2 5" xfId="44913"/>
    <cellStyle name="Comma 16 3 4 2 6" xfId="44914"/>
    <cellStyle name="Comma 16 3 4 3" xfId="44915"/>
    <cellStyle name="Comma 16 3 4 3 2" xfId="44916"/>
    <cellStyle name="Comma 16 3 4 3 2 2" xfId="44917"/>
    <cellStyle name="Comma 16 3 4 3 2 3" xfId="44918"/>
    <cellStyle name="Comma 16 3 4 3 3" xfId="44919"/>
    <cellStyle name="Comma 16 3 4 3 3 2" xfId="44920"/>
    <cellStyle name="Comma 16 3 4 3 3 3" xfId="44921"/>
    <cellStyle name="Comma 16 3 4 3 4" xfId="44922"/>
    <cellStyle name="Comma 16 3 4 3 4 2" xfId="44923"/>
    <cellStyle name="Comma 16 3 4 3 5" xfId="44924"/>
    <cellStyle name="Comma 16 3 4 3 6" xfId="44925"/>
    <cellStyle name="Comma 16 3 4 4" xfId="44926"/>
    <cellStyle name="Comma 16 3 4 4 2" xfId="44927"/>
    <cellStyle name="Comma 16 3 4 4 2 2" xfId="44928"/>
    <cellStyle name="Comma 16 3 4 4 2 3" xfId="44929"/>
    <cellStyle name="Comma 16 3 4 4 3" xfId="44930"/>
    <cellStyle name="Comma 16 3 4 4 3 2" xfId="44931"/>
    <cellStyle name="Comma 16 3 4 4 4" xfId="44932"/>
    <cellStyle name="Comma 16 3 4 4 5" xfId="44933"/>
    <cellStyle name="Comma 16 3 4 5" xfId="44934"/>
    <cellStyle name="Comma 16 3 4 5 2" xfId="44935"/>
    <cellStyle name="Comma 16 3 4 5 3" xfId="44936"/>
    <cellStyle name="Comma 16 3 4 6" xfId="44937"/>
    <cellStyle name="Comma 16 3 4 6 2" xfId="44938"/>
    <cellStyle name="Comma 16 3 4 6 3" xfId="44939"/>
    <cellStyle name="Comma 16 3 4 7" xfId="44940"/>
    <cellStyle name="Comma 16 3 4 7 2" xfId="44941"/>
    <cellStyle name="Comma 16 3 4 8" xfId="44942"/>
    <cellStyle name="Comma 16 3 4 9" xfId="44943"/>
    <cellStyle name="Comma 16 3 5" xfId="44944"/>
    <cellStyle name="Comma 16 3 5 2" xfId="44945"/>
    <cellStyle name="Comma 16 3 5 2 2" xfId="44946"/>
    <cellStyle name="Comma 16 3 5 2 2 2" xfId="44947"/>
    <cellStyle name="Comma 16 3 5 2 2 3" xfId="44948"/>
    <cellStyle name="Comma 16 3 5 2 3" xfId="44949"/>
    <cellStyle name="Comma 16 3 5 2 3 2" xfId="44950"/>
    <cellStyle name="Comma 16 3 5 2 3 3" xfId="44951"/>
    <cellStyle name="Comma 16 3 5 2 4" xfId="44952"/>
    <cellStyle name="Comma 16 3 5 2 4 2" xfId="44953"/>
    <cellStyle name="Comma 16 3 5 2 5" xfId="44954"/>
    <cellStyle name="Comma 16 3 5 2 6" xfId="44955"/>
    <cellStyle name="Comma 16 3 5 3" xfId="44956"/>
    <cellStyle name="Comma 16 3 5 3 2" xfId="44957"/>
    <cellStyle name="Comma 16 3 5 3 2 2" xfId="44958"/>
    <cellStyle name="Comma 16 3 5 3 2 3" xfId="44959"/>
    <cellStyle name="Comma 16 3 5 3 3" xfId="44960"/>
    <cellStyle name="Comma 16 3 5 3 3 2" xfId="44961"/>
    <cellStyle name="Comma 16 3 5 3 3 3" xfId="44962"/>
    <cellStyle name="Comma 16 3 5 3 4" xfId="44963"/>
    <cellStyle name="Comma 16 3 5 3 4 2" xfId="44964"/>
    <cellStyle name="Comma 16 3 5 3 5" xfId="44965"/>
    <cellStyle name="Comma 16 3 5 3 6" xfId="44966"/>
    <cellStyle name="Comma 16 3 5 4" xfId="44967"/>
    <cellStyle name="Comma 16 3 5 4 2" xfId="44968"/>
    <cellStyle name="Comma 16 3 5 4 2 2" xfId="44969"/>
    <cellStyle name="Comma 16 3 5 4 2 3" xfId="44970"/>
    <cellStyle name="Comma 16 3 5 4 3" xfId="44971"/>
    <cellStyle name="Comma 16 3 5 4 3 2" xfId="44972"/>
    <cellStyle name="Comma 16 3 5 4 4" xfId="44973"/>
    <cellStyle name="Comma 16 3 5 4 5" xfId="44974"/>
    <cellStyle name="Comma 16 3 5 5" xfId="44975"/>
    <cellStyle name="Comma 16 3 5 5 2" xfId="44976"/>
    <cellStyle name="Comma 16 3 5 5 3" xfId="44977"/>
    <cellStyle name="Comma 16 3 5 6" xfId="44978"/>
    <cellStyle name="Comma 16 3 5 6 2" xfId="44979"/>
    <cellStyle name="Comma 16 3 5 6 3" xfId="44980"/>
    <cellStyle name="Comma 16 3 5 7" xfId="44981"/>
    <cellStyle name="Comma 16 3 5 7 2" xfId="44982"/>
    <cellStyle name="Comma 16 3 5 8" xfId="44983"/>
    <cellStyle name="Comma 16 3 5 9" xfId="44984"/>
    <cellStyle name="Comma 16 3 6" xfId="44985"/>
    <cellStyle name="Comma 16 3 6 2" xfId="44986"/>
    <cellStyle name="Comma 16 3 6 2 2" xfId="44987"/>
    <cellStyle name="Comma 16 3 6 2 3" xfId="44988"/>
    <cellStyle name="Comma 16 3 6 3" xfId="44989"/>
    <cellStyle name="Comma 16 3 6 3 2" xfId="44990"/>
    <cellStyle name="Comma 16 3 6 3 3" xfId="44991"/>
    <cellStyle name="Comma 16 3 6 4" xfId="44992"/>
    <cellStyle name="Comma 16 3 6 4 2" xfId="44993"/>
    <cellStyle name="Comma 16 3 6 5" xfId="44994"/>
    <cellStyle name="Comma 16 3 6 6" xfId="44995"/>
    <cellStyle name="Comma 16 3 7" xfId="44996"/>
    <cellStyle name="Comma 16 3 7 2" xfId="44997"/>
    <cellStyle name="Comma 16 3 7 2 2" xfId="44998"/>
    <cellStyle name="Comma 16 3 7 2 3" xfId="44999"/>
    <cellStyle name="Comma 16 3 7 3" xfId="45000"/>
    <cellStyle name="Comma 16 3 7 3 2" xfId="45001"/>
    <cellStyle name="Comma 16 3 7 3 3" xfId="45002"/>
    <cellStyle name="Comma 16 3 7 4" xfId="45003"/>
    <cellStyle name="Comma 16 3 7 4 2" xfId="45004"/>
    <cellStyle name="Comma 16 3 7 5" xfId="45005"/>
    <cellStyle name="Comma 16 3 7 6" xfId="45006"/>
    <cellStyle name="Comma 16 3 8" xfId="45007"/>
    <cellStyle name="Comma 16 3 8 2" xfId="45008"/>
    <cellStyle name="Comma 16 3 8 2 2" xfId="45009"/>
    <cellStyle name="Comma 16 3 8 2 3" xfId="45010"/>
    <cellStyle name="Comma 16 3 8 3" xfId="45011"/>
    <cellStyle name="Comma 16 3 8 3 2" xfId="45012"/>
    <cellStyle name="Comma 16 3 8 4" xfId="45013"/>
    <cellStyle name="Comma 16 3 8 5" xfId="45014"/>
    <cellStyle name="Comma 16 3 9" xfId="45015"/>
    <cellStyle name="Comma 16 3 9 2" xfId="45016"/>
    <cellStyle name="Comma 16 3 9 3" xfId="45017"/>
    <cellStyle name="Comma 16 4" xfId="4611"/>
    <cellStyle name="Comma 16 4 10" xfId="45018"/>
    <cellStyle name="Comma 16 4 10 2" xfId="45019"/>
    <cellStyle name="Comma 16 4 11" xfId="45020"/>
    <cellStyle name="Comma 16 4 12" xfId="45021"/>
    <cellStyle name="Comma 16 4 2" xfId="45022"/>
    <cellStyle name="Comma 16 4 2 10" xfId="45023"/>
    <cellStyle name="Comma 16 4 2 2" xfId="45024"/>
    <cellStyle name="Comma 16 4 2 2 2" xfId="45025"/>
    <cellStyle name="Comma 16 4 2 2 2 2" xfId="45026"/>
    <cellStyle name="Comma 16 4 2 2 2 2 2" xfId="45027"/>
    <cellStyle name="Comma 16 4 2 2 2 2 3" xfId="45028"/>
    <cellStyle name="Comma 16 4 2 2 2 3" xfId="45029"/>
    <cellStyle name="Comma 16 4 2 2 2 3 2" xfId="45030"/>
    <cellStyle name="Comma 16 4 2 2 2 3 3" xfId="45031"/>
    <cellStyle name="Comma 16 4 2 2 2 4" xfId="45032"/>
    <cellStyle name="Comma 16 4 2 2 2 4 2" xfId="45033"/>
    <cellStyle name="Comma 16 4 2 2 2 5" xfId="45034"/>
    <cellStyle name="Comma 16 4 2 2 2 6" xfId="45035"/>
    <cellStyle name="Comma 16 4 2 2 3" xfId="45036"/>
    <cellStyle name="Comma 16 4 2 2 3 2" xfId="45037"/>
    <cellStyle name="Comma 16 4 2 2 3 2 2" xfId="45038"/>
    <cellStyle name="Comma 16 4 2 2 3 2 3" xfId="45039"/>
    <cellStyle name="Comma 16 4 2 2 3 3" xfId="45040"/>
    <cellStyle name="Comma 16 4 2 2 3 3 2" xfId="45041"/>
    <cellStyle name="Comma 16 4 2 2 3 3 3" xfId="45042"/>
    <cellStyle name="Comma 16 4 2 2 3 4" xfId="45043"/>
    <cellStyle name="Comma 16 4 2 2 3 4 2" xfId="45044"/>
    <cellStyle name="Comma 16 4 2 2 3 5" xfId="45045"/>
    <cellStyle name="Comma 16 4 2 2 3 6" xfId="45046"/>
    <cellStyle name="Comma 16 4 2 2 4" xfId="45047"/>
    <cellStyle name="Comma 16 4 2 2 4 2" xfId="45048"/>
    <cellStyle name="Comma 16 4 2 2 4 2 2" xfId="45049"/>
    <cellStyle name="Comma 16 4 2 2 4 2 3" xfId="45050"/>
    <cellStyle name="Comma 16 4 2 2 4 3" xfId="45051"/>
    <cellStyle name="Comma 16 4 2 2 4 3 2" xfId="45052"/>
    <cellStyle name="Comma 16 4 2 2 4 4" xfId="45053"/>
    <cellStyle name="Comma 16 4 2 2 4 5" xfId="45054"/>
    <cellStyle name="Comma 16 4 2 2 5" xfId="45055"/>
    <cellStyle name="Comma 16 4 2 2 5 2" xfId="45056"/>
    <cellStyle name="Comma 16 4 2 2 5 3" xfId="45057"/>
    <cellStyle name="Comma 16 4 2 2 6" xfId="45058"/>
    <cellStyle name="Comma 16 4 2 2 6 2" xfId="45059"/>
    <cellStyle name="Comma 16 4 2 2 6 3" xfId="45060"/>
    <cellStyle name="Comma 16 4 2 2 7" xfId="45061"/>
    <cellStyle name="Comma 16 4 2 2 7 2" xfId="45062"/>
    <cellStyle name="Comma 16 4 2 2 8" xfId="45063"/>
    <cellStyle name="Comma 16 4 2 2 9" xfId="45064"/>
    <cellStyle name="Comma 16 4 2 3" xfId="45065"/>
    <cellStyle name="Comma 16 4 2 3 2" xfId="45066"/>
    <cellStyle name="Comma 16 4 2 3 2 2" xfId="45067"/>
    <cellStyle name="Comma 16 4 2 3 2 3" xfId="45068"/>
    <cellStyle name="Comma 16 4 2 3 3" xfId="45069"/>
    <cellStyle name="Comma 16 4 2 3 3 2" xfId="45070"/>
    <cellStyle name="Comma 16 4 2 3 3 3" xfId="45071"/>
    <cellStyle name="Comma 16 4 2 3 4" xfId="45072"/>
    <cellStyle name="Comma 16 4 2 3 4 2" xfId="45073"/>
    <cellStyle name="Comma 16 4 2 3 5" xfId="45074"/>
    <cellStyle name="Comma 16 4 2 3 6" xfId="45075"/>
    <cellStyle name="Comma 16 4 2 4" xfId="45076"/>
    <cellStyle name="Comma 16 4 2 4 2" xfId="45077"/>
    <cellStyle name="Comma 16 4 2 4 2 2" xfId="45078"/>
    <cellStyle name="Comma 16 4 2 4 2 3" xfId="45079"/>
    <cellStyle name="Comma 16 4 2 4 3" xfId="45080"/>
    <cellStyle name="Comma 16 4 2 4 3 2" xfId="45081"/>
    <cellStyle name="Comma 16 4 2 4 3 3" xfId="45082"/>
    <cellStyle name="Comma 16 4 2 4 4" xfId="45083"/>
    <cellStyle name="Comma 16 4 2 4 4 2" xfId="45084"/>
    <cellStyle name="Comma 16 4 2 4 5" xfId="45085"/>
    <cellStyle name="Comma 16 4 2 4 6" xfId="45086"/>
    <cellStyle name="Comma 16 4 2 5" xfId="45087"/>
    <cellStyle name="Comma 16 4 2 5 2" xfId="45088"/>
    <cellStyle name="Comma 16 4 2 5 2 2" xfId="45089"/>
    <cellStyle name="Comma 16 4 2 5 2 3" xfId="45090"/>
    <cellStyle name="Comma 16 4 2 5 3" xfId="45091"/>
    <cellStyle name="Comma 16 4 2 5 3 2" xfId="45092"/>
    <cellStyle name="Comma 16 4 2 5 4" xfId="45093"/>
    <cellStyle name="Comma 16 4 2 5 5" xfId="45094"/>
    <cellStyle name="Comma 16 4 2 6" xfId="45095"/>
    <cellStyle name="Comma 16 4 2 6 2" xfId="45096"/>
    <cellStyle name="Comma 16 4 2 6 3" xfId="45097"/>
    <cellStyle name="Comma 16 4 2 7" xfId="45098"/>
    <cellStyle name="Comma 16 4 2 7 2" xfId="45099"/>
    <cellStyle name="Comma 16 4 2 7 3" xfId="45100"/>
    <cellStyle name="Comma 16 4 2 8" xfId="45101"/>
    <cellStyle name="Comma 16 4 2 8 2" xfId="45102"/>
    <cellStyle name="Comma 16 4 2 9" xfId="45103"/>
    <cellStyle name="Comma 16 4 3" xfId="45104"/>
    <cellStyle name="Comma 16 4 3 2" xfId="45105"/>
    <cellStyle name="Comma 16 4 3 2 2" xfId="45106"/>
    <cellStyle name="Comma 16 4 3 2 2 2" xfId="45107"/>
    <cellStyle name="Comma 16 4 3 2 2 3" xfId="45108"/>
    <cellStyle name="Comma 16 4 3 2 3" xfId="45109"/>
    <cellStyle name="Comma 16 4 3 2 3 2" xfId="45110"/>
    <cellStyle name="Comma 16 4 3 2 3 3" xfId="45111"/>
    <cellStyle name="Comma 16 4 3 2 4" xfId="45112"/>
    <cellStyle name="Comma 16 4 3 2 4 2" xfId="45113"/>
    <cellStyle name="Comma 16 4 3 2 5" xfId="45114"/>
    <cellStyle name="Comma 16 4 3 2 6" xfId="45115"/>
    <cellStyle name="Comma 16 4 3 3" xfId="45116"/>
    <cellStyle name="Comma 16 4 3 3 2" xfId="45117"/>
    <cellStyle name="Comma 16 4 3 3 2 2" xfId="45118"/>
    <cellStyle name="Comma 16 4 3 3 2 3" xfId="45119"/>
    <cellStyle name="Comma 16 4 3 3 3" xfId="45120"/>
    <cellStyle name="Comma 16 4 3 3 3 2" xfId="45121"/>
    <cellStyle name="Comma 16 4 3 3 3 3" xfId="45122"/>
    <cellStyle name="Comma 16 4 3 3 4" xfId="45123"/>
    <cellStyle name="Comma 16 4 3 3 4 2" xfId="45124"/>
    <cellStyle name="Comma 16 4 3 3 5" xfId="45125"/>
    <cellStyle name="Comma 16 4 3 3 6" xfId="45126"/>
    <cellStyle name="Comma 16 4 3 4" xfId="45127"/>
    <cellStyle name="Comma 16 4 3 4 2" xfId="45128"/>
    <cellStyle name="Comma 16 4 3 4 2 2" xfId="45129"/>
    <cellStyle name="Comma 16 4 3 4 2 3" xfId="45130"/>
    <cellStyle name="Comma 16 4 3 4 3" xfId="45131"/>
    <cellStyle name="Comma 16 4 3 4 3 2" xfId="45132"/>
    <cellStyle name="Comma 16 4 3 4 4" xfId="45133"/>
    <cellStyle name="Comma 16 4 3 4 5" xfId="45134"/>
    <cellStyle name="Comma 16 4 3 5" xfId="45135"/>
    <cellStyle name="Comma 16 4 3 5 2" xfId="45136"/>
    <cellStyle name="Comma 16 4 3 5 3" xfId="45137"/>
    <cellStyle name="Comma 16 4 3 6" xfId="45138"/>
    <cellStyle name="Comma 16 4 3 6 2" xfId="45139"/>
    <cellStyle name="Comma 16 4 3 6 3" xfId="45140"/>
    <cellStyle name="Comma 16 4 3 7" xfId="45141"/>
    <cellStyle name="Comma 16 4 3 7 2" xfId="45142"/>
    <cellStyle name="Comma 16 4 3 8" xfId="45143"/>
    <cellStyle name="Comma 16 4 3 9" xfId="45144"/>
    <cellStyle name="Comma 16 4 4" xfId="45145"/>
    <cellStyle name="Comma 16 4 4 2" xfId="45146"/>
    <cellStyle name="Comma 16 4 4 2 2" xfId="45147"/>
    <cellStyle name="Comma 16 4 4 2 2 2" xfId="45148"/>
    <cellStyle name="Comma 16 4 4 2 2 3" xfId="45149"/>
    <cellStyle name="Comma 16 4 4 2 3" xfId="45150"/>
    <cellStyle name="Comma 16 4 4 2 3 2" xfId="45151"/>
    <cellStyle name="Comma 16 4 4 2 3 3" xfId="45152"/>
    <cellStyle name="Comma 16 4 4 2 4" xfId="45153"/>
    <cellStyle name="Comma 16 4 4 2 4 2" xfId="45154"/>
    <cellStyle name="Comma 16 4 4 2 5" xfId="45155"/>
    <cellStyle name="Comma 16 4 4 2 6" xfId="45156"/>
    <cellStyle name="Comma 16 4 4 3" xfId="45157"/>
    <cellStyle name="Comma 16 4 4 3 2" xfId="45158"/>
    <cellStyle name="Comma 16 4 4 3 2 2" xfId="45159"/>
    <cellStyle name="Comma 16 4 4 3 2 3" xfId="45160"/>
    <cellStyle name="Comma 16 4 4 3 3" xfId="45161"/>
    <cellStyle name="Comma 16 4 4 3 3 2" xfId="45162"/>
    <cellStyle name="Comma 16 4 4 3 3 3" xfId="45163"/>
    <cellStyle name="Comma 16 4 4 3 4" xfId="45164"/>
    <cellStyle name="Comma 16 4 4 3 4 2" xfId="45165"/>
    <cellStyle name="Comma 16 4 4 3 5" xfId="45166"/>
    <cellStyle name="Comma 16 4 4 3 6" xfId="45167"/>
    <cellStyle name="Comma 16 4 4 4" xfId="45168"/>
    <cellStyle name="Comma 16 4 4 4 2" xfId="45169"/>
    <cellStyle name="Comma 16 4 4 4 2 2" xfId="45170"/>
    <cellStyle name="Comma 16 4 4 4 2 3" xfId="45171"/>
    <cellStyle name="Comma 16 4 4 4 3" xfId="45172"/>
    <cellStyle name="Comma 16 4 4 4 3 2" xfId="45173"/>
    <cellStyle name="Comma 16 4 4 4 4" xfId="45174"/>
    <cellStyle name="Comma 16 4 4 4 5" xfId="45175"/>
    <cellStyle name="Comma 16 4 4 5" xfId="45176"/>
    <cellStyle name="Comma 16 4 4 5 2" xfId="45177"/>
    <cellStyle name="Comma 16 4 4 5 3" xfId="45178"/>
    <cellStyle name="Comma 16 4 4 6" xfId="45179"/>
    <cellStyle name="Comma 16 4 4 6 2" xfId="45180"/>
    <cellStyle name="Comma 16 4 4 6 3" xfId="45181"/>
    <cellStyle name="Comma 16 4 4 7" xfId="45182"/>
    <cellStyle name="Comma 16 4 4 7 2" xfId="45183"/>
    <cellStyle name="Comma 16 4 4 8" xfId="45184"/>
    <cellStyle name="Comma 16 4 4 9" xfId="45185"/>
    <cellStyle name="Comma 16 4 5" xfId="45186"/>
    <cellStyle name="Comma 16 4 5 2" xfId="45187"/>
    <cellStyle name="Comma 16 4 5 2 2" xfId="45188"/>
    <cellStyle name="Comma 16 4 5 2 3" xfId="45189"/>
    <cellStyle name="Comma 16 4 5 3" xfId="45190"/>
    <cellStyle name="Comma 16 4 5 3 2" xfId="45191"/>
    <cellStyle name="Comma 16 4 5 3 3" xfId="45192"/>
    <cellStyle name="Comma 16 4 5 4" xfId="45193"/>
    <cellStyle name="Comma 16 4 5 4 2" xfId="45194"/>
    <cellStyle name="Comma 16 4 5 5" xfId="45195"/>
    <cellStyle name="Comma 16 4 5 6" xfId="45196"/>
    <cellStyle name="Comma 16 4 6" xfId="45197"/>
    <cellStyle name="Comma 16 4 6 2" xfId="45198"/>
    <cellStyle name="Comma 16 4 6 2 2" xfId="45199"/>
    <cellStyle name="Comma 16 4 6 2 3" xfId="45200"/>
    <cellStyle name="Comma 16 4 6 3" xfId="45201"/>
    <cellStyle name="Comma 16 4 6 3 2" xfId="45202"/>
    <cellStyle name="Comma 16 4 6 3 3" xfId="45203"/>
    <cellStyle name="Comma 16 4 6 4" xfId="45204"/>
    <cellStyle name="Comma 16 4 6 4 2" xfId="45205"/>
    <cellStyle name="Comma 16 4 6 5" xfId="45206"/>
    <cellStyle name="Comma 16 4 6 6" xfId="45207"/>
    <cellStyle name="Comma 16 4 7" xfId="45208"/>
    <cellStyle name="Comma 16 4 7 2" xfId="45209"/>
    <cellStyle name="Comma 16 4 7 2 2" xfId="45210"/>
    <cellStyle name="Comma 16 4 7 2 3" xfId="45211"/>
    <cellStyle name="Comma 16 4 7 3" xfId="45212"/>
    <cellStyle name="Comma 16 4 7 3 2" xfId="45213"/>
    <cellStyle name="Comma 16 4 7 4" xfId="45214"/>
    <cellStyle name="Comma 16 4 7 5" xfId="45215"/>
    <cellStyle name="Comma 16 4 8" xfId="45216"/>
    <cellStyle name="Comma 16 4 8 2" xfId="45217"/>
    <cellStyle name="Comma 16 4 8 3" xfId="45218"/>
    <cellStyle name="Comma 16 4 9" xfId="45219"/>
    <cellStyle name="Comma 16 4 9 2" xfId="45220"/>
    <cellStyle name="Comma 16 4 9 3" xfId="45221"/>
    <cellStyle name="Comma 16 5" xfId="4612"/>
    <cellStyle name="Comma 16 5 10" xfId="45222"/>
    <cellStyle name="Comma 16 5 2" xfId="45223"/>
    <cellStyle name="Comma 16 5 2 2" xfId="45224"/>
    <cellStyle name="Comma 16 5 2 2 2" xfId="45225"/>
    <cellStyle name="Comma 16 5 2 2 2 2" xfId="45226"/>
    <cellStyle name="Comma 16 5 2 2 2 3" xfId="45227"/>
    <cellStyle name="Comma 16 5 2 2 3" xfId="45228"/>
    <cellStyle name="Comma 16 5 2 2 3 2" xfId="45229"/>
    <cellStyle name="Comma 16 5 2 2 3 3" xfId="45230"/>
    <cellStyle name="Comma 16 5 2 2 4" xfId="45231"/>
    <cellStyle name="Comma 16 5 2 2 4 2" xfId="45232"/>
    <cellStyle name="Comma 16 5 2 2 5" xfId="45233"/>
    <cellStyle name="Comma 16 5 2 2 6" xfId="45234"/>
    <cellStyle name="Comma 16 5 2 3" xfId="45235"/>
    <cellStyle name="Comma 16 5 2 3 2" xfId="45236"/>
    <cellStyle name="Comma 16 5 2 3 2 2" xfId="45237"/>
    <cellStyle name="Comma 16 5 2 3 2 3" xfId="45238"/>
    <cellStyle name="Comma 16 5 2 3 3" xfId="45239"/>
    <cellStyle name="Comma 16 5 2 3 3 2" xfId="45240"/>
    <cellStyle name="Comma 16 5 2 3 3 3" xfId="45241"/>
    <cellStyle name="Comma 16 5 2 3 4" xfId="45242"/>
    <cellStyle name="Comma 16 5 2 3 4 2" xfId="45243"/>
    <cellStyle name="Comma 16 5 2 3 5" xfId="45244"/>
    <cellStyle name="Comma 16 5 2 3 6" xfId="45245"/>
    <cellStyle name="Comma 16 5 2 4" xfId="45246"/>
    <cellStyle name="Comma 16 5 2 4 2" xfId="45247"/>
    <cellStyle name="Comma 16 5 2 4 2 2" xfId="45248"/>
    <cellStyle name="Comma 16 5 2 4 2 3" xfId="45249"/>
    <cellStyle name="Comma 16 5 2 4 3" xfId="45250"/>
    <cellStyle name="Comma 16 5 2 4 3 2" xfId="45251"/>
    <cellStyle name="Comma 16 5 2 4 4" xfId="45252"/>
    <cellStyle name="Comma 16 5 2 4 5" xfId="45253"/>
    <cellStyle name="Comma 16 5 2 5" xfId="45254"/>
    <cellStyle name="Comma 16 5 2 5 2" xfId="45255"/>
    <cellStyle name="Comma 16 5 2 5 3" xfId="45256"/>
    <cellStyle name="Comma 16 5 2 6" xfId="45257"/>
    <cellStyle name="Comma 16 5 2 6 2" xfId="45258"/>
    <cellStyle name="Comma 16 5 2 6 3" xfId="45259"/>
    <cellStyle name="Comma 16 5 2 7" xfId="45260"/>
    <cellStyle name="Comma 16 5 2 7 2" xfId="45261"/>
    <cellStyle name="Comma 16 5 2 8" xfId="45262"/>
    <cellStyle name="Comma 16 5 2 9" xfId="45263"/>
    <cellStyle name="Comma 16 5 3" xfId="45264"/>
    <cellStyle name="Comma 16 5 3 2" xfId="45265"/>
    <cellStyle name="Comma 16 5 3 2 2" xfId="45266"/>
    <cellStyle name="Comma 16 5 3 2 3" xfId="45267"/>
    <cellStyle name="Comma 16 5 3 3" xfId="45268"/>
    <cellStyle name="Comma 16 5 3 3 2" xfId="45269"/>
    <cellStyle name="Comma 16 5 3 3 3" xfId="45270"/>
    <cellStyle name="Comma 16 5 3 4" xfId="45271"/>
    <cellStyle name="Comma 16 5 3 4 2" xfId="45272"/>
    <cellStyle name="Comma 16 5 3 5" xfId="45273"/>
    <cellStyle name="Comma 16 5 3 6" xfId="45274"/>
    <cellStyle name="Comma 16 5 4" xfId="45275"/>
    <cellStyle name="Comma 16 5 4 2" xfId="45276"/>
    <cellStyle name="Comma 16 5 4 2 2" xfId="45277"/>
    <cellStyle name="Comma 16 5 4 2 3" xfId="45278"/>
    <cellStyle name="Comma 16 5 4 3" xfId="45279"/>
    <cellStyle name="Comma 16 5 4 3 2" xfId="45280"/>
    <cellStyle name="Comma 16 5 4 3 3" xfId="45281"/>
    <cellStyle name="Comma 16 5 4 4" xfId="45282"/>
    <cellStyle name="Comma 16 5 4 4 2" xfId="45283"/>
    <cellStyle name="Comma 16 5 4 5" xfId="45284"/>
    <cellStyle name="Comma 16 5 4 6" xfId="45285"/>
    <cellStyle name="Comma 16 5 5" xfId="45286"/>
    <cellStyle name="Comma 16 5 5 2" xfId="45287"/>
    <cellStyle name="Comma 16 5 5 2 2" xfId="45288"/>
    <cellStyle name="Comma 16 5 5 2 3" xfId="45289"/>
    <cellStyle name="Comma 16 5 5 3" xfId="45290"/>
    <cellStyle name="Comma 16 5 5 3 2" xfId="45291"/>
    <cellStyle name="Comma 16 5 5 4" xfId="45292"/>
    <cellStyle name="Comma 16 5 5 5" xfId="45293"/>
    <cellStyle name="Comma 16 5 6" xfId="45294"/>
    <cellStyle name="Comma 16 5 6 2" xfId="45295"/>
    <cellStyle name="Comma 16 5 6 3" xfId="45296"/>
    <cellStyle name="Comma 16 5 7" xfId="45297"/>
    <cellStyle name="Comma 16 5 7 2" xfId="45298"/>
    <cellStyle name="Comma 16 5 7 3" xfId="45299"/>
    <cellStyle name="Comma 16 5 8" xfId="45300"/>
    <cellStyle name="Comma 16 5 8 2" xfId="45301"/>
    <cellStyle name="Comma 16 5 9" xfId="45302"/>
    <cellStyle name="Comma 16 6" xfId="45303"/>
    <cellStyle name="Comma 16 6 2" xfId="45304"/>
    <cellStyle name="Comma 16 6 2 2" xfId="45305"/>
    <cellStyle name="Comma 16 6 2 2 2" xfId="45306"/>
    <cellStyle name="Comma 16 6 2 2 3" xfId="45307"/>
    <cellStyle name="Comma 16 6 2 3" xfId="45308"/>
    <cellStyle name="Comma 16 6 2 3 2" xfId="45309"/>
    <cellStyle name="Comma 16 6 2 3 3" xfId="45310"/>
    <cellStyle name="Comma 16 6 2 4" xfId="45311"/>
    <cellStyle name="Comma 16 6 2 4 2" xfId="45312"/>
    <cellStyle name="Comma 16 6 2 5" xfId="45313"/>
    <cellStyle name="Comma 16 6 2 6" xfId="45314"/>
    <cellStyle name="Comma 16 6 3" xfId="45315"/>
    <cellStyle name="Comma 16 6 3 2" xfId="45316"/>
    <cellStyle name="Comma 16 6 3 2 2" xfId="45317"/>
    <cellStyle name="Comma 16 6 3 2 3" xfId="45318"/>
    <cellStyle name="Comma 16 6 3 3" xfId="45319"/>
    <cellStyle name="Comma 16 6 3 3 2" xfId="45320"/>
    <cellStyle name="Comma 16 6 3 3 3" xfId="45321"/>
    <cellStyle name="Comma 16 6 3 4" xfId="45322"/>
    <cellStyle name="Comma 16 6 3 4 2" xfId="45323"/>
    <cellStyle name="Comma 16 6 3 5" xfId="45324"/>
    <cellStyle name="Comma 16 6 3 6" xfId="45325"/>
    <cellStyle name="Comma 16 6 4" xfId="45326"/>
    <cellStyle name="Comma 16 6 4 2" xfId="45327"/>
    <cellStyle name="Comma 16 6 4 2 2" xfId="45328"/>
    <cellStyle name="Comma 16 6 4 2 3" xfId="45329"/>
    <cellStyle name="Comma 16 6 4 3" xfId="45330"/>
    <cellStyle name="Comma 16 6 4 3 2" xfId="45331"/>
    <cellStyle name="Comma 16 6 4 4" xfId="45332"/>
    <cellStyle name="Comma 16 6 4 5" xfId="45333"/>
    <cellStyle name="Comma 16 6 5" xfId="45334"/>
    <cellStyle name="Comma 16 6 5 2" xfId="45335"/>
    <cellStyle name="Comma 16 6 5 3" xfId="45336"/>
    <cellStyle name="Comma 16 6 6" xfId="45337"/>
    <cellStyle name="Comma 16 6 6 2" xfId="45338"/>
    <cellStyle name="Comma 16 6 6 3" xfId="45339"/>
    <cellStyle name="Comma 16 6 7" xfId="45340"/>
    <cellStyle name="Comma 16 6 7 2" xfId="45341"/>
    <cellStyle name="Comma 16 6 8" xfId="45342"/>
    <cellStyle name="Comma 16 6 9" xfId="45343"/>
    <cellStyle name="Comma 16 7" xfId="45344"/>
    <cellStyle name="Comma 16 7 2" xfId="45345"/>
    <cellStyle name="Comma 16 7 2 2" xfId="45346"/>
    <cellStyle name="Comma 16 7 2 2 2" xfId="45347"/>
    <cellStyle name="Comma 16 7 2 2 3" xfId="45348"/>
    <cellStyle name="Comma 16 7 2 3" xfId="45349"/>
    <cellStyle name="Comma 16 7 2 3 2" xfId="45350"/>
    <cellStyle name="Comma 16 7 2 3 3" xfId="45351"/>
    <cellStyle name="Comma 16 7 2 4" xfId="45352"/>
    <cellStyle name="Comma 16 7 2 4 2" xfId="45353"/>
    <cellStyle name="Comma 16 7 2 5" xfId="45354"/>
    <cellStyle name="Comma 16 7 2 6" xfId="45355"/>
    <cellStyle name="Comma 16 7 3" xfId="45356"/>
    <cellStyle name="Comma 16 7 3 2" xfId="45357"/>
    <cellStyle name="Comma 16 7 3 2 2" xfId="45358"/>
    <cellStyle name="Comma 16 7 3 2 3" xfId="45359"/>
    <cellStyle name="Comma 16 7 3 3" xfId="45360"/>
    <cellStyle name="Comma 16 7 3 3 2" xfId="45361"/>
    <cellStyle name="Comma 16 7 3 3 3" xfId="45362"/>
    <cellStyle name="Comma 16 7 3 4" xfId="45363"/>
    <cellStyle name="Comma 16 7 3 4 2" xfId="45364"/>
    <cellStyle name="Comma 16 7 3 5" xfId="45365"/>
    <cellStyle name="Comma 16 7 3 6" xfId="45366"/>
    <cellStyle name="Comma 16 7 4" xfId="45367"/>
    <cellStyle name="Comma 16 7 4 2" xfId="45368"/>
    <cellStyle name="Comma 16 7 4 2 2" xfId="45369"/>
    <cellStyle name="Comma 16 7 4 2 3" xfId="45370"/>
    <cellStyle name="Comma 16 7 4 3" xfId="45371"/>
    <cellStyle name="Comma 16 7 4 3 2" xfId="45372"/>
    <cellStyle name="Comma 16 7 4 4" xfId="45373"/>
    <cellStyle name="Comma 16 7 4 5" xfId="45374"/>
    <cellStyle name="Comma 16 7 5" xfId="45375"/>
    <cellStyle name="Comma 16 7 5 2" xfId="45376"/>
    <cellStyle name="Comma 16 7 5 3" xfId="45377"/>
    <cellStyle name="Comma 16 7 6" xfId="45378"/>
    <cellStyle name="Comma 16 7 6 2" xfId="45379"/>
    <cellStyle name="Comma 16 7 6 3" xfId="45380"/>
    <cellStyle name="Comma 16 7 7" xfId="45381"/>
    <cellStyle name="Comma 16 7 7 2" xfId="45382"/>
    <cellStyle name="Comma 16 7 8" xfId="45383"/>
    <cellStyle name="Comma 16 7 9" xfId="45384"/>
    <cellStyle name="Comma 16 8" xfId="45385"/>
    <cellStyle name="Comma 16 8 2" xfId="45386"/>
    <cellStyle name="Comma 16 8 2 2" xfId="45387"/>
    <cellStyle name="Comma 16 8 2 3" xfId="45388"/>
    <cellStyle name="Comma 16 8 3" xfId="45389"/>
    <cellStyle name="Comma 16 8 3 2" xfId="45390"/>
    <cellStyle name="Comma 16 8 3 3" xfId="45391"/>
    <cellStyle name="Comma 16 8 4" xfId="45392"/>
    <cellStyle name="Comma 16 8 4 2" xfId="45393"/>
    <cellStyle name="Comma 16 8 5" xfId="45394"/>
    <cellStyle name="Comma 16 8 6" xfId="45395"/>
    <cellStyle name="Comma 16 9" xfId="45396"/>
    <cellStyle name="Comma 16 9 2" xfId="45397"/>
    <cellStyle name="Comma 16 9 2 2" xfId="45398"/>
    <cellStyle name="Comma 16 9 2 3" xfId="45399"/>
    <cellStyle name="Comma 16 9 3" xfId="45400"/>
    <cellStyle name="Comma 16 9 3 2" xfId="45401"/>
    <cellStyle name="Comma 16 9 3 3" xfId="45402"/>
    <cellStyle name="Comma 16 9 4" xfId="45403"/>
    <cellStyle name="Comma 16 9 4 2" xfId="45404"/>
    <cellStyle name="Comma 16 9 5" xfId="45405"/>
    <cellStyle name="Comma 16 9 6" xfId="45406"/>
    <cellStyle name="Comma 17" xfId="4613"/>
    <cellStyle name="Comma 17 10" xfId="45407"/>
    <cellStyle name="Comma 17 10 2" xfId="45408"/>
    <cellStyle name="Comma 17 10 2 2" xfId="45409"/>
    <cellStyle name="Comma 17 10 2 3" xfId="45410"/>
    <cellStyle name="Comma 17 10 3" xfId="45411"/>
    <cellStyle name="Comma 17 10 3 2" xfId="45412"/>
    <cellStyle name="Comma 17 10 4" xfId="45413"/>
    <cellStyle name="Comma 17 10 5" xfId="45414"/>
    <cellStyle name="Comma 17 11" xfId="45415"/>
    <cellStyle name="Comma 17 11 2" xfId="45416"/>
    <cellStyle name="Comma 17 11 3" xfId="45417"/>
    <cellStyle name="Comma 17 12" xfId="45418"/>
    <cellStyle name="Comma 17 12 2" xfId="45419"/>
    <cellStyle name="Comma 17 12 3" xfId="45420"/>
    <cellStyle name="Comma 17 13" xfId="45421"/>
    <cellStyle name="Comma 17 13 2" xfId="45422"/>
    <cellStyle name="Comma 17 14" xfId="45423"/>
    <cellStyle name="Comma 17 15" xfId="45424"/>
    <cellStyle name="Comma 17 16" xfId="45425"/>
    <cellStyle name="Comma 17 2" xfId="4614"/>
    <cellStyle name="Comma 17 2 10" xfId="45426"/>
    <cellStyle name="Comma 17 2 10 2" xfId="45427"/>
    <cellStyle name="Comma 17 2 10 3" xfId="45428"/>
    <cellStyle name="Comma 17 2 11" xfId="45429"/>
    <cellStyle name="Comma 17 2 11 2" xfId="45430"/>
    <cellStyle name="Comma 17 2 11 3" xfId="45431"/>
    <cellStyle name="Comma 17 2 12" xfId="45432"/>
    <cellStyle name="Comma 17 2 12 2" xfId="45433"/>
    <cellStyle name="Comma 17 2 13" xfId="45434"/>
    <cellStyle name="Comma 17 2 14" xfId="45435"/>
    <cellStyle name="Comma 17 2 2" xfId="4615"/>
    <cellStyle name="Comma 17 2 2 10" xfId="45436"/>
    <cellStyle name="Comma 17 2 2 10 2" xfId="45437"/>
    <cellStyle name="Comma 17 2 2 10 3" xfId="45438"/>
    <cellStyle name="Comma 17 2 2 11" xfId="45439"/>
    <cellStyle name="Comma 17 2 2 11 2" xfId="45440"/>
    <cellStyle name="Comma 17 2 2 12" xfId="45441"/>
    <cellStyle name="Comma 17 2 2 13" xfId="45442"/>
    <cellStyle name="Comma 17 2 2 2" xfId="45443"/>
    <cellStyle name="Comma 17 2 2 2 10" xfId="45444"/>
    <cellStyle name="Comma 17 2 2 2 10 2" xfId="45445"/>
    <cellStyle name="Comma 17 2 2 2 11" xfId="45446"/>
    <cellStyle name="Comma 17 2 2 2 12" xfId="45447"/>
    <cellStyle name="Comma 17 2 2 2 2" xfId="45448"/>
    <cellStyle name="Comma 17 2 2 2 2 10" xfId="45449"/>
    <cellStyle name="Comma 17 2 2 2 2 2" xfId="45450"/>
    <cellStyle name="Comma 17 2 2 2 2 2 2" xfId="45451"/>
    <cellStyle name="Comma 17 2 2 2 2 2 2 2" xfId="45452"/>
    <cellStyle name="Comma 17 2 2 2 2 2 2 2 2" xfId="45453"/>
    <cellStyle name="Comma 17 2 2 2 2 2 2 2 3" xfId="45454"/>
    <cellStyle name="Comma 17 2 2 2 2 2 2 3" xfId="45455"/>
    <cellStyle name="Comma 17 2 2 2 2 2 2 3 2" xfId="45456"/>
    <cellStyle name="Comma 17 2 2 2 2 2 2 3 3" xfId="45457"/>
    <cellStyle name="Comma 17 2 2 2 2 2 2 4" xfId="45458"/>
    <cellStyle name="Comma 17 2 2 2 2 2 2 4 2" xfId="45459"/>
    <cellStyle name="Comma 17 2 2 2 2 2 2 5" xfId="45460"/>
    <cellStyle name="Comma 17 2 2 2 2 2 2 6" xfId="45461"/>
    <cellStyle name="Comma 17 2 2 2 2 2 3" xfId="45462"/>
    <cellStyle name="Comma 17 2 2 2 2 2 3 2" xfId="45463"/>
    <cellStyle name="Comma 17 2 2 2 2 2 3 2 2" xfId="45464"/>
    <cellStyle name="Comma 17 2 2 2 2 2 3 2 3" xfId="45465"/>
    <cellStyle name="Comma 17 2 2 2 2 2 3 3" xfId="45466"/>
    <cellStyle name="Comma 17 2 2 2 2 2 3 3 2" xfId="45467"/>
    <cellStyle name="Comma 17 2 2 2 2 2 3 3 3" xfId="45468"/>
    <cellStyle name="Comma 17 2 2 2 2 2 3 4" xfId="45469"/>
    <cellStyle name="Comma 17 2 2 2 2 2 3 4 2" xfId="45470"/>
    <cellStyle name="Comma 17 2 2 2 2 2 3 5" xfId="45471"/>
    <cellStyle name="Comma 17 2 2 2 2 2 3 6" xfId="45472"/>
    <cellStyle name="Comma 17 2 2 2 2 2 4" xfId="45473"/>
    <cellStyle name="Comma 17 2 2 2 2 2 4 2" xfId="45474"/>
    <cellStyle name="Comma 17 2 2 2 2 2 4 2 2" xfId="45475"/>
    <cellStyle name="Comma 17 2 2 2 2 2 4 2 3" xfId="45476"/>
    <cellStyle name="Comma 17 2 2 2 2 2 4 3" xfId="45477"/>
    <cellStyle name="Comma 17 2 2 2 2 2 4 3 2" xfId="45478"/>
    <cellStyle name="Comma 17 2 2 2 2 2 4 4" xfId="45479"/>
    <cellStyle name="Comma 17 2 2 2 2 2 4 5" xfId="45480"/>
    <cellStyle name="Comma 17 2 2 2 2 2 5" xfId="45481"/>
    <cellStyle name="Comma 17 2 2 2 2 2 5 2" xfId="45482"/>
    <cellStyle name="Comma 17 2 2 2 2 2 5 3" xfId="45483"/>
    <cellStyle name="Comma 17 2 2 2 2 2 6" xfId="45484"/>
    <cellStyle name="Comma 17 2 2 2 2 2 6 2" xfId="45485"/>
    <cellStyle name="Comma 17 2 2 2 2 2 6 3" xfId="45486"/>
    <cellStyle name="Comma 17 2 2 2 2 2 7" xfId="45487"/>
    <cellStyle name="Comma 17 2 2 2 2 2 7 2" xfId="45488"/>
    <cellStyle name="Comma 17 2 2 2 2 2 8" xfId="45489"/>
    <cellStyle name="Comma 17 2 2 2 2 2 9" xfId="45490"/>
    <cellStyle name="Comma 17 2 2 2 2 3" xfId="45491"/>
    <cellStyle name="Comma 17 2 2 2 2 3 2" xfId="45492"/>
    <cellStyle name="Comma 17 2 2 2 2 3 2 2" xfId="45493"/>
    <cellStyle name="Comma 17 2 2 2 2 3 2 3" xfId="45494"/>
    <cellStyle name="Comma 17 2 2 2 2 3 3" xfId="45495"/>
    <cellStyle name="Comma 17 2 2 2 2 3 3 2" xfId="45496"/>
    <cellStyle name="Comma 17 2 2 2 2 3 3 3" xfId="45497"/>
    <cellStyle name="Comma 17 2 2 2 2 3 4" xfId="45498"/>
    <cellStyle name="Comma 17 2 2 2 2 3 4 2" xfId="45499"/>
    <cellStyle name="Comma 17 2 2 2 2 3 5" xfId="45500"/>
    <cellStyle name="Comma 17 2 2 2 2 3 6" xfId="45501"/>
    <cellStyle name="Comma 17 2 2 2 2 4" xfId="45502"/>
    <cellStyle name="Comma 17 2 2 2 2 4 2" xfId="45503"/>
    <cellStyle name="Comma 17 2 2 2 2 4 2 2" xfId="45504"/>
    <cellStyle name="Comma 17 2 2 2 2 4 2 3" xfId="45505"/>
    <cellStyle name="Comma 17 2 2 2 2 4 3" xfId="45506"/>
    <cellStyle name="Comma 17 2 2 2 2 4 3 2" xfId="45507"/>
    <cellStyle name="Comma 17 2 2 2 2 4 3 3" xfId="45508"/>
    <cellStyle name="Comma 17 2 2 2 2 4 4" xfId="45509"/>
    <cellStyle name="Comma 17 2 2 2 2 4 4 2" xfId="45510"/>
    <cellStyle name="Comma 17 2 2 2 2 4 5" xfId="45511"/>
    <cellStyle name="Comma 17 2 2 2 2 4 6" xfId="45512"/>
    <cellStyle name="Comma 17 2 2 2 2 5" xfId="45513"/>
    <cellStyle name="Comma 17 2 2 2 2 5 2" xfId="45514"/>
    <cellStyle name="Comma 17 2 2 2 2 5 2 2" xfId="45515"/>
    <cellStyle name="Comma 17 2 2 2 2 5 2 3" xfId="45516"/>
    <cellStyle name="Comma 17 2 2 2 2 5 3" xfId="45517"/>
    <cellStyle name="Comma 17 2 2 2 2 5 3 2" xfId="45518"/>
    <cellStyle name="Comma 17 2 2 2 2 5 4" xfId="45519"/>
    <cellStyle name="Comma 17 2 2 2 2 5 5" xfId="45520"/>
    <cellStyle name="Comma 17 2 2 2 2 6" xfId="45521"/>
    <cellStyle name="Comma 17 2 2 2 2 6 2" xfId="45522"/>
    <cellStyle name="Comma 17 2 2 2 2 6 3" xfId="45523"/>
    <cellStyle name="Comma 17 2 2 2 2 7" xfId="45524"/>
    <cellStyle name="Comma 17 2 2 2 2 7 2" xfId="45525"/>
    <cellStyle name="Comma 17 2 2 2 2 7 3" xfId="45526"/>
    <cellStyle name="Comma 17 2 2 2 2 8" xfId="45527"/>
    <cellStyle name="Comma 17 2 2 2 2 8 2" xfId="45528"/>
    <cellStyle name="Comma 17 2 2 2 2 9" xfId="45529"/>
    <cellStyle name="Comma 17 2 2 2 3" xfId="45530"/>
    <cellStyle name="Comma 17 2 2 2 3 2" xfId="45531"/>
    <cellStyle name="Comma 17 2 2 2 3 2 2" xfId="45532"/>
    <cellStyle name="Comma 17 2 2 2 3 2 2 2" xfId="45533"/>
    <cellStyle name="Comma 17 2 2 2 3 2 2 3" xfId="45534"/>
    <cellStyle name="Comma 17 2 2 2 3 2 3" xfId="45535"/>
    <cellStyle name="Comma 17 2 2 2 3 2 3 2" xfId="45536"/>
    <cellStyle name="Comma 17 2 2 2 3 2 3 3" xfId="45537"/>
    <cellStyle name="Comma 17 2 2 2 3 2 4" xfId="45538"/>
    <cellStyle name="Comma 17 2 2 2 3 2 4 2" xfId="45539"/>
    <cellStyle name="Comma 17 2 2 2 3 2 5" xfId="45540"/>
    <cellStyle name="Comma 17 2 2 2 3 2 6" xfId="45541"/>
    <cellStyle name="Comma 17 2 2 2 3 3" xfId="45542"/>
    <cellStyle name="Comma 17 2 2 2 3 3 2" xfId="45543"/>
    <cellStyle name="Comma 17 2 2 2 3 3 2 2" xfId="45544"/>
    <cellStyle name="Comma 17 2 2 2 3 3 2 3" xfId="45545"/>
    <cellStyle name="Comma 17 2 2 2 3 3 3" xfId="45546"/>
    <cellStyle name="Comma 17 2 2 2 3 3 3 2" xfId="45547"/>
    <cellStyle name="Comma 17 2 2 2 3 3 3 3" xfId="45548"/>
    <cellStyle name="Comma 17 2 2 2 3 3 4" xfId="45549"/>
    <cellStyle name="Comma 17 2 2 2 3 3 4 2" xfId="45550"/>
    <cellStyle name="Comma 17 2 2 2 3 3 5" xfId="45551"/>
    <cellStyle name="Comma 17 2 2 2 3 3 6" xfId="45552"/>
    <cellStyle name="Comma 17 2 2 2 3 4" xfId="45553"/>
    <cellStyle name="Comma 17 2 2 2 3 4 2" xfId="45554"/>
    <cellStyle name="Comma 17 2 2 2 3 4 2 2" xfId="45555"/>
    <cellStyle name="Comma 17 2 2 2 3 4 2 3" xfId="45556"/>
    <cellStyle name="Comma 17 2 2 2 3 4 3" xfId="45557"/>
    <cellStyle name="Comma 17 2 2 2 3 4 3 2" xfId="45558"/>
    <cellStyle name="Comma 17 2 2 2 3 4 4" xfId="45559"/>
    <cellStyle name="Comma 17 2 2 2 3 4 5" xfId="45560"/>
    <cellStyle name="Comma 17 2 2 2 3 5" xfId="45561"/>
    <cellStyle name="Comma 17 2 2 2 3 5 2" xfId="45562"/>
    <cellStyle name="Comma 17 2 2 2 3 5 3" xfId="45563"/>
    <cellStyle name="Comma 17 2 2 2 3 6" xfId="45564"/>
    <cellStyle name="Comma 17 2 2 2 3 6 2" xfId="45565"/>
    <cellStyle name="Comma 17 2 2 2 3 6 3" xfId="45566"/>
    <cellStyle name="Comma 17 2 2 2 3 7" xfId="45567"/>
    <cellStyle name="Comma 17 2 2 2 3 7 2" xfId="45568"/>
    <cellStyle name="Comma 17 2 2 2 3 8" xfId="45569"/>
    <cellStyle name="Comma 17 2 2 2 3 9" xfId="45570"/>
    <cellStyle name="Comma 17 2 2 2 4" xfId="45571"/>
    <cellStyle name="Comma 17 2 2 2 4 2" xfId="45572"/>
    <cellStyle name="Comma 17 2 2 2 4 2 2" xfId="45573"/>
    <cellStyle name="Comma 17 2 2 2 4 2 2 2" xfId="45574"/>
    <cellStyle name="Comma 17 2 2 2 4 2 2 3" xfId="45575"/>
    <cellStyle name="Comma 17 2 2 2 4 2 3" xfId="45576"/>
    <cellStyle name="Comma 17 2 2 2 4 2 3 2" xfId="45577"/>
    <cellStyle name="Comma 17 2 2 2 4 2 3 3" xfId="45578"/>
    <cellStyle name="Comma 17 2 2 2 4 2 4" xfId="45579"/>
    <cellStyle name="Comma 17 2 2 2 4 2 4 2" xfId="45580"/>
    <cellStyle name="Comma 17 2 2 2 4 2 5" xfId="45581"/>
    <cellStyle name="Comma 17 2 2 2 4 2 6" xfId="45582"/>
    <cellStyle name="Comma 17 2 2 2 4 3" xfId="45583"/>
    <cellStyle name="Comma 17 2 2 2 4 3 2" xfId="45584"/>
    <cellStyle name="Comma 17 2 2 2 4 3 2 2" xfId="45585"/>
    <cellStyle name="Comma 17 2 2 2 4 3 2 3" xfId="45586"/>
    <cellStyle name="Comma 17 2 2 2 4 3 3" xfId="45587"/>
    <cellStyle name="Comma 17 2 2 2 4 3 3 2" xfId="45588"/>
    <cellStyle name="Comma 17 2 2 2 4 3 3 3" xfId="45589"/>
    <cellStyle name="Comma 17 2 2 2 4 3 4" xfId="45590"/>
    <cellStyle name="Comma 17 2 2 2 4 3 4 2" xfId="45591"/>
    <cellStyle name="Comma 17 2 2 2 4 3 5" xfId="45592"/>
    <cellStyle name="Comma 17 2 2 2 4 3 6" xfId="45593"/>
    <cellStyle name="Comma 17 2 2 2 4 4" xfId="45594"/>
    <cellStyle name="Comma 17 2 2 2 4 4 2" xfId="45595"/>
    <cellStyle name="Comma 17 2 2 2 4 4 2 2" xfId="45596"/>
    <cellStyle name="Comma 17 2 2 2 4 4 2 3" xfId="45597"/>
    <cellStyle name="Comma 17 2 2 2 4 4 3" xfId="45598"/>
    <cellStyle name="Comma 17 2 2 2 4 4 3 2" xfId="45599"/>
    <cellStyle name="Comma 17 2 2 2 4 4 4" xfId="45600"/>
    <cellStyle name="Comma 17 2 2 2 4 4 5" xfId="45601"/>
    <cellStyle name="Comma 17 2 2 2 4 5" xfId="45602"/>
    <cellStyle name="Comma 17 2 2 2 4 5 2" xfId="45603"/>
    <cellStyle name="Comma 17 2 2 2 4 5 3" xfId="45604"/>
    <cellStyle name="Comma 17 2 2 2 4 6" xfId="45605"/>
    <cellStyle name="Comma 17 2 2 2 4 6 2" xfId="45606"/>
    <cellStyle name="Comma 17 2 2 2 4 6 3" xfId="45607"/>
    <cellStyle name="Comma 17 2 2 2 4 7" xfId="45608"/>
    <cellStyle name="Comma 17 2 2 2 4 7 2" xfId="45609"/>
    <cellStyle name="Comma 17 2 2 2 4 8" xfId="45610"/>
    <cellStyle name="Comma 17 2 2 2 4 9" xfId="45611"/>
    <cellStyle name="Comma 17 2 2 2 5" xfId="45612"/>
    <cellStyle name="Comma 17 2 2 2 5 2" xfId="45613"/>
    <cellStyle name="Comma 17 2 2 2 5 2 2" xfId="45614"/>
    <cellStyle name="Comma 17 2 2 2 5 2 3" xfId="45615"/>
    <cellStyle name="Comma 17 2 2 2 5 3" xfId="45616"/>
    <cellStyle name="Comma 17 2 2 2 5 3 2" xfId="45617"/>
    <cellStyle name="Comma 17 2 2 2 5 3 3" xfId="45618"/>
    <cellStyle name="Comma 17 2 2 2 5 4" xfId="45619"/>
    <cellStyle name="Comma 17 2 2 2 5 4 2" xfId="45620"/>
    <cellStyle name="Comma 17 2 2 2 5 5" xfId="45621"/>
    <cellStyle name="Comma 17 2 2 2 5 6" xfId="45622"/>
    <cellStyle name="Comma 17 2 2 2 6" xfId="45623"/>
    <cellStyle name="Comma 17 2 2 2 6 2" xfId="45624"/>
    <cellStyle name="Comma 17 2 2 2 6 2 2" xfId="45625"/>
    <cellStyle name="Comma 17 2 2 2 6 2 3" xfId="45626"/>
    <cellStyle name="Comma 17 2 2 2 6 3" xfId="45627"/>
    <cellStyle name="Comma 17 2 2 2 6 3 2" xfId="45628"/>
    <cellStyle name="Comma 17 2 2 2 6 3 3" xfId="45629"/>
    <cellStyle name="Comma 17 2 2 2 6 4" xfId="45630"/>
    <cellStyle name="Comma 17 2 2 2 6 4 2" xfId="45631"/>
    <cellStyle name="Comma 17 2 2 2 6 5" xfId="45632"/>
    <cellStyle name="Comma 17 2 2 2 6 6" xfId="45633"/>
    <cellStyle name="Comma 17 2 2 2 7" xfId="45634"/>
    <cellStyle name="Comma 17 2 2 2 7 2" xfId="45635"/>
    <cellStyle name="Comma 17 2 2 2 7 2 2" xfId="45636"/>
    <cellStyle name="Comma 17 2 2 2 7 2 3" xfId="45637"/>
    <cellStyle name="Comma 17 2 2 2 7 3" xfId="45638"/>
    <cellStyle name="Comma 17 2 2 2 7 3 2" xfId="45639"/>
    <cellStyle name="Comma 17 2 2 2 7 4" xfId="45640"/>
    <cellStyle name="Comma 17 2 2 2 7 5" xfId="45641"/>
    <cellStyle name="Comma 17 2 2 2 8" xfId="45642"/>
    <cellStyle name="Comma 17 2 2 2 8 2" xfId="45643"/>
    <cellStyle name="Comma 17 2 2 2 8 3" xfId="45644"/>
    <cellStyle name="Comma 17 2 2 2 9" xfId="45645"/>
    <cellStyle name="Comma 17 2 2 2 9 2" xfId="45646"/>
    <cellStyle name="Comma 17 2 2 2 9 3" xfId="45647"/>
    <cellStyle name="Comma 17 2 2 3" xfId="45648"/>
    <cellStyle name="Comma 17 2 2 3 10" xfId="45649"/>
    <cellStyle name="Comma 17 2 2 3 2" xfId="45650"/>
    <cellStyle name="Comma 17 2 2 3 2 2" xfId="45651"/>
    <cellStyle name="Comma 17 2 2 3 2 2 2" xfId="45652"/>
    <cellStyle name="Comma 17 2 2 3 2 2 2 2" xfId="45653"/>
    <cellStyle name="Comma 17 2 2 3 2 2 2 3" xfId="45654"/>
    <cellStyle name="Comma 17 2 2 3 2 2 3" xfId="45655"/>
    <cellStyle name="Comma 17 2 2 3 2 2 3 2" xfId="45656"/>
    <cellStyle name="Comma 17 2 2 3 2 2 3 3" xfId="45657"/>
    <cellStyle name="Comma 17 2 2 3 2 2 4" xfId="45658"/>
    <cellStyle name="Comma 17 2 2 3 2 2 4 2" xfId="45659"/>
    <cellStyle name="Comma 17 2 2 3 2 2 5" xfId="45660"/>
    <cellStyle name="Comma 17 2 2 3 2 2 6" xfId="45661"/>
    <cellStyle name="Comma 17 2 2 3 2 3" xfId="45662"/>
    <cellStyle name="Comma 17 2 2 3 2 3 2" xfId="45663"/>
    <cellStyle name="Comma 17 2 2 3 2 3 2 2" xfId="45664"/>
    <cellStyle name="Comma 17 2 2 3 2 3 2 3" xfId="45665"/>
    <cellStyle name="Comma 17 2 2 3 2 3 3" xfId="45666"/>
    <cellStyle name="Comma 17 2 2 3 2 3 3 2" xfId="45667"/>
    <cellStyle name="Comma 17 2 2 3 2 3 3 3" xfId="45668"/>
    <cellStyle name="Comma 17 2 2 3 2 3 4" xfId="45669"/>
    <cellStyle name="Comma 17 2 2 3 2 3 4 2" xfId="45670"/>
    <cellStyle name="Comma 17 2 2 3 2 3 5" xfId="45671"/>
    <cellStyle name="Comma 17 2 2 3 2 3 6" xfId="45672"/>
    <cellStyle name="Comma 17 2 2 3 2 4" xfId="45673"/>
    <cellStyle name="Comma 17 2 2 3 2 4 2" xfId="45674"/>
    <cellStyle name="Comma 17 2 2 3 2 4 2 2" xfId="45675"/>
    <cellStyle name="Comma 17 2 2 3 2 4 2 3" xfId="45676"/>
    <cellStyle name="Comma 17 2 2 3 2 4 3" xfId="45677"/>
    <cellStyle name="Comma 17 2 2 3 2 4 3 2" xfId="45678"/>
    <cellStyle name="Comma 17 2 2 3 2 4 4" xfId="45679"/>
    <cellStyle name="Comma 17 2 2 3 2 4 5" xfId="45680"/>
    <cellStyle name="Comma 17 2 2 3 2 5" xfId="45681"/>
    <cellStyle name="Comma 17 2 2 3 2 5 2" xfId="45682"/>
    <cellStyle name="Comma 17 2 2 3 2 5 3" xfId="45683"/>
    <cellStyle name="Comma 17 2 2 3 2 6" xfId="45684"/>
    <cellStyle name="Comma 17 2 2 3 2 6 2" xfId="45685"/>
    <cellStyle name="Comma 17 2 2 3 2 6 3" xfId="45686"/>
    <cellStyle name="Comma 17 2 2 3 2 7" xfId="45687"/>
    <cellStyle name="Comma 17 2 2 3 2 7 2" xfId="45688"/>
    <cellStyle name="Comma 17 2 2 3 2 8" xfId="45689"/>
    <cellStyle name="Comma 17 2 2 3 2 9" xfId="45690"/>
    <cellStyle name="Comma 17 2 2 3 3" xfId="45691"/>
    <cellStyle name="Comma 17 2 2 3 3 2" xfId="45692"/>
    <cellStyle name="Comma 17 2 2 3 3 2 2" xfId="45693"/>
    <cellStyle name="Comma 17 2 2 3 3 2 3" xfId="45694"/>
    <cellStyle name="Comma 17 2 2 3 3 3" xfId="45695"/>
    <cellStyle name="Comma 17 2 2 3 3 3 2" xfId="45696"/>
    <cellStyle name="Comma 17 2 2 3 3 3 3" xfId="45697"/>
    <cellStyle name="Comma 17 2 2 3 3 4" xfId="45698"/>
    <cellStyle name="Comma 17 2 2 3 3 4 2" xfId="45699"/>
    <cellStyle name="Comma 17 2 2 3 3 5" xfId="45700"/>
    <cellStyle name="Comma 17 2 2 3 3 6" xfId="45701"/>
    <cellStyle name="Comma 17 2 2 3 4" xfId="45702"/>
    <cellStyle name="Comma 17 2 2 3 4 2" xfId="45703"/>
    <cellStyle name="Comma 17 2 2 3 4 2 2" xfId="45704"/>
    <cellStyle name="Comma 17 2 2 3 4 2 3" xfId="45705"/>
    <cellStyle name="Comma 17 2 2 3 4 3" xfId="45706"/>
    <cellStyle name="Comma 17 2 2 3 4 3 2" xfId="45707"/>
    <cellStyle name="Comma 17 2 2 3 4 3 3" xfId="45708"/>
    <cellStyle name="Comma 17 2 2 3 4 4" xfId="45709"/>
    <cellStyle name="Comma 17 2 2 3 4 4 2" xfId="45710"/>
    <cellStyle name="Comma 17 2 2 3 4 5" xfId="45711"/>
    <cellStyle name="Comma 17 2 2 3 4 6" xfId="45712"/>
    <cellStyle name="Comma 17 2 2 3 5" xfId="45713"/>
    <cellStyle name="Comma 17 2 2 3 5 2" xfId="45714"/>
    <cellStyle name="Comma 17 2 2 3 5 2 2" xfId="45715"/>
    <cellStyle name="Comma 17 2 2 3 5 2 3" xfId="45716"/>
    <cellStyle name="Comma 17 2 2 3 5 3" xfId="45717"/>
    <cellStyle name="Comma 17 2 2 3 5 3 2" xfId="45718"/>
    <cellStyle name="Comma 17 2 2 3 5 4" xfId="45719"/>
    <cellStyle name="Comma 17 2 2 3 5 5" xfId="45720"/>
    <cellStyle name="Comma 17 2 2 3 6" xfId="45721"/>
    <cellStyle name="Comma 17 2 2 3 6 2" xfId="45722"/>
    <cellStyle name="Comma 17 2 2 3 6 3" xfId="45723"/>
    <cellStyle name="Comma 17 2 2 3 7" xfId="45724"/>
    <cellStyle name="Comma 17 2 2 3 7 2" xfId="45725"/>
    <cellStyle name="Comma 17 2 2 3 7 3" xfId="45726"/>
    <cellStyle name="Comma 17 2 2 3 8" xfId="45727"/>
    <cellStyle name="Comma 17 2 2 3 8 2" xfId="45728"/>
    <cellStyle name="Comma 17 2 2 3 9" xfId="45729"/>
    <cellStyle name="Comma 17 2 2 4" xfId="45730"/>
    <cellStyle name="Comma 17 2 2 4 2" xfId="45731"/>
    <cellStyle name="Comma 17 2 2 4 2 2" xfId="45732"/>
    <cellStyle name="Comma 17 2 2 4 2 2 2" xfId="45733"/>
    <cellStyle name="Comma 17 2 2 4 2 2 3" xfId="45734"/>
    <cellStyle name="Comma 17 2 2 4 2 3" xfId="45735"/>
    <cellStyle name="Comma 17 2 2 4 2 3 2" xfId="45736"/>
    <cellStyle name="Comma 17 2 2 4 2 3 3" xfId="45737"/>
    <cellStyle name="Comma 17 2 2 4 2 4" xfId="45738"/>
    <cellStyle name="Comma 17 2 2 4 2 4 2" xfId="45739"/>
    <cellStyle name="Comma 17 2 2 4 2 5" xfId="45740"/>
    <cellStyle name="Comma 17 2 2 4 2 6" xfId="45741"/>
    <cellStyle name="Comma 17 2 2 4 3" xfId="45742"/>
    <cellStyle name="Comma 17 2 2 4 3 2" xfId="45743"/>
    <cellStyle name="Comma 17 2 2 4 3 2 2" xfId="45744"/>
    <cellStyle name="Comma 17 2 2 4 3 2 3" xfId="45745"/>
    <cellStyle name="Comma 17 2 2 4 3 3" xfId="45746"/>
    <cellStyle name="Comma 17 2 2 4 3 3 2" xfId="45747"/>
    <cellStyle name="Comma 17 2 2 4 3 3 3" xfId="45748"/>
    <cellStyle name="Comma 17 2 2 4 3 4" xfId="45749"/>
    <cellStyle name="Comma 17 2 2 4 3 4 2" xfId="45750"/>
    <cellStyle name="Comma 17 2 2 4 3 5" xfId="45751"/>
    <cellStyle name="Comma 17 2 2 4 3 6" xfId="45752"/>
    <cellStyle name="Comma 17 2 2 4 4" xfId="45753"/>
    <cellStyle name="Comma 17 2 2 4 4 2" xfId="45754"/>
    <cellStyle name="Comma 17 2 2 4 4 2 2" xfId="45755"/>
    <cellStyle name="Comma 17 2 2 4 4 2 3" xfId="45756"/>
    <cellStyle name="Comma 17 2 2 4 4 3" xfId="45757"/>
    <cellStyle name="Comma 17 2 2 4 4 3 2" xfId="45758"/>
    <cellStyle name="Comma 17 2 2 4 4 4" xfId="45759"/>
    <cellStyle name="Comma 17 2 2 4 4 5" xfId="45760"/>
    <cellStyle name="Comma 17 2 2 4 5" xfId="45761"/>
    <cellStyle name="Comma 17 2 2 4 5 2" xfId="45762"/>
    <cellStyle name="Comma 17 2 2 4 5 3" xfId="45763"/>
    <cellStyle name="Comma 17 2 2 4 6" xfId="45764"/>
    <cellStyle name="Comma 17 2 2 4 6 2" xfId="45765"/>
    <cellStyle name="Comma 17 2 2 4 6 3" xfId="45766"/>
    <cellStyle name="Comma 17 2 2 4 7" xfId="45767"/>
    <cellStyle name="Comma 17 2 2 4 7 2" xfId="45768"/>
    <cellStyle name="Comma 17 2 2 4 8" xfId="45769"/>
    <cellStyle name="Comma 17 2 2 4 9" xfId="45770"/>
    <cellStyle name="Comma 17 2 2 5" xfId="45771"/>
    <cellStyle name="Comma 17 2 2 5 2" xfId="45772"/>
    <cellStyle name="Comma 17 2 2 5 2 2" xfId="45773"/>
    <cellStyle name="Comma 17 2 2 5 2 2 2" xfId="45774"/>
    <cellStyle name="Comma 17 2 2 5 2 2 3" xfId="45775"/>
    <cellStyle name="Comma 17 2 2 5 2 3" xfId="45776"/>
    <cellStyle name="Comma 17 2 2 5 2 3 2" xfId="45777"/>
    <cellStyle name="Comma 17 2 2 5 2 3 3" xfId="45778"/>
    <cellStyle name="Comma 17 2 2 5 2 4" xfId="45779"/>
    <cellStyle name="Comma 17 2 2 5 2 4 2" xfId="45780"/>
    <cellStyle name="Comma 17 2 2 5 2 5" xfId="45781"/>
    <cellStyle name="Comma 17 2 2 5 2 6" xfId="45782"/>
    <cellStyle name="Comma 17 2 2 5 3" xfId="45783"/>
    <cellStyle name="Comma 17 2 2 5 3 2" xfId="45784"/>
    <cellStyle name="Comma 17 2 2 5 3 2 2" xfId="45785"/>
    <cellStyle name="Comma 17 2 2 5 3 2 3" xfId="45786"/>
    <cellStyle name="Comma 17 2 2 5 3 3" xfId="45787"/>
    <cellStyle name="Comma 17 2 2 5 3 3 2" xfId="45788"/>
    <cellStyle name="Comma 17 2 2 5 3 3 3" xfId="45789"/>
    <cellStyle name="Comma 17 2 2 5 3 4" xfId="45790"/>
    <cellStyle name="Comma 17 2 2 5 3 4 2" xfId="45791"/>
    <cellStyle name="Comma 17 2 2 5 3 5" xfId="45792"/>
    <cellStyle name="Comma 17 2 2 5 3 6" xfId="45793"/>
    <cellStyle name="Comma 17 2 2 5 4" xfId="45794"/>
    <cellStyle name="Comma 17 2 2 5 4 2" xfId="45795"/>
    <cellStyle name="Comma 17 2 2 5 4 2 2" xfId="45796"/>
    <cellStyle name="Comma 17 2 2 5 4 2 3" xfId="45797"/>
    <cellStyle name="Comma 17 2 2 5 4 3" xfId="45798"/>
    <cellStyle name="Comma 17 2 2 5 4 3 2" xfId="45799"/>
    <cellStyle name="Comma 17 2 2 5 4 4" xfId="45800"/>
    <cellStyle name="Comma 17 2 2 5 4 5" xfId="45801"/>
    <cellStyle name="Comma 17 2 2 5 5" xfId="45802"/>
    <cellStyle name="Comma 17 2 2 5 5 2" xfId="45803"/>
    <cellStyle name="Comma 17 2 2 5 5 3" xfId="45804"/>
    <cellStyle name="Comma 17 2 2 5 6" xfId="45805"/>
    <cellStyle name="Comma 17 2 2 5 6 2" xfId="45806"/>
    <cellStyle name="Comma 17 2 2 5 6 3" xfId="45807"/>
    <cellStyle name="Comma 17 2 2 5 7" xfId="45808"/>
    <cellStyle name="Comma 17 2 2 5 7 2" xfId="45809"/>
    <cellStyle name="Comma 17 2 2 5 8" xfId="45810"/>
    <cellStyle name="Comma 17 2 2 5 9" xfId="45811"/>
    <cellStyle name="Comma 17 2 2 6" xfId="45812"/>
    <cellStyle name="Comma 17 2 2 6 2" xfId="45813"/>
    <cellStyle name="Comma 17 2 2 6 2 2" xfId="45814"/>
    <cellStyle name="Comma 17 2 2 6 2 3" xfId="45815"/>
    <cellStyle name="Comma 17 2 2 6 3" xfId="45816"/>
    <cellStyle name="Comma 17 2 2 6 3 2" xfId="45817"/>
    <cellStyle name="Comma 17 2 2 6 3 3" xfId="45818"/>
    <cellStyle name="Comma 17 2 2 6 4" xfId="45819"/>
    <cellStyle name="Comma 17 2 2 6 4 2" xfId="45820"/>
    <cellStyle name="Comma 17 2 2 6 5" xfId="45821"/>
    <cellStyle name="Comma 17 2 2 6 6" xfId="45822"/>
    <cellStyle name="Comma 17 2 2 7" xfId="45823"/>
    <cellStyle name="Comma 17 2 2 7 2" xfId="45824"/>
    <cellStyle name="Comma 17 2 2 7 2 2" xfId="45825"/>
    <cellStyle name="Comma 17 2 2 7 2 3" xfId="45826"/>
    <cellStyle name="Comma 17 2 2 7 3" xfId="45827"/>
    <cellStyle name="Comma 17 2 2 7 3 2" xfId="45828"/>
    <cellStyle name="Comma 17 2 2 7 3 3" xfId="45829"/>
    <cellStyle name="Comma 17 2 2 7 4" xfId="45830"/>
    <cellStyle name="Comma 17 2 2 7 4 2" xfId="45831"/>
    <cellStyle name="Comma 17 2 2 7 5" xfId="45832"/>
    <cellStyle name="Comma 17 2 2 7 6" xfId="45833"/>
    <cellStyle name="Comma 17 2 2 8" xfId="45834"/>
    <cellStyle name="Comma 17 2 2 8 2" xfId="45835"/>
    <cellStyle name="Comma 17 2 2 8 2 2" xfId="45836"/>
    <cellStyle name="Comma 17 2 2 8 2 3" xfId="45837"/>
    <cellStyle name="Comma 17 2 2 8 3" xfId="45838"/>
    <cellStyle name="Comma 17 2 2 8 3 2" xfId="45839"/>
    <cellStyle name="Comma 17 2 2 8 4" xfId="45840"/>
    <cellStyle name="Comma 17 2 2 8 5" xfId="45841"/>
    <cellStyle name="Comma 17 2 2 9" xfId="45842"/>
    <cellStyle name="Comma 17 2 2 9 2" xfId="45843"/>
    <cellStyle name="Comma 17 2 2 9 3" xfId="45844"/>
    <cellStyle name="Comma 17 2 3" xfId="45845"/>
    <cellStyle name="Comma 17 2 3 10" xfId="45846"/>
    <cellStyle name="Comma 17 2 3 10 2" xfId="45847"/>
    <cellStyle name="Comma 17 2 3 11" xfId="45848"/>
    <cellStyle name="Comma 17 2 3 12" xfId="45849"/>
    <cellStyle name="Comma 17 2 3 2" xfId="45850"/>
    <cellStyle name="Comma 17 2 3 2 10" xfId="45851"/>
    <cellStyle name="Comma 17 2 3 2 2" xfId="45852"/>
    <cellStyle name="Comma 17 2 3 2 2 2" xfId="45853"/>
    <cellStyle name="Comma 17 2 3 2 2 2 2" xfId="45854"/>
    <cellStyle name="Comma 17 2 3 2 2 2 2 2" xfId="45855"/>
    <cellStyle name="Comma 17 2 3 2 2 2 2 3" xfId="45856"/>
    <cellStyle name="Comma 17 2 3 2 2 2 3" xfId="45857"/>
    <cellStyle name="Comma 17 2 3 2 2 2 3 2" xfId="45858"/>
    <cellStyle name="Comma 17 2 3 2 2 2 3 3" xfId="45859"/>
    <cellStyle name="Comma 17 2 3 2 2 2 4" xfId="45860"/>
    <cellStyle name="Comma 17 2 3 2 2 2 4 2" xfId="45861"/>
    <cellStyle name="Comma 17 2 3 2 2 2 5" xfId="45862"/>
    <cellStyle name="Comma 17 2 3 2 2 2 6" xfId="45863"/>
    <cellStyle name="Comma 17 2 3 2 2 3" xfId="45864"/>
    <cellStyle name="Comma 17 2 3 2 2 3 2" xfId="45865"/>
    <cellStyle name="Comma 17 2 3 2 2 3 2 2" xfId="45866"/>
    <cellStyle name="Comma 17 2 3 2 2 3 2 3" xfId="45867"/>
    <cellStyle name="Comma 17 2 3 2 2 3 3" xfId="45868"/>
    <cellStyle name="Comma 17 2 3 2 2 3 3 2" xfId="45869"/>
    <cellStyle name="Comma 17 2 3 2 2 3 3 3" xfId="45870"/>
    <cellStyle name="Comma 17 2 3 2 2 3 4" xfId="45871"/>
    <cellStyle name="Comma 17 2 3 2 2 3 4 2" xfId="45872"/>
    <cellStyle name="Comma 17 2 3 2 2 3 5" xfId="45873"/>
    <cellStyle name="Comma 17 2 3 2 2 3 6" xfId="45874"/>
    <cellStyle name="Comma 17 2 3 2 2 4" xfId="45875"/>
    <cellStyle name="Comma 17 2 3 2 2 4 2" xfId="45876"/>
    <cellStyle name="Comma 17 2 3 2 2 4 2 2" xfId="45877"/>
    <cellStyle name="Comma 17 2 3 2 2 4 2 3" xfId="45878"/>
    <cellStyle name="Comma 17 2 3 2 2 4 3" xfId="45879"/>
    <cellStyle name="Comma 17 2 3 2 2 4 3 2" xfId="45880"/>
    <cellStyle name="Comma 17 2 3 2 2 4 4" xfId="45881"/>
    <cellStyle name="Comma 17 2 3 2 2 4 5" xfId="45882"/>
    <cellStyle name="Comma 17 2 3 2 2 5" xfId="45883"/>
    <cellStyle name="Comma 17 2 3 2 2 5 2" xfId="45884"/>
    <cellStyle name="Comma 17 2 3 2 2 5 3" xfId="45885"/>
    <cellStyle name="Comma 17 2 3 2 2 6" xfId="45886"/>
    <cellStyle name="Comma 17 2 3 2 2 6 2" xfId="45887"/>
    <cellStyle name="Comma 17 2 3 2 2 6 3" xfId="45888"/>
    <cellStyle name="Comma 17 2 3 2 2 7" xfId="45889"/>
    <cellStyle name="Comma 17 2 3 2 2 7 2" xfId="45890"/>
    <cellStyle name="Comma 17 2 3 2 2 8" xfId="45891"/>
    <cellStyle name="Comma 17 2 3 2 2 9" xfId="45892"/>
    <cellStyle name="Comma 17 2 3 2 3" xfId="45893"/>
    <cellStyle name="Comma 17 2 3 2 3 2" xfId="45894"/>
    <cellStyle name="Comma 17 2 3 2 3 2 2" xfId="45895"/>
    <cellStyle name="Comma 17 2 3 2 3 2 3" xfId="45896"/>
    <cellStyle name="Comma 17 2 3 2 3 3" xfId="45897"/>
    <cellStyle name="Comma 17 2 3 2 3 3 2" xfId="45898"/>
    <cellStyle name="Comma 17 2 3 2 3 3 3" xfId="45899"/>
    <cellStyle name="Comma 17 2 3 2 3 4" xfId="45900"/>
    <cellStyle name="Comma 17 2 3 2 3 4 2" xfId="45901"/>
    <cellStyle name="Comma 17 2 3 2 3 5" xfId="45902"/>
    <cellStyle name="Comma 17 2 3 2 3 6" xfId="45903"/>
    <cellStyle name="Comma 17 2 3 2 4" xfId="45904"/>
    <cellStyle name="Comma 17 2 3 2 4 2" xfId="45905"/>
    <cellStyle name="Comma 17 2 3 2 4 2 2" xfId="45906"/>
    <cellStyle name="Comma 17 2 3 2 4 2 3" xfId="45907"/>
    <cellStyle name="Comma 17 2 3 2 4 3" xfId="45908"/>
    <cellStyle name="Comma 17 2 3 2 4 3 2" xfId="45909"/>
    <cellStyle name="Comma 17 2 3 2 4 3 3" xfId="45910"/>
    <cellStyle name="Comma 17 2 3 2 4 4" xfId="45911"/>
    <cellStyle name="Comma 17 2 3 2 4 4 2" xfId="45912"/>
    <cellStyle name="Comma 17 2 3 2 4 5" xfId="45913"/>
    <cellStyle name="Comma 17 2 3 2 4 6" xfId="45914"/>
    <cellStyle name="Comma 17 2 3 2 5" xfId="45915"/>
    <cellStyle name="Comma 17 2 3 2 5 2" xfId="45916"/>
    <cellStyle name="Comma 17 2 3 2 5 2 2" xfId="45917"/>
    <cellStyle name="Comma 17 2 3 2 5 2 3" xfId="45918"/>
    <cellStyle name="Comma 17 2 3 2 5 3" xfId="45919"/>
    <cellStyle name="Comma 17 2 3 2 5 3 2" xfId="45920"/>
    <cellStyle name="Comma 17 2 3 2 5 4" xfId="45921"/>
    <cellStyle name="Comma 17 2 3 2 5 5" xfId="45922"/>
    <cellStyle name="Comma 17 2 3 2 6" xfId="45923"/>
    <cellStyle name="Comma 17 2 3 2 6 2" xfId="45924"/>
    <cellStyle name="Comma 17 2 3 2 6 3" xfId="45925"/>
    <cellStyle name="Comma 17 2 3 2 7" xfId="45926"/>
    <cellStyle name="Comma 17 2 3 2 7 2" xfId="45927"/>
    <cellStyle name="Comma 17 2 3 2 7 3" xfId="45928"/>
    <cellStyle name="Comma 17 2 3 2 8" xfId="45929"/>
    <cellStyle name="Comma 17 2 3 2 8 2" xfId="45930"/>
    <cellStyle name="Comma 17 2 3 2 9" xfId="45931"/>
    <cellStyle name="Comma 17 2 3 3" xfId="45932"/>
    <cellStyle name="Comma 17 2 3 3 2" xfId="45933"/>
    <cellStyle name="Comma 17 2 3 3 2 2" xfId="45934"/>
    <cellStyle name="Comma 17 2 3 3 2 2 2" xfId="45935"/>
    <cellStyle name="Comma 17 2 3 3 2 2 3" xfId="45936"/>
    <cellStyle name="Comma 17 2 3 3 2 3" xfId="45937"/>
    <cellStyle name="Comma 17 2 3 3 2 3 2" xfId="45938"/>
    <cellStyle name="Comma 17 2 3 3 2 3 3" xfId="45939"/>
    <cellStyle name="Comma 17 2 3 3 2 4" xfId="45940"/>
    <cellStyle name="Comma 17 2 3 3 2 4 2" xfId="45941"/>
    <cellStyle name="Comma 17 2 3 3 2 5" xfId="45942"/>
    <cellStyle name="Comma 17 2 3 3 2 6" xfId="45943"/>
    <cellStyle name="Comma 17 2 3 3 3" xfId="45944"/>
    <cellStyle name="Comma 17 2 3 3 3 2" xfId="45945"/>
    <cellStyle name="Comma 17 2 3 3 3 2 2" xfId="45946"/>
    <cellStyle name="Comma 17 2 3 3 3 2 3" xfId="45947"/>
    <cellStyle name="Comma 17 2 3 3 3 3" xfId="45948"/>
    <cellStyle name="Comma 17 2 3 3 3 3 2" xfId="45949"/>
    <cellStyle name="Comma 17 2 3 3 3 3 3" xfId="45950"/>
    <cellStyle name="Comma 17 2 3 3 3 4" xfId="45951"/>
    <cellStyle name="Comma 17 2 3 3 3 4 2" xfId="45952"/>
    <cellStyle name="Comma 17 2 3 3 3 5" xfId="45953"/>
    <cellStyle name="Comma 17 2 3 3 3 6" xfId="45954"/>
    <cellStyle name="Comma 17 2 3 3 4" xfId="45955"/>
    <cellStyle name="Comma 17 2 3 3 4 2" xfId="45956"/>
    <cellStyle name="Comma 17 2 3 3 4 2 2" xfId="45957"/>
    <cellStyle name="Comma 17 2 3 3 4 2 3" xfId="45958"/>
    <cellStyle name="Comma 17 2 3 3 4 3" xfId="45959"/>
    <cellStyle name="Comma 17 2 3 3 4 3 2" xfId="45960"/>
    <cellStyle name="Comma 17 2 3 3 4 4" xfId="45961"/>
    <cellStyle name="Comma 17 2 3 3 4 5" xfId="45962"/>
    <cellStyle name="Comma 17 2 3 3 5" xfId="45963"/>
    <cellStyle name="Comma 17 2 3 3 5 2" xfId="45964"/>
    <cellStyle name="Comma 17 2 3 3 5 3" xfId="45965"/>
    <cellStyle name="Comma 17 2 3 3 6" xfId="45966"/>
    <cellStyle name="Comma 17 2 3 3 6 2" xfId="45967"/>
    <cellStyle name="Comma 17 2 3 3 6 3" xfId="45968"/>
    <cellStyle name="Comma 17 2 3 3 7" xfId="45969"/>
    <cellStyle name="Comma 17 2 3 3 7 2" xfId="45970"/>
    <cellStyle name="Comma 17 2 3 3 8" xfId="45971"/>
    <cellStyle name="Comma 17 2 3 3 9" xfId="45972"/>
    <cellStyle name="Comma 17 2 3 4" xfId="45973"/>
    <cellStyle name="Comma 17 2 3 4 2" xfId="45974"/>
    <cellStyle name="Comma 17 2 3 4 2 2" xfId="45975"/>
    <cellStyle name="Comma 17 2 3 4 2 2 2" xfId="45976"/>
    <cellStyle name="Comma 17 2 3 4 2 2 3" xfId="45977"/>
    <cellStyle name="Comma 17 2 3 4 2 3" xfId="45978"/>
    <cellStyle name="Comma 17 2 3 4 2 3 2" xfId="45979"/>
    <cellStyle name="Comma 17 2 3 4 2 3 3" xfId="45980"/>
    <cellStyle name="Comma 17 2 3 4 2 4" xfId="45981"/>
    <cellStyle name="Comma 17 2 3 4 2 4 2" xfId="45982"/>
    <cellStyle name="Comma 17 2 3 4 2 5" xfId="45983"/>
    <cellStyle name="Comma 17 2 3 4 2 6" xfId="45984"/>
    <cellStyle name="Comma 17 2 3 4 3" xfId="45985"/>
    <cellStyle name="Comma 17 2 3 4 3 2" xfId="45986"/>
    <cellStyle name="Comma 17 2 3 4 3 2 2" xfId="45987"/>
    <cellStyle name="Comma 17 2 3 4 3 2 3" xfId="45988"/>
    <cellStyle name="Comma 17 2 3 4 3 3" xfId="45989"/>
    <cellStyle name="Comma 17 2 3 4 3 3 2" xfId="45990"/>
    <cellStyle name="Comma 17 2 3 4 3 3 3" xfId="45991"/>
    <cellStyle name="Comma 17 2 3 4 3 4" xfId="45992"/>
    <cellStyle name="Comma 17 2 3 4 3 4 2" xfId="45993"/>
    <cellStyle name="Comma 17 2 3 4 3 5" xfId="45994"/>
    <cellStyle name="Comma 17 2 3 4 3 6" xfId="45995"/>
    <cellStyle name="Comma 17 2 3 4 4" xfId="45996"/>
    <cellStyle name="Comma 17 2 3 4 4 2" xfId="45997"/>
    <cellStyle name="Comma 17 2 3 4 4 2 2" xfId="45998"/>
    <cellStyle name="Comma 17 2 3 4 4 2 3" xfId="45999"/>
    <cellStyle name="Comma 17 2 3 4 4 3" xfId="46000"/>
    <cellStyle name="Comma 17 2 3 4 4 3 2" xfId="46001"/>
    <cellStyle name="Comma 17 2 3 4 4 4" xfId="46002"/>
    <cellStyle name="Comma 17 2 3 4 4 5" xfId="46003"/>
    <cellStyle name="Comma 17 2 3 4 5" xfId="46004"/>
    <cellStyle name="Comma 17 2 3 4 5 2" xfId="46005"/>
    <cellStyle name="Comma 17 2 3 4 5 3" xfId="46006"/>
    <cellStyle name="Comma 17 2 3 4 6" xfId="46007"/>
    <cellStyle name="Comma 17 2 3 4 6 2" xfId="46008"/>
    <cellStyle name="Comma 17 2 3 4 6 3" xfId="46009"/>
    <cellStyle name="Comma 17 2 3 4 7" xfId="46010"/>
    <cellStyle name="Comma 17 2 3 4 7 2" xfId="46011"/>
    <cellStyle name="Comma 17 2 3 4 8" xfId="46012"/>
    <cellStyle name="Comma 17 2 3 4 9" xfId="46013"/>
    <cellStyle name="Comma 17 2 3 5" xfId="46014"/>
    <cellStyle name="Comma 17 2 3 5 2" xfId="46015"/>
    <cellStyle name="Comma 17 2 3 5 2 2" xfId="46016"/>
    <cellStyle name="Comma 17 2 3 5 2 3" xfId="46017"/>
    <cellStyle name="Comma 17 2 3 5 3" xfId="46018"/>
    <cellStyle name="Comma 17 2 3 5 3 2" xfId="46019"/>
    <cellStyle name="Comma 17 2 3 5 3 3" xfId="46020"/>
    <cellStyle name="Comma 17 2 3 5 4" xfId="46021"/>
    <cellStyle name="Comma 17 2 3 5 4 2" xfId="46022"/>
    <cellStyle name="Comma 17 2 3 5 5" xfId="46023"/>
    <cellStyle name="Comma 17 2 3 5 6" xfId="46024"/>
    <cellStyle name="Comma 17 2 3 6" xfId="46025"/>
    <cellStyle name="Comma 17 2 3 6 2" xfId="46026"/>
    <cellStyle name="Comma 17 2 3 6 2 2" xfId="46027"/>
    <cellStyle name="Comma 17 2 3 6 2 3" xfId="46028"/>
    <cellStyle name="Comma 17 2 3 6 3" xfId="46029"/>
    <cellStyle name="Comma 17 2 3 6 3 2" xfId="46030"/>
    <cellStyle name="Comma 17 2 3 6 3 3" xfId="46031"/>
    <cellStyle name="Comma 17 2 3 6 4" xfId="46032"/>
    <cellStyle name="Comma 17 2 3 6 4 2" xfId="46033"/>
    <cellStyle name="Comma 17 2 3 6 5" xfId="46034"/>
    <cellStyle name="Comma 17 2 3 6 6" xfId="46035"/>
    <cellStyle name="Comma 17 2 3 7" xfId="46036"/>
    <cellStyle name="Comma 17 2 3 7 2" xfId="46037"/>
    <cellStyle name="Comma 17 2 3 7 2 2" xfId="46038"/>
    <cellStyle name="Comma 17 2 3 7 2 3" xfId="46039"/>
    <cellStyle name="Comma 17 2 3 7 3" xfId="46040"/>
    <cellStyle name="Comma 17 2 3 7 3 2" xfId="46041"/>
    <cellStyle name="Comma 17 2 3 7 4" xfId="46042"/>
    <cellStyle name="Comma 17 2 3 7 5" xfId="46043"/>
    <cellStyle name="Comma 17 2 3 8" xfId="46044"/>
    <cellStyle name="Comma 17 2 3 8 2" xfId="46045"/>
    <cellStyle name="Comma 17 2 3 8 3" xfId="46046"/>
    <cellStyle name="Comma 17 2 3 9" xfId="46047"/>
    <cellStyle name="Comma 17 2 3 9 2" xfId="46048"/>
    <cellStyle name="Comma 17 2 3 9 3" xfId="46049"/>
    <cellStyle name="Comma 17 2 4" xfId="46050"/>
    <cellStyle name="Comma 17 2 4 10" xfId="46051"/>
    <cellStyle name="Comma 17 2 4 2" xfId="46052"/>
    <cellStyle name="Comma 17 2 4 2 2" xfId="46053"/>
    <cellStyle name="Comma 17 2 4 2 2 2" xfId="46054"/>
    <cellStyle name="Comma 17 2 4 2 2 2 2" xfId="46055"/>
    <cellStyle name="Comma 17 2 4 2 2 2 3" xfId="46056"/>
    <cellStyle name="Comma 17 2 4 2 2 3" xfId="46057"/>
    <cellStyle name="Comma 17 2 4 2 2 3 2" xfId="46058"/>
    <cellStyle name="Comma 17 2 4 2 2 3 3" xfId="46059"/>
    <cellStyle name="Comma 17 2 4 2 2 4" xfId="46060"/>
    <cellStyle name="Comma 17 2 4 2 2 4 2" xfId="46061"/>
    <cellStyle name="Comma 17 2 4 2 2 5" xfId="46062"/>
    <cellStyle name="Comma 17 2 4 2 2 6" xfId="46063"/>
    <cellStyle name="Comma 17 2 4 2 3" xfId="46064"/>
    <cellStyle name="Comma 17 2 4 2 3 2" xfId="46065"/>
    <cellStyle name="Comma 17 2 4 2 3 2 2" xfId="46066"/>
    <cellStyle name="Comma 17 2 4 2 3 2 3" xfId="46067"/>
    <cellStyle name="Comma 17 2 4 2 3 3" xfId="46068"/>
    <cellStyle name="Comma 17 2 4 2 3 3 2" xfId="46069"/>
    <cellStyle name="Comma 17 2 4 2 3 3 3" xfId="46070"/>
    <cellStyle name="Comma 17 2 4 2 3 4" xfId="46071"/>
    <cellStyle name="Comma 17 2 4 2 3 4 2" xfId="46072"/>
    <cellStyle name="Comma 17 2 4 2 3 5" xfId="46073"/>
    <cellStyle name="Comma 17 2 4 2 3 6" xfId="46074"/>
    <cellStyle name="Comma 17 2 4 2 4" xfId="46075"/>
    <cellStyle name="Comma 17 2 4 2 4 2" xfId="46076"/>
    <cellStyle name="Comma 17 2 4 2 4 2 2" xfId="46077"/>
    <cellStyle name="Comma 17 2 4 2 4 2 3" xfId="46078"/>
    <cellStyle name="Comma 17 2 4 2 4 3" xfId="46079"/>
    <cellStyle name="Comma 17 2 4 2 4 3 2" xfId="46080"/>
    <cellStyle name="Comma 17 2 4 2 4 4" xfId="46081"/>
    <cellStyle name="Comma 17 2 4 2 4 5" xfId="46082"/>
    <cellStyle name="Comma 17 2 4 2 5" xfId="46083"/>
    <cellStyle name="Comma 17 2 4 2 5 2" xfId="46084"/>
    <cellStyle name="Comma 17 2 4 2 5 3" xfId="46085"/>
    <cellStyle name="Comma 17 2 4 2 6" xfId="46086"/>
    <cellStyle name="Comma 17 2 4 2 6 2" xfId="46087"/>
    <cellStyle name="Comma 17 2 4 2 6 3" xfId="46088"/>
    <cellStyle name="Comma 17 2 4 2 7" xfId="46089"/>
    <cellStyle name="Comma 17 2 4 2 7 2" xfId="46090"/>
    <cellStyle name="Comma 17 2 4 2 8" xfId="46091"/>
    <cellStyle name="Comma 17 2 4 2 9" xfId="46092"/>
    <cellStyle name="Comma 17 2 4 3" xfId="46093"/>
    <cellStyle name="Comma 17 2 4 3 2" xfId="46094"/>
    <cellStyle name="Comma 17 2 4 3 2 2" xfId="46095"/>
    <cellStyle name="Comma 17 2 4 3 2 3" xfId="46096"/>
    <cellStyle name="Comma 17 2 4 3 3" xfId="46097"/>
    <cellStyle name="Comma 17 2 4 3 3 2" xfId="46098"/>
    <cellStyle name="Comma 17 2 4 3 3 3" xfId="46099"/>
    <cellStyle name="Comma 17 2 4 3 4" xfId="46100"/>
    <cellStyle name="Comma 17 2 4 3 4 2" xfId="46101"/>
    <cellStyle name="Comma 17 2 4 3 5" xfId="46102"/>
    <cellStyle name="Comma 17 2 4 3 6" xfId="46103"/>
    <cellStyle name="Comma 17 2 4 4" xfId="46104"/>
    <cellStyle name="Comma 17 2 4 4 2" xfId="46105"/>
    <cellStyle name="Comma 17 2 4 4 2 2" xfId="46106"/>
    <cellStyle name="Comma 17 2 4 4 2 3" xfId="46107"/>
    <cellStyle name="Comma 17 2 4 4 3" xfId="46108"/>
    <cellStyle name="Comma 17 2 4 4 3 2" xfId="46109"/>
    <cellStyle name="Comma 17 2 4 4 3 3" xfId="46110"/>
    <cellStyle name="Comma 17 2 4 4 4" xfId="46111"/>
    <cellStyle name="Comma 17 2 4 4 4 2" xfId="46112"/>
    <cellStyle name="Comma 17 2 4 4 5" xfId="46113"/>
    <cellStyle name="Comma 17 2 4 4 6" xfId="46114"/>
    <cellStyle name="Comma 17 2 4 5" xfId="46115"/>
    <cellStyle name="Comma 17 2 4 5 2" xfId="46116"/>
    <cellStyle name="Comma 17 2 4 5 2 2" xfId="46117"/>
    <cellStyle name="Comma 17 2 4 5 2 3" xfId="46118"/>
    <cellStyle name="Comma 17 2 4 5 3" xfId="46119"/>
    <cellStyle name="Comma 17 2 4 5 3 2" xfId="46120"/>
    <cellStyle name="Comma 17 2 4 5 4" xfId="46121"/>
    <cellStyle name="Comma 17 2 4 5 5" xfId="46122"/>
    <cellStyle name="Comma 17 2 4 6" xfId="46123"/>
    <cellStyle name="Comma 17 2 4 6 2" xfId="46124"/>
    <cellStyle name="Comma 17 2 4 6 3" xfId="46125"/>
    <cellStyle name="Comma 17 2 4 7" xfId="46126"/>
    <cellStyle name="Comma 17 2 4 7 2" xfId="46127"/>
    <cellStyle name="Comma 17 2 4 7 3" xfId="46128"/>
    <cellStyle name="Comma 17 2 4 8" xfId="46129"/>
    <cellStyle name="Comma 17 2 4 8 2" xfId="46130"/>
    <cellStyle name="Comma 17 2 4 9" xfId="46131"/>
    <cellStyle name="Comma 17 2 5" xfId="46132"/>
    <cellStyle name="Comma 17 2 5 2" xfId="46133"/>
    <cellStyle name="Comma 17 2 5 2 2" xfId="46134"/>
    <cellStyle name="Comma 17 2 5 2 2 2" xfId="46135"/>
    <cellStyle name="Comma 17 2 5 2 2 3" xfId="46136"/>
    <cellStyle name="Comma 17 2 5 2 3" xfId="46137"/>
    <cellStyle name="Comma 17 2 5 2 3 2" xfId="46138"/>
    <cellStyle name="Comma 17 2 5 2 3 3" xfId="46139"/>
    <cellStyle name="Comma 17 2 5 2 4" xfId="46140"/>
    <cellStyle name="Comma 17 2 5 2 4 2" xfId="46141"/>
    <cellStyle name="Comma 17 2 5 2 5" xfId="46142"/>
    <cellStyle name="Comma 17 2 5 2 6" xfId="46143"/>
    <cellStyle name="Comma 17 2 5 3" xfId="46144"/>
    <cellStyle name="Comma 17 2 5 3 2" xfId="46145"/>
    <cellStyle name="Comma 17 2 5 3 2 2" xfId="46146"/>
    <cellStyle name="Comma 17 2 5 3 2 3" xfId="46147"/>
    <cellStyle name="Comma 17 2 5 3 3" xfId="46148"/>
    <cellStyle name="Comma 17 2 5 3 3 2" xfId="46149"/>
    <cellStyle name="Comma 17 2 5 3 3 3" xfId="46150"/>
    <cellStyle name="Comma 17 2 5 3 4" xfId="46151"/>
    <cellStyle name="Comma 17 2 5 3 4 2" xfId="46152"/>
    <cellStyle name="Comma 17 2 5 3 5" xfId="46153"/>
    <cellStyle name="Comma 17 2 5 3 6" xfId="46154"/>
    <cellStyle name="Comma 17 2 5 4" xfId="46155"/>
    <cellStyle name="Comma 17 2 5 4 2" xfId="46156"/>
    <cellStyle name="Comma 17 2 5 4 2 2" xfId="46157"/>
    <cellStyle name="Comma 17 2 5 4 2 3" xfId="46158"/>
    <cellStyle name="Comma 17 2 5 4 3" xfId="46159"/>
    <cellStyle name="Comma 17 2 5 4 3 2" xfId="46160"/>
    <cellStyle name="Comma 17 2 5 4 4" xfId="46161"/>
    <cellStyle name="Comma 17 2 5 4 5" xfId="46162"/>
    <cellStyle name="Comma 17 2 5 5" xfId="46163"/>
    <cellStyle name="Comma 17 2 5 5 2" xfId="46164"/>
    <cellStyle name="Comma 17 2 5 5 3" xfId="46165"/>
    <cellStyle name="Comma 17 2 5 6" xfId="46166"/>
    <cellStyle name="Comma 17 2 5 6 2" xfId="46167"/>
    <cellStyle name="Comma 17 2 5 6 3" xfId="46168"/>
    <cellStyle name="Comma 17 2 5 7" xfId="46169"/>
    <cellStyle name="Comma 17 2 5 7 2" xfId="46170"/>
    <cellStyle name="Comma 17 2 5 8" xfId="46171"/>
    <cellStyle name="Comma 17 2 5 9" xfId="46172"/>
    <cellStyle name="Comma 17 2 6" xfId="46173"/>
    <cellStyle name="Comma 17 2 6 2" xfId="46174"/>
    <cellStyle name="Comma 17 2 6 2 2" xfId="46175"/>
    <cellStyle name="Comma 17 2 6 2 2 2" xfId="46176"/>
    <cellStyle name="Comma 17 2 6 2 2 3" xfId="46177"/>
    <cellStyle name="Comma 17 2 6 2 3" xfId="46178"/>
    <cellStyle name="Comma 17 2 6 2 3 2" xfId="46179"/>
    <cellStyle name="Comma 17 2 6 2 3 3" xfId="46180"/>
    <cellStyle name="Comma 17 2 6 2 4" xfId="46181"/>
    <cellStyle name="Comma 17 2 6 2 4 2" xfId="46182"/>
    <cellStyle name="Comma 17 2 6 2 5" xfId="46183"/>
    <cellStyle name="Comma 17 2 6 2 6" xfId="46184"/>
    <cellStyle name="Comma 17 2 6 3" xfId="46185"/>
    <cellStyle name="Comma 17 2 6 3 2" xfId="46186"/>
    <cellStyle name="Comma 17 2 6 3 2 2" xfId="46187"/>
    <cellStyle name="Comma 17 2 6 3 2 3" xfId="46188"/>
    <cellStyle name="Comma 17 2 6 3 3" xfId="46189"/>
    <cellStyle name="Comma 17 2 6 3 3 2" xfId="46190"/>
    <cellStyle name="Comma 17 2 6 3 3 3" xfId="46191"/>
    <cellStyle name="Comma 17 2 6 3 4" xfId="46192"/>
    <cellStyle name="Comma 17 2 6 3 4 2" xfId="46193"/>
    <cellStyle name="Comma 17 2 6 3 5" xfId="46194"/>
    <cellStyle name="Comma 17 2 6 3 6" xfId="46195"/>
    <cellStyle name="Comma 17 2 6 4" xfId="46196"/>
    <cellStyle name="Comma 17 2 6 4 2" xfId="46197"/>
    <cellStyle name="Comma 17 2 6 4 2 2" xfId="46198"/>
    <cellStyle name="Comma 17 2 6 4 2 3" xfId="46199"/>
    <cellStyle name="Comma 17 2 6 4 3" xfId="46200"/>
    <cellStyle name="Comma 17 2 6 4 3 2" xfId="46201"/>
    <cellStyle name="Comma 17 2 6 4 4" xfId="46202"/>
    <cellStyle name="Comma 17 2 6 4 5" xfId="46203"/>
    <cellStyle name="Comma 17 2 6 5" xfId="46204"/>
    <cellStyle name="Comma 17 2 6 5 2" xfId="46205"/>
    <cellStyle name="Comma 17 2 6 5 3" xfId="46206"/>
    <cellStyle name="Comma 17 2 6 6" xfId="46207"/>
    <cellStyle name="Comma 17 2 6 6 2" xfId="46208"/>
    <cellStyle name="Comma 17 2 6 6 3" xfId="46209"/>
    <cellStyle name="Comma 17 2 6 7" xfId="46210"/>
    <cellStyle name="Comma 17 2 6 7 2" xfId="46211"/>
    <cellStyle name="Comma 17 2 6 8" xfId="46212"/>
    <cellStyle name="Comma 17 2 6 9" xfId="46213"/>
    <cellStyle name="Comma 17 2 7" xfId="46214"/>
    <cellStyle name="Comma 17 2 7 2" xfId="46215"/>
    <cellStyle name="Comma 17 2 7 2 2" xfId="46216"/>
    <cellStyle name="Comma 17 2 7 2 3" xfId="46217"/>
    <cellStyle name="Comma 17 2 7 3" xfId="46218"/>
    <cellStyle name="Comma 17 2 7 3 2" xfId="46219"/>
    <cellStyle name="Comma 17 2 7 3 3" xfId="46220"/>
    <cellStyle name="Comma 17 2 7 4" xfId="46221"/>
    <cellStyle name="Comma 17 2 7 4 2" xfId="46222"/>
    <cellStyle name="Comma 17 2 7 5" xfId="46223"/>
    <cellStyle name="Comma 17 2 7 6" xfId="46224"/>
    <cellStyle name="Comma 17 2 8" xfId="46225"/>
    <cellStyle name="Comma 17 2 8 2" xfId="46226"/>
    <cellStyle name="Comma 17 2 8 2 2" xfId="46227"/>
    <cellStyle name="Comma 17 2 8 2 3" xfId="46228"/>
    <cellStyle name="Comma 17 2 8 3" xfId="46229"/>
    <cellStyle name="Comma 17 2 8 3 2" xfId="46230"/>
    <cellStyle name="Comma 17 2 8 3 3" xfId="46231"/>
    <cellStyle name="Comma 17 2 8 4" xfId="46232"/>
    <cellStyle name="Comma 17 2 8 4 2" xfId="46233"/>
    <cellStyle name="Comma 17 2 8 5" xfId="46234"/>
    <cellStyle name="Comma 17 2 8 6" xfId="46235"/>
    <cellStyle name="Comma 17 2 9" xfId="46236"/>
    <cellStyle name="Comma 17 2 9 2" xfId="46237"/>
    <cellStyle name="Comma 17 2 9 2 2" xfId="46238"/>
    <cellStyle name="Comma 17 2 9 2 3" xfId="46239"/>
    <cellStyle name="Comma 17 2 9 3" xfId="46240"/>
    <cellStyle name="Comma 17 2 9 3 2" xfId="46241"/>
    <cellStyle name="Comma 17 2 9 4" xfId="46242"/>
    <cellStyle name="Comma 17 2 9 5" xfId="46243"/>
    <cellStyle name="Comma 17 3" xfId="4616"/>
    <cellStyle name="Comma 17 3 10" xfId="46244"/>
    <cellStyle name="Comma 17 3 10 2" xfId="46245"/>
    <cellStyle name="Comma 17 3 10 3" xfId="46246"/>
    <cellStyle name="Comma 17 3 11" xfId="46247"/>
    <cellStyle name="Comma 17 3 11 2" xfId="46248"/>
    <cellStyle name="Comma 17 3 12" xfId="46249"/>
    <cellStyle name="Comma 17 3 13" xfId="46250"/>
    <cellStyle name="Comma 17 3 2" xfId="46251"/>
    <cellStyle name="Comma 17 3 2 10" xfId="46252"/>
    <cellStyle name="Comma 17 3 2 10 2" xfId="46253"/>
    <cellStyle name="Comma 17 3 2 11" xfId="46254"/>
    <cellStyle name="Comma 17 3 2 12" xfId="46255"/>
    <cellStyle name="Comma 17 3 2 2" xfId="46256"/>
    <cellStyle name="Comma 17 3 2 2 10" xfId="46257"/>
    <cellStyle name="Comma 17 3 2 2 2" xfId="46258"/>
    <cellStyle name="Comma 17 3 2 2 2 2" xfId="46259"/>
    <cellStyle name="Comma 17 3 2 2 2 2 2" xfId="46260"/>
    <cellStyle name="Comma 17 3 2 2 2 2 2 2" xfId="46261"/>
    <cellStyle name="Comma 17 3 2 2 2 2 2 3" xfId="46262"/>
    <cellStyle name="Comma 17 3 2 2 2 2 3" xfId="46263"/>
    <cellStyle name="Comma 17 3 2 2 2 2 3 2" xfId="46264"/>
    <cellStyle name="Comma 17 3 2 2 2 2 3 3" xfId="46265"/>
    <cellStyle name="Comma 17 3 2 2 2 2 4" xfId="46266"/>
    <cellStyle name="Comma 17 3 2 2 2 2 4 2" xfId="46267"/>
    <cellStyle name="Comma 17 3 2 2 2 2 5" xfId="46268"/>
    <cellStyle name="Comma 17 3 2 2 2 2 6" xfId="46269"/>
    <cellStyle name="Comma 17 3 2 2 2 3" xfId="46270"/>
    <cellStyle name="Comma 17 3 2 2 2 3 2" xfId="46271"/>
    <cellStyle name="Comma 17 3 2 2 2 3 2 2" xfId="46272"/>
    <cellStyle name="Comma 17 3 2 2 2 3 2 3" xfId="46273"/>
    <cellStyle name="Comma 17 3 2 2 2 3 3" xfId="46274"/>
    <cellStyle name="Comma 17 3 2 2 2 3 3 2" xfId="46275"/>
    <cellStyle name="Comma 17 3 2 2 2 3 3 3" xfId="46276"/>
    <cellStyle name="Comma 17 3 2 2 2 3 4" xfId="46277"/>
    <cellStyle name="Comma 17 3 2 2 2 3 4 2" xfId="46278"/>
    <cellStyle name="Comma 17 3 2 2 2 3 5" xfId="46279"/>
    <cellStyle name="Comma 17 3 2 2 2 3 6" xfId="46280"/>
    <cellStyle name="Comma 17 3 2 2 2 4" xfId="46281"/>
    <cellStyle name="Comma 17 3 2 2 2 4 2" xfId="46282"/>
    <cellStyle name="Comma 17 3 2 2 2 4 2 2" xfId="46283"/>
    <cellStyle name="Comma 17 3 2 2 2 4 2 3" xfId="46284"/>
    <cellStyle name="Comma 17 3 2 2 2 4 3" xfId="46285"/>
    <cellStyle name="Comma 17 3 2 2 2 4 3 2" xfId="46286"/>
    <cellStyle name="Comma 17 3 2 2 2 4 4" xfId="46287"/>
    <cellStyle name="Comma 17 3 2 2 2 4 5" xfId="46288"/>
    <cellStyle name="Comma 17 3 2 2 2 5" xfId="46289"/>
    <cellStyle name="Comma 17 3 2 2 2 5 2" xfId="46290"/>
    <cellStyle name="Comma 17 3 2 2 2 5 3" xfId="46291"/>
    <cellStyle name="Comma 17 3 2 2 2 6" xfId="46292"/>
    <cellStyle name="Comma 17 3 2 2 2 6 2" xfId="46293"/>
    <cellStyle name="Comma 17 3 2 2 2 6 3" xfId="46294"/>
    <cellStyle name="Comma 17 3 2 2 2 7" xfId="46295"/>
    <cellStyle name="Comma 17 3 2 2 2 7 2" xfId="46296"/>
    <cellStyle name="Comma 17 3 2 2 2 8" xfId="46297"/>
    <cellStyle name="Comma 17 3 2 2 2 9" xfId="46298"/>
    <cellStyle name="Comma 17 3 2 2 3" xfId="46299"/>
    <cellStyle name="Comma 17 3 2 2 3 2" xfId="46300"/>
    <cellStyle name="Comma 17 3 2 2 3 2 2" xfId="46301"/>
    <cellStyle name="Comma 17 3 2 2 3 2 3" xfId="46302"/>
    <cellStyle name="Comma 17 3 2 2 3 3" xfId="46303"/>
    <cellStyle name="Comma 17 3 2 2 3 3 2" xfId="46304"/>
    <cellStyle name="Comma 17 3 2 2 3 3 3" xfId="46305"/>
    <cellStyle name="Comma 17 3 2 2 3 4" xfId="46306"/>
    <cellStyle name="Comma 17 3 2 2 3 4 2" xfId="46307"/>
    <cellStyle name="Comma 17 3 2 2 3 5" xfId="46308"/>
    <cellStyle name="Comma 17 3 2 2 3 6" xfId="46309"/>
    <cellStyle name="Comma 17 3 2 2 4" xfId="46310"/>
    <cellStyle name="Comma 17 3 2 2 4 2" xfId="46311"/>
    <cellStyle name="Comma 17 3 2 2 4 2 2" xfId="46312"/>
    <cellStyle name="Comma 17 3 2 2 4 2 3" xfId="46313"/>
    <cellStyle name="Comma 17 3 2 2 4 3" xfId="46314"/>
    <cellStyle name="Comma 17 3 2 2 4 3 2" xfId="46315"/>
    <cellStyle name="Comma 17 3 2 2 4 3 3" xfId="46316"/>
    <cellStyle name="Comma 17 3 2 2 4 4" xfId="46317"/>
    <cellStyle name="Comma 17 3 2 2 4 4 2" xfId="46318"/>
    <cellStyle name="Comma 17 3 2 2 4 5" xfId="46319"/>
    <cellStyle name="Comma 17 3 2 2 4 6" xfId="46320"/>
    <cellStyle name="Comma 17 3 2 2 5" xfId="46321"/>
    <cellStyle name="Comma 17 3 2 2 5 2" xfId="46322"/>
    <cellStyle name="Comma 17 3 2 2 5 2 2" xfId="46323"/>
    <cellStyle name="Comma 17 3 2 2 5 2 3" xfId="46324"/>
    <cellStyle name="Comma 17 3 2 2 5 3" xfId="46325"/>
    <cellStyle name="Comma 17 3 2 2 5 3 2" xfId="46326"/>
    <cellStyle name="Comma 17 3 2 2 5 4" xfId="46327"/>
    <cellStyle name="Comma 17 3 2 2 5 5" xfId="46328"/>
    <cellStyle name="Comma 17 3 2 2 6" xfId="46329"/>
    <cellStyle name="Comma 17 3 2 2 6 2" xfId="46330"/>
    <cellStyle name="Comma 17 3 2 2 6 3" xfId="46331"/>
    <cellStyle name="Comma 17 3 2 2 7" xfId="46332"/>
    <cellStyle name="Comma 17 3 2 2 7 2" xfId="46333"/>
    <cellStyle name="Comma 17 3 2 2 7 3" xfId="46334"/>
    <cellStyle name="Comma 17 3 2 2 8" xfId="46335"/>
    <cellStyle name="Comma 17 3 2 2 8 2" xfId="46336"/>
    <cellStyle name="Comma 17 3 2 2 9" xfId="46337"/>
    <cellStyle name="Comma 17 3 2 3" xfId="46338"/>
    <cellStyle name="Comma 17 3 2 3 2" xfId="46339"/>
    <cellStyle name="Comma 17 3 2 3 2 2" xfId="46340"/>
    <cellStyle name="Comma 17 3 2 3 2 2 2" xfId="46341"/>
    <cellStyle name="Comma 17 3 2 3 2 2 3" xfId="46342"/>
    <cellStyle name="Comma 17 3 2 3 2 3" xfId="46343"/>
    <cellStyle name="Comma 17 3 2 3 2 3 2" xfId="46344"/>
    <cellStyle name="Comma 17 3 2 3 2 3 3" xfId="46345"/>
    <cellStyle name="Comma 17 3 2 3 2 4" xfId="46346"/>
    <cellStyle name="Comma 17 3 2 3 2 4 2" xfId="46347"/>
    <cellStyle name="Comma 17 3 2 3 2 5" xfId="46348"/>
    <cellStyle name="Comma 17 3 2 3 2 6" xfId="46349"/>
    <cellStyle name="Comma 17 3 2 3 3" xfId="46350"/>
    <cellStyle name="Comma 17 3 2 3 3 2" xfId="46351"/>
    <cellStyle name="Comma 17 3 2 3 3 2 2" xfId="46352"/>
    <cellStyle name="Comma 17 3 2 3 3 2 3" xfId="46353"/>
    <cellStyle name="Comma 17 3 2 3 3 3" xfId="46354"/>
    <cellStyle name="Comma 17 3 2 3 3 3 2" xfId="46355"/>
    <cellStyle name="Comma 17 3 2 3 3 3 3" xfId="46356"/>
    <cellStyle name="Comma 17 3 2 3 3 4" xfId="46357"/>
    <cellStyle name="Comma 17 3 2 3 3 4 2" xfId="46358"/>
    <cellStyle name="Comma 17 3 2 3 3 5" xfId="46359"/>
    <cellStyle name="Comma 17 3 2 3 3 6" xfId="46360"/>
    <cellStyle name="Comma 17 3 2 3 4" xfId="46361"/>
    <cellStyle name="Comma 17 3 2 3 4 2" xfId="46362"/>
    <cellStyle name="Comma 17 3 2 3 4 2 2" xfId="46363"/>
    <cellStyle name="Comma 17 3 2 3 4 2 3" xfId="46364"/>
    <cellStyle name="Comma 17 3 2 3 4 3" xfId="46365"/>
    <cellStyle name="Comma 17 3 2 3 4 3 2" xfId="46366"/>
    <cellStyle name="Comma 17 3 2 3 4 4" xfId="46367"/>
    <cellStyle name="Comma 17 3 2 3 4 5" xfId="46368"/>
    <cellStyle name="Comma 17 3 2 3 5" xfId="46369"/>
    <cellStyle name="Comma 17 3 2 3 5 2" xfId="46370"/>
    <cellStyle name="Comma 17 3 2 3 5 3" xfId="46371"/>
    <cellStyle name="Comma 17 3 2 3 6" xfId="46372"/>
    <cellStyle name="Comma 17 3 2 3 6 2" xfId="46373"/>
    <cellStyle name="Comma 17 3 2 3 6 3" xfId="46374"/>
    <cellStyle name="Comma 17 3 2 3 7" xfId="46375"/>
    <cellStyle name="Comma 17 3 2 3 7 2" xfId="46376"/>
    <cellStyle name="Comma 17 3 2 3 8" xfId="46377"/>
    <cellStyle name="Comma 17 3 2 3 9" xfId="46378"/>
    <cellStyle name="Comma 17 3 2 4" xfId="46379"/>
    <cellStyle name="Comma 17 3 2 4 2" xfId="46380"/>
    <cellStyle name="Comma 17 3 2 4 2 2" xfId="46381"/>
    <cellStyle name="Comma 17 3 2 4 2 2 2" xfId="46382"/>
    <cellStyle name="Comma 17 3 2 4 2 2 3" xfId="46383"/>
    <cellStyle name="Comma 17 3 2 4 2 3" xfId="46384"/>
    <cellStyle name="Comma 17 3 2 4 2 3 2" xfId="46385"/>
    <cellStyle name="Comma 17 3 2 4 2 3 3" xfId="46386"/>
    <cellStyle name="Comma 17 3 2 4 2 4" xfId="46387"/>
    <cellStyle name="Comma 17 3 2 4 2 4 2" xfId="46388"/>
    <cellStyle name="Comma 17 3 2 4 2 5" xfId="46389"/>
    <cellStyle name="Comma 17 3 2 4 2 6" xfId="46390"/>
    <cellStyle name="Comma 17 3 2 4 3" xfId="46391"/>
    <cellStyle name="Comma 17 3 2 4 3 2" xfId="46392"/>
    <cellStyle name="Comma 17 3 2 4 3 2 2" xfId="46393"/>
    <cellStyle name="Comma 17 3 2 4 3 2 3" xfId="46394"/>
    <cellStyle name="Comma 17 3 2 4 3 3" xfId="46395"/>
    <cellStyle name="Comma 17 3 2 4 3 3 2" xfId="46396"/>
    <cellStyle name="Comma 17 3 2 4 3 3 3" xfId="46397"/>
    <cellStyle name="Comma 17 3 2 4 3 4" xfId="46398"/>
    <cellStyle name="Comma 17 3 2 4 3 4 2" xfId="46399"/>
    <cellStyle name="Comma 17 3 2 4 3 5" xfId="46400"/>
    <cellStyle name="Comma 17 3 2 4 3 6" xfId="46401"/>
    <cellStyle name="Comma 17 3 2 4 4" xfId="46402"/>
    <cellStyle name="Comma 17 3 2 4 4 2" xfId="46403"/>
    <cellStyle name="Comma 17 3 2 4 4 2 2" xfId="46404"/>
    <cellStyle name="Comma 17 3 2 4 4 2 3" xfId="46405"/>
    <cellStyle name="Comma 17 3 2 4 4 3" xfId="46406"/>
    <cellStyle name="Comma 17 3 2 4 4 3 2" xfId="46407"/>
    <cellStyle name="Comma 17 3 2 4 4 4" xfId="46408"/>
    <cellStyle name="Comma 17 3 2 4 4 5" xfId="46409"/>
    <cellStyle name="Comma 17 3 2 4 5" xfId="46410"/>
    <cellStyle name="Comma 17 3 2 4 5 2" xfId="46411"/>
    <cellStyle name="Comma 17 3 2 4 5 3" xfId="46412"/>
    <cellStyle name="Comma 17 3 2 4 6" xfId="46413"/>
    <cellStyle name="Comma 17 3 2 4 6 2" xfId="46414"/>
    <cellStyle name="Comma 17 3 2 4 6 3" xfId="46415"/>
    <cellStyle name="Comma 17 3 2 4 7" xfId="46416"/>
    <cellStyle name="Comma 17 3 2 4 7 2" xfId="46417"/>
    <cellStyle name="Comma 17 3 2 4 8" xfId="46418"/>
    <cellStyle name="Comma 17 3 2 4 9" xfId="46419"/>
    <cellStyle name="Comma 17 3 2 5" xfId="46420"/>
    <cellStyle name="Comma 17 3 2 5 2" xfId="46421"/>
    <cellStyle name="Comma 17 3 2 5 2 2" xfId="46422"/>
    <cellStyle name="Comma 17 3 2 5 2 3" xfId="46423"/>
    <cellStyle name="Comma 17 3 2 5 3" xfId="46424"/>
    <cellStyle name="Comma 17 3 2 5 3 2" xfId="46425"/>
    <cellStyle name="Comma 17 3 2 5 3 3" xfId="46426"/>
    <cellStyle name="Comma 17 3 2 5 4" xfId="46427"/>
    <cellStyle name="Comma 17 3 2 5 4 2" xfId="46428"/>
    <cellStyle name="Comma 17 3 2 5 5" xfId="46429"/>
    <cellStyle name="Comma 17 3 2 5 6" xfId="46430"/>
    <cellStyle name="Comma 17 3 2 6" xfId="46431"/>
    <cellStyle name="Comma 17 3 2 6 2" xfId="46432"/>
    <cellStyle name="Comma 17 3 2 6 2 2" xfId="46433"/>
    <cellStyle name="Comma 17 3 2 6 2 3" xfId="46434"/>
    <cellStyle name="Comma 17 3 2 6 3" xfId="46435"/>
    <cellStyle name="Comma 17 3 2 6 3 2" xfId="46436"/>
    <cellStyle name="Comma 17 3 2 6 3 3" xfId="46437"/>
    <cellStyle name="Comma 17 3 2 6 4" xfId="46438"/>
    <cellStyle name="Comma 17 3 2 6 4 2" xfId="46439"/>
    <cellStyle name="Comma 17 3 2 6 5" xfId="46440"/>
    <cellStyle name="Comma 17 3 2 6 6" xfId="46441"/>
    <cellStyle name="Comma 17 3 2 7" xfId="46442"/>
    <cellStyle name="Comma 17 3 2 7 2" xfId="46443"/>
    <cellStyle name="Comma 17 3 2 7 2 2" xfId="46444"/>
    <cellStyle name="Comma 17 3 2 7 2 3" xfId="46445"/>
    <cellStyle name="Comma 17 3 2 7 3" xfId="46446"/>
    <cellStyle name="Comma 17 3 2 7 3 2" xfId="46447"/>
    <cellStyle name="Comma 17 3 2 7 4" xfId="46448"/>
    <cellStyle name="Comma 17 3 2 7 5" xfId="46449"/>
    <cellStyle name="Comma 17 3 2 8" xfId="46450"/>
    <cellStyle name="Comma 17 3 2 8 2" xfId="46451"/>
    <cellStyle name="Comma 17 3 2 8 3" xfId="46452"/>
    <cellStyle name="Comma 17 3 2 9" xfId="46453"/>
    <cellStyle name="Comma 17 3 2 9 2" xfId="46454"/>
    <cellStyle name="Comma 17 3 2 9 3" xfId="46455"/>
    <cellStyle name="Comma 17 3 3" xfId="46456"/>
    <cellStyle name="Comma 17 3 3 10" xfId="46457"/>
    <cellStyle name="Comma 17 3 3 2" xfId="46458"/>
    <cellStyle name="Comma 17 3 3 2 2" xfId="46459"/>
    <cellStyle name="Comma 17 3 3 2 2 2" xfId="46460"/>
    <cellStyle name="Comma 17 3 3 2 2 2 2" xfId="46461"/>
    <cellStyle name="Comma 17 3 3 2 2 2 3" xfId="46462"/>
    <cellStyle name="Comma 17 3 3 2 2 3" xfId="46463"/>
    <cellStyle name="Comma 17 3 3 2 2 3 2" xfId="46464"/>
    <cellStyle name="Comma 17 3 3 2 2 3 3" xfId="46465"/>
    <cellStyle name="Comma 17 3 3 2 2 4" xfId="46466"/>
    <cellStyle name="Comma 17 3 3 2 2 4 2" xfId="46467"/>
    <cellStyle name="Comma 17 3 3 2 2 5" xfId="46468"/>
    <cellStyle name="Comma 17 3 3 2 2 6" xfId="46469"/>
    <cellStyle name="Comma 17 3 3 2 3" xfId="46470"/>
    <cellStyle name="Comma 17 3 3 2 3 2" xfId="46471"/>
    <cellStyle name="Comma 17 3 3 2 3 2 2" xfId="46472"/>
    <cellStyle name="Comma 17 3 3 2 3 2 3" xfId="46473"/>
    <cellStyle name="Comma 17 3 3 2 3 3" xfId="46474"/>
    <cellStyle name="Comma 17 3 3 2 3 3 2" xfId="46475"/>
    <cellStyle name="Comma 17 3 3 2 3 3 3" xfId="46476"/>
    <cellStyle name="Comma 17 3 3 2 3 4" xfId="46477"/>
    <cellStyle name="Comma 17 3 3 2 3 4 2" xfId="46478"/>
    <cellStyle name="Comma 17 3 3 2 3 5" xfId="46479"/>
    <cellStyle name="Comma 17 3 3 2 3 6" xfId="46480"/>
    <cellStyle name="Comma 17 3 3 2 4" xfId="46481"/>
    <cellStyle name="Comma 17 3 3 2 4 2" xfId="46482"/>
    <cellStyle name="Comma 17 3 3 2 4 2 2" xfId="46483"/>
    <cellStyle name="Comma 17 3 3 2 4 2 3" xfId="46484"/>
    <cellStyle name="Comma 17 3 3 2 4 3" xfId="46485"/>
    <cellStyle name="Comma 17 3 3 2 4 3 2" xfId="46486"/>
    <cellStyle name="Comma 17 3 3 2 4 4" xfId="46487"/>
    <cellStyle name="Comma 17 3 3 2 4 5" xfId="46488"/>
    <cellStyle name="Comma 17 3 3 2 5" xfId="46489"/>
    <cellStyle name="Comma 17 3 3 2 5 2" xfId="46490"/>
    <cellStyle name="Comma 17 3 3 2 5 3" xfId="46491"/>
    <cellStyle name="Comma 17 3 3 2 6" xfId="46492"/>
    <cellStyle name="Comma 17 3 3 2 6 2" xfId="46493"/>
    <cellStyle name="Comma 17 3 3 2 6 3" xfId="46494"/>
    <cellStyle name="Comma 17 3 3 2 7" xfId="46495"/>
    <cellStyle name="Comma 17 3 3 2 7 2" xfId="46496"/>
    <cellStyle name="Comma 17 3 3 2 8" xfId="46497"/>
    <cellStyle name="Comma 17 3 3 2 9" xfId="46498"/>
    <cellStyle name="Comma 17 3 3 3" xfId="46499"/>
    <cellStyle name="Comma 17 3 3 3 2" xfId="46500"/>
    <cellStyle name="Comma 17 3 3 3 2 2" xfId="46501"/>
    <cellStyle name="Comma 17 3 3 3 2 3" xfId="46502"/>
    <cellStyle name="Comma 17 3 3 3 3" xfId="46503"/>
    <cellStyle name="Comma 17 3 3 3 3 2" xfId="46504"/>
    <cellStyle name="Comma 17 3 3 3 3 3" xfId="46505"/>
    <cellStyle name="Comma 17 3 3 3 4" xfId="46506"/>
    <cellStyle name="Comma 17 3 3 3 4 2" xfId="46507"/>
    <cellStyle name="Comma 17 3 3 3 5" xfId="46508"/>
    <cellStyle name="Comma 17 3 3 3 6" xfId="46509"/>
    <cellStyle name="Comma 17 3 3 4" xfId="46510"/>
    <cellStyle name="Comma 17 3 3 4 2" xfId="46511"/>
    <cellStyle name="Comma 17 3 3 4 2 2" xfId="46512"/>
    <cellStyle name="Comma 17 3 3 4 2 3" xfId="46513"/>
    <cellStyle name="Comma 17 3 3 4 3" xfId="46514"/>
    <cellStyle name="Comma 17 3 3 4 3 2" xfId="46515"/>
    <cellStyle name="Comma 17 3 3 4 3 3" xfId="46516"/>
    <cellStyle name="Comma 17 3 3 4 4" xfId="46517"/>
    <cellStyle name="Comma 17 3 3 4 4 2" xfId="46518"/>
    <cellStyle name="Comma 17 3 3 4 5" xfId="46519"/>
    <cellStyle name="Comma 17 3 3 4 6" xfId="46520"/>
    <cellStyle name="Comma 17 3 3 5" xfId="46521"/>
    <cellStyle name="Comma 17 3 3 5 2" xfId="46522"/>
    <cellStyle name="Comma 17 3 3 5 2 2" xfId="46523"/>
    <cellStyle name="Comma 17 3 3 5 2 3" xfId="46524"/>
    <cellStyle name="Comma 17 3 3 5 3" xfId="46525"/>
    <cellStyle name="Comma 17 3 3 5 3 2" xfId="46526"/>
    <cellStyle name="Comma 17 3 3 5 4" xfId="46527"/>
    <cellStyle name="Comma 17 3 3 5 5" xfId="46528"/>
    <cellStyle name="Comma 17 3 3 6" xfId="46529"/>
    <cellStyle name="Comma 17 3 3 6 2" xfId="46530"/>
    <cellStyle name="Comma 17 3 3 6 3" xfId="46531"/>
    <cellStyle name="Comma 17 3 3 7" xfId="46532"/>
    <cellStyle name="Comma 17 3 3 7 2" xfId="46533"/>
    <cellStyle name="Comma 17 3 3 7 3" xfId="46534"/>
    <cellStyle name="Comma 17 3 3 8" xfId="46535"/>
    <cellStyle name="Comma 17 3 3 8 2" xfId="46536"/>
    <cellStyle name="Comma 17 3 3 9" xfId="46537"/>
    <cellStyle name="Comma 17 3 4" xfId="46538"/>
    <cellStyle name="Comma 17 3 4 2" xfId="46539"/>
    <cellStyle name="Comma 17 3 4 2 2" xfId="46540"/>
    <cellStyle name="Comma 17 3 4 2 2 2" xfId="46541"/>
    <cellStyle name="Comma 17 3 4 2 2 3" xfId="46542"/>
    <cellStyle name="Comma 17 3 4 2 3" xfId="46543"/>
    <cellStyle name="Comma 17 3 4 2 3 2" xfId="46544"/>
    <cellStyle name="Comma 17 3 4 2 3 3" xfId="46545"/>
    <cellStyle name="Comma 17 3 4 2 4" xfId="46546"/>
    <cellStyle name="Comma 17 3 4 2 4 2" xfId="46547"/>
    <cellStyle name="Comma 17 3 4 2 5" xfId="46548"/>
    <cellStyle name="Comma 17 3 4 2 6" xfId="46549"/>
    <cellStyle name="Comma 17 3 4 3" xfId="46550"/>
    <cellStyle name="Comma 17 3 4 3 2" xfId="46551"/>
    <cellStyle name="Comma 17 3 4 3 2 2" xfId="46552"/>
    <cellStyle name="Comma 17 3 4 3 2 3" xfId="46553"/>
    <cellStyle name="Comma 17 3 4 3 3" xfId="46554"/>
    <cellStyle name="Comma 17 3 4 3 3 2" xfId="46555"/>
    <cellStyle name="Comma 17 3 4 3 3 3" xfId="46556"/>
    <cellStyle name="Comma 17 3 4 3 4" xfId="46557"/>
    <cellStyle name="Comma 17 3 4 3 4 2" xfId="46558"/>
    <cellStyle name="Comma 17 3 4 3 5" xfId="46559"/>
    <cellStyle name="Comma 17 3 4 3 6" xfId="46560"/>
    <cellStyle name="Comma 17 3 4 4" xfId="46561"/>
    <cellStyle name="Comma 17 3 4 4 2" xfId="46562"/>
    <cellStyle name="Comma 17 3 4 4 2 2" xfId="46563"/>
    <cellStyle name="Comma 17 3 4 4 2 3" xfId="46564"/>
    <cellStyle name="Comma 17 3 4 4 3" xfId="46565"/>
    <cellStyle name="Comma 17 3 4 4 3 2" xfId="46566"/>
    <cellStyle name="Comma 17 3 4 4 4" xfId="46567"/>
    <cellStyle name="Comma 17 3 4 4 5" xfId="46568"/>
    <cellStyle name="Comma 17 3 4 5" xfId="46569"/>
    <cellStyle name="Comma 17 3 4 5 2" xfId="46570"/>
    <cellStyle name="Comma 17 3 4 5 3" xfId="46571"/>
    <cellStyle name="Comma 17 3 4 6" xfId="46572"/>
    <cellStyle name="Comma 17 3 4 6 2" xfId="46573"/>
    <cellStyle name="Comma 17 3 4 6 3" xfId="46574"/>
    <cellStyle name="Comma 17 3 4 7" xfId="46575"/>
    <cellStyle name="Comma 17 3 4 7 2" xfId="46576"/>
    <cellStyle name="Comma 17 3 4 8" xfId="46577"/>
    <cellStyle name="Comma 17 3 4 9" xfId="46578"/>
    <cellStyle name="Comma 17 3 5" xfId="46579"/>
    <cellStyle name="Comma 17 3 5 2" xfId="46580"/>
    <cellStyle name="Comma 17 3 5 2 2" xfId="46581"/>
    <cellStyle name="Comma 17 3 5 2 2 2" xfId="46582"/>
    <cellStyle name="Comma 17 3 5 2 2 3" xfId="46583"/>
    <cellStyle name="Comma 17 3 5 2 3" xfId="46584"/>
    <cellStyle name="Comma 17 3 5 2 3 2" xfId="46585"/>
    <cellStyle name="Comma 17 3 5 2 3 3" xfId="46586"/>
    <cellStyle name="Comma 17 3 5 2 4" xfId="46587"/>
    <cellStyle name="Comma 17 3 5 2 4 2" xfId="46588"/>
    <cellStyle name="Comma 17 3 5 2 5" xfId="46589"/>
    <cellStyle name="Comma 17 3 5 2 6" xfId="46590"/>
    <cellStyle name="Comma 17 3 5 3" xfId="46591"/>
    <cellStyle name="Comma 17 3 5 3 2" xfId="46592"/>
    <cellStyle name="Comma 17 3 5 3 2 2" xfId="46593"/>
    <cellStyle name="Comma 17 3 5 3 2 3" xfId="46594"/>
    <cellStyle name="Comma 17 3 5 3 3" xfId="46595"/>
    <cellStyle name="Comma 17 3 5 3 3 2" xfId="46596"/>
    <cellStyle name="Comma 17 3 5 3 3 3" xfId="46597"/>
    <cellStyle name="Comma 17 3 5 3 4" xfId="46598"/>
    <cellStyle name="Comma 17 3 5 3 4 2" xfId="46599"/>
    <cellStyle name="Comma 17 3 5 3 5" xfId="46600"/>
    <cellStyle name="Comma 17 3 5 3 6" xfId="46601"/>
    <cellStyle name="Comma 17 3 5 4" xfId="46602"/>
    <cellStyle name="Comma 17 3 5 4 2" xfId="46603"/>
    <cellStyle name="Comma 17 3 5 4 2 2" xfId="46604"/>
    <cellStyle name="Comma 17 3 5 4 2 3" xfId="46605"/>
    <cellStyle name="Comma 17 3 5 4 3" xfId="46606"/>
    <cellStyle name="Comma 17 3 5 4 3 2" xfId="46607"/>
    <cellStyle name="Comma 17 3 5 4 4" xfId="46608"/>
    <cellStyle name="Comma 17 3 5 4 5" xfId="46609"/>
    <cellStyle name="Comma 17 3 5 5" xfId="46610"/>
    <cellStyle name="Comma 17 3 5 5 2" xfId="46611"/>
    <cellStyle name="Comma 17 3 5 5 3" xfId="46612"/>
    <cellStyle name="Comma 17 3 5 6" xfId="46613"/>
    <cellStyle name="Comma 17 3 5 6 2" xfId="46614"/>
    <cellStyle name="Comma 17 3 5 6 3" xfId="46615"/>
    <cellStyle name="Comma 17 3 5 7" xfId="46616"/>
    <cellStyle name="Comma 17 3 5 7 2" xfId="46617"/>
    <cellStyle name="Comma 17 3 5 8" xfId="46618"/>
    <cellStyle name="Comma 17 3 5 9" xfId="46619"/>
    <cellStyle name="Comma 17 3 6" xfId="46620"/>
    <cellStyle name="Comma 17 3 6 2" xfId="46621"/>
    <cellStyle name="Comma 17 3 6 2 2" xfId="46622"/>
    <cellStyle name="Comma 17 3 6 2 3" xfId="46623"/>
    <cellStyle name="Comma 17 3 6 3" xfId="46624"/>
    <cellStyle name="Comma 17 3 6 3 2" xfId="46625"/>
    <cellStyle name="Comma 17 3 6 3 3" xfId="46626"/>
    <cellStyle name="Comma 17 3 6 4" xfId="46627"/>
    <cellStyle name="Comma 17 3 6 4 2" xfId="46628"/>
    <cellStyle name="Comma 17 3 6 5" xfId="46629"/>
    <cellStyle name="Comma 17 3 6 6" xfId="46630"/>
    <cellStyle name="Comma 17 3 7" xfId="46631"/>
    <cellStyle name="Comma 17 3 7 2" xfId="46632"/>
    <cellStyle name="Comma 17 3 7 2 2" xfId="46633"/>
    <cellStyle name="Comma 17 3 7 2 3" xfId="46634"/>
    <cellStyle name="Comma 17 3 7 3" xfId="46635"/>
    <cellStyle name="Comma 17 3 7 3 2" xfId="46636"/>
    <cellStyle name="Comma 17 3 7 3 3" xfId="46637"/>
    <cellStyle name="Comma 17 3 7 4" xfId="46638"/>
    <cellStyle name="Comma 17 3 7 4 2" xfId="46639"/>
    <cellStyle name="Comma 17 3 7 5" xfId="46640"/>
    <cellStyle name="Comma 17 3 7 6" xfId="46641"/>
    <cellStyle name="Comma 17 3 8" xfId="46642"/>
    <cellStyle name="Comma 17 3 8 2" xfId="46643"/>
    <cellStyle name="Comma 17 3 8 2 2" xfId="46644"/>
    <cellStyle name="Comma 17 3 8 2 3" xfId="46645"/>
    <cellStyle name="Comma 17 3 8 3" xfId="46646"/>
    <cellStyle name="Comma 17 3 8 3 2" xfId="46647"/>
    <cellStyle name="Comma 17 3 8 4" xfId="46648"/>
    <cellStyle name="Comma 17 3 8 5" xfId="46649"/>
    <cellStyle name="Comma 17 3 9" xfId="46650"/>
    <cellStyle name="Comma 17 3 9 2" xfId="46651"/>
    <cellStyle name="Comma 17 3 9 3" xfId="46652"/>
    <cellStyle name="Comma 17 4" xfId="4617"/>
    <cellStyle name="Comma 17 4 10" xfId="46653"/>
    <cellStyle name="Comma 17 4 10 2" xfId="46654"/>
    <cellStyle name="Comma 17 4 11" xfId="46655"/>
    <cellStyle name="Comma 17 4 12" xfId="46656"/>
    <cellStyle name="Comma 17 4 2" xfId="46657"/>
    <cellStyle name="Comma 17 4 2 10" xfId="46658"/>
    <cellStyle name="Comma 17 4 2 2" xfId="46659"/>
    <cellStyle name="Comma 17 4 2 2 2" xfId="46660"/>
    <cellStyle name="Comma 17 4 2 2 2 2" xfId="46661"/>
    <cellStyle name="Comma 17 4 2 2 2 2 2" xfId="46662"/>
    <cellStyle name="Comma 17 4 2 2 2 2 3" xfId="46663"/>
    <cellStyle name="Comma 17 4 2 2 2 3" xfId="46664"/>
    <cellStyle name="Comma 17 4 2 2 2 3 2" xfId="46665"/>
    <cellStyle name="Comma 17 4 2 2 2 3 3" xfId="46666"/>
    <cellStyle name="Comma 17 4 2 2 2 4" xfId="46667"/>
    <cellStyle name="Comma 17 4 2 2 2 4 2" xfId="46668"/>
    <cellStyle name="Comma 17 4 2 2 2 5" xfId="46669"/>
    <cellStyle name="Comma 17 4 2 2 2 6" xfId="46670"/>
    <cellStyle name="Comma 17 4 2 2 3" xfId="46671"/>
    <cellStyle name="Comma 17 4 2 2 3 2" xfId="46672"/>
    <cellStyle name="Comma 17 4 2 2 3 2 2" xfId="46673"/>
    <cellStyle name="Comma 17 4 2 2 3 2 3" xfId="46674"/>
    <cellStyle name="Comma 17 4 2 2 3 3" xfId="46675"/>
    <cellStyle name="Comma 17 4 2 2 3 3 2" xfId="46676"/>
    <cellStyle name="Comma 17 4 2 2 3 3 3" xfId="46677"/>
    <cellStyle name="Comma 17 4 2 2 3 4" xfId="46678"/>
    <cellStyle name="Comma 17 4 2 2 3 4 2" xfId="46679"/>
    <cellStyle name="Comma 17 4 2 2 3 5" xfId="46680"/>
    <cellStyle name="Comma 17 4 2 2 3 6" xfId="46681"/>
    <cellStyle name="Comma 17 4 2 2 4" xfId="46682"/>
    <cellStyle name="Comma 17 4 2 2 4 2" xfId="46683"/>
    <cellStyle name="Comma 17 4 2 2 4 2 2" xfId="46684"/>
    <cellStyle name="Comma 17 4 2 2 4 2 3" xfId="46685"/>
    <cellStyle name="Comma 17 4 2 2 4 3" xfId="46686"/>
    <cellStyle name="Comma 17 4 2 2 4 3 2" xfId="46687"/>
    <cellStyle name="Comma 17 4 2 2 4 4" xfId="46688"/>
    <cellStyle name="Comma 17 4 2 2 4 5" xfId="46689"/>
    <cellStyle name="Comma 17 4 2 2 5" xfId="46690"/>
    <cellStyle name="Comma 17 4 2 2 5 2" xfId="46691"/>
    <cellStyle name="Comma 17 4 2 2 5 3" xfId="46692"/>
    <cellStyle name="Comma 17 4 2 2 6" xfId="46693"/>
    <cellStyle name="Comma 17 4 2 2 6 2" xfId="46694"/>
    <cellStyle name="Comma 17 4 2 2 6 3" xfId="46695"/>
    <cellStyle name="Comma 17 4 2 2 7" xfId="46696"/>
    <cellStyle name="Comma 17 4 2 2 7 2" xfId="46697"/>
    <cellStyle name="Comma 17 4 2 2 8" xfId="46698"/>
    <cellStyle name="Comma 17 4 2 2 9" xfId="46699"/>
    <cellStyle name="Comma 17 4 2 3" xfId="46700"/>
    <cellStyle name="Comma 17 4 2 3 2" xfId="46701"/>
    <cellStyle name="Comma 17 4 2 3 2 2" xfId="46702"/>
    <cellStyle name="Comma 17 4 2 3 2 3" xfId="46703"/>
    <cellStyle name="Comma 17 4 2 3 3" xfId="46704"/>
    <cellStyle name="Comma 17 4 2 3 3 2" xfId="46705"/>
    <cellStyle name="Comma 17 4 2 3 3 3" xfId="46706"/>
    <cellStyle name="Comma 17 4 2 3 4" xfId="46707"/>
    <cellStyle name="Comma 17 4 2 3 4 2" xfId="46708"/>
    <cellStyle name="Comma 17 4 2 3 5" xfId="46709"/>
    <cellStyle name="Comma 17 4 2 3 6" xfId="46710"/>
    <cellStyle name="Comma 17 4 2 4" xfId="46711"/>
    <cellStyle name="Comma 17 4 2 4 2" xfId="46712"/>
    <cellStyle name="Comma 17 4 2 4 2 2" xfId="46713"/>
    <cellStyle name="Comma 17 4 2 4 2 3" xfId="46714"/>
    <cellStyle name="Comma 17 4 2 4 3" xfId="46715"/>
    <cellStyle name="Comma 17 4 2 4 3 2" xfId="46716"/>
    <cellStyle name="Comma 17 4 2 4 3 3" xfId="46717"/>
    <cellStyle name="Comma 17 4 2 4 4" xfId="46718"/>
    <cellStyle name="Comma 17 4 2 4 4 2" xfId="46719"/>
    <cellStyle name="Comma 17 4 2 4 5" xfId="46720"/>
    <cellStyle name="Comma 17 4 2 4 6" xfId="46721"/>
    <cellStyle name="Comma 17 4 2 5" xfId="46722"/>
    <cellStyle name="Comma 17 4 2 5 2" xfId="46723"/>
    <cellStyle name="Comma 17 4 2 5 2 2" xfId="46724"/>
    <cellStyle name="Comma 17 4 2 5 2 3" xfId="46725"/>
    <cellStyle name="Comma 17 4 2 5 3" xfId="46726"/>
    <cellStyle name="Comma 17 4 2 5 3 2" xfId="46727"/>
    <cellStyle name="Comma 17 4 2 5 4" xfId="46728"/>
    <cellStyle name="Comma 17 4 2 5 5" xfId="46729"/>
    <cellStyle name="Comma 17 4 2 6" xfId="46730"/>
    <cellStyle name="Comma 17 4 2 6 2" xfId="46731"/>
    <cellStyle name="Comma 17 4 2 6 3" xfId="46732"/>
    <cellStyle name="Comma 17 4 2 7" xfId="46733"/>
    <cellStyle name="Comma 17 4 2 7 2" xfId="46734"/>
    <cellStyle name="Comma 17 4 2 7 3" xfId="46735"/>
    <cellStyle name="Comma 17 4 2 8" xfId="46736"/>
    <cellStyle name="Comma 17 4 2 8 2" xfId="46737"/>
    <cellStyle name="Comma 17 4 2 9" xfId="46738"/>
    <cellStyle name="Comma 17 4 3" xfId="46739"/>
    <cellStyle name="Comma 17 4 3 2" xfId="46740"/>
    <cellStyle name="Comma 17 4 3 2 2" xfId="46741"/>
    <cellStyle name="Comma 17 4 3 2 2 2" xfId="46742"/>
    <cellStyle name="Comma 17 4 3 2 2 3" xfId="46743"/>
    <cellStyle name="Comma 17 4 3 2 3" xfId="46744"/>
    <cellStyle name="Comma 17 4 3 2 3 2" xfId="46745"/>
    <cellStyle name="Comma 17 4 3 2 3 3" xfId="46746"/>
    <cellStyle name="Comma 17 4 3 2 4" xfId="46747"/>
    <cellStyle name="Comma 17 4 3 2 4 2" xfId="46748"/>
    <cellStyle name="Comma 17 4 3 2 5" xfId="46749"/>
    <cellStyle name="Comma 17 4 3 2 6" xfId="46750"/>
    <cellStyle name="Comma 17 4 3 3" xfId="46751"/>
    <cellStyle name="Comma 17 4 3 3 2" xfId="46752"/>
    <cellStyle name="Comma 17 4 3 3 2 2" xfId="46753"/>
    <cellStyle name="Comma 17 4 3 3 2 3" xfId="46754"/>
    <cellStyle name="Comma 17 4 3 3 3" xfId="46755"/>
    <cellStyle name="Comma 17 4 3 3 3 2" xfId="46756"/>
    <cellStyle name="Comma 17 4 3 3 3 3" xfId="46757"/>
    <cellStyle name="Comma 17 4 3 3 4" xfId="46758"/>
    <cellStyle name="Comma 17 4 3 3 4 2" xfId="46759"/>
    <cellStyle name="Comma 17 4 3 3 5" xfId="46760"/>
    <cellStyle name="Comma 17 4 3 3 6" xfId="46761"/>
    <cellStyle name="Comma 17 4 3 4" xfId="46762"/>
    <cellStyle name="Comma 17 4 3 4 2" xfId="46763"/>
    <cellStyle name="Comma 17 4 3 4 2 2" xfId="46764"/>
    <cellStyle name="Comma 17 4 3 4 2 3" xfId="46765"/>
    <cellStyle name="Comma 17 4 3 4 3" xfId="46766"/>
    <cellStyle name="Comma 17 4 3 4 3 2" xfId="46767"/>
    <cellStyle name="Comma 17 4 3 4 4" xfId="46768"/>
    <cellStyle name="Comma 17 4 3 4 5" xfId="46769"/>
    <cellStyle name="Comma 17 4 3 5" xfId="46770"/>
    <cellStyle name="Comma 17 4 3 5 2" xfId="46771"/>
    <cellStyle name="Comma 17 4 3 5 3" xfId="46772"/>
    <cellStyle name="Comma 17 4 3 6" xfId="46773"/>
    <cellStyle name="Comma 17 4 3 6 2" xfId="46774"/>
    <cellStyle name="Comma 17 4 3 6 3" xfId="46775"/>
    <cellStyle name="Comma 17 4 3 7" xfId="46776"/>
    <cellStyle name="Comma 17 4 3 7 2" xfId="46777"/>
    <cellStyle name="Comma 17 4 3 8" xfId="46778"/>
    <cellStyle name="Comma 17 4 3 9" xfId="46779"/>
    <cellStyle name="Comma 17 4 4" xfId="46780"/>
    <cellStyle name="Comma 17 4 4 2" xfId="46781"/>
    <cellStyle name="Comma 17 4 4 2 2" xfId="46782"/>
    <cellStyle name="Comma 17 4 4 2 2 2" xfId="46783"/>
    <cellStyle name="Comma 17 4 4 2 2 3" xfId="46784"/>
    <cellStyle name="Comma 17 4 4 2 3" xfId="46785"/>
    <cellStyle name="Comma 17 4 4 2 3 2" xfId="46786"/>
    <cellStyle name="Comma 17 4 4 2 3 3" xfId="46787"/>
    <cellStyle name="Comma 17 4 4 2 4" xfId="46788"/>
    <cellStyle name="Comma 17 4 4 2 4 2" xfId="46789"/>
    <cellStyle name="Comma 17 4 4 2 5" xfId="46790"/>
    <cellStyle name="Comma 17 4 4 2 6" xfId="46791"/>
    <cellStyle name="Comma 17 4 4 3" xfId="46792"/>
    <cellStyle name="Comma 17 4 4 3 2" xfId="46793"/>
    <cellStyle name="Comma 17 4 4 3 2 2" xfId="46794"/>
    <cellStyle name="Comma 17 4 4 3 2 3" xfId="46795"/>
    <cellStyle name="Comma 17 4 4 3 3" xfId="46796"/>
    <cellStyle name="Comma 17 4 4 3 3 2" xfId="46797"/>
    <cellStyle name="Comma 17 4 4 3 3 3" xfId="46798"/>
    <cellStyle name="Comma 17 4 4 3 4" xfId="46799"/>
    <cellStyle name="Comma 17 4 4 3 4 2" xfId="46800"/>
    <cellStyle name="Comma 17 4 4 3 5" xfId="46801"/>
    <cellStyle name="Comma 17 4 4 3 6" xfId="46802"/>
    <cellStyle name="Comma 17 4 4 4" xfId="46803"/>
    <cellStyle name="Comma 17 4 4 4 2" xfId="46804"/>
    <cellStyle name="Comma 17 4 4 4 2 2" xfId="46805"/>
    <cellStyle name="Comma 17 4 4 4 2 3" xfId="46806"/>
    <cellStyle name="Comma 17 4 4 4 3" xfId="46807"/>
    <cellStyle name="Comma 17 4 4 4 3 2" xfId="46808"/>
    <cellStyle name="Comma 17 4 4 4 4" xfId="46809"/>
    <cellStyle name="Comma 17 4 4 4 5" xfId="46810"/>
    <cellStyle name="Comma 17 4 4 5" xfId="46811"/>
    <cellStyle name="Comma 17 4 4 5 2" xfId="46812"/>
    <cellStyle name="Comma 17 4 4 5 3" xfId="46813"/>
    <cellStyle name="Comma 17 4 4 6" xfId="46814"/>
    <cellStyle name="Comma 17 4 4 6 2" xfId="46815"/>
    <cellStyle name="Comma 17 4 4 6 3" xfId="46816"/>
    <cellStyle name="Comma 17 4 4 7" xfId="46817"/>
    <cellStyle name="Comma 17 4 4 7 2" xfId="46818"/>
    <cellStyle name="Comma 17 4 4 8" xfId="46819"/>
    <cellStyle name="Comma 17 4 4 9" xfId="46820"/>
    <cellStyle name="Comma 17 4 5" xfId="46821"/>
    <cellStyle name="Comma 17 4 5 2" xfId="46822"/>
    <cellStyle name="Comma 17 4 5 2 2" xfId="46823"/>
    <cellStyle name="Comma 17 4 5 2 3" xfId="46824"/>
    <cellStyle name="Comma 17 4 5 3" xfId="46825"/>
    <cellStyle name="Comma 17 4 5 3 2" xfId="46826"/>
    <cellStyle name="Comma 17 4 5 3 3" xfId="46827"/>
    <cellStyle name="Comma 17 4 5 4" xfId="46828"/>
    <cellStyle name="Comma 17 4 5 4 2" xfId="46829"/>
    <cellStyle name="Comma 17 4 5 5" xfId="46830"/>
    <cellStyle name="Comma 17 4 5 6" xfId="46831"/>
    <cellStyle name="Comma 17 4 6" xfId="46832"/>
    <cellStyle name="Comma 17 4 6 2" xfId="46833"/>
    <cellStyle name="Comma 17 4 6 2 2" xfId="46834"/>
    <cellStyle name="Comma 17 4 6 2 3" xfId="46835"/>
    <cellStyle name="Comma 17 4 6 3" xfId="46836"/>
    <cellStyle name="Comma 17 4 6 3 2" xfId="46837"/>
    <cellStyle name="Comma 17 4 6 3 3" xfId="46838"/>
    <cellStyle name="Comma 17 4 6 4" xfId="46839"/>
    <cellStyle name="Comma 17 4 6 4 2" xfId="46840"/>
    <cellStyle name="Comma 17 4 6 5" xfId="46841"/>
    <cellStyle name="Comma 17 4 6 6" xfId="46842"/>
    <cellStyle name="Comma 17 4 7" xfId="46843"/>
    <cellStyle name="Comma 17 4 7 2" xfId="46844"/>
    <cellStyle name="Comma 17 4 7 2 2" xfId="46845"/>
    <cellStyle name="Comma 17 4 7 2 3" xfId="46846"/>
    <cellStyle name="Comma 17 4 7 3" xfId="46847"/>
    <cellStyle name="Comma 17 4 7 3 2" xfId="46848"/>
    <cellStyle name="Comma 17 4 7 4" xfId="46849"/>
    <cellStyle name="Comma 17 4 7 5" xfId="46850"/>
    <cellStyle name="Comma 17 4 8" xfId="46851"/>
    <cellStyle name="Comma 17 4 8 2" xfId="46852"/>
    <cellStyle name="Comma 17 4 8 3" xfId="46853"/>
    <cellStyle name="Comma 17 4 9" xfId="46854"/>
    <cellStyle name="Comma 17 4 9 2" xfId="46855"/>
    <cellStyle name="Comma 17 4 9 3" xfId="46856"/>
    <cellStyle name="Comma 17 5" xfId="4618"/>
    <cellStyle name="Comma 17 5 10" xfId="46857"/>
    <cellStyle name="Comma 17 5 2" xfId="46858"/>
    <cellStyle name="Comma 17 5 2 2" xfId="46859"/>
    <cellStyle name="Comma 17 5 2 2 2" xfId="46860"/>
    <cellStyle name="Comma 17 5 2 2 2 2" xfId="46861"/>
    <cellStyle name="Comma 17 5 2 2 2 3" xfId="46862"/>
    <cellStyle name="Comma 17 5 2 2 3" xfId="46863"/>
    <cellStyle name="Comma 17 5 2 2 3 2" xfId="46864"/>
    <cellStyle name="Comma 17 5 2 2 3 3" xfId="46865"/>
    <cellStyle name="Comma 17 5 2 2 4" xfId="46866"/>
    <cellStyle name="Comma 17 5 2 2 4 2" xfId="46867"/>
    <cellStyle name="Comma 17 5 2 2 5" xfId="46868"/>
    <cellStyle name="Comma 17 5 2 2 6" xfId="46869"/>
    <cellStyle name="Comma 17 5 2 3" xfId="46870"/>
    <cellStyle name="Comma 17 5 2 3 2" xfId="46871"/>
    <cellStyle name="Comma 17 5 2 3 2 2" xfId="46872"/>
    <cellStyle name="Comma 17 5 2 3 2 3" xfId="46873"/>
    <cellStyle name="Comma 17 5 2 3 3" xfId="46874"/>
    <cellStyle name="Comma 17 5 2 3 3 2" xfId="46875"/>
    <cellStyle name="Comma 17 5 2 3 3 3" xfId="46876"/>
    <cellStyle name="Comma 17 5 2 3 4" xfId="46877"/>
    <cellStyle name="Comma 17 5 2 3 4 2" xfId="46878"/>
    <cellStyle name="Comma 17 5 2 3 5" xfId="46879"/>
    <cellStyle name="Comma 17 5 2 3 6" xfId="46880"/>
    <cellStyle name="Comma 17 5 2 4" xfId="46881"/>
    <cellStyle name="Comma 17 5 2 4 2" xfId="46882"/>
    <cellStyle name="Comma 17 5 2 4 2 2" xfId="46883"/>
    <cellStyle name="Comma 17 5 2 4 2 3" xfId="46884"/>
    <cellStyle name="Comma 17 5 2 4 3" xfId="46885"/>
    <cellStyle name="Comma 17 5 2 4 3 2" xfId="46886"/>
    <cellStyle name="Comma 17 5 2 4 4" xfId="46887"/>
    <cellStyle name="Comma 17 5 2 4 5" xfId="46888"/>
    <cellStyle name="Comma 17 5 2 5" xfId="46889"/>
    <cellStyle name="Comma 17 5 2 5 2" xfId="46890"/>
    <cellStyle name="Comma 17 5 2 5 3" xfId="46891"/>
    <cellStyle name="Comma 17 5 2 6" xfId="46892"/>
    <cellStyle name="Comma 17 5 2 6 2" xfId="46893"/>
    <cellStyle name="Comma 17 5 2 6 3" xfId="46894"/>
    <cellStyle name="Comma 17 5 2 7" xfId="46895"/>
    <cellStyle name="Comma 17 5 2 7 2" xfId="46896"/>
    <cellStyle name="Comma 17 5 2 8" xfId="46897"/>
    <cellStyle name="Comma 17 5 2 9" xfId="46898"/>
    <cellStyle name="Comma 17 5 3" xfId="46899"/>
    <cellStyle name="Comma 17 5 3 2" xfId="46900"/>
    <cellStyle name="Comma 17 5 3 2 2" xfId="46901"/>
    <cellStyle name="Comma 17 5 3 2 3" xfId="46902"/>
    <cellStyle name="Comma 17 5 3 3" xfId="46903"/>
    <cellStyle name="Comma 17 5 3 3 2" xfId="46904"/>
    <cellStyle name="Comma 17 5 3 3 3" xfId="46905"/>
    <cellStyle name="Comma 17 5 3 4" xfId="46906"/>
    <cellStyle name="Comma 17 5 3 4 2" xfId="46907"/>
    <cellStyle name="Comma 17 5 3 5" xfId="46908"/>
    <cellStyle name="Comma 17 5 3 6" xfId="46909"/>
    <cellStyle name="Comma 17 5 4" xfId="46910"/>
    <cellStyle name="Comma 17 5 4 2" xfId="46911"/>
    <cellStyle name="Comma 17 5 4 2 2" xfId="46912"/>
    <cellStyle name="Comma 17 5 4 2 3" xfId="46913"/>
    <cellStyle name="Comma 17 5 4 3" xfId="46914"/>
    <cellStyle name="Comma 17 5 4 3 2" xfId="46915"/>
    <cellStyle name="Comma 17 5 4 3 3" xfId="46916"/>
    <cellStyle name="Comma 17 5 4 4" xfId="46917"/>
    <cellStyle name="Comma 17 5 4 4 2" xfId="46918"/>
    <cellStyle name="Comma 17 5 4 5" xfId="46919"/>
    <cellStyle name="Comma 17 5 4 6" xfId="46920"/>
    <cellStyle name="Comma 17 5 5" xfId="46921"/>
    <cellStyle name="Comma 17 5 5 2" xfId="46922"/>
    <cellStyle name="Comma 17 5 5 2 2" xfId="46923"/>
    <cellStyle name="Comma 17 5 5 2 3" xfId="46924"/>
    <cellStyle name="Comma 17 5 5 3" xfId="46925"/>
    <cellStyle name="Comma 17 5 5 3 2" xfId="46926"/>
    <cellStyle name="Comma 17 5 5 4" xfId="46927"/>
    <cellStyle name="Comma 17 5 5 5" xfId="46928"/>
    <cellStyle name="Comma 17 5 6" xfId="46929"/>
    <cellStyle name="Comma 17 5 6 2" xfId="46930"/>
    <cellStyle name="Comma 17 5 6 3" xfId="46931"/>
    <cellStyle name="Comma 17 5 7" xfId="46932"/>
    <cellStyle name="Comma 17 5 7 2" xfId="46933"/>
    <cellStyle name="Comma 17 5 7 3" xfId="46934"/>
    <cellStyle name="Comma 17 5 8" xfId="46935"/>
    <cellStyle name="Comma 17 5 8 2" xfId="46936"/>
    <cellStyle name="Comma 17 5 9" xfId="46937"/>
    <cellStyle name="Comma 17 6" xfId="46938"/>
    <cellStyle name="Comma 17 6 2" xfId="46939"/>
    <cellStyle name="Comma 17 6 2 2" xfId="46940"/>
    <cellStyle name="Comma 17 6 2 2 2" xfId="46941"/>
    <cellStyle name="Comma 17 6 2 2 3" xfId="46942"/>
    <cellStyle name="Comma 17 6 2 3" xfId="46943"/>
    <cellStyle name="Comma 17 6 2 3 2" xfId="46944"/>
    <cellStyle name="Comma 17 6 2 3 3" xfId="46945"/>
    <cellStyle name="Comma 17 6 2 4" xfId="46946"/>
    <cellStyle name="Comma 17 6 2 4 2" xfId="46947"/>
    <cellStyle name="Comma 17 6 2 5" xfId="46948"/>
    <cellStyle name="Comma 17 6 2 6" xfId="46949"/>
    <cellStyle name="Comma 17 6 3" xfId="46950"/>
    <cellStyle name="Comma 17 6 3 2" xfId="46951"/>
    <cellStyle name="Comma 17 6 3 2 2" xfId="46952"/>
    <cellStyle name="Comma 17 6 3 2 3" xfId="46953"/>
    <cellStyle name="Comma 17 6 3 3" xfId="46954"/>
    <cellStyle name="Comma 17 6 3 3 2" xfId="46955"/>
    <cellStyle name="Comma 17 6 3 3 3" xfId="46956"/>
    <cellStyle name="Comma 17 6 3 4" xfId="46957"/>
    <cellStyle name="Comma 17 6 3 4 2" xfId="46958"/>
    <cellStyle name="Comma 17 6 3 5" xfId="46959"/>
    <cellStyle name="Comma 17 6 3 6" xfId="46960"/>
    <cellStyle name="Comma 17 6 4" xfId="46961"/>
    <cellStyle name="Comma 17 6 4 2" xfId="46962"/>
    <cellStyle name="Comma 17 6 4 2 2" xfId="46963"/>
    <cellStyle name="Comma 17 6 4 2 3" xfId="46964"/>
    <cellStyle name="Comma 17 6 4 3" xfId="46965"/>
    <cellStyle name="Comma 17 6 4 3 2" xfId="46966"/>
    <cellStyle name="Comma 17 6 4 4" xfId="46967"/>
    <cellStyle name="Comma 17 6 4 5" xfId="46968"/>
    <cellStyle name="Comma 17 6 5" xfId="46969"/>
    <cellStyle name="Comma 17 6 5 2" xfId="46970"/>
    <cellStyle name="Comma 17 6 5 3" xfId="46971"/>
    <cellStyle name="Comma 17 6 6" xfId="46972"/>
    <cellStyle name="Comma 17 6 6 2" xfId="46973"/>
    <cellStyle name="Comma 17 6 6 3" xfId="46974"/>
    <cellStyle name="Comma 17 6 7" xfId="46975"/>
    <cellStyle name="Comma 17 6 7 2" xfId="46976"/>
    <cellStyle name="Comma 17 6 8" xfId="46977"/>
    <cellStyle name="Comma 17 6 9" xfId="46978"/>
    <cellStyle name="Comma 17 7" xfId="46979"/>
    <cellStyle name="Comma 17 7 2" xfId="46980"/>
    <cellStyle name="Comma 17 7 2 2" xfId="46981"/>
    <cellStyle name="Comma 17 7 2 2 2" xfId="46982"/>
    <cellStyle name="Comma 17 7 2 2 3" xfId="46983"/>
    <cellStyle name="Comma 17 7 2 3" xfId="46984"/>
    <cellStyle name="Comma 17 7 2 3 2" xfId="46985"/>
    <cellStyle name="Comma 17 7 2 3 3" xfId="46986"/>
    <cellStyle name="Comma 17 7 2 4" xfId="46987"/>
    <cellStyle name="Comma 17 7 2 4 2" xfId="46988"/>
    <cellStyle name="Comma 17 7 2 5" xfId="46989"/>
    <cellStyle name="Comma 17 7 2 6" xfId="46990"/>
    <cellStyle name="Comma 17 7 3" xfId="46991"/>
    <cellStyle name="Comma 17 7 3 2" xfId="46992"/>
    <cellStyle name="Comma 17 7 3 2 2" xfId="46993"/>
    <cellStyle name="Comma 17 7 3 2 3" xfId="46994"/>
    <cellStyle name="Comma 17 7 3 3" xfId="46995"/>
    <cellStyle name="Comma 17 7 3 3 2" xfId="46996"/>
    <cellStyle name="Comma 17 7 3 3 3" xfId="46997"/>
    <cellStyle name="Comma 17 7 3 4" xfId="46998"/>
    <cellStyle name="Comma 17 7 3 4 2" xfId="46999"/>
    <cellStyle name="Comma 17 7 3 5" xfId="47000"/>
    <cellStyle name="Comma 17 7 3 6" xfId="47001"/>
    <cellStyle name="Comma 17 7 4" xfId="47002"/>
    <cellStyle name="Comma 17 7 4 2" xfId="47003"/>
    <cellStyle name="Comma 17 7 4 2 2" xfId="47004"/>
    <cellStyle name="Comma 17 7 4 2 3" xfId="47005"/>
    <cellStyle name="Comma 17 7 4 3" xfId="47006"/>
    <cellStyle name="Comma 17 7 4 3 2" xfId="47007"/>
    <cellStyle name="Comma 17 7 4 4" xfId="47008"/>
    <cellStyle name="Comma 17 7 4 5" xfId="47009"/>
    <cellStyle name="Comma 17 7 5" xfId="47010"/>
    <cellStyle name="Comma 17 7 5 2" xfId="47011"/>
    <cellStyle name="Comma 17 7 5 3" xfId="47012"/>
    <cellStyle name="Comma 17 7 6" xfId="47013"/>
    <cellStyle name="Comma 17 7 6 2" xfId="47014"/>
    <cellStyle name="Comma 17 7 6 3" xfId="47015"/>
    <cellStyle name="Comma 17 7 7" xfId="47016"/>
    <cellStyle name="Comma 17 7 7 2" xfId="47017"/>
    <cellStyle name="Comma 17 7 8" xfId="47018"/>
    <cellStyle name="Comma 17 7 9" xfId="47019"/>
    <cellStyle name="Comma 17 8" xfId="47020"/>
    <cellStyle name="Comma 17 8 2" xfId="47021"/>
    <cellStyle name="Comma 17 8 2 2" xfId="47022"/>
    <cellStyle name="Comma 17 8 2 3" xfId="47023"/>
    <cellStyle name="Comma 17 8 3" xfId="47024"/>
    <cellStyle name="Comma 17 8 3 2" xfId="47025"/>
    <cellStyle name="Comma 17 8 3 3" xfId="47026"/>
    <cellStyle name="Comma 17 8 4" xfId="47027"/>
    <cellStyle name="Comma 17 8 4 2" xfId="47028"/>
    <cellStyle name="Comma 17 8 5" xfId="47029"/>
    <cellStyle name="Comma 17 8 6" xfId="47030"/>
    <cellStyle name="Comma 17 9" xfId="47031"/>
    <cellStyle name="Comma 17 9 2" xfId="47032"/>
    <cellStyle name="Comma 17 9 2 2" xfId="47033"/>
    <cellStyle name="Comma 17 9 2 3" xfId="47034"/>
    <cellStyle name="Comma 17 9 3" xfId="47035"/>
    <cellStyle name="Comma 17 9 3 2" xfId="47036"/>
    <cellStyle name="Comma 17 9 3 3" xfId="47037"/>
    <cellStyle name="Comma 17 9 4" xfId="47038"/>
    <cellStyle name="Comma 17 9 4 2" xfId="47039"/>
    <cellStyle name="Comma 17 9 5" xfId="47040"/>
    <cellStyle name="Comma 17 9 6" xfId="47041"/>
    <cellStyle name="Comma 18" xfId="4619"/>
    <cellStyle name="Comma 18 10" xfId="47042"/>
    <cellStyle name="Comma 18 10 2" xfId="47043"/>
    <cellStyle name="Comma 18 10 2 2" xfId="47044"/>
    <cellStyle name="Comma 18 10 2 3" xfId="47045"/>
    <cellStyle name="Comma 18 10 3" xfId="47046"/>
    <cellStyle name="Comma 18 10 3 2" xfId="47047"/>
    <cellStyle name="Comma 18 10 4" xfId="47048"/>
    <cellStyle name="Comma 18 10 5" xfId="47049"/>
    <cellStyle name="Comma 18 11" xfId="47050"/>
    <cellStyle name="Comma 18 11 2" xfId="47051"/>
    <cellStyle name="Comma 18 11 3" xfId="47052"/>
    <cellStyle name="Comma 18 12" xfId="47053"/>
    <cellStyle name="Comma 18 12 2" xfId="47054"/>
    <cellStyle name="Comma 18 12 3" xfId="47055"/>
    <cellStyle name="Comma 18 13" xfId="47056"/>
    <cellStyle name="Comma 18 13 2" xfId="47057"/>
    <cellStyle name="Comma 18 14" xfId="47058"/>
    <cellStyle name="Comma 18 15" xfId="47059"/>
    <cellStyle name="Comma 18 16" xfId="47060"/>
    <cellStyle name="Comma 18 2" xfId="4620"/>
    <cellStyle name="Comma 18 2 10" xfId="47061"/>
    <cellStyle name="Comma 18 2 10 2" xfId="47062"/>
    <cellStyle name="Comma 18 2 10 3" xfId="47063"/>
    <cellStyle name="Comma 18 2 11" xfId="47064"/>
    <cellStyle name="Comma 18 2 11 2" xfId="47065"/>
    <cellStyle name="Comma 18 2 11 3" xfId="47066"/>
    <cellStyle name="Comma 18 2 12" xfId="47067"/>
    <cellStyle name="Comma 18 2 12 2" xfId="47068"/>
    <cellStyle name="Comma 18 2 13" xfId="47069"/>
    <cellStyle name="Comma 18 2 14" xfId="47070"/>
    <cellStyle name="Comma 18 2 2" xfId="4621"/>
    <cellStyle name="Comma 18 2 2 10" xfId="47071"/>
    <cellStyle name="Comma 18 2 2 10 2" xfId="47072"/>
    <cellStyle name="Comma 18 2 2 10 3" xfId="47073"/>
    <cellStyle name="Comma 18 2 2 11" xfId="47074"/>
    <cellStyle name="Comma 18 2 2 11 2" xfId="47075"/>
    <cellStyle name="Comma 18 2 2 12" xfId="47076"/>
    <cellStyle name="Comma 18 2 2 13" xfId="47077"/>
    <cellStyle name="Comma 18 2 2 2" xfId="47078"/>
    <cellStyle name="Comma 18 2 2 2 10" xfId="47079"/>
    <cellStyle name="Comma 18 2 2 2 10 2" xfId="47080"/>
    <cellStyle name="Comma 18 2 2 2 11" xfId="47081"/>
    <cellStyle name="Comma 18 2 2 2 12" xfId="47082"/>
    <cellStyle name="Comma 18 2 2 2 2" xfId="47083"/>
    <cellStyle name="Comma 18 2 2 2 2 10" xfId="47084"/>
    <cellStyle name="Comma 18 2 2 2 2 2" xfId="47085"/>
    <cellStyle name="Comma 18 2 2 2 2 2 2" xfId="47086"/>
    <cellStyle name="Comma 18 2 2 2 2 2 2 2" xfId="47087"/>
    <cellStyle name="Comma 18 2 2 2 2 2 2 2 2" xfId="47088"/>
    <cellStyle name="Comma 18 2 2 2 2 2 2 2 3" xfId="47089"/>
    <cellStyle name="Comma 18 2 2 2 2 2 2 3" xfId="47090"/>
    <cellStyle name="Comma 18 2 2 2 2 2 2 3 2" xfId="47091"/>
    <cellStyle name="Comma 18 2 2 2 2 2 2 3 3" xfId="47092"/>
    <cellStyle name="Comma 18 2 2 2 2 2 2 4" xfId="47093"/>
    <cellStyle name="Comma 18 2 2 2 2 2 2 4 2" xfId="47094"/>
    <cellStyle name="Comma 18 2 2 2 2 2 2 5" xfId="47095"/>
    <cellStyle name="Comma 18 2 2 2 2 2 2 6" xfId="47096"/>
    <cellStyle name="Comma 18 2 2 2 2 2 3" xfId="47097"/>
    <cellStyle name="Comma 18 2 2 2 2 2 3 2" xfId="47098"/>
    <cellStyle name="Comma 18 2 2 2 2 2 3 2 2" xfId="47099"/>
    <cellStyle name="Comma 18 2 2 2 2 2 3 2 3" xfId="47100"/>
    <cellStyle name="Comma 18 2 2 2 2 2 3 3" xfId="47101"/>
    <cellStyle name="Comma 18 2 2 2 2 2 3 3 2" xfId="47102"/>
    <cellStyle name="Comma 18 2 2 2 2 2 3 3 3" xfId="47103"/>
    <cellStyle name="Comma 18 2 2 2 2 2 3 4" xfId="47104"/>
    <cellStyle name="Comma 18 2 2 2 2 2 3 4 2" xfId="47105"/>
    <cellStyle name="Comma 18 2 2 2 2 2 3 5" xfId="47106"/>
    <cellStyle name="Comma 18 2 2 2 2 2 3 6" xfId="47107"/>
    <cellStyle name="Comma 18 2 2 2 2 2 4" xfId="47108"/>
    <cellStyle name="Comma 18 2 2 2 2 2 4 2" xfId="47109"/>
    <cellStyle name="Comma 18 2 2 2 2 2 4 2 2" xfId="47110"/>
    <cellStyle name="Comma 18 2 2 2 2 2 4 2 3" xfId="47111"/>
    <cellStyle name="Comma 18 2 2 2 2 2 4 3" xfId="47112"/>
    <cellStyle name="Comma 18 2 2 2 2 2 4 3 2" xfId="47113"/>
    <cellStyle name="Comma 18 2 2 2 2 2 4 4" xfId="47114"/>
    <cellStyle name="Comma 18 2 2 2 2 2 4 5" xfId="47115"/>
    <cellStyle name="Comma 18 2 2 2 2 2 5" xfId="47116"/>
    <cellStyle name="Comma 18 2 2 2 2 2 5 2" xfId="47117"/>
    <cellStyle name="Comma 18 2 2 2 2 2 5 3" xfId="47118"/>
    <cellStyle name="Comma 18 2 2 2 2 2 6" xfId="47119"/>
    <cellStyle name="Comma 18 2 2 2 2 2 6 2" xfId="47120"/>
    <cellStyle name="Comma 18 2 2 2 2 2 6 3" xfId="47121"/>
    <cellStyle name="Comma 18 2 2 2 2 2 7" xfId="47122"/>
    <cellStyle name="Comma 18 2 2 2 2 2 7 2" xfId="47123"/>
    <cellStyle name="Comma 18 2 2 2 2 2 8" xfId="47124"/>
    <cellStyle name="Comma 18 2 2 2 2 2 9" xfId="47125"/>
    <cellStyle name="Comma 18 2 2 2 2 3" xfId="47126"/>
    <cellStyle name="Comma 18 2 2 2 2 3 2" xfId="47127"/>
    <cellStyle name="Comma 18 2 2 2 2 3 2 2" xfId="47128"/>
    <cellStyle name="Comma 18 2 2 2 2 3 2 3" xfId="47129"/>
    <cellStyle name="Comma 18 2 2 2 2 3 3" xfId="47130"/>
    <cellStyle name="Comma 18 2 2 2 2 3 3 2" xfId="47131"/>
    <cellStyle name="Comma 18 2 2 2 2 3 3 3" xfId="47132"/>
    <cellStyle name="Comma 18 2 2 2 2 3 4" xfId="47133"/>
    <cellStyle name="Comma 18 2 2 2 2 3 4 2" xfId="47134"/>
    <cellStyle name="Comma 18 2 2 2 2 3 5" xfId="47135"/>
    <cellStyle name="Comma 18 2 2 2 2 3 6" xfId="47136"/>
    <cellStyle name="Comma 18 2 2 2 2 4" xfId="47137"/>
    <cellStyle name="Comma 18 2 2 2 2 4 2" xfId="47138"/>
    <cellStyle name="Comma 18 2 2 2 2 4 2 2" xfId="47139"/>
    <cellStyle name="Comma 18 2 2 2 2 4 2 3" xfId="47140"/>
    <cellStyle name="Comma 18 2 2 2 2 4 3" xfId="47141"/>
    <cellStyle name="Comma 18 2 2 2 2 4 3 2" xfId="47142"/>
    <cellStyle name="Comma 18 2 2 2 2 4 3 3" xfId="47143"/>
    <cellStyle name="Comma 18 2 2 2 2 4 4" xfId="47144"/>
    <cellStyle name="Comma 18 2 2 2 2 4 4 2" xfId="47145"/>
    <cellStyle name="Comma 18 2 2 2 2 4 5" xfId="47146"/>
    <cellStyle name="Comma 18 2 2 2 2 4 6" xfId="47147"/>
    <cellStyle name="Comma 18 2 2 2 2 5" xfId="47148"/>
    <cellStyle name="Comma 18 2 2 2 2 5 2" xfId="47149"/>
    <cellStyle name="Comma 18 2 2 2 2 5 2 2" xfId="47150"/>
    <cellStyle name="Comma 18 2 2 2 2 5 2 3" xfId="47151"/>
    <cellStyle name="Comma 18 2 2 2 2 5 3" xfId="47152"/>
    <cellStyle name="Comma 18 2 2 2 2 5 3 2" xfId="47153"/>
    <cellStyle name="Comma 18 2 2 2 2 5 4" xfId="47154"/>
    <cellStyle name="Comma 18 2 2 2 2 5 5" xfId="47155"/>
    <cellStyle name="Comma 18 2 2 2 2 6" xfId="47156"/>
    <cellStyle name="Comma 18 2 2 2 2 6 2" xfId="47157"/>
    <cellStyle name="Comma 18 2 2 2 2 6 3" xfId="47158"/>
    <cellStyle name="Comma 18 2 2 2 2 7" xfId="47159"/>
    <cellStyle name="Comma 18 2 2 2 2 7 2" xfId="47160"/>
    <cellStyle name="Comma 18 2 2 2 2 7 3" xfId="47161"/>
    <cellStyle name="Comma 18 2 2 2 2 8" xfId="47162"/>
    <cellStyle name="Comma 18 2 2 2 2 8 2" xfId="47163"/>
    <cellStyle name="Comma 18 2 2 2 2 9" xfId="47164"/>
    <cellStyle name="Comma 18 2 2 2 3" xfId="47165"/>
    <cellStyle name="Comma 18 2 2 2 3 2" xfId="47166"/>
    <cellStyle name="Comma 18 2 2 2 3 2 2" xfId="47167"/>
    <cellStyle name="Comma 18 2 2 2 3 2 2 2" xfId="47168"/>
    <cellStyle name="Comma 18 2 2 2 3 2 2 3" xfId="47169"/>
    <cellStyle name="Comma 18 2 2 2 3 2 3" xfId="47170"/>
    <cellStyle name="Comma 18 2 2 2 3 2 3 2" xfId="47171"/>
    <cellStyle name="Comma 18 2 2 2 3 2 3 3" xfId="47172"/>
    <cellStyle name="Comma 18 2 2 2 3 2 4" xfId="47173"/>
    <cellStyle name="Comma 18 2 2 2 3 2 4 2" xfId="47174"/>
    <cellStyle name="Comma 18 2 2 2 3 2 5" xfId="47175"/>
    <cellStyle name="Comma 18 2 2 2 3 2 6" xfId="47176"/>
    <cellStyle name="Comma 18 2 2 2 3 3" xfId="47177"/>
    <cellStyle name="Comma 18 2 2 2 3 3 2" xfId="47178"/>
    <cellStyle name="Comma 18 2 2 2 3 3 2 2" xfId="47179"/>
    <cellStyle name="Comma 18 2 2 2 3 3 2 3" xfId="47180"/>
    <cellStyle name="Comma 18 2 2 2 3 3 3" xfId="47181"/>
    <cellStyle name="Comma 18 2 2 2 3 3 3 2" xfId="47182"/>
    <cellStyle name="Comma 18 2 2 2 3 3 3 3" xfId="47183"/>
    <cellStyle name="Comma 18 2 2 2 3 3 4" xfId="47184"/>
    <cellStyle name="Comma 18 2 2 2 3 3 4 2" xfId="47185"/>
    <cellStyle name="Comma 18 2 2 2 3 3 5" xfId="47186"/>
    <cellStyle name="Comma 18 2 2 2 3 3 6" xfId="47187"/>
    <cellStyle name="Comma 18 2 2 2 3 4" xfId="47188"/>
    <cellStyle name="Comma 18 2 2 2 3 4 2" xfId="47189"/>
    <cellStyle name="Comma 18 2 2 2 3 4 2 2" xfId="47190"/>
    <cellStyle name="Comma 18 2 2 2 3 4 2 3" xfId="47191"/>
    <cellStyle name="Comma 18 2 2 2 3 4 3" xfId="47192"/>
    <cellStyle name="Comma 18 2 2 2 3 4 3 2" xfId="47193"/>
    <cellStyle name="Comma 18 2 2 2 3 4 4" xfId="47194"/>
    <cellStyle name="Comma 18 2 2 2 3 4 5" xfId="47195"/>
    <cellStyle name="Comma 18 2 2 2 3 5" xfId="47196"/>
    <cellStyle name="Comma 18 2 2 2 3 5 2" xfId="47197"/>
    <cellStyle name="Comma 18 2 2 2 3 5 3" xfId="47198"/>
    <cellStyle name="Comma 18 2 2 2 3 6" xfId="47199"/>
    <cellStyle name="Comma 18 2 2 2 3 6 2" xfId="47200"/>
    <cellStyle name="Comma 18 2 2 2 3 6 3" xfId="47201"/>
    <cellStyle name="Comma 18 2 2 2 3 7" xfId="47202"/>
    <cellStyle name="Comma 18 2 2 2 3 7 2" xfId="47203"/>
    <cellStyle name="Comma 18 2 2 2 3 8" xfId="47204"/>
    <cellStyle name="Comma 18 2 2 2 3 9" xfId="47205"/>
    <cellStyle name="Comma 18 2 2 2 4" xfId="47206"/>
    <cellStyle name="Comma 18 2 2 2 4 2" xfId="47207"/>
    <cellStyle name="Comma 18 2 2 2 4 2 2" xfId="47208"/>
    <cellStyle name="Comma 18 2 2 2 4 2 2 2" xfId="47209"/>
    <cellStyle name="Comma 18 2 2 2 4 2 2 3" xfId="47210"/>
    <cellStyle name="Comma 18 2 2 2 4 2 3" xfId="47211"/>
    <cellStyle name="Comma 18 2 2 2 4 2 3 2" xfId="47212"/>
    <cellStyle name="Comma 18 2 2 2 4 2 3 3" xfId="47213"/>
    <cellStyle name="Comma 18 2 2 2 4 2 4" xfId="47214"/>
    <cellStyle name="Comma 18 2 2 2 4 2 4 2" xfId="47215"/>
    <cellStyle name="Comma 18 2 2 2 4 2 5" xfId="47216"/>
    <cellStyle name="Comma 18 2 2 2 4 2 6" xfId="47217"/>
    <cellStyle name="Comma 18 2 2 2 4 3" xfId="47218"/>
    <cellStyle name="Comma 18 2 2 2 4 3 2" xfId="47219"/>
    <cellStyle name="Comma 18 2 2 2 4 3 2 2" xfId="47220"/>
    <cellStyle name="Comma 18 2 2 2 4 3 2 3" xfId="47221"/>
    <cellStyle name="Comma 18 2 2 2 4 3 3" xfId="47222"/>
    <cellStyle name="Comma 18 2 2 2 4 3 3 2" xfId="47223"/>
    <cellStyle name="Comma 18 2 2 2 4 3 3 3" xfId="47224"/>
    <cellStyle name="Comma 18 2 2 2 4 3 4" xfId="47225"/>
    <cellStyle name="Comma 18 2 2 2 4 3 4 2" xfId="47226"/>
    <cellStyle name="Comma 18 2 2 2 4 3 5" xfId="47227"/>
    <cellStyle name="Comma 18 2 2 2 4 3 6" xfId="47228"/>
    <cellStyle name="Comma 18 2 2 2 4 4" xfId="47229"/>
    <cellStyle name="Comma 18 2 2 2 4 4 2" xfId="47230"/>
    <cellStyle name="Comma 18 2 2 2 4 4 2 2" xfId="47231"/>
    <cellStyle name="Comma 18 2 2 2 4 4 2 3" xfId="47232"/>
    <cellStyle name="Comma 18 2 2 2 4 4 3" xfId="47233"/>
    <cellStyle name="Comma 18 2 2 2 4 4 3 2" xfId="47234"/>
    <cellStyle name="Comma 18 2 2 2 4 4 4" xfId="47235"/>
    <cellStyle name="Comma 18 2 2 2 4 4 5" xfId="47236"/>
    <cellStyle name="Comma 18 2 2 2 4 5" xfId="47237"/>
    <cellStyle name="Comma 18 2 2 2 4 5 2" xfId="47238"/>
    <cellStyle name="Comma 18 2 2 2 4 5 3" xfId="47239"/>
    <cellStyle name="Comma 18 2 2 2 4 6" xfId="47240"/>
    <cellStyle name="Comma 18 2 2 2 4 6 2" xfId="47241"/>
    <cellStyle name="Comma 18 2 2 2 4 6 3" xfId="47242"/>
    <cellStyle name="Comma 18 2 2 2 4 7" xfId="47243"/>
    <cellStyle name="Comma 18 2 2 2 4 7 2" xfId="47244"/>
    <cellStyle name="Comma 18 2 2 2 4 8" xfId="47245"/>
    <cellStyle name="Comma 18 2 2 2 4 9" xfId="47246"/>
    <cellStyle name="Comma 18 2 2 2 5" xfId="47247"/>
    <cellStyle name="Comma 18 2 2 2 5 2" xfId="47248"/>
    <cellStyle name="Comma 18 2 2 2 5 2 2" xfId="47249"/>
    <cellStyle name="Comma 18 2 2 2 5 2 3" xfId="47250"/>
    <cellStyle name="Comma 18 2 2 2 5 3" xfId="47251"/>
    <cellStyle name="Comma 18 2 2 2 5 3 2" xfId="47252"/>
    <cellStyle name="Comma 18 2 2 2 5 3 3" xfId="47253"/>
    <cellStyle name="Comma 18 2 2 2 5 4" xfId="47254"/>
    <cellStyle name="Comma 18 2 2 2 5 4 2" xfId="47255"/>
    <cellStyle name="Comma 18 2 2 2 5 5" xfId="47256"/>
    <cellStyle name="Comma 18 2 2 2 5 6" xfId="47257"/>
    <cellStyle name="Comma 18 2 2 2 6" xfId="47258"/>
    <cellStyle name="Comma 18 2 2 2 6 2" xfId="47259"/>
    <cellStyle name="Comma 18 2 2 2 6 2 2" xfId="47260"/>
    <cellStyle name="Comma 18 2 2 2 6 2 3" xfId="47261"/>
    <cellStyle name="Comma 18 2 2 2 6 3" xfId="47262"/>
    <cellStyle name="Comma 18 2 2 2 6 3 2" xfId="47263"/>
    <cellStyle name="Comma 18 2 2 2 6 3 3" xfId="47264"/>
    <cellStyle name="Comma 18 2 2 2 6 4" xfId="47265"/>
    <cellStyle name="Comma 18 2 2 2 6 4 2" xfId="47266"/>
    <cellStyle name="Comma 18 2 2 2 6 5" xfId="47267"/>
    <cellStyle name="Comma 18 2 2 2 6 6" xfId="47268"/>
    <cellStyle name="Comma 18 2 2 2 7" xfId="47269"/>
    <cellStyle name="Comma 18 2 2 2 7 2" xfId="47270"/>
    <cellStyle name="Comma 18 2 2 2 7 2 2" xfId="47271"/>
    <cellStyle name="Comma 18 2 2 2 7 2 3" xfId="47272"/>
    <cellStyle name="Comma 18 2 2 2 7 3" xfId="47273"/>
    <cellStyle name="Comma 18 2 2 2 7 3 2" xfId="47274"/>
    <cellStyle name="Comma 18 2 2 2 7 4" xfId="47275"/>
    <cellStyle name="Comma 18 2 2 2 7 5" xfId="47276"/>
    <cellStyle name="Comma 18 2 2 2 8" xfId="47277"/>
    <cellStyle name="Comma 18 2 2 2 8 2" xfId="47278"/>
    <cellStyle name="Comma 18 2 2 2 8 3" xfId="47279"/>
    <cellStyle name="Comma 18 2 2 2 9" xfId="47280"/>
    <cellStyle name="Comma 18 2 2 2 9 2" xfId="47281"/>
    <cellStyle name="Comma 18 2 2 2 9 3" xfId="47282"/>
    <cellStyle name="Comma 18 2 2 3" xfId="47283"/>
    <cellStyle name="Comma 18 2 2 3 10" xfId="47284"/>
    <cellStyle name="Comma 18 2 2 3 2" xfId="47285"/>
    <cellStyle name="Comma 18 2 2 3 2 2" xfId="47286"/>
    <cellStyle name="Comma 18 2 2 3 2 2 2" xfId="47287"/>
    <cellStyle name="Comma 18 2 2 3 2 2 2 2" xfId="47288"/>
    <cellStyle name="Comma 18 2 2 3 2 2 2 3" xfId="47289"/>
    <cellStyle name="Comma 18 2 2 3 2 2 3" xfId="47290"/>
    <cellStyle name="Comma 18 2 2 3 2 2 3 2" xfId="47291"/>
    <cellStyle name="Comma 18 2 2 3 2 2 3 3" xfId="47292"/>
    <cellStyle name="Comma 18 2 2 3 2 2 4" xfId="47293"/>
    <cellStyle name="Comma 18 2 2 3 2 2 4 2" xfId="47294"/>
    <cellStyle name="Comma 18 2 2 3 2 2 5" xfId="47295"/>
    <cellStyle name="Comma 18 2 2 3 2 2 6" xfId="47296"/>
    <cellStyle name="Comma 18 2 2 3 2 3" xfId="47297"/>
    <cellStyle name="Comma 18 2 2 3 2 3 2" xfId="47298"/>
    <cellStyle name="Comma 18 2 2 3 2 3 2 2" xfId="47299"/>
    <cellStyle name="Comma 18 2 2 3 2 3 2 3" xfId="47300"/>
    <cellStyle name="Comma 18 2 2 3 2 3 3" xfId="47301"/>
    <cellStyle name="Comma 18 2 2 3 2 3 3 2" xfId="47302"/>
    <cellStyle name="Comma 18 2 2 3 2 3 3 3" xfId="47303"/>
    <cellStyle name="Comma 18 2 2 3 2 3 4" xfId="47304"/>
    <cellStyle name="Comma 18 2 2 3 2 3 4 2" xfId="47305"/>
    <cellStyle name="Comma 18 2 2 3 2 3 5" xfId="47306"/>
    <cellStyle name="Comma 18 2 2 3 2 3 6" xfId="47307"/>
    <cellStyle name="Comma 18 2 2 3 2 4" xfId="47308"/>
    <cellStyle name="Comma 18 2 2 3 2 4 2" xfId="47309"/>
    <cellStyle name="Comma 18 2 2 3 2 4 2 2" xfId="47310"/>
    <cellStyle name="Comma 18 2 2 3 2 4 2 3" xfId="47311"/>
    <cellStyle name="Comma 18 2 2 3 2 4 3" xfId="47312"/>
    <cellStyle name="Comma 18 2 2 3 2 4 3 2" xfId="47313"/>
    <cellStyle name="Comma 18 2 2 3 2 4 4" xfId="47314"/>
    <cellStyle name="Comma 18 2 2 3 2 4 5" xfId="47315"/>
    <cellStyle name="Comma 18 2 2 3 2 5" xfId="47316"/>
    <cellStyle name="Comma 18 2 2 3 2 5 2" xfId="47317"/>
    <cellStyle name="Comma 18 2 2 3 2 5 3" xfId="47318"/>
    <cellStyle name="Comma 18 2 2 3 2 6" xfId="47319"/>
    <cellStyle name="Comma 18 2 2 3 2 6 2" xfId="47320"/>
    <cellStyle name="Comma 18 2 2 3 2 6 3" xfId="47321"/>
    <cellStyle name="Comma 18 2 2 3 2 7" xfId="47322"/>
    <cellStyle name="Comma 18 2 2 3 2 7 2" xfId="47323"/>
    <cellStyle name="Comma 18 2 2 3 2 8" xfId="47324"/>
    <cellStyle name="Comma 18 2 2 3 2 9" xfId="47325"/>
    <cellStyle name="Comma 18 2 2 3 3" xfId="47326"/>
    <cellStyle name="Comma 18 2 2 3 3 2" xfId="47327"/>
    <cellStyle name="Comma 18 2 2 3 3 2 2" xfId="47328"/>
    <cellStyle name="Comma 18 2 2 3 3 2 3" xfId="47329"/>
    <cellStyle name="Comma 18 2 2 3 3 3" xfId="47330"/>
    <cellStyle name="Comma 18 2 2 3 3 3 2" xfId="47331"/>
    <cellStyle name="Comma 18 2 2 3 3 3 3" xfId="47332"/>
    <cellStyle name="Comma 18 2 2 3 3 4" xfId="47333"/>
    <cellStyle name="Comma 18 2 2 3 3 4 2" xfId="47334"/>
    <cellStyle name="Comma 18 2 2 3 3 5" xfId="47335"/>
    <cellStyle name="Comma 18 2 2 3 3 6" xfId="47336"/>
    <cellStyle name="Comma 18 2 2 3 4" xfId="47337"/>
    <cellStyle name="Comma 18 2 2 3 4 2" xfId="47338"/>
    <cellStyle name="Comma 18 2 2 3 4 2 2" xfId="47339"/>
    <cellStyle name="Comma 18 2 2 3 4 2 3" xfId="47340"/>
    <cellStyle name="Comma 18 2 2 3 4 3" xfId="47341"/>
    <cellStyle name="Comma 18 2 2 3 4 3 2" xfId="47342"/>
    <cellStyle name="Comma 18 2 2 3 4 3 3" xfId="47343"/>
    <cellStyle name="Comma 18 2 2 3 4 4" xfId="47344"/>
    <cellStyle name="Comma 18 2 2 3 4 4 2" xfId="47345"/>
    <cellStyle name="Comma 18 2 2 3 4 5" xfId="47346"/>
    <cellStyle name="Comma 18 2 2 3 4 6" xfId="47347"/>
    <cellStyle name="Comma 18 2 2 3 5" xfId="47348"/>
    <cellStyle name="Comma 18 2 2 3 5 2" xfId="47349"/>
    <cellStyle name="Comma 18 2 2 3 5 2 2" xfId="47350"/>
    <cellStyle name="Comma 18 2 2 3 5 2 3" xfId="47351"/>
    <cellStyle name="Comma 18 2 2 3 5 3" xfId="47352"/>
    <cellStyle name="Comma 18 2 2 3 5 3 2" xfId="47353"/>
    <cellStyle name="Comma 18 2 2 3 5 4" xfId="47354"/>
    <cellStyle name="Comma 18 2 2 3 5 5" xfId="47355"/>
    <cellStyle name="Comma 18 2 2 3 6" xfId="47356"/>
    <cellStyle name="Comma 18 2 2 3 6 2" xfId="47357"/>
    <cellStyle name="Comma 18 2 2 3 6 3" xfId="47358"/>
    <cellStyle name="Comma 18 2 2 3 7" xfId="47359"/>
    <cellStyle name="Comma 18 2 2 3 7 2" xfId="47360"/>
    <cellStyle name="Comma 18 2 2 3 7 3" xfId="47361"/>
    <cellStyle name="Comma 18 2 2 3 8" xfId="47362"/>
    <cellStyle name="Comma 18 2 2 3 8 2" xfId="47363"/>
    <cellStyle name="Comma 18 2 2 3 9" xfId="47364"/>
    <cellStyle name="Comma 18 2 2 4" xfId="47365"/>
    <cellStyle name="Comma 18 2 2 4 2" xfId="47366"/>
    <cellStyle name="Comma 18 2 2 4 2 2" xfId="47367"/>
    <cellStyle name="Comma 18 2 2 4 2 2 2" xfId="47368"/>
    <cellStyle name="Comma 18 2 2 4 2 2 3" xfId="47369"/>
    <cellStyle name="Comma 18 2 2 4 2 3" xfId="47370"/>
    <cellStyle name="Comma 18 2 2 4 2 3 2" xfId="47371"/>
    <cellStyle name="Comma 18 2 2 4 2 3 3" xfId="47372"/>
    <cellStyle name="Comma 18 2 2 4 2 4" xfId="47373"/>
    <cellStyle name="Comma 18 2 2 4 2 4 2" xfId="47374"/>
    <cellStyle name="Comma 18 2 2 4 2 5" xfId="47375"/>
    <cellStyle name="Comma 18 2 2 4 2 6" xfId="47376"/>
    <cellStyle name="Comma 18 2 2 4 3" xfId="47377"/>
    <cellStyle name="Comma 18 2 2 4 3 2" xfId="47378"/>
    <cellStyle name="Comma 18 2 2 4 3 2 2" xfId="47379"/>
    <cellStyle name="Comma 18 2 2 4 3 2 3" xfId="47380"/>
    <cellStyle name="Comma 18 2 2 4 3 3" xfId="47381"/>
    <cellStyle name="Comma 18 2 2 4 3 3 2" xfId="47382"/>
    <cellStyle name="Comma 18 2 2 4 3 3 3" xfId="47383"/>
    <cellStyle name="Comma 18 2 2 4 3 4" xfId="47384"/>
    <cellStyle name="Comma 18 2 2 4 3 4 2" xfId="47385"/>
    <cellStyle name="Comma 18 2 2 4 3 5" xfId="47386"/>
    <cellStyle name="Comma 18 2 2 4 3 6" xfId="47387"/>
    <cellStyle name="Comma 18 2 2 4 4" xfId="47388"/>
    <cellStyle name="Comma 18 2 2 4 4 2" xfId="47389"/>
    <cellStyle name="Comma 18 2 2 4 4 2 2" xfId="47390"/>
    <cellStyle name="Comma 18 2 2 4 4 2 3" xfId="47391"/>
    <cellStyle name="Comma 18 2 2 4 4 3" xfId="47392"/>
    <cellStyle name="Comma 18 2 2 4 4 3 2" xfId="47393"/>
    <cellStyle name="Comma 18 2 2 4 4 4" xfId="47394"/>
    <cellStyle name="Comma 18 2 2 4 4 5" xfId="47395"/>
    <cellStyle name="Comma 18 2 2 4 5" xfId="47396"/>
    <cellStyle name="Comma 18 2 2 4 5 2" xfId="47397"/>
    <cellStyle name="Comma 18 2 2 4 5 3" xfId="47398"/>
    <cellStyle name="Comma 18 2 2 4 6" xfId="47399"/>
    <cellStyle name="Comma 18 2 2 4 6 2" xfId="47400"/>
    <cellStyle name="Comma 18 2 2 4 6 3" xfId="47401"/>
    <cellStyle name="Comma 18 2 2 4 7" xfId="47402"/>
    <cellStyle name="Comma 18 2 2 4 7 2" xfId="47403"/>
    <cellStyle name="Comma 18 2 2 4 8" xfId="47404"/>
    <cellStyle name="Comma 18 2 2 4 9" xfId="47405"/>
    <cellStyle name="Comma 18 2 2 5" xfId="47406"/>
    <cellStyle name="Comma 18 2 2 5 2" xfId="47407"/>
    <cellStyle name="Comma 18 2 2 5 2 2" xfId="47408"/>
    <cellStyle name="Comma 18 2 2 5 2 2 2" xfId="47409"/>
    <cellStyle name="Comma 18 2 2 5 2 2 3" xfId="47410"/>
    <cellStyle name="Comma 18 2 2 5 2 3" xfId="47411"/>
    <cellStyle name="Comma 18 2 2 5 2 3 2" xfId="47412"/>
    <cellStyle name="Comma 18 2 2 5 2 3 3" xfId="47413"/>
    <cellStyle name="Comma 18 2 2 5 2 4" xfId="47414"/>
    <cellStyle name="Comma 18 2 2 5 2 4 2" xfId="47415"/>
    <cellStyle name="Comma 18 2 2 5 2 5" xfId="47416"/>
    <cellStyle name="Comma 18 2 2 5 2 6" xfId="47417"/>
    <cellStyle name="Comma 18 2 2 5 3" xfId="47418"/>
    <cellStyle name="Comma 18 2 2 5 3 2" xfId="47419"/>
    <cellStyle name="Comma 18 2 2 5 3 2 2" xfId="47420"/>
    <cellStyle name="Comma 18 2 2 5 3 2 3" xfId="47421"/>
    <cellStyle name="Comma 18 2 2 5 3 3" xfId="47422"/>
    <cellStyle name="Comma 18 2 2 5 3 3 2" xfId="47423"/>
    <cellStyle name="Comma 18 2 2 5 3 3 3" xfId="47424"/>
    <cellStyle name="Comma 18 2 2 5 3 4" xfId="47425"/>
    <cellStyle name="Comma 18 2 2 5 3 4 2" xfId="47426"/>
    <cellStyle name="Comma 18 2 2 5 3 5" xfId="47427"/>
    <cellStyle name="Comma 18 2 2 5 3 6" xfId="47428"/>
    <cellStyle name="Comma 18 2 2 5 4" xfId="47429"/>
    <cellStyle name="Comma 18 2 2 5 4 2" xfId="47430"/>
    <cellStyle name="Comma 18 2 2 5 4 2 2" xfId="47431"/>
    <cellStyle name="Comma 18 2 2 5 4 2 3" xfId="47432"/>
    <cellStyle name="Comma 18 2 2 5 4 3" xfId="47433"/>
    <cellStyle name="Comma 18 2 2 5 4 3 2" xfId="47434"/>
    <cellStyle name="Comma 18 2 2 5 4 4" xfId="47435"/>
    <cellStyle name="Comma 18 2 2 5 4 5" xfId="47436"/>
    <cellStyle name="Comma 18 2 2 5 5" xfId="47437"/>
    <cellStyle name="Comma 18 2 2 5 5 2" xfId="47438"/>
    <cellStyle name="Comma 18 2 2 5 5 3" xfId="47439"/>
    <cellStyle name="Comma 18 2 2 5 6" xfId="47440"/>
    <cellStyle name="Comma 18 2 2 5 6 2" xfId="47441"/>
    <cellStyle name="Comma 18 2 2 5 6 3" xfId="47442"/>
    <cellStyle name="Comma 18 2 2 5 7" xfId="47443"/>
    <cellStyle name="Comma 18 2 2 5 7 2" xfId="47444"/>
    <cellStyle name="Comma 18 2 2 5 8" xfId="47445"/>
    <cellStyle name="Comma 18 2 2 5 9" xfId="47446"/>
    <cellStyle name="Comma 18 2 2 6" xfId="47447"/>
    <cellStyle name="Comma 18 2 2 6 2" xfId="47448"/>
    <cellStyle name="Comma 18 2 2 6 2 2" xfId="47449"/>
    <cellStyle name="Comma 18 2 2 6 2 3" xfId="47450"/>
    <cellStyle name="Comma 18 2 2 6 3" xfId="47451"/>
    <cellStyle name="Comma 18 2 2 6 3 2" xfId="47452"/>
    <cellStyle name="Comma 18 2 2 6 3 3" xfId="47453"/>
    <cellStyle name="Comma 18 2 2 6 4" xfId="47454"/>
    <cellStyle name="Comma 18 2 2 6 4 2" xfId="47455"/>
    <cellStyle name="Comma 18 2 2 6 5" xfId="47456"/>
    <cellStyle name="Comma 18 2 2 6 6" xfId="47457"/>
    <cellStyle name="Comma 18 2 2 7" xfId="47458"/>
    <cellStyle name="Comma 18 2 2 7 2" xfId="47459"/>
    <cellStyle name="Comma 18 2 2 7 2 2" xfId="47460"/>
    <cellStyle name="Comma 18 2 2 7 2 3" xfId="47461"/>
    <cellStyle name="Comma 18 2 2 7 3" xfId="47462"/>
    <cellStyle name="Comma 18 2 2 7 3 2" xfId="47463"/>
    <cellStyle name="Comma 18 2 2 7 3 3" xfId="47464"/>
    <cellStyle name="Comma 18 2 2 7 4" xfId="47465"/>
    <cellStyle name="Comma 18 2 2 7 4 2" xfId="47466"/>
    <cellStyle name="Comma 18 2 2 7 5" xfId="47467"/>
    <cellStyle name="Comma 18 2 2 7 6" xfId="47468"/>
    <cellStyle name="Comma 18 2 2 8" xfId="47469"/>
    <cellStyle name="Comma 18 2 2 8 2" xfId="47470"/>
    <cellStyle name="Comma 18 2 2 8 2 2" xfId="47471"/>
    <cellStyle name="Comma 18 2 2 8 2 3" xfId="47472"/>
    <cellStyle name="Comma 18 2 2 8 3" xfId="47473"/>
    <cellStyle name="Comma 18 2 2 8 3 2" xfId="47474"/>
    <cellStyle name="Comma 18 2 2 8 4" xfId="47475"/>
    <cellStyle name="Comma 18 2 2 8 5" xfId="47476"/>
    <cellStyle name="Comma 18 2 2 9" xfId="47477"/>
    <cellStyle name="Comma 18 2 2 9 2" xfId="47478"/>
    <cellStyle name="Comma 18 2 2 9 3" xfId="47479"/>
    <cellStyle name="Comma 18 2 3" xfId="47480"/>
    <cellStyle name="Comma 18 2 3 10" xfId="47481"/>
    <cellStyle name="Comma 18 2 3 10 2" xfId="47482"/>
    <cellStyle name="Comma 18 2 3 11" xfId="47483"/>
    <cellStyle name="Comma 18 2 3 12" xfId="47484"/>
    <cellStyle name="Comma 18 2 3 2" xfId="47485"/>
    <cellStyle name="Comma 18 2 3 2 10" xfId="47486"/>
    <cellStyle name="Comma 18 2 3 2 2" xfId="47487"/>
    <cellStyle name="Comma 18 2 3 2 2 2" xfId="47488"/>
    <cellStyle name="Comma 18 2 3 2 2 2 2" xfId="47489"/>
    <cellStyle name="Comma 18 2 3 2 2 2 2 2" xfId="47490"/>
    <cellStyle name="Comma 18 2 3 2 2 2 2 3" xfId="47491"/>
    <cellStyle name="Comma 18 2 3 2 2 2 3" xfId="47492"/>
    <cellStyle name="Comma 18 2 3 2 2 2 3 2" xfId="47493"/>
    <cellStyle name="Comma 18 2 3 2 2 2 3 3" xfId="47494"/>
    <cellStyle name="Comma 18 2 3 2 2 2 4" xfId="47495"/>
    <cellStyle name="Comma 18 2 3 2 2 2 4 2" xfId="47496"/>
    <cellStyle name="Comma 18 2 3 2 2 2 5" xfId="47497"/>
    <cellStyle name="Comma 18 2 3 2 2 2 6" xfId="47498"/>
    <cellStyle name="Comma 18 2 3 2 2 3" xfId="47499"/>
    <cellStyle name="Comma 18 2 3 2 2 3 2" xfId="47500"/>
    <cellStyle name="Comma 18 2 3 2 2 3 2 2" xfId="47501"/>
    <cellStyle name="Comma 18 2 3 2 2 3 2 3" xfId="47502"/>
    <cellStyle name="Comma 18 2 3 2 2 3 3" xfId="47503"/>
    <cellStyle name="Comma 18 2 3 2 2 3 3 2" xfId="47504"/>
    <cellStyle name="Comma 18 2 3 2 2 3 3 3" xfId="47505"/>
    <cellStyle name="Comma 18 2 3 2 2 3 4" xfId="47506"/>
    <cellStyle name="Comma 18 2 3 2 2 3 4 2" xfId="47507"/>
    <cellStyle name="Comma 18 2 3 2 2 3 5" xfId="47508"/>
    <cellStyle name="Comma 18 2 3 2 2 3 6" xfId="47509"/>
    <cellStyle name="Comma 18 2 3 2 2 4" xfId="47510"/>
    <cellStyle name="Comma 18 2 3 2 2 4 2" xfId="47511"/>
    <cellStyle name="Comma 18 2 3 2 2 4 2 2" xfId="47512"/>
    <cellStyle name="Comma 18 2 3 2 2 4 2 3" xfId="47513"/>
    <cellStyle name="Comma 18 2 3 2 2 4 3" xfId="47514"/>
    <cellStyle name="Comma 18 2 3 2 2 4 3 2" xfId="47515"/>
    <cellStyle name="Comma 18 2 3 2 2 4 4" xfId="47516"/>
    <cellStyle name="Comma 18 2 3 2 2 4 5" xfId="47517"/>
    <cellStyle name="Comma 18 2 3 2 2 5" xfId="47518"/>
    <cellStyle name="Comma 18 2 3 2 2 5 2" xfId="47519"/>
    <cellStyle name="Comma 18 2 3 2 2 5 3" xfId="47520"/>
    <cellStyle name="Comma 18 2 3 2 2 6" xfId="47521"/>
    <cellStyle name="Comma 18 2 3 2 2 6 2" xfId="47522"/>
    <cellStyle name="Comma 18 2 3 2 2 6 3" xfId="47523"/>
    <cellStyle name="Comma 18 2 3 2 2 7" xfId="47524"/>
    <cellStyle name="Comma 18 2 3 2 2 7 2" xfId="47525"/>
    <cellStyle name="Comma 18 2 3 2 2 8" xfId="47526"/>
    <cellStyle name="Comma 18 2 3 2 2 9" xfId="47527"/>
    <cellStyle name="Comma 18 2 3 2 3" xfId="47528"/>
    <cellStyle name="Comma 18 2 3 2 3 2" xfId="47529"/>
    <cellStyle name="Comma 18 2 3 2 3 2 2" xfId="47530"/>
    <cellStyle name="Comma 18 2 3 2 3 2 3" xfId="47531"/>
    <cellStyle name="Comma 18 2 3 2 3 3" xfId="47532"/>
    <cellStyle name="Comma 18 2 3 2 3 3 2" xfId="47533"/>
    <cellStyle name="Comma 18 2 3 2 3 3 3" xfId="47534"/>
    <cellStyle name="Comma 18 2 3 2 3 4" xfId="47535"/>
    <cellStyle name="Comma 18 2 3 2 3 4 2" xfId="47536"/>
    <cellStyle name="Comma 18 2 3 2 3 5" xfId="47537"/>
    <cellStyle name="Comma 18 2 3 2 3 6" xfId="47538"/>
    <cellStyle name="Comma 18 2 3 2 4" xfId="47539"/>
    <cellStyle name="Comma 18 2 3 2 4 2" xfId="47540"/>
    <cellStyle name="Comma 18 2 3 2 4 2 2" xfId="47541"/>
    <cellStyle name="Comma 18 2 3 2 4 2 3" xfId="47542"/>
    <cellStyle name="Comma 18 2 3 2 4 3" xfId="47543"/>
    <cellStyle name="Comma 18 2 3 2 4 3 2" xfId="47544"/>
    <cellStyle name="Comma 18 2 3 2 4 3 3" xfId="47545"/>
    <cellStyle name="Comma 18 2 3 2 4 4" xfId="47546"/>
    <cellStyle name="Comma 18 2 3 2 4 4 2" xfId="47547"/>
    <cellStyle name="Comma 18 2 3 2 4 5" xfId="47548"/>
    <cellStyle name="Comma 18 2 3 2 4 6" xfId="47549"/>
    <cellStyle name="Comma 18 2 3 2 5" xfId="47550"/>
    <cellStyle name="Comma 18 2 3 2 5 2" xfId="47551"/>
    <cellStyle name="Comma 18 2 3 2 5 2 2" xfId="47552"/>
    <cellStyle name="Comma 18 2 3 2 5 2 3" xfId="47553"/>
    <cellStyle name="Comma 18 2 3 2 5 3" xfId="47554"/>
    <cellStyle name="Comma 18 2 3 2 5 3 2" xfId="47555"/>
    <cellStyle name="Comma 18 2 3 2 5 4" xfId="47556"/>
    <cellStyle name="Comma 18 2 3 2 5 5" xfId="47557"/>
    <cellStyle name="Comma 18 2 3 2 6" xfId="47558"/>
    <cellStyle name="Comma 18 2 3 2 6 2" xfId="47559"/>
    <cellStyle name="Comma 18 2 3 2 6 3" xfId="47560"/>
    <cellStyle name="Comma 18 2 3 2 7" xfId="47561"/>
    <cellStyle name="Comma 18 2 3 2 7 2" xfId="47562"/>
    <cellStyle name="Comma 18 2 3 2 7 3" xfId="47563"/>
    <cellStyle name="Comma 18 2 3 2 8" xfId="47564"/>
    <cellStyle name="Comma 18 2 3 2 8 2" xfId="47565"/>
    <cellStyle name="Comma 18 2 3 2 9" xfId="47566"/>
    <cellStyle name="Comma 18 2 3 3" xfId="47567"/>
    <cellStyle name="Comma 18 2 3 3 2" xfId="47568"/>
    <cellStyle name="Comma 18 2 3 3 2 2" xfId="47569"/>
    <cellStyle name="Comma 18 2 3 3 2 2 2" xfId="47570"/>
    <cellStyle name="Comma 18 2 3 3 2 2 3" xfId="47571"/>
    <cellStyle name="Comma 18 2 3 3 2 3" xfId="47572"/>
    <cellStyle name="Comma 18 2 3 3 2 3 2" xfId="47573"/>
    <cellStyle name="Comma 18 2 3 3 2 3 3" xfId="47574"/>
    <cellStyle name="Comma 18 2 3 3 2 4" xfId="47575"/>
    <cellStyle name="Comma 18 2 3 3 2 4 2" xfId="47576"/>
    <cellStyle name="Comma 18 2 3 3 2 5" xfId="47577"/>
    <cellStyle name="Comma 18 2 3 3 2 6" xfId="47578"/>
    <cellStyle name="Comma 18 2 3 3 3" xfId="47579"/>
    <cellStyle name="Comma 18 2 3 3 3 2" xfId="47580"/>
    <cellStyle name="Comma 18 2 3 3 3 2 2" xfId="47581"/>
    <cellStyle name="Comma 18 2 3 3 3 2 3" xfId="47582"/>
    <cellStyle name="Comma 18 2 3 3 3 3" xfId="47583"/>
    <cellStyle name="Comma 18 2 3 3 3 3 2" xfId="47584"/>
    <cellStyle name="Comma 18 2 3 3 3 3 3" xfId="47585"/>
    <cellStyle name="Comma 18 2 3 3 3 4" xfId="47586"/>
    <cellStyle name="Comma 18 2 3 3 3 4 2" xfId="47587"/>
    <cellStyle name="Comma 18 2 3 3 3 5" xfId="47588"/>
    <cellStyle name="Comma 18 2 3 3 3 6" xfId="47589"/>
    <cellStyle name="Comma 18 2 3 3 4" xfId="47590"/>
    <cellStyle name="Comma 18 2 3 3 4 2" xfId="47591"/>
    <cellStyle name="Comma 18 2 3 3 4 2 2" xfId="47592"/>
    <cellStyle name="Comma 18 2 3 3 4 2 3" xfId="47593"/>
    <cellStyle name="Comma 18 2 3 3 4 3" xfId="47594"/>
    <cellStyle name="Comma 18 2 3 3 4 3 2" xfId="47595"/>
    <cellStyle name="Comma 18 2 3 3 4 4" xfId="47596"/>
    <cellStyle name="Comma 18 2 3 3 4 5" xfId="47597"/>
    <cellStyle name="Comma 18 2 3 3 5" xfId="47598"/>
    <cellStyle name="Comma 18 2 3 3 5 2" xfId="47599"/>
    <cellStyle name="Comma 18 2 3 3 5 3" xfId="47600"/>
    <cellStyle name="Comma 18 2 3 3 6" xfId="47601"/>
    <cellStyle name="Comma 18 2 3 3 6 2" xfId="47602"/>
    <cellStyle name="Comma 18 2 3 3 6 3" xfId="47603"/>
    <cellStyle name="Comma 18 2 3 3 7" xfId="47604"/>
    <cellStyle name="Comma 18 2 3 3 7 2" xfId="47605"/>
    <cellStyle name="Comma 18 2 3 3 8" xfId="47606"/>
    <cellStyle name="Comma 18 2 3 3 9" xfId="47607"/>
    <cellStyle name="Comma 18 2 3 4" xfId="47608"/>
    <cellStyle name="Comma 18 2 3 4 2" xfId="47609"/>
    <cellStyle name="Comma 18 2 3 4 2 2" xfId="47610"/>
    <cellStyle name="Comma 18 2 3 4 2 2 2" xfId="47611"/>
    <cellStyle name="Comma 18 2 3 4 2 2 3" xfId="47612"/>
    <cellStyle name="Comma 18 2 3 4 2 3" xfId="47613"/>
    <cellStyle name="Comma 18 2 3 4 2 3 2" xfId="47614"/>
    <cellStyle name="Comma 18 2 3 4 2 3 3" xfId="47615"/>
    <cellStyle name="Comma 18 2 3 4 2 4" xfId="47616"/>
    <cellStyle name="Comma 18 2 3 4 2 4 2" xfId="47617"/>
    <cellStyle name="Comma 18 2 3 4 2 5" xfId="47618"/>
    <cellStyle name="Comma 18 2 3 4 2 6" xfId="47619"/>
    <cellStyle name="Comma 18 2 3 4 3" xfId="47620"/>
    <cellStyle name="Comma 18 2 3 4 3 2" xfId="47621"/>
    <cellStyle name="Comma 18 2 3 4 3 2 2" xfId="47622"/>
    <cellStyle name="Comma 18 2 3 4 3 2 3" xfId="47623"/>
    <cellStyle name="Comma 18 2 3 4 3 3" xfId="47624"/>
    <cellStyle name="Comma 18 2 3 4 3 3 2" xfId="47625"/>
    <cellStyle name="Comma 18 2 3 4 3 3 3" xfId="47626"/>
    <cellStyle name="Comma 18 2 3 4 3 4" xfId="47627"/>
    <cellStyle name="Comma 18 2 3 4 3 4 2" xfId="47628"/>
    <cellStyle name="Comma 18 2 3 4 3 5" xfId="47629"/>
    <cellStyle name="Comma 18 2 3 4 3 6" xfId="47630"/>
    <cellStyle name="Comma 18 2 3 4 4" xfId="47631"/>
    <cellStyle name="Comma 18 2 3 4 4 2" xfId="47632"/>
    <cellStyle name="Comma 18 2 3 4 4 2 2" xfId="47633"/>
    <cellStyle name="Comma 18 2 3 4 4 2 3" xfId="47634"/>
    <cellStyle name="Comma 18 2 3 4 4 3" xfId="47635"/>
    <cellStyle name="Comma 18 2 3 4 4 3 2" xfId="47636"/>
    <cellStyle name="Comma 18 2 3 4 4 4" xfId="47637"/>
    <cellStyle name="Comma 18 2 3 4 4 5" xfId="47638"/>
    <cellStyle name="Comma 18 2 3 4 5" xfId="47639"/>
    <cellStyle name="Comma 18 2 3 4 5 2" xfId="47640"/>
    <cellStyle name="Comma 18 2 3 4 5 3" xfId="47641"/>
    <cellStyle name="Comma 18 2 3 4 6" xfId="47642"/>
    <cellStyle name="Comma 18 2 3 4 6 2" xfId="47643"/>
    <cellStyle name="Comma 18 2 3 4 6 3" xfId="47644"/>
    <cellStyle name="Comma 18 2 3 4 7" xfId="47645"/>
    <cellStyle name="Comma 18 2 3 4 7 2" xfId="47646"/>
    <cellStyle name="Comma 18 2 3 4 8" xfId="47647"/>
    <cellStyle name="Comma 18 2 3 4 9" xfId="47648"/>
    <cellStyle name="Comma 18 2 3 5" xfId="47649"/>
    <cellStyle name="Comma 18 2 3 5 2" xfId="47650"/>
    <cellStyle name="Comma 18 2 3 5 2 2" xfId="47651"/>
    <cellStyle name="Comma 18 2 3 5 2 3" xfId="47652"/>
    <cellStyle name="Comma 18 2 3 5 3" xfId="47653"/>
    <cellStyle name="Comma 18 2 3 5 3 2" xfId="47654"/>
    <cellStyle name="Comma 18 2 3 5 3 3" xfId="47655"/>
    <cellStyle name="Comma 18 2 3 5 4" xfId="47656"/>
    <cellStyle name="Comma 18 2 3 5 4 2" xfId="47657"/>
    <cellStyle name="Comma 18 2 3 5 5" xfId="47658"/>
    <cellStyle name="Comma 18 2 3 5 6" xfId="47659"/>
    <cellStyle name="Comma 18 2 3 6" xfId="47660"/>
    <cellStyle name="Comma 18 2 3 6 2" xfId="47661"/>
    <cellStyle name="Comma 18 2 3 6 2 2" xfId="47662"/>
    <cellStyle name="Comma 18 2 3 6 2 3" xfId="47663"/>
    <cellStyle name="Comma 18 2 3 6 3" xfId="47664"/>
    <cellStyle name="Comma 18 2 3 6 3 2" xfId="47665"/>
    <cellStyle name="Comma 18 2 3 6 3 3" xfId="47666"/>
    <cellStyle name="Comma 18 2 3 6 4" xfId="47667"/>
    <cellStyle name="Comma 18 2 3 6 4 2" xfId="47668"/>
    <cellStyle name="Comma 18 2 3 6 5" xfId="47669"/>
    <cellStyle name="Comma 18 2 3 6 6" xfId="47670"/>
    <cellStyle name="Comma 18 2 3 7" xfId="47671"/>
    <cellStyle name="Comma 18 2 3 7 2" xfId="47672"/>
    <cellStyle name="Comma 18 2 3 7 2 2" xfId="47673"/>
    <cellStyle name="Comma 18 2 3 7 2 3" xfId="47674"/>
    <cellStyle name="Comma 18 2 3 7 3" xfId="47675"/>
    <cellStyle name="Comma 18 2 3 7 3 2" xfId="47676"/>
    <cellStyle name="Comma 18 2 3 7 4" xfId="47677"/>
    <cellStyle name="Comma 18 2 3 7 5" xfId="47678"/>
    <cellStyle name="Comma 18 2 3 8" xfId="47679"/>
    <cellStyle name="Comma 18 2 3 8 2" xfId="47680"/>
    <cellStyle name="Comma 18 2 3 8 3" xfId="47681"/>
    <cellStyle name="Comma 18 2 3 9" xfId="47682"/>
    <cellStyle name="Comma 18 2 3 9 2" xfId="47683"/>
    <cellStyle name="Comma 18 2 3 9 3" xfId="47684"/>
    <cellStyle name="Comma 18 2 4" xfId="47685"/>
    <cellStyle name="Comma 18 2 4 10" xfId="47686"/>
    <cellStyle name="Comma 18 2 4 2" xfId="47687"/>
    <cellStyle name="Comma 18 2 4 2 2" xfId="47688"/>
    <cellStyle name="Comma 18 2 4 2 2 2" xfId="47689"/>
    <cellStyle name="Comma 18 2 4 2 2 2 2" xfId="47690"/>
    <cellStyle name="Comma 18 2 4 2 2 2 3" xfId="47691"/>
    <cellStyle name="Comma 18 2 4 2 2 3" xfId="47692"/>
    <cellStyle name="Comma 18 2 4 2 2 3 2" xfId="47693"/>
    <cellStyle name="Comma 18 2 4 2 2 3 3" xfId="47694"/>
    <cellStyle name="Comma 18 2 4 2 2 4" xfId="47695"/>
    <cellStyle name="Comma 18 2 4 2 2 4 2" xfId="47696"/>
    <cellStyle name="Comma 18 2 4 2 2 5" xfId="47697"/>
    <cellStyle name="Comma 18 2 4 2 2 6" xfId="47698"/>
    <cellStyle name="Comma 18 2 4 2 3" xfId="47699"/>
    <cellStyle name="Comma 18 2 4 2 3 2" xfId="47700"/>
    <cellStyle name="Comma 18 2 4 2 3 2 2" xfId="47701"/>
    <cellStyle name="Comma 18 2 4 2 3 2 3" xfId="47702"/>
    <cellStyle name="Comma 18 2 4 2 3 3" xfId="47703"/>
    <cellStyle name="Comma 18 2 4 2 3 3 2" xfId="47704"/>
    <cellStyle name="Comma 18 2 4 2 3 3 3" xfId="47705"/>
    <cellStyle name="Comma 18 2 4 2 3 4" xfId="47706"/>
    <cellStyle name="Comma 18 2 4 2 3 4 2" xfId="47707"/>
    <cellStyle name="Comma 18 2 4 2 3 5" xfId="47708"/>
    <cellStyle name="Comma 18 2 4 2 3 6" xfId="47709"/>
    <cellStyle name="Comma 18 2 4 2 4" xfId="47710"/>
    <cellStyle name="Comma 18 2 4 2 4 2" xfId="47711"/>
    <cellStyle name="Comma 18 2 4 2 4 2 2" xfId="47712"/>
    <cellStyle name="Comma 18 2 4 2 4 2 3" xfId="47713"/>
    <cellStyle name="Comma 18 2 4 2 4 3" xfId="47714"/>
    <cellStyle name="Comma 18 2 4 2 4 3 2" xfId="47715"/>
    <cellStyle name="Comma 18 2 4 2 4 4" xfId="47716"/>
    <cellStyle name="Comma 18 2 4 2 4 5" xfId="47717"/>
    <cellStyle name="Comma 18 2 4 2 5" xfId="47718"/>
    <cellStyle name="Comma 18 2 4 2 5 2" xfId="47719"/>
    <cellStyle name="Comma 18 2 4 2 5 3" xfId="47720"/>
    <cellStyle name="Comma 18 2 4 2 6" xfId="47721"/>
    <cellStyle name="Comma 18 2 4 2 6 2" xfId="47722"/>
    <cellStyle name="Comma 18 2 4 2 6 3" xfId="47723"/>
    <cellStyle name="Comma 18 2 4 2 7" xfId="47724"/>
    <cellStyle name="Comma 18 2 4 2 7 2" xfId="47725"/>
    <cellStyle name="Comma 18 2 4 2 8" xfId="47726"/>
    <cellStyle name="Comma 18 2 4 2 9" xfId="47727"/>
    <cellStyle name="Comma 18 2 4 3" xfId="47728"/>
    <cellStyle name="Comma 18 2 4 3 2" xfId="47729"/>
    <cellStyle name="Comma 18 2 4 3 2 2" xfId="47730"/>
    <cellStyle name="Comma 18 2 4 3 2 3" xfId="47731"/>
    <cellStyle name="Comma 18 2 4 3 3" xfId="47732"/>
    <cellStyle name="Comma 18 2 4 3 3 2" xfId="47733"/>
    <cellStyle name="Comma 18 2 4 3 3 3" xfId="47734"/>
    <cellStyle name="Comma 18 2 4 3 4" xfId="47735"/>
    <cellStyle name="Comma 18 2 4 3 4 2" xfId="47736"/>
    <cellStyle name="Comma 18 2 4 3 5" xfId="47737"/>
    <cellStyle name="Comma 18 2 4 3 6" xfId="47738"/>
    <cellStyle name="Comma 18 2 4 4" xfId="47739"/>
    <cellStyle name="Comma 18 2 4 4 2" xfId="47740"/>
    <cellStyle name="Comma 18 2 4 4 2 2" xfId="47741"/>
    <cellStyle name="Comma 18 2 4 4 2 3" xfId="47742"/>
    <cellStyle name="Comma 18 2 4 4 3" xfId="47743"/>
    <cellStyle name="Comma 18 2 4 4 3 2" xfId="47744"/>
    <cellStyle name="Comma 18 2 4 4 3 3" xfId="47745"/>
    <cellStyle name="Comma 18 2 4 4 4" xfId="47746"/>
    <cellStyle name="Comma 18 2 4 4 4 2" xfId="47747"/>
    <cellStyle name="Comma 18 2 4 4 5" xfId="47748"/>
    <cellStyle name="Comma 18 2 4 4 6" xfId="47749"/>
    <cellStyle name="Comma 18 2 4 5" xfId="47750"/>
    <cellStyle name="Comma 18 2 4 5 2" xfId="47751"/>
    <cellStyle name="Comma 18 2 4 5 2 2" xfId="47752"/>
    <cellStyle name="Comma 18 2 4 5 2 3" xfId="47753"/>
    <cellStyle name="Comma 18 2 4 5 3" xfId="47754"/>
    <cellStyle name="Comma 18 2 4 5 3 2" xfId="47755"/>
    <cellStyle name="Comma 18 2 4 5 4" xfId="47756"/>
    <cellStyle name="Comma 18 2 4 5 5" xfId="47757"/>
    <cellStyle name="Comma 18 2 4 6" xfId="47758"/>
    <cellStyle name="Comma 18 2 4 6 2" xfId="47759"/>
    <cellStyle name="Comma 18 2 4 6 3" xfId="47760"/>
    <cellStyle name="Comma 18 2 4 7" xfId="47761"/>
    <cellStyle name="Comma 18 2 4 7 2" xfId="47762"/>
    <cellStyle name="Comma 18 2 4 7 3" xfId="47763"/>
    <cellStyle name="Comma 18 2 4 8" xfId="47764"/>
    <cellStyle name="Comma 18 2 4 8 2" xfId="47765"/>
    <cellStyle name="Comma 18 2 4 9" xfId="47766"/>
    <cellStyle name="Comma 18 2 5" xfId="47767"/>
    <cellStyle name="Comma 18 2 5 2" xfId="47768"/>
    <cellStyle name="Comma 18 2 5 2 2" xfId="47769"/>
    <cellStyle name="Comma 18 2 5 2 2 2" xfId="47770"/>
    <cellStyle name="Comma 18 2 5 2 2 3" xfId="47771"/>
    <cellStyle name="Comma 18 2 5 2 3" xfId="47772"/>
    <cellStyle name="Comma 18 2 5 2 3 2" xfId="47773"/>
    <cellStyle name="Comma 18 2 5 2 3 3" xfId="47774"/>
    <cellStyle name="Comma 18 2 5 2 4" xfId="47775"/>
    <cellStyle name="Comma 18 2 5 2 4 2" xfId="47776"/>
    <cellStyle name="Comma 18 2 5 2 5" xfId="47777"/>
    <cellStyle name="Comma 18 2 5 2 6" xfId="47778"/>
    <cellStyle name="Comma 18 2 5 3" xfId="47779"/>
    <cellStyle name="Comma 18 2 5 3 2" xfId="47780"/>
    <cellStyle name="Comma 18 2 5 3 2 2" xfId="47781"/>
    <cellStyle name="Comma 18 2 5 3 2 3" xfId="47782"/>
    <cellStyle name="Comma 18 2 5 3 3" xfId="47783"/>
    <cellStyle name="Comma 18 2 5 3 3 2" xfId="47784"/>
    <cellStyle name="Comma 18 2 5 3 3 3" xfId="47785"/>
    <cellStyle name="Comma 18 2 5 3 4" xfId="47786"/>
    <cellStyle name="Comma 18 2 5 3 4 2" xfId="47787"/>
    <cellStyle name="Comma 18 2 5 3 5" xfId="47788"/>
    <cellStyle name="Comma 18 2 5 3 6" xfId="47789"/>
    <cellStyle name="Comma 18 2 5 4" xfId="47790"/>
    <cellStyle name="Comma 18 2 5 4 2" xfId="47791"/>
    <cellStyle name="Comma 18 2 5 4 2 2" xfId="47792"/>
    <cellStyle name="Comma 18 2 5 4 2 3" xfId="47793"/>
    <cellStyle name="Comma 18 2 5 4 3" xfId="47794"/>
    <cellStyle name="Comma 18 2 5 4 3 2" xfId="47795"/>
    <cellStyle name="Comma 18 2 5 4 4" xfId="47796"/>
    <cellStyle name="Comma 18 2 5 4 5" xfId="47797"/>
    <cellStyle name="Comma 18 2 5 5" xfId="47798"/>
    <cellStyle name="Comma 18 2 5 5 2" xfId="47799"/>
    <cellStyle name="Comma 18 2 5 5 3" xfId="47800"/>
    <cellStyle name="Comma 18 2 5 6" xfId="47801"/>
    <cellStyle name="Comma 18 2 5 6 2" xfId="47802"/>
    <cellStyle name="Comma 18 2 5 6 3" xfId="47803"/>
    <cellStyle name="Comma 18 2 5 7" xfId="47804"/>
    <cellStyle name="Comma 18 2 5 7 2" xfId="47805"/>
    <cellStyle name="Comma 18 2 5 8" xfId="47806"/>
    <cellStyle name="Comma 18 2 5 9" xfId="47807"/>
    <cellStyle name="Comma 18 2 6" xfId="47808"/>
    <cellStyle name="Comma 18 2 6 2" xfId="47809"/>
    <cellStyle name="Comma 18 2 6 2 2" xfId="47810"/>
    <cellStyle name="Comma 18 2 6 2 2 2" xfId="47811"/>
    <cellStyle name="Comma 18 2 6 2 2 3" xfId="47812"/>
    <cellStyle name="Comma 18 2 6 2 3" xfId="47813"/>
    <cellStyle name="Comma 18 2 6 2 3 2" xfId="47814"/>
    <cellStyle name="Comma 18 2 6 2 3 3" xfId="47815"/>
    <cellStyle name="Comma 18 2 6 2 4" xfId="47816"/>
    <cellStyle name="Comma 18 2 6 2 4 2" xfId="47817"/>
    <cellStyle name="Comma 18 2 6 2 5" xfId="47818"/>
    <cellStyle name="Comma 18 2 6 2 6" xfId="47819"/>
    <cellStyle name="Comma 18 2 6 3" xfId="47820"/>
    <cellStyle name="Comma 18 2 6 3 2" xfId="47821"/>
    <cellStyle name="Comma 18 2 6 3 2 2" xfId="47822"/>
    <cellStyle name="Comma 18 2 6 3 2 3" xfId="47823"/>
    <cellStyle name="Comma 18 2 6 3 3" xfId="47824"/>
    <cellStyle name="Comma 18 2 6 3 3 2" xfId="47825"/>
    <cellStyle name="Comma 18 2 6 3 3 3" xfId="47826"/>
    <cellStyle name="Comma 18 2 6 3 4" xfId="47827"/>
    <cellStyle name="Comma 18 2 6 3 4 2" xfId="47828"/>
    <cellStyle name="Comma 18 2 6 3 5" xfId="47829"/>
    <cellStyle name="Comma 18 2 6 3 6" xfId="47830"/>
    <cellStyle name="Comma 18 2 6 4" xfId="47831"/>
    <cellStyle name="Comma 18 2 6 4 2" xfId="47832"/>
    <cellStyle name="Comma 18 2 6 4 2 2" xfId="47833"/>
    <cellStyle name="Comma 18 2 6 4 2 3" xfId="47834"/>
    <cellStyle name="Comma 18 2 6 4 3" xfId="47835"/>
    <cellStyle name="Comma 18 2 6 4 3 2" xfId="47836"/>
    <cellStyle name="Comma 18 2 6 4 4" xfId="47837"/>
    <cellStyle name="Comma 18 2 6 4 5" xfId="47838"/>
    <cellStyle name="Comma 18 2 6 5" xfId="47839"/>
    <cellStyle name="Comma 18 2 6 5 2" xfId="47840"/>
    <cellStyle name="Comma 18 2 6 5 3" xfId="47841"/>
    <cellStyle name="Comma 18 2 6 6" xfId="47842"/>
    <cellStyle name="Comma 18 2 6 6 2" xfId="47843"/>
    <cellStyle name="Comma 18 2 6 6 3" xfId="47844"/>
    <cellStyle name="Comma 18 2 6 7" xfId="47845"/>
    <cellStyle name="Comma 18 2 6 7 2" xfId="47846"/>
    <cellStyle name="Comma 18 2 6 8" xfId="47847"/>
    <cellStyle name="Comma 18 2 6 9" xfId="47848"/>
    <cellStyle name="Comma 18 2 7" xfId="47849"/>
    <cellStyle name="Comma 18 2 7 2" xfId="47850"/>
    <cellStyle name="Comma 18 2 7 2 2" xfId="47851"/>
    <cellStyle name="Comma 18 2 7 2 3" xfId="47852"/>
    <cellStyle name="Comma 18 2 7 3" xfId="47853"/>
    <cellStyle name="Comma 18 2 7 3 2" xfId="47854"/>
    <cellStyle name="Comma 18 2 7 3 3" xfId="47855"/>
    <cellStyle name="Comma 18 2 7 4" xfId="47856"/>
    <cellStyle name="Comma 18 2 7 4 2" xfId="47857"/>
    <cellStyle name="Comma 18 2 7 5" xfId="47858"/>
    <cellStyle name="Comma 18 2 7 6" xfId="47859"/>
    <cellStyle name="Comma 18 2 8" xfId="47860"/>
    <cellStyle name="Comma 18 2 8 2" xfId="47861"/>
    <cellStyle name="Comma 18 2 8 2 2" xfId="47862"/>
    <cellStyle name="Comma 18 2 8 2 3" xfId="47863"/>
    <cellStyle name="Comma 18 2 8 3" xfId="47864"/>
    <cellStyle name="Comma 18 2 8 3 2" xfId="47865"/>
    <cellStyle name="Comma 18 2 8 3 3" xfId="47866"/>
    <cellStyle name="Comma 18 2 8 4" xfId="47867"/>
    <cellStyle name="Comma 18 2 8 4 2" xfId="47868"/>
    <cellStyle name="Comma 18 2 8 5" xfId="47869"/>
    <cellStyle name="Comma 18 2 8 6" xfId="47870"/>
    <cellStyle name="Comma 18 2 9" xfId="47871"/>
    <cellStyle name="Comma 18 2 9 2" xfId="47872"/>
    <cellStyle name="Comma 18 2 9 2 2" xfId="47873"/>
    <cellStyle name="Comma 18 2 9 2 3" xfId="47874"/>
    <cellStyle name="Comma 18 2 9 3" xfId="47875"/>
    <cellStyle name="Comma 18 2 9 3 2" xfId="47876"/>
    <cellStyle name="Comma 18 2 9 4" xfId="47877"/>
    <cellStyle name="Comma 18 2 9 5" xfId="47878"/>
    <cellStyle name="Comma 18 3" xfId="4622"/>
    <cellStyle name="Comma 18 3 10" xfId="47879"/>
    <cellStyle name="Comma 18 3 10 2" xfId="47880"/>
    <cellStyle name="Comma 18 3 10 3" xfId="47881"/>
    <cellStyle name="Comma 18 3 11" xfId="47882"/>
    <cellStyle name="Comma 18 3 11 2" xfId="47883"/>
    <cellStyle name="Comma 18 3 12" xfId="47884"/>
    <cellStyle name="Comma 18 3 13" xfId="47885"/>
    <cellStyle name="Comma 18 3 2" xfId="47886"/>
    <cellStyle name="Comma 18 3 2 10" xfId="47887"/>
    <cellStyle name="Comma 18 3 2 10 2" xfId="47888"/>
    <cellStyle name="Comma 18 3 2 11" xfId="47889"/>
    <cellStyle name="Comma 18 3 2 12" xfId="47890"/>
    <cellStyle name="Comma 18 3 2 2" xfId="47891"/>
    <cellStyle name="Comma 18 3 2 2 10" xfId="47892"/>
    <cellStyle name="Comma 18 3 2 2 2" xfId="47893"/>
    <cellStyle name="Comma 18 3 2 2 2 2" xfId="47894"/>
    <cellStyle name="Comma 18 3 2 2 2 2 2" xfId="47895"/>
    <cellStyle name="Comma 18 3 2 2 2 2 2 2" xfId="47896"/>
    <cellStyle name="Comma 18 3 2 2 2 2 2 3" xfId="47897"/>
    <cellStyle name="Comma 18 3 2 2 2 2 3" xfId="47898"/>
    <cellStyle name="Comma 18 3 2 2 2 2 3 2" xfId="47899"/>
    <cellStyle name="Comma 18 3 2 2 2 2 3 3" xfId="47900"/>
    <cellStyle name="Comma 18 3 2 2 2 2 4" xfId="47901"/>
    <cellStyle name="Comma 18 3 2 2 2 2 4 2" xfId="47902"/>
    <cellStyle name="Comma 18 3 2 2 2 2 5" xfId="47903"/>
    <cellStyle name="Comma 18 3 2 2 2 2 6" xfId="47904"/>
    <cellStyle name="Comma 18 3 2 2 2 3" xfId="47905"/>
    <cellStyle name="Comma 18 3 2 2 2 3 2" xfId="47906"/>
    <cellStyle name="Comma 18 3 2 2 2 3 2 2" xfId="47907"/>
    <cellStyle name="Comma 18 3 2 2 2 3 2 3" xfId="47908"/>
    <cellStyle name="Comma 18 3 2 2 2 3 3" xfId="47909"/>
    <cellStyle name="Comma 18 3 2 2 2 3 3 2" xfId="47910"/>
    <cellStyle name="Comma 18 3 2 2 2 3 3 3" xfId="47911"/>
    <cellStyle name="Comma 18 3 2 2 2 3 4" xfId="47912"/>
    <cellStyle name="Comma 18 3 2 2 2 3 4 2" xfId="47913"/>
    <cellStyle name="Comma 18 3 2 2 2 3 5" xfId="47914"/>
    <cellStyle name="Comma 18 3 2 2 2 3 6" xfId="47915"/>
    <cellStyle name="Comma 18 3 2 2 2 4" xfId="47916"/>
    <cellStyle name="Comma 18 3 2 2 2 4 2" xfId="47917"/>
    <cellStyle name="Comma 18 3 2 2 2 4 2 2" xfId="47918"/>
    <cellStyle name="Comma 18 3 2 2 2 4 2 3" xfId="47919"/>
    <cellStyle name="Comma 18 3 2 2 2 4 3" xfId="47920"/>
    <cellStyle name="Comma 18 3 2 2 2 4 3 2" xfId="47921"/>
    <cellStyle name="Comma 18 3 2 2 2 4 4" xfId="47922"/>
    <cellStyle name="Comma 18 3 2 2 2 4 5" xfId="47923"/>
    <cellStyle name="Comma 18 3 2 2 2 5" xfId="47924"/>
    <cellStyle name="Comma 18 3 2 2 2 5 2" xfId="47925"/>
    <cellStyle name="Comma 18 3 2 2 2 5 3" xfId="47926"/>
    <cellStyle name="Comma 18 3 2 2 2 6" xfId="47927"/>
    <cellStyle name="Comma 18 3 2 2 2 6 2" xfId="47928"/>
    <cellStyle name="Comma 18 3 2 2 2 6 3" xfId="47929"/>
    <cellStyle name="Comma 18 3 2 2 2 7" xfId="47930"/>
    <cellStyle name="Comma 18 3 2 2 2 7 2" xfId="47931"/>
    <cellStyle name="Comma 18 3 2 2 2 8" xfId="47932"/>
    <cellStyle name="Comma 18 3 2 2 2 9" xfId="47933"/>
    <cellStyle name="Comma 18 3 2 2 3" xfId="47934"/>
    <cellStyle name="Comma 18 3 2 2 3 2" xfId="47935"/>
    <cellStyle name="Comma 18 3 2 2 3 2 2" xfId="47936"/>
    <cellStyle name="Comma 18 3 2 2 3 2 3" xfId="47937"/>
    <cellStyle name="Comma 18 3 2 2 3 3" xfId="47938"/>
    <cellStyle name="Comma 18 3 2 2 3 3 2" xfId="47939"/>
    <cellStyle name="Comma 18 3 2 2 3 3 3" xfId="47940"/>
    <cellStyle name="Comma 18 3 2 2 3 4" xfId="47941"/>
    <cellStyle name="Comma 18 3 2 2 3 4 2" xfId="47942"/>
    <cellStyle name="Comma 18 3 2 2 3 5" xfId="47943"/>
    <cellStyle name="Comma 18 3 2 2 3 6" xfId="47944"/>
    <cellStyle name="Comma 18 3 2 2 4" xfId="47945"/>
    <cellStyle name="Comma 18 3 2 2 4 2" xfId="47946"/>
    <cellStyle name="Comma 18 3 2 2 4 2 2" xfId="47947"/>
    <cellStyle name="Comma 18 3 2 2 4 2 3" xfId="47948"/>
    <cellStyle name="Comma 18 3 2 2 4 3" xfId="47949"/>
    <cellStyle name="Comma 18 3 2 2 4 3 2" xfId="47950"/>
    <cellStyle name="Comma 18 3 2 2 4 3 3" xfId="47951"/>
    <cellStyle name="Comma 18 3 2 2 4 4" xfId="47952"/>
    <cellStyle name="Comma 18 3 2 2 4 4 2" xfId="47953"/>
    <cellStyle name="Comma 18 3 2 2 4 5" xfId="47954"/>
    <cellStyle name="Comma 18 3 2 2 4 6" xfId="47955"/>
    <cellStyle name="Comma 18 3 2 2 5" xfId="47956"/>
    <cellStyle name="Comma 18 3 2 2 5 2" xfId="47957"/>
    <cellStyle name="Comma 18 3 2 2 5 2 2" xfId="47958"/>
    <cellStyle name="Comma 18 3 2 2 5 2 3" xfId="47959"/>
    <cellStyle name="Comma 18 3 2 2 5 3" xfId="47960"/>
    <cellStyle name="Comma 18 3 2 2 5 3 2" xfId="47961"/>
    <cellStyle name="Comma 18 3 2 2 5 4" xfId="47962"/>
    <cellStyle name="Comma 18 3 2 2 5 5" xfId="47963"/>
    <cellStyle name="Comma 18 3 2 2 6" xfId="47964"/>
    <cellStyle name="Comma 18 3 2 2 6 2" xfId="47965"/>
    <cellStyle name="Comma 18 3 2 2 6 3" xfId="47966"/>
    <cellStyle name="Comma 18 3 2 2 7" xfId="47967"/>
    <cellStyle name="Comma 18 3 2 2 7 2" xfId="47968"/>
    <cellStyle name="Comma 18 3 2 2 7 3" xfId="47969"/>
    <cellStyle name="Comma 18 3 2 2 8" xfId="47970"/>
    <cellStyle name="Comma 18 3 2 2 8 2" xfId="47971"/>
    <cellStyle name="Comma 18 3 2 2 9" xfId="47972"/>
    <cellStyle name="Comma 18 3 2 3" xfId="47973"/>
    <cellStyle name="Comma 18 3 2 3 2" xfId="47974"/>
    <cellStyle name="Comma 18 3 2 3 2 2" xfId="47975"/>
    <cellStyle name="Comma 18 3 2 3 2 2 2" xfId="47976"/>
    <cellStyle name="Comma 18 3 2 3 2 2 3" xfId="47977"/>
    <cellStyle name="Comma 18 3 2 3 2 3" xfId="47978"/>
    <cellStyle name="Comma 18 3 2 3 2 3 2" xfId="47979"/>
    <cellStyle name="Comma 18 3 2 3 2 3 3" xfId="47980"/>
    <cellStyle name="Comma 18 3 2 3 2 4" xfId="47981"/>
    <cellStyle name="Comma 18 3 2 3 2 4 2" xfId="47982"/>
    <cellStyle name="Comma 18 3 2 3 2 5" xfId="47983"/>
    <cellStyle name="Comma 18 3 2 3 2 6" xfId="47984"/>
    <cellStyle name="Comma 18 3 2 3 3" xfId="47985"/>
    <cellStyle name="Comma 18 3 2 3 3 2" xfId="47986"/>
    <cellStyle name="Comma 18 3 2 3 3 2 2" xfId="47987"/>
    <cellStyle name="Comma 18 3 2 3 3 2 3" xfId="47988"/>
    <cellStyle name="Comma 18 3 2 3 3 3" xfId="47989"/>
    <cellStyle name="Comma 18 3 2 3 3 3 2" xfId="47990"/>
    <cellStyle name="Comma 18 3 2 3 3 3 3" xfId="47991"/>
    <cellStyle name="Comma 18 3 2 3 3 4" xfId="47992"/>
    <cellStyle name="Comma 18 3 2 3 3 4 2" xfId="47993"/>
    <cellStyle name="Comma 18 3 2 3 3 5" xfId="47994"/>
    <cellStyle name="Comma 18 3 2 3 3 6" xfId="47995"/>
    <cellStyle name="Comma 18 3 2 3 4" xfId="47996"/>
    <cellStyle name="Comma 18 3 2 3 4 2" xfId="47997"/>
    <cellStyle name="Comma 18 3 2 3 4 2 2" xfId="47998"/>
    <cellStyle name="Comma 18 3 2 3 4 2 3" xfId="47999"/>
    <cellStyle name="Comma 18 3 2 3 4 3" xfId="48000"/>
    <cellStyle name="Comma 18 3 2 3 4 3 2" xfId="48001"/>
    <cellStyle name="Comma 18 3 2 3 4 4" xfId="48002"/>
    <cellStyle name="Comma 18 3 2 3 4 5" xfId="48003"/>
    <cellStyle name="Comma 18 3 2 3 5" xfId="48004"/>
    <cellStyle name="Comma 18 3 2 3 5 2" xfId="48005"/>
    <cellStyle name="Comma 18 3 2 3 5 3" xfId="48006"/>
    <cellStyle name="Comma 18 3 2 3 6" xfId="48007"/>
    <cellStyle name="Comma 18 3 2 3 6 2" xfId="48008"/>
    <cellStyle name="Comma 18 3 2 3 6 3" xfId="48009"/>
    <cellStyle name="Comma 18 3 2 3 7" xfId="48010"/>
    <cellStyle name="Comma 18 3 2 3 7 2" xfId="48011"/>
    <cellStyle name="Comma 18 3 2 3 8" xfId="48012"/>
    <cellStyle name="Comma 18 3 2 3 9" xfId="48013"/>
    <cellStyle name="Comma 18 3 2 4" xfId="48014"/>
    <cellStyle name="Comma 18 3 2 4 2" xfId="48015"/>
    <cellStyle name="Comma 18 3 2 4 2 2" xfId="48016"/>
    <cellStyle name="Comma 18 3 2 4 2 2 2" xfId="48017"/>
    <cellStyle name="Comma 18 3 2 4 2 2 3" xfId="48018"/>
    <cellStyle name="Comma 18 3 2 4 2 3" xfId="48019"/>
    <cellStyle name="Comma 18 3 2 4 2 3 2" xfId="48020"/>
    <cellStyle name="Comma 18 3 2 4 2 3 3" xfId="48021"/>
    <cellStyle name="Comma 18 3 2 4 2 4" xfId="48022"/>
    <cellStyle name="Comma 18 3 2 4 2 4 2" xfId="48023"/>
    <cellStyle name="Comma 18 3 2 4 2 5" xfId="48024"/>
    <cellStyle name="Comma 18 3 2 4 2 6" xfId="48025"/>
    <cellStyle name="Comma 18 3 2 4 3" xfId="48026"/>
    <cellStyle name="Comma 18 3 2 4 3 2" xfId="48027"/>
    <cellStyle name="Comma 18 3 2 4 3 2 2" xfId="48028"/>
    <cellStyle name="Comma 18 3 2 4 3 2 3" xfId="48029"/>
    <cellStyle name="Comma 18 3 2 4 3 3" xfId="48030"/>
    <cellStyle name="Comma 18 3 2 4 3 3 2" xfId="48031"/>
    <cellStyle name="Comma 18 3 2 4 3 3 3" xfId="48032"/>
    <cellStyle name="Comma 18 3 2 4 3 4" xfId="48033"/>
    <cellStyle name="Comma 18 3 2 4 3 4 2" xfId="48034"/>
    <cellStyle name="Comma 18 3 2 4 3 5" xfId="48035"/>
    <cellStyle name="Comma 18 3 2 4 3 6" xfId="48036"/>
    <cellStyle name="Comma 18 3 2 4 4" xfId="48037"/>
    <cellStyle name="Comma 18 3 2 4 4 2" xfId="48038"/>
    <cellStyle name="Comma 18 3 2 4 4 2 2" xfId="48039"/>
    <cellStyle name="Comma 18 3 2 4 4 2 3" xfId="48040"/>
    <cellStyle name="Comma 18 3 2 4 4 3" xfId="48041"/>
    <cellStyle name="Comma 18 3 2 4 4 3 2" xfId="48042"/>
    <cellStyle name="Comma 18 3 2 4 4 4" xfId="48043"/>
    <cellStyle name="Comma 18 3 2 4 4 5" xfId="48044"/>
    <cellStyle name="Comma 18 3 2 4 5" xfId="48045"/>
    <cellStyle name="Comma 18 3 2 4 5 2" xfId="48046"/>
    <cellStyle name="Comma 18 3 2 4 5 3" xfId="48047"/>
    <cellStyle name="Comma 18 3 2 4 6" xfId="48048"/>
    <cellStyle name="Comma 18 3 2 4 6 2" xfId="48049"/>
    <cellStyle name="Comma 18 3 2 4 6 3" xfId="48050"/>
    <cellStyle name="Comma 18 3 2 4 7" xfId="48051"/>
    <cellStyle name="Comma 18 3 2 4 7 2" xfId="48052"/>
    <cellStyle name="Comma 18 3 2 4 8" xfId="48053"/>
    <cellStyle name="Comma 18 3 2 4 9" xfId="48054"/>
    <cellStyle name="Comma 18 3 2 5" xfId="48055"/>
    <cellStyle name="Comma 18 3 2 5 2" xfId="48056"/>
    <cellStyle name="Comma 18 3 2 5 2 2" xfId="48057"/>
    <cellStyle name="Comma 18 3 2 5 2 3" xfId="48058"/>
    <cellStyle name="Comma 18 3 2 5 3" xfId="48059"/>
    <cellStyle name="Comma 18 3 2 5 3 2" xfId="48060"/>
    <cellStyle name="Comma 18 3 2 5 3 3" xfId="48061"/>
    <cellStyle name="Comma 18 3 2 5 4" xfId="48062"/>
    <cellStyle name="Comma 18 3 2 5 4 2" xfId="48063"/>
    <cellStyle name="Comma 18 3 2 5 5" xfId="48064"/>
    <cellStyle name="Comma 18 3 2 5 6" xfId="48065"/>
    <cellStyle name="Comma 18 3 2 6" xfId="48066"/>
    <cellStyle name="Comma 18 3 2 6 2" xfId="48067"/>
    <cellStyle name="Comma 18 3 2 6 2 2" xfId="48068"/>
    <cellStyle name="Comma 18 3 2 6 2 3" xfId="48069"/>
    <cellStyle name="Comma 18 3 2 6 3" xfId="48070"/>
    <cellStyle name="Comma 18 3 2 6 3 2" xfId="48071"/>
    <cellStyle name="Comma 18 3 2 6 3 3" xfId="48072"/>
    <cellStyle name="Comma 18 3 2 6 4" xfId="48073"/>
    <cellStyle name="Comma 18 3 2 6 4 2" xfId="48074"/>
    <cellStyle name="Comma 18 3 2 6 5" xfId="48075"/>
    <cellStyle name="Comma 18 3 2 6 6" xfId="48076"/>
    <cellStyle name="Comma 18 3 2 7" xfId="48077"/>
    <cellStyle name="Comma 18 3 2 7 2" xfId="48078"/>
    <cellStyle name="Comma 18 3 2 7 2 2" xfId="48079"/>
    <cellStyle name="Comma 18 3 2 7 2 3" xfId="48080"/>
    <cellStyle name="Comma 18 3 2 7 3" xfId="48081"/>
    <cellStyle name="Comma 18 3 2 7 3 2" xfId="48082"/>
    <cellStyle name="Comma 18 3 2 7 4" xfId="48083"/>
    <cellStyle name="Comma 18 3 2 7 5" xfId="48084"/>
    <cellStyle name="Comma 18 3 2 8" xfId="48085"/>
    <cellStyle name="Comma 18 3 2 8 2" xfId="48086"/>
    <cellStyle name="Comma 18 3 2 8 3" xfId="48087"/>
    <cellStyle name="Comma 18 3 2 9" xfId="48088"/>
    <cellStyle name="Comma 18 3 2 9 2" xfId="48089"/>
    <cellStyle name="Comma 18 3 2 9 3" xfId="48090"/>
    <cellStyle name="Comma 18 3 3" xfId="48091"/>
    <cellStyle name="Comma 18 3 3 10" xfId="48092"/>
    <cellStyle name="Comma 18 3 3 2" xfId="48093"/>
    <cellStyle name="Comma 18 3 3 2 2" xfId="48094"/>
    <cellStyle name="Comma 18 3 3 2 2 2" xfId="48095"/>
    <cellStyle name="Comma 18 3 3 2 2 2 2" xfId="48096"/>
    <cellStyle name="Comma 18 3 3 2 2 2 3" xfId="48097"/>
    <cellStyle name="Comma 18 3 3 2 2 3" xfId="48098"/>
    <cellStyle name="Comma 18 3 3 2 2 3 2" xfId="48099"/>
    <cellStyle name="Comma 18 3 3 2 2 3 3" xfId="48100"/>
    <cellStyle name="Comma 18 3 3 2 2 4" xfId="48101"/>
    <cellStyle name="Comma 18 3 3 2 2 4 2" xfId="48102"/>
    <cellStyle name="Comma 18 3 3 2 2 5" xfId="48103"/>
    <cellStyle name="Comma 18 3 3 2 2 6" xfId="48104"/>
    <cellStyle name="Comma 18 3 3 2 3" xfId="48105"/>
    <cellStyle name="Comma 18 3 3 2 3 2" xfId="48106"/>
    <cellStyle name="Comma 18 3 3 2 3 2 2" xfId="48107"/>
    <cellStyle name="Comma 18 3 3 2 3 2 3" xfId="48108"/>
    <cellStyle name="Comma 18 3 3 2 3 3" xfId="48109"/>
    <cellStyle name="Comma 18 3 3 2 3 3 2" xfId="48110"/>
    <cellStyle name="Comma 18 3 3 2 3 3 3" xfId="48111"/>
    <cellStyle name="Comma 18 3 3 2 3 4" xfId="48112"/>
    <cellStyle name="Comma 18 3 3 2 3 4 2" xfId="48113"/>
    <cellStyle name="Comma 18 3 3 2 3 5" xfId="48114"/>
    <cellStyle name="Comma 18 3 3 2 3 6" xfId="48115"/>
    <cellStyle name="Comma 18 3 3 2 4" xfId="48116"/>
    <cellStyle name="Comma 18 3 3 2 4 2" xfId="48117"/>
    <cellStyle name="Comma 18 3 3 2 4 2 2" xfId="48118"/>
    <cellStyle name="Comma 18 3 3 2 4 2 3" xfId="48119"/>
    <cellStyle name="Comma 18 3 3 2 4 3" xfId="48120"/>
    <cellStyle name="Comma 18 3 3 2 4 3 2" xfId="48121"/>
    <cellStyle name="Comma 18 3 3 2 4 4" xfId="48122"/>
    <cellStyle name="Comma 18 3 3 2 4 5" xfId="48123"/>
    <cellStyle name="Comma 18 3 3 2 5" xfId="48124"/>
    <cellStyle name="Comma 18 3 3 2 5 2" xfId="48125"/>
    <cellStyle name="Comma 18 3 3 2 5 3" xfId="48126"/>
    <cellStyle name="Comma 18 3 3 2 6" xfId="48127"/>
    <cellStyle name="Comma 18 3 3 2 6 2" xfId="48128"/>
    <cellStyle name="Comma 18 3 3 2 6 3" xfId="48129"/>
    <cellStyle name="Comma 18 3 3 2 7" xfId="48130"/>
    <cellStyle name="Comma 18 3 3 2 7 2" xfId="48131"/>
    <cellStyle name="Comma 18 3 3 2 8" xfId="48132"/>
    <cellStyle name="Comma 18 3 3 2 9" xfId="48133"/>
    <cellStyle name="Comma 18 3 3 3" xfId="48134"/>
    <cellStyle name="Comma 18 3 3 3 2" xfId="48135"/>
    <cellStyle name="Comma 18 3 3 3 2 2" xfId="48136"/>
    <cellStyle name="Comma 18 3 3 3 2 3" xfId="48137"/>
    <cellStyle name="Comma 18 3 3 3 3" xfId="48138"/>
    <cellStyle name="Comma 18 3 3 3 3 2" xfId="48139"/>
    <cellStyle name="Comma 18 3 3 3 3 3" xfId="48140"/>
    <cellStyle name="Comma 18 3 3 3 4" xfId="48141"/>
    <cellStyle name="Comma 18 3 3 3 4 2" xfId="48142"/>
    <cellStyle name="Comma 18 3 3 3 5" xfId="48143"/>
    <cellStyle name="Comma 18 3 3 3 6" xfId="48144"/>
    <cellStyle name="Comma 18 3 3 4" xfId="48145"/>
    <cellStyle name="Comma 18 3 3 4 2" xfId="48146"/>
    <cellStyle name="Comma 18 3 3 4 2 2" xfId="48147"/>
    <cellStyle name="Comma 18 3 3 4 2 3" xfId="48148"/>
    <cellStyle name="Comma 18 3 3 4 3" xfId="48149"/>
    <cellStyle name="Comma 18 3 3 4 3 2" xfId="48150"/>
    <cellStyle name="Comma 18 3 3 4 3 3" xfId="48151"/>
    <cellStyle name="Comma 18 3 3 4 4" xfId="48152"/>
    <cellStyle name="Comma 18 3 3 4 4 2" xfId="48153"/>
    <cellStyle name="Comma 18 3 3 4 5" xfId="48154"/>
    <cellStyle name="Comma 18 3 3 4 6" xfId="48155"/>
    <cellStyle name="Comma 18 3 3 5" xfId="48156"/>
    <cellStyle name="Comma 18 3 3 5 2" xfId="48157"/>
    <cellStyle name="Comma 18 3 3 5 2 2" xfId="48158"/>
    <cellStyle name="Comma 18 3 3 5 2 3" xfId="48159"/>
    <cellStyle name="Comma 18 3 3 5 3" xfId="48160"/>
    <cellStyle name="Comma 18 3 3 5 3 2" xfId="48161"/>
    <cellStyle name="Comma 18 3 3 5 4" xfId="48162"/>
    <cellStyle name="Comma 18 3 3 5 5" xfId="48163"/>
    <cellStyle name="Comma 18 3 3 6" xfId="48164"/>
    <cellStyle name="Comma 18 3 3 6 2" xfId="48165"/>
    <cellStyle name="Comma 18 3 3 6 3" xfId="48166"/>
    <cellStyle name="Comma 18 3 3 7" xfId="48167"/>
    <cellStyle name="Comma 18 3 3 7 2" xfId="48168"/>
    <cellStyle name="Comma 18 3 3 7 3" xfId="48169"/>
    <cellStyle name="Comma 18 3 3 8" xfId="48170"/>
    <cellStyle name="Comma 18 3 3 8 2" xfId="48171"/>
    <cellStyle name="Comma 18 3 3 9" xfId="48172"/>
    <cellStyle name="Comma 18 3 4" xfId="48173"/>
    <cellStyle name="Comma 18 3 4 2" xfId="48174"/>
    <cellStyle name="Comma 18 3 4 2 2" xfId="48175"/>
    <cellStyle name="Comma 18 3 4 2 2 2" xfId="48176"/>
    <cellStyle name="Comma 18 3 4 2 2 3" xfId="48177"/>
    <cellStyle name="Comma 18 3 4 2 3" xfId="48178"/>
    <cellStyle name="Comma 18 3 4 2 3 2" xfId="48179"/>
    <cellStyle name="Comma 18 3 4 2 3 3" xfId="48180"/>
    <cellStyle name="Comma 18 3 4 2 4" xfId="48181"/>
    <cellStyle name="Comma 18 3 4 2 4 2" xfId="48182"/>
    <cellStyle name="Comma 18 3 4 2 5" xfId="48183"/>
    <cellStyle name="Comma 18 3 4 2 6" xfId="48184"/>
    <cellStyle name="Comma 18 3 4 3" xfId="48185"/>
    <cellStyle name="Comma 18 3 4 3 2" xfId="48186"/>
    <cellStyle name="Comma 18 3 4 3 2 2" xfId="48187"/>
    <cellStyle name="Comma 18 3 4 3 2 3" xfId="48188"/>
    <cellStyle name="Comma 18 3 4 3 3" xfId="48189"/>
    <cellStyle name="Comma 18 3 4 3 3 2" xfId="48190"/>
    <cellStyle name="Comma 18 3 4 3 3 3" xfId="48191"/>
    <cellStyle name="Comma 18 3 4 3 4" xfId="48192"/>
    <cellStyle name="Comma 18 3 4 3 4 2" xfId="48193"/>
    <cellStyle name="Comma 18 3 4 3 5" xfId="48194"/>
    <cellStyle name="Comma 18 3 4 3 6" xfId="48195"/>
    <cellStyle name="Comma 18 3 4 4" xfId="48196"/>
    <cellStyle name="Comma 18 3 4 4 2" xfId="48197"/>
    <cellStyle name="Comma 18 3 4 4 2 2" xfId="48198"/>
    <cellStyle name="Comma 18 3 4 4 2 3" xfId="48199"/>
    <cellStyle name="Comma 18 3 4 4 3" xfId="48200"/>
    <cellStyle name="Comma 18 3 4 4 3 2" xfId="48201"/>
    <cellStyle name="Comma 18 3 4 4 4" xfId="48202"/>
    <cellStyle name="Comma 18 3 4 4 5" xfId="48203"/>
    <cellStyle name="Comma 18 3 4 5" xfId="48204"/>
    <cellStyle name="Comma 18 3 4 5 2" xfId="48205"/>
    <cellStyle name="Comma 18 3 4 5 3" xfId="48206"/>
    <cellStyle name="Comma 18 3 4 6" xfId="48207"/>
    <cellStyle name="Comma 18 3 4 6 2" xfId="48208"/>
    <cellStyle name="Comma 18 3 4 6 3" xfId="48209"/>
    <cellStyle name="Comma 18 3 4 7" xfId="48210"/>
    <cellStyle name="Comma 18 3 4 7 2" xfId="48211"/>
    <cellStyle name="Comma 18 3 4 8" xfId="48212"/>
    <cellStyle name="Comma 18 3 4 9" xfId="48213"/>
    <cellStyle name="Comma 18 3 5" xfId="48214"/>
    <cellStyle name="Comma 18 3 5 2" xfId="48215"/>
    <cellStyle name="Comma 18 3 5 2 2" xfId="48216"/>
    <cellStyle name="Comma 18 3 5 2 2 2" xfId="48217"/>
    <cellStyle name="Comma 18 3 5 2 2 3" xfId="48218"/>
    <cellStyle name="Comma 18 3 5 2 3" xfId="48219"/>
    <cellStyle name="Comma 18 3 5 2 3 2" xfId="48220"/>
    <cellStyle name="Comma 18 3 5 2 3 3" xfId="48221"/>
    <cellStyle name="Comma 18 3 5 2 4" xfId="48222"/>
    <cellStyle name="Comma 18 3 5 2 4 2" xfId="48223"/>
    <cellStyle name="Comma 18 3 5 2 5" xfId="48224"/>
    <cellStyle name="Comma 18 3 5 2 6" xfId="48225"/>
    <cellStyle name="Comma 18 3 5 3" xfId="48226"/>
    <cellStyle name="Comma 18 3 5 3 2" xfId="48227"/>
    <cellStyle name="Comma 18 3 5 3 2 2" xfId="48228"/>
    <cellStyle name="Comma 18 3 5 3 2 3" xfId="48229"/>
    <cellStyle name="Comma 18 3 5 3 3" xfId="48230"/>
    <cellStyle name="Comma 18 3 5 3 3 2" xfId="48231"/>
    <cellStyle name="Comma 18 3 5 3 3 3" xfId="48232"/>
    <cellStyle name="Comma 18 3 5 3 4" xfId="48233"/>
    <cellStyle name="Comma 18 3 5 3 4 2" xfId="48234"/>
    <cellStyle name="Comma 18 3 5 3 5" xfId="48235"/>
    <cellStyle name="Comma 18 3 5 3 6" xfId="48236"/>
    <cellStyle name="Comma 18 3 5 4" xfId="48237"/>
    <cellStyle name="Comma 18 3 5 4 2" xfId="48238"/>
    <cellStyle name="Comma 18 3 5 4 2 2" xfId="48239"/>
    <cellStyle name="Comma 18 3 5 4 2 3" xfId="48240"/>
    <cellStyle name="Comma 18 3 5 4 3" xfId="48241"/>
    <cellStyle name="Comma 18 3 5 4 3 2" xfId="48242"/>
    <cellStyle name="Comma 18 3 5 4 4" xfId="48243"/>
    <cellStyle name="Comma 18 3 5 4 5" xfId="48244"/>
    <cellStyle name="Comma 18 3 5 5" xfId="48245"/>
    <cellStyle name="Comma 18 3 5 5 2" xfId="48246"/>
    <cellStyle name="Comma 18 3 5 5 3" xfId="48247"/>
    <cellStyle name="Comma 18 3 5 6" xfId="48248"/>
    <cellStyle name="Comma 18 3 5 6 2" xfId="48249"/>
    <cellStyle name="Comma 18 3 5 6 3" xfId="48250"/>
    <cellStyle name="Comma 18 3 5 7" xfId="48251"/>
    <cellStyle name="Comma 18 3 5 7 2" xfId="48252"/>
    <cellStyle name="Comma 18 3 5 8" xfId="48253"/>
    <cellStyle name="Comma 18 3 5 9" xfId="48254"/>
    <cellStyle name="Comma 18 3 6" xfId="48255"/>
    <cellStyle name="Comma 18 3 6 2" xfId="48256"/>
    <cellStyle name="Comma 18 3 6 2 2" xfId="48257"/>
    <cellStyle name="Comma 18 3 6 2 3" xfId="48258"/>
    <cellStyle name="Comma 18 3 6 3" xfId="48259"/>
    <cellStyle name="Comma 18 3 6 3 2" xfId="48260"/>
    <cellStyle name="Comma 18 3 6 3 3" xfId="48261"/>
    <cellStyle name="Comma 18 3 6 4" xfId="48262"/>
    <cellStyle name="Comma 18 3 6 4 2" xfId="48263"/>
    <cellStyle name="Comma 18 3 6 5" xfId="48264"/>
    <cellStyle name="Comma 18 3 6 6" xfId="48265"/>
    <cellStyle name="Comma 18 3 7" xfId="48266"/>
    <cellStyle name="Comma 18 3 7 2" xfId="48267"/>
    <cellStyle name="Comma 18 3 7 2 2" xfId="48268"/>
    <cellStyle name="Comma 18 3 7 2 3" xfId="48269"/>
    <cellStyle name="Comma 18 3 7 3" xfId="48270"/>
    <cellStyle name="Comma 18 3 7 3 2" xfId="48271"/>
    <cellStyle name="Comma 18 3 7 3 3" xfId="48272"/>
    <cellStyle name="Comma 18 3 7 4" xfId="48273"/>
    <cellStyle name="Comma 18 3 7 4 2" xfId="48274"/>
    <cellStyle name="Comma 18 3 7 5" xfId="48275"/>
    <cellStyle name="Comma 18 3 7 6" xfId="48276"/>
    <cellStyle name="Comma 18 3 8" xfId="48277"/>
    <cellStyle name="Comma 18 3 8 2" xfId="48278"/>
    <cellStyle name="Comma 18 3 8 2 2" xfId="48279"/>
    <cellStyle name="Comma 18 3 8 2 3" xfId="48280"/>
    <cellStyle name="Comma 18 3 8 3" xfId="48281"/>
    <cellStyle name="Comma 18 3 8 3 2" xfId="48282"/>
    <cellStyle name="Comma 18 3 8 4" xfId="48283"/>
    <cellStyle name="Comma 18 3 8 5" xfId="48284"/>
    <cellStyle name="Comma 18 3 9" xfId="48285"/>
    <cellStyle name="Comma 18 3 9 2" xfId="48286"/>
    <cellStyle name="Comma 18 3 9 3" xfId="48287"/>
    <cellStyle name="Comma 18 4" xfId="4623"/>
    <cellStyle name="Comma 18 4 10" xfId="48288"/>
    <cellStyle name="Comma 18 4 10 2" xfId="48289"/>
    <cellStyle name="Comma 18 4 11" xfId="48290"/>
    <cellStyle name="Comma 18 4 12" xfId="48291"/>
    <cellStyle name="Comma 18 4 2" xfId="48292"/>
    <cellStyle name="Comma 18 4 2 10" xfId="48293"/>
    <cellStyle name="Comma 18 4 2 2" xfId="48294"/>
    <cellStyle name="Comma 18 4 2 2 2" xfId="48295"/>
    <cellStyle name="Comma 18 4 2 2 2 2" xfId="48296"/>
    <cellStyle name="Comma 18 4 2 2 2 2 2" xfId="48297"/>
    <cellStyle name="Comma 18 4 2 2 2 2 3" xfId="48298"/>
    <cellStyle name="Comma 18 4 2 2 2 3" xfId="48299"/>
    <cellStyle name="Comma 18 4 2 2 2 3 2" xfId="48300"/>
    <cellStyle name="Comma 18 4 2 2 2 3 3" xfId="48301"/>
    <cellStyle name="Comma 18 4 2 2 2 4" xfId="48302"/>
    <cellStyle name="Comma 18 4 2 2 2 4 2" xfId="48303"/>
    <cellStyle name="Comma 18 4 2 2 2 5" xfId="48304"/>
    <cellStyle name="Comma 18 4 2 2 2 6" xfId="48305"/>
    <cellStyle name="Comma 18 4 2 2 3" xfId="48306"/>
    <cellStyle name="Comma 18 4 2 2 3 2" xfId="48307"/>
    <cellStyle name="Comma 18 4 2 2 3 2 2" xfId="48308"/>
    <cellStyle name="Comma 18 4 2 2 3 2 3" xfId="48309"/>
    <cellStyle name="Comma 18 4 2 2 3 3" xfId="48310"/>
    <cellStyle name="Comma 18 4 2 2 3 3 2" xfId="48311"/>
    <cellStyle name="Comma 18 4 2 2 3 3 3" xfId="48312"/>
    <cellStyle name="Comma 18 4 2 2 3 4" xfId="48313"/>
    <cellStyle name="Comma 18 4 2 2 3 4 2" xfId="48314"/>
    <cellStyle name="Comma 18 4 2 2 3 5" xfId="48315"/>
    <cellStyle name="Comma 18 4 2 2 3 6" xfId="48316"/>
    <cellStyle name="Comma 18 4 2 2 4" xfId="48317"/>
    <cellStyle name="Comma 18 4 2 2 4 2" xfId="48318"/>
    <cellStyle name="Comma 18 4 2 2 4 2 2" xfId="48319"/>
    <cellStyle name="Comma 18 4 2 2 4 2 3" xfId="48320"/>
    <cellStyle name="Comma 18 4 2 2 4 3" xfId="48321"/>
    <cellStyle name="Comma 18 4 2 2 4 3 2" xfId="48322"/>
    <cellStyle name="Comma 18 4 2 2 4 4" xfId="48323"/>
    <cellStyle name="Comma 18 4 2 2 4 5" xfId="48324"/>
    <cellStyle name="Comma 18 4 2 2 5" xfId="48325"/>
    <cellStyle name="Comma 18 4 2 2 5 2" xfId="48326"/>
    <cellStyle name="Comma 18 4 2 2 5 3" xfId="48327"/>
    <cellStyle name="Comma 18 4 2 2 6" xfId="48328"/>
    <cellStyle name="Comma 18 4 2 2 6 2" xfId="48329"/>
    <cellStyle name="Comma 18 4 2 2 6 3" xfId="48330"/>
    <cellStyle name="Comma 18 4 2 2 7" xfId="48331"/>
    <cellStyle name="Comma 18 4 2 2 7 2" xfId="48332"/>
    <cellStyle name="Comma 18 4 2 2 8" xfId="48333"/>
    <cellStyle name="Comma 18 4 2 2 9" xfId="48334"/>
    <cellStyle name="Comma 18 4 2 3" xfId="48335"/>
    <cellStyle name="Comma 18 4 2 3 2" xfId="48336"/>
    <cellStyle name="Comma 18 4 2 3 2 2" xfId="48337"/>
    <cellStyle name="Comma 18 4 2 3 2 3" xfId="48338"/>
    <cellStyle name="Comma 18 4 2 3 3" xfId="48339"/>
    <cellStyle name="Comma 18 4 2 3 3 2" xfId="48340"/>
    <cellStyle name="Comma 18 4 2 3 3 3" xfId="48341"/>
    <cellStyle name="Comma 18 4 2 3 4" xfId="48342"/>
    <cellStyle name="Comma 18 4 2 3 4 2" xfId="48343"/>
    <cellStyle name="Comma 18 4 2 3 5" xfId="48344"/>
    <cellStyle name="Comma 18 4 2 3 6" xfId="48345"/>
    <cellStyle name="Comma 18 4 2 4" xfId="48346"/>
    <cellStyle name="Comma 18 4 2 4 2" xfId="48347"/>
    <cellStyle name="Comma 18 4 2 4 2 2" xfId="48348"/>
    <cellStyle name="Comma 18 4 2 4 2 3" xfId="48349"/>
    <cellStyle name="Comma 18 4 2 4 3" xfId="48350"/>
    <cellStyle name="Comma 18 4 2 4 3 2" xfId="48351"/>
    <cellStyle name="Comma 18 4 2 4 3 3" xfId="48352"/>
    <cellStyle name="Comma 18 4 2 4 4" xfId="48353"/>
    <cellStyle name="Comma 18 4 2 4 4 2" xfId="48354"/>
    <cellStyle name="Comma 18 4 2 4 5" xfId="48355"/>
    <cellStyle name="Comma 18 4 2 4 6" xfId="48356"/>
    <cellStyle name="Comma 18 4 2 5" xfId="48357"/>
    <cellStyle name="Comma 18 4 2 5 2" xfId="48358"/>
    <cellStyle name="Comma 18 4 2 5 2 2" xfId="48359"/>
    <cellStyle name="Comma 18 4 2 5 2 3" xfId="48360"/>
    <cellStyle name="Comma 18 4 2 5 3" xfId="48361"/>
    <cellStyle name="Comma 18 4 2 5 3 2" xfId="48362"/>
    <cellStyle name="Comma 18 4 2 5 4" xfId="48363"/>
    <cellStyle name="Comma 18 4 2 5 5" xfId="48364"/>
    <cellStyle name="Comma 18 4 2 6" xfId="48365"/>
    <cellStyle name="Comma 18 4 2 6 2" xfId="48366"/>
    <cellStyle name="Comma 18 4 2 6 3" xfId="48367"/>
    <cellStyle name="Comma 18 4 2 7" xfId="48368"/>
    <cellStyle name="Comma 18 4 2 7 2" xfId="48369"/>
    <cellStyle name="Comma 18 4 2 7 3" xfId="48370"/>
    <cellStyle name="Comma 18 4 2 8" xfId="48371"/>
    <cellStyle name="Comma 18 4 2 8 2" xfId="48372"/>
    <cellStyle name="Comma 18 4 2 9" xfId="48373"/>
    <cellStyle name="Comma 18 4 3" xfId="48374"/>
    <cellStyle name="Comma 18 4 3 2" xfId="48375"/>
    <cellStyle name="Comma 18 4 3 2 2" xfId="48376"/>
    <cellStyle name="Comma 18 4 3 2 2 2" xfId="48377"/>
    <cellStyle name="Comma 18 4 3 2 2 3" xfId="48378"/>
    <cellStyle name="Comma 18 4 3 2 3" xfId="48379"/>
    <cellStyle name="Comma 18 4 3 2 3 2" xfId="48380"/>
    <cellStyle name="Comma 18 4 3 2 3 3" xfId="48381"/>
    <cellStyle name="Comma 18 4 3 2 4" xfId="48382"/>
    <cellStyle name="Comma 18 4 3 2 4 2" xfId="48383"/>
    <cellStyle name="Comma 18 4 3 2 5" xfId="48384"/>
    <cellStyle name="Comma 18 4 3 2 6" xfId="48385"/>
    <cellStyle name="Comma 18 4 3 3" xfId="48386"/>
    <cellStyle name="Comma 18 4 3 3 2" xfId="48387"/>
    <cellStyle name="Comma 18 4 3 3 2 2" xfId="48388"/>
    <cellStyle name="Comma 18 4 3 3 2 3" xfId="48389"/>
    <cellStyle name="Comma 18 4 3 3 3" xfId="48390"/>
    <cellStyle name="Comma 18 4 3 3 3 2" xfId="48391"/>
    <cellStyle name="Comma 18 4 3 3 3 3" xfId="48392"/>
    <cellStyle name="Comma 18 4 3 3 4" xfId="48393"/>
    <cellStyle name="Comma 18 4 3 3 4 2" xfId="48394"/>
    <cellStyle name="Comma 18 4 3 3 5" xfId="48395"/>
    <cellStyle name="Comma 18 4 3 3 6" xfId="48396"/>
    <cellStyle name="Comma 18 4 3 4" xfId="48397"/>
    <cellStyle name="Comma 18 4 3 4 2" xfId="48398"/>
    <cellStyle name="Comma 18 4 3 4 2 2" xfId="48399"/>
    <cellStyle name="Comma 18 4 3 4 2 3" xfId="48400"/>
    <cellStyle name="Comma 18 4 3 4 3" xfId="48401"/>
    <cellStyle name="Comma 18 4 3 4 3 2" xfId="48402"/>
    <cellStyle name="Comma 18 4 3 4 4" xfId="48403"/>
    <cellStyle name="Comma 18 4 3 4 5" xfId="48404"/>
    <cellStyle name="Comma 18 4 3 5" xfId="48405"/>
    <cellStyle name="Comma 18 4 3 5 2" xfId="48406"/>
    <cellStyle name="Comma 18 4 3 5 3" xfId="48407"/>
    <cellStyle name="Comma 18 4 3 6" xfId="48408"/>
    <cellStyle name="Comma 18 4 3 6 2" xfId="48409"/>
    <cellStyle name="Comma 18 4 3 6 3" xfId="48410"/>
    <cellStyle name="Comma 18 4 3 7" xfId="48411"/>
    <cellStyle name="Comma 18 4 3 7 2" xfId="48412"/>
    <cellStyle name="Comma 18 4 3 8" xfId="48413"/>
    <cellStyle name="Comma 18 4 3 9" xfId="48414"/>
    <cellStyle name="Comma 18 4 4" xfId="48415"/>
    <cellStyle name="Comma 18 4 4 2" xfId="48416"/>
    <cellStyle name="Comma 18 4 4 2 2" xfId="48417"/>
    <cellStyle name="Comma 18 4 4 2 2 2" xfId="48418"/>
    <cellStyle name="Comma 18 4 4 2 2 3" xfId="48419"/>
    <cellStyle name="Comma 18 4 4 2 3" xfId="48420"/>
    <cellStyle name="Comma 18 4 4 2 3 2" xfId="48421"/>
    <cellStyle name="Comma 18 4 4 2 3 3" xfId="48422"/>
    <cellStyle name="Comma 18 4 4 2 4" xfId="48423"/>
    <cellStyle name="Comma 18 4 4 2 4 2" xfId="48424"/>
    <cellStyle name="Comma 18 4 4 2 5" xfId="48425"/>
    <cellStyle name="Comma 18 4 4 2 6" xfId="48426"/>
    <cellStyle name="Comma 18 4 4 3" xfId="48427"/>
    <cellStyle name="Comma 18 4 4 3 2" xfId="48428"/>
    <cellStyle name="Comma 18 4 4 3 2 2" xfId="48429"/>
    <cellStyle name="Comma 18 4 4 3 2 3" xfId="48430"/>
    <cellStyle name="Comma 18 4 4 3 3" xfId="48431"/>
    <cellStyle name="Comma 18 4 4 3 3 2" xfId="48432"/>
    <cellStyle name="Comma 18 4 4 3 3 3" xfId="48433"/>
    <cellStyle name="Comma 18 4 4 3 4" xfId="48434"/>
    <cellStyle name="Comma 18 4 4 3 4 2" xfId="48435"/>
    <cellStyle name="Comma 18 4 4 3 5" xfId="48436"/>
    <cellStyle name="Comma 18 4 4 3 6" xfId="48437"/>
    <cellStyle name="Comma 18 4 4 4" xfId="48438"/>
    <cellStyle name="Comma 18 4 4 4 2" xfId="48439"/>
    <cellStyle name="Comma 18 4 4 4 2 2" xfId="48440"/>
    <cellStyle name="Comma 18 4 4 4 2 3" xfId="48441"/>
    <cellStyle name="Comma 18 4 4 4 3" xfId="48442"/>
    <cellStyle name="Comma 18 4 4 4 3 2" xfId="48443"/>
    <cellStyle name="Comma 18 4 4 4 4" xfId="48444"/>
    <cellStyle name="Comma 18 4 4 4 5" xfId="48445"/>
    <cellStyle name="Comma 18 4 4 5" xfId="48446"/>
    <cellStyle name="Comma 18 4 4 5 2" xfId="48447"/>
    <cellStyle name="Comma 18 4 4 5 3" xfId="48448"/>
    <cellStyle name="Comma 18 4 4 6" xfId="48449"/>
    <cellStyle name="Comma 18 4 4 6 2" xfId="48450"/>
    <cellStyle name="Comma 18 4 4 6 3" xfId="48451"/>
    <cellStyle name="Comma 18 4 4 7" xfId="48452"/>
    <cellStyle name="Comma 18 4 4 7 2" xfId="48453"/>
    <cellStyle name="Comma 18 4 4 8" xfId="48454"/>
    <cellStyle name="Comma 18 4 4 9" xfId="48455"/>
    <cellStyle name="Comma 18 4 5" xfId="48456"/>
    <cellStyle name="Comma 18 4 5 2" xfId="48457"/>
    <cellStyle name="Comma 18 4 5 2 2" xfId="48458"/>
    <cellStyle name="Comma 18 4 5 2 3" xfId="48459"/>
    <cellStyle name="Comma 18 4 5 3" xfId="48460"/>
    <cellStyle name="Comma 18 4 5 3 2" xfId="48461"/>
    <cellStyle name="Comma 18 4 5 3 3" xfId="48462"/>
    <cellStyle name="Comma 18 4 5 4" xfId="48463"/>
    <cellStyle name="Comma 18 4 5 4 2" xfId="48464"/>
    <cellStyle name="Comma 18 4 5 5" xfId="48465"/>
    <cellStyle name="Comma 18 4 5 6" xfId="48466"/>
    <cellStyle name="Comma 18 4 6" xfId="48467"/>
    <cellStyle name="Comma 18 4 6 2" xfId="48468"/>
    <cellStyle name="Comma 18 4 6 2 2" xfId="48469"/>
    <cellStyle name="Comma 18 4 6 2 3" xfId="48470"/>
    <cellStyle name="Comma 18 4 6 3" xfId="48471"/>
    <cellStyle name="Comma 18 4 6 3 2" xfId="48472"/>
    <cellStyle name="Comma 18 4 6 3 3" xfId="48473"/>
    <cellStyle name="Comma 18 4 6 4" xfId="48474"/>
    <cellStyle name="Comma 18 4 6 4 2" xfId="48475"/>
    <cellStyle name="Comma 18 4 6 5" xfId="48476"/>
    <cellStyle name="Comma 18 4 6 6" xfId="48477"/>
    <cellStyle name="Comma 18 4 7" xfId="48478"/>
    <cellStyle name="Comma 18 4 7 2" xfId="48479"/>
    <cellStyle name="Comma 18 4 7 2 2" xfId="48480"/>
    <cellStyle name="Comma 18 4 7 2 3" xfId="48481"/>
    <cellStyle name="Comma 18 4 7 3" xfId="48482"/>
    <cellStyle name="Comma 18 4 7 3 2" xfId="48483"/>
    <cellStyle name="Comma 18 4 7 4" xfId="48484"/>
    <cellStyle name="Comma 18 4 7 5" xfId="48485"/>
    <cellStyle name="Comma 18 4 8" xfId="48486"/>
    <cellStyle name="Comma 18 4 8 2" xfId="48487"/>
    <cellStyle name="Comma 18 4 8 3" xfId="48488"/>
    <cellStyle name="Comma 18 4 9" xfId="48489"/>
    <cellStyle name="Comma 18 4 9 2" xfId="48490"/>
    <cellStyle name="Comma 18 4 9 3" xfId="48491"/>
    <cellStyle name="Comma 18 5" xfId="4624"/>
    <cellStyle name="Comma 18 5 10" xfId="48492"/>
    <cellStyle name="Comma 18 5 2" xfId="48493"/>
    <cellStyle name="Comma 18 5 2 2" xfId="48494"/>
    <cellStyle name="Comma 18 5 2 2 2" xfId="48495"/>
    <cellStyle name="Comma 18 5 2 2 2 2" xfId="48496"/>
    <cellStyle name="Comma 18 5 2 2 2 3" xfId="48497"/>
    <cellStyle name="Comma 18 5 2 2 3" xfId="48498"/>
    <cellStyle name="Comma 18 5 2 2 3 2" xfId="48499"/>
    <cellStyle name="Comma 18 5 2 2 3 3" xfId="48500"/>
    <cellStyle name="Comma 18 5 2 2 4" xfId="48501"/>
    <cellStyle name="Comma 18 5 2 2 4 2" xfId="48502"/>
    <cellStyle name="Comma 18 5 2 2 5" xfId="48503"/>
    <cellStyle name="Comma 18 5 2 2 6" xfId="48504"/>
    <cellStyle name="Comma 18 5 2 3" xfId="48505"/>
    <cellStyle name="Comma 18 5 2 3 2" xfId="48506"/>
    <cellStyle name="Comma 18 5 2 3 2 2" xfId="48507"/>
    <cellStyle name="Comma 18 5 2 3 2 3" xfId="48508"/>
    <cellStyle name="Comma 18 5 2 3 3" xfId="48509"/>
    <cellStyle name="Comma 18 5 2 3 3 2" xfId="48510"/>
    <cellStyle name="Comma 18 5 2 3 3 3" xfId="48511"/>
    <cellStyle name="Comma 18 5 2 3 4" xfId="48512"/>
    <cellStyle name="Comma 18 5 2 3 4 2" xfId="48513"/>
    <cellStyle name="Comma 18 5 2 3 5" xfId="48514"/>
    <cellStyle name="Comma 18 5 2 3 6" xfId="48515"/>
    <cellStyle name="Comma 18 5 2 4" xfId="48516"/>
    <cellStyle name="Comma 18 5 2 4 2" xfId="48517"/>
    <cellStyle name="Comma 18 5 2 4 2 2" xfId="48518"/>
    <cellStyle name="Comma 18 5 2 4 2 3" xfId="48519"/>
    <cellStyle name="Comma 18 5 2 4 3" xfId="48520"/>
    <cellStyle name="Comma 18 5 2 4 3 2" xfId="48521"/>
    <cellStyle name="Comma 18 5 2 4 4" xfId="48522"/>
    <cellStyle name="Comma 18 5 2 4 5" xfId="48523"/>
    <cellStyle name="Comma 18 5 2 5" xfId="48524"/>
    <cellStyle name="Comma 18 5 2 5 2" xfId="48525"/>
    <cellStyle name="Comma 18 5 2 5 3" xfId="48526"/>
    <cellStyle name="Comma 18 5 2 6" xfId="48527"/>
    <cellStyle name="Comma 18 5 2 6 2" xfId="48528"/>
    <cellStyle name="Comma 18 5 2 6 3" xfId="48529"/>
    <cellStyle name="Comma 18 5 2 7" xfId="48530"/>
    <cellStyle name="Comma 18 5 2 7 2" xfId="48531"/>
    <cellStyle name="Comma 18 5 2 8" xfId="48532"/>
    <cellStyle name="Comma 18 5 2 9" xfId="48533"/>
    <cellStyle name="Comma 18 5 3" xfId="48534"/>
    <cellStyle name="Comma 18 5 3 2" xfId="48535"/>
    <cellStyle name="Comma 18 5 3 2 2" xfId="48536"/>
    <cellStyle name="Comma 18 5 3 2 3" xfId="48537"/>
    <cellStyle name="Comma 18 5 3 3" xfId="48538"/>
    <cellStyle name="Comma 18 5 3 3 2" xfId="48539"/>
    <cellStyle name="Comma 18 5 3 3 3" xfId="48540"/>
    <cellStyle name="Comma 18 5 3 4" xfId="48541"/>
    <cellStyle name="Comma 18 5 3 4 2" xfId="48542"/>
    <cellStyle name="Comma 18 5 3 5" xfId="48543"/>
    <cellStyle name="Comma 18 5 3 6" xfId="48544"/>
    <cellStyle name="Comma 18 5 4" xfId="48545"/>
    <cellStyle name="Comma 18 5 4 2" xfId="48546"/>
    <cellStyle name="Comma 18 5 4 2 2" xfId="48547"/>
    <cellStyle name="Comma 18 5 4 2 3" xfId="48548"/>
    <cellStyle name="Comma 18 5 4 3" xfId="48549"/>
    <cellStyle name="Comma 18 5 4 3 2" xfId="48550"/>
    <cellStyle name="Comma 18 5 4 3 3" xfId="48551"/>
    <cellStyle name="Comma 18 5 4 4" xfId="48552"/>
    <cellStyle name="Comma 18 5 4 4 2" xfId="48553"/>
    <cellStyle name="Comma 18 5 4 5" xfId="48554"/>
    <cellStyle name="Comma 18 5 4 6" xfId="48555"/>
    <cellStyle name="Comma 18 5 5" xfId="48556"/>
    <cellStyle name="Comma 18 5 5 2" xfId="48557"/>
    <cellStyle name="Comma 18 5 5 2 2" xfId="48558"/>
    <cellStyle name="Comma 18 5 5 2 3" xfId="48559"/>
    <cellStyle name="Comma 18 5 5 3" xfId="48560"/>
    <cellStyle name="Comma 18 5 5 3 2" xfId="48561"/>
    <cellStyle name="Comma 18 5 5 4" xfId="48562"/>
    <cellStyle name="Comma 18 5 5 5" xfId="48563"/>
    <cellStyle name="Comma 18 5 6" xfId="48564"/>
    <cellStyle name="Comma 18 5 6 2" xfId="48565"/>
    <cellStyle name="Comma 18 5 6 3" xfId="48566"/>
    <cellStyle name="Comma 18 5 7" xfId="48567"/>
    <cellStyle name="Comma 18 5 7 2" xfId="48568"/>
    <cellStyle name="Comma 18 5 7 3" xfId="48569"/>
    <cellStyle name="Comma 18 5 8" xfId="48570"/>
    <cellStyle name="Comma 18 5 8 2" xfId="48571"/>
    <cellStyle name="Comma 18 5 9" xfId="48572"/>
    <cellStyle name="Comma 18 6" xfId="48573"/>
    <cellStyle name="Comma 18 6 2" xfId="48574"/>
    <cellStyle name="Comma 18 6 2 2" xfId="48575"/>
    <cellStyle name="Comma 18 6 2 2 2" xfId="48576"/>
    <cellStyle name="Comma 18 6 2 2 3" xfId="48577"/>
    <cellStyle name="Comma 18 6 2 3" xfId="48578"/>
    <cellStyle name="Comma 18 6 2 3 2" xfId="48579"/>
    <cellStyle name="Comma 18 6 2 3 3" xfId="48580"/>
    <cellStyle name="Comma 18 6 2 4" xfId="48581"/>
    <cellStyle name="Comma 18 6 2 4 2" xfId="48582"/>
    <cellStyle name="Comma 18 6 2 5" xfId="48583"/>
    <cellStyle name="Comma 18 6 2 6" xfId="48584"/>
    <cellStyle name="Comma 18 6 3" xfId="48585"/>
    <cellStyle name="Comma 18 6 3 2" xfId="48586"/>
    <cellStyle name="Comma 18 6 3 2 2" xfId="48587"/>
    <cellStyle name="Comma 18 6 3 2 3" xfId="48588"/>
    <cellStyle name="Comma 18 6 3 3" xfId="48589"/>
    <cellStyle name="Comma 18 6 3 3 2" xfId="48590"/>
    <cellStyle name="Comma 18 6 3 3 3" xfId="48591"/>
    <cellStyle name="Comma 18 6 3 4" xfId="48592"/>
    <cellStyle name="Comma 18 6 3 4 2" xfId="48593"/>
    <cellStyle name="Comma 18 6 3 5" xfId="48594"/>
    <cellStyle name="Comma 18 6 3 6" xfId="48595"/>
    <cellStyle name="Comma 18 6 4" xfId="48596"/>
    <cellStyle name="Comma 18 6 4 2" xfId="48597"/>
    <cellStyle name="Comma 18 6 4 2 2" xfId="48598"/>
    <cellStyle name="Comma 18 6 4 2 3" xfId="48599"/>
    <cellStyle name="Comma 18 6 4 3" xfId="48600"/>
    <cellStyle name="Comma 18 6 4 3 2" xfId="48601"/>
    <cellStyle name="Comma 18 6 4 4" xfId="48602"/>
    <cellStyle name="Comma 18 6 4 5" xfId="48603"/>
    <cellStyle name="Comma 18 6 5" xfId="48604"/>
    <cellStyle name="Comma 18 6 5 2" xfId="48605"/>
    <cellStyle name="Comma 18 6 5 3" xfId="48606"/>
    <cellStyle name="Comma 18 6 6" xfId="48607"/>
    <cellStyle name="Comma 18 6 6 2" xfId="48608"/>
    <cellStyle name="Comma 18 6 6 3" xfId="48609"/>
    <cellStyle name="Comma 18 6 7" xfId="48610"/>
    <cellStyle name="Comma 18 6 7 2" xfId="48611"/>
    <cellStyle name="Comma 18 6 8" xfId="48612"/>
    <cellStyle name="Comma 18 6 9" xfId="48613"/>
    <cellStyle name="Comma 18 7" xfId="48614"/>
    <cellStyle name="Comma 18 7 2" xfId="48615"/>
    <cellStyle name="Comma 18 7 2 2" xfId="48616"/>
    <cellStyle name="Comma 18 7 2 2 2" xfId="48617"/>
    <cellStyle name="Comma 18 7 2 2 3" xfId="48618"/>
    <cellStyle name="Comma 18 7 2 3" xfId="48619"/>
    <cellStyle name="Comma 18 7 2 3 2" xfId="48620"/>
    <cellStyle name="Comma 18 7 2 3 3" xfId="48621"/>
    <cellStyle name="Comma 18 7 2 4" xfId="48622"/>
    <cellStyle name="Comma 18 7 2 4 2" xfId="48623"/>
    <cellStyle name="Comma 18 7 2 5" xfId="48624"/>
    <cellStyle name="Comma 18 7 2 6" xfId="48625"/>
    <cellStyle name="Comma 18 7 3" xfId="48626"/>
    <cellStyle name="Comma 18 7 3 2" xfId="48627"/>
    <cellStyle name="Comma 18 7 3 2 2" xfId="48628"/>
    <cellStyle name="Comma 18 7 3 2 3" xfId="48629"/>
    <cellStyle name="Comma 18 7 3 3" xfId="48630"/>
    <cellStyle name="Comma 18 7 3 3 2" xfId="48631"/>
    <cellStyle name="Comma 18 7 3 3 3" xfId="48632"/>
    <cellStyle name="Comma 18 7 3 4" xfId="48633"/>
    <cellStyle name="Comma 18 7 3 4 2" xfId="48634"/>
    <cellStyle name="Comma 18 7 3 5" xfId="48635"/>
    <cellStyle name="Comma 18 7 3 6" xfId="48636"/>
    <cellStyle name="Comma 18 7 4" xfId="48637"/>
    <cellStyle name="Comma 18 7 4 2" xfId="48638"/>
    <cellStyle name="Comma 18 7 4 2 2" xfId="48639"/>
    <cellStyle name="Comma 18 7 4 2 3" xfId="48640"/>
    <cellStyle name="Comma 18 7 4 3" xfId="48641"/>
    <cellStyle name="Comma 18 7 4 3 2" xfId="48642"/>
    <cellStyle name="Comma 18 7 4 4" xfId="48643"/>
    <cellStyle name="Comma 18 7 4 5" xfId="48644"/>
    <cellStyle name="Comma 18 7 5" xfId="48645"/>
    <cellStyle name="Comma 18 7 5 2" xfId="48646"/>
    <cellStyle name="Comma 18 7 5 3" xfId="48647"/>
    <cellStyle name="Comma 18 7 6" xfId="48648"/>
    <cellStyle name="Comma 18 7 6 2" xfId="48649"/>
    <cellStyle name="Comma 18 7 6 3" xfId="48650"/>
    <cellStyle name="Comma 18 7 7" xfId="48651"/>
    <cellStyle name="Comma 18 7 7 2" xfId="48652"/>
    <cellStyle name="Comma 18 7 8" xfId="48653"/>
    <cellStyle name="Comma 18 7 9" xfId="48654"/>
    <cellStyle name="Comma 18 8" xfId="48655"/>
    <cellStyle name="Comma 18 8 2" xfId="48656"/>
    <cellStyle name="Comma 18 8 2 2" xfId="48657"/>
    <cellStyle name="Comma 18 8 2 3" xfId="48658"/>
    <cellStyle name="Comma 18 8 3" xfId="48659"/>
    <cellStyle name="Comma 18 8 3 2" xfId="48660"/>
    <cellStyle name="Comma 18 8 3 3" xfId="48661"/>
    <cellStyle name="Comma 18 8 4" xfId="48662"/>
    <cellStyle name="Comma 18 8 4 2" xfId="48663"/>
    <cellStyle name="Comma 18 8 5" xfId="48664"/>
    <cellStyle name="Comma 18 8 6" xfId="48665"/>
    <cellStyle name="Comma 18 9" xfId="48666"/>
    <cellStyle name="Comma 18 9 2" xfId="48667"/>
    <cellStyle name="Comma 18 9 2 2" xfId="48668"/>
    <cellStyle name="Comma 18 9 2 3" xfId="48669"/>
    <cellStyle name="Comma 18 9 3" xfId="48670"/>
    <cellStyle name="Comma 18 9 3 2" xfId="48671"/>
    <cellStyle name="Comma 18 9 3 3" xfId="48672"/>
    <cellStyle name="Comma 18 9 4" xfId="48673"/>
    <cellStyle name="Comma 18 9 4 2" xfId="48674"/>
    <cellStyle name="Comma 18 9 5" xfId="48675"/>
    <cellStyle name="Comma 18 9 6" xfId="48676"/>
    <cellStyle name="Comma 19" xfId="4625"/>
    <cellStyle name="Comma 19 2" xfId="4626"/>
    <cellStyle name="Comma 19 2 2" xfId="48677"/>
    <cellStyle name="Comma 19 2 2 2" xfId="48678"/>
    <cellStyle name="Comma 19 2 3" xfId="48679"/>
    <cellStyle name="Comma 19 3" xfId="48680"/>
    <cellStyle name="Comma 19 3 2" xfId="48681"/>
    <cellStyle name="Comma 19 4" xfId="48682"/>
    <cellStyle name="Comma 19 4 2" xfId="48683"/>
    <cellStyle name="Comma 19 5" xfId="48684"/>
    <cellStyle name="Comma 19 6" xfId="48685"/>
    <cellStyle name="Comma 2" xfId="2"/>
    <cellStyle name="Comma 2 10" xfId="4627"/>
    <cellStyle name="Comma 2 10 2" xfId="4628"/>
    <cellStyle name="Comma 2 10 2 2" xfId="4629"/>
    <cellStyle name="Comma 2 10 2 2 2" xfId="4630"/>
    <cellStyle name="Comma 2 10 2 3" xfId="4631"/>
    <cellStyle name="Comma 2 10 2 4" xfId="4632"/>
    <cellStyle name="Comma 2 10 2 5" xfId="4633"/>
    <cellStyle name="Comma 2 10 3" xfId="4634"/>
    <cellStyle name="Comma 2 10 3 2" xfId="4635"/>
    <cellStyle name="Comma 2 10 3 2 2" xfId="4636"/>
    <cellStyle name="Comma 2 10 3 3" xfId="4637"/>
    <cellStyle name="Comma 2 10 3 4" xfId="4638"/>
    <cellStyle name="Comma 2 10 3 5" xfId="4639"/>
    <cellStyle name="Comma 2 10 4" xfId="4640"/>
    <cellStyle name="Comma 2 11" xfId="4641"/>
    <cellStyle name="Comma 2 11 2" xfId="4642"/>
    <cellStyle name="Comma 2 11 2 2" xfId="4643"/>
    <cellStyle name="Comma 2 11 2 2 2" xfId="4644"/>
    <cellStyle name="Comma 2 11 2 3" xfId="4645"/>
    <cellStyle name="Comma 2 11 2 4" xfId="4646"/>
    <cellStyle name="Comma 2 11 2 5" xfId="4647"/>
    <cellStyle name="Comma 2 11 2 6" xfId="4648"/>
    <cellStyle name="Comma 2 11 3" xfId="4649"/>
    <cellStyle name="Comma 2 12" xfId="4650"/>
    <cellStyle name="Comma 2 12 2" xfId="4651"/>
    <cellStyle name="Comma 2 12 3" xfId="4652"/>
    <cellStyle name="Comma 2 13" xfId="4653"/>
    <cellStyle name="Comma 2 13 2" xfId="4654"/>
    <cellStyle name="Comma 2 14" xfId="4655"/>
    <cellStyle name="Comma 2 14 2" xfId="4656"/>
    <cellStyle name="Comma 2 15" xfId="4657"/>
    <cellStyle name="Comma 2 15 2" xfId="4658"/>
    <cellStyle name="Comma 2 2" xfId="25"/>
    <cellStyle name="Comma 2 2 2" xfId="4659"/>
    <cellStyle name="Comma 2 2 2 2" xfId="4660"/>
    <cellStyle name="Comma 2 2 2 2 2" xfId="4661"/>
    <cellStyle name="Comma 2 2 2 2 2 2" xfId="4662"/>
    <cellStyle name="Comma 2 2 2 2 2 2 2" xfId="4663"/>
    <cellStyle name="Comma 2 2 2 2 2 3" xfId="4664"/>
    <cellStyle name="Comma 2 2 2 2 2 4" xfId="4665"/>
    <cellStyle name="Comma 2 2 2 2 3" xfId="4666"/>
    <cellStyle name="Comma 2 2 2 2 3 2" xfId="4667"/>
    <cellStyle name="Comma 2 2 2 2 4" xfId="4668"/>
    <cellStyle name="Comma 2 2 2 2 5" xfId="4669"/>
    <cellStyle name="Comma 2 2 2 2 6" xfId="4670"/>
    <cellStyle name="Comma 2 2 2 3" xfId="4671"/>
    <cellStyle name="Comma 2 2 2 3 2" xfId="4672"/>
    <cellStyle name="Comma 2 2 2 3 2 2" xfId="4673"/>
    <cellStyle name="Comma 2 2 2 3 3" xfId="4674"/>
    <cellStyle name="Comma 2 2 2 3 4" xfId="4675"/>
    <cellStyle name="Comma 2 2 2 4" xfId="4676"/>
    <cellStyle name="Comma 2 2 2 4 2" xfId="4677"/>
    <cellStyle name="Comma 2 2 2 5" xfId="4678"/>
    <cellStyle name="Comma 2 2 2 5 2" xfId="4679"/>
    <cellStyle name="Comma 2 2 2 6" xfId="4680"/>
    <cellStyle name="Comma 2 2 2 7" xfId="4681"/>
    <cellStyle name="Comma 2 2 2 8" xfId="4682"/>
    <cellStyle name="Comma 2 2 3" xfId="4683"/>
    <cellStyle name="Comma 2 2 3 2" xfId="4684"/>
    <cellStyle name="Comma 2 2 3 2 2" xfId="48686"/>
    <cellStyle name="Comma 2 2 3 3" xfId="4685"/>
    <cellStyle name="Comma 2 2 3 3 2" xfId="48687"/>
    <cellStyle name="Comma 2 2 4" xfId="4686"/>
    <cellStyle name="Comma 2 2 4 2" xfId="48688"/>
    <cellStyle name="Comma 2 2 4 2 2" xfId="48689"/>
    <cellStyle name="Comma 2 2 4 3" xfId="48690"/>
    <cellStyle name="Comma 2 2 5" xfId="4687"/>
    <cellStyle name="Comma 2 2 5 2" xfId="48691"/>
    <cellStyle name="Comma 2 2 6" xfId="48692"/>
    <cellStyle name="Comma 2 2 6 2" xfId="48693"/>
    <cellStyle name="Comma 2 3" xfId="34"/>
    <cellStyle name="Comma 2 3 2" xfId="4688"/>
    <cellStyle name="Comma 2 3 2 2" xfId="4689"/>
    <cellStyle name="Comma 2 3 2 2 2" xfId="4690"/>
    <cellStyle name="Comma 2 3 2 2 2 2" xfId="4691"/>
    <cellStyle name="Comma 2 3 2 2 2 2 2" xfId="4692"/>
    <cellStyle name="Comma 2 3 2 2 2 3" xfId="4693"/>
    <cellStyle name="Comma 2 3 2 2 3" xfId="4694"/>
    <cellStyle name="Comma 2 3 2 2 3 2" xfId="4695"/>
    <cellStyle name="Comma 2 3 2 2 4" xfId="4696"/>
    <cellStyle name="Comma 2 3 2 2 5" xfId="4697"/>
    <cellStyle name="Comma 2 3 2 2 6" xfId="4698"/>
    <cellStyle name="Comma 2 3 2 3" xfId="4699"/>
    <cellStyle name="Comma 2 3 2 3 2" xfId="4700"/>
    <cellStyle name="Comma 2 3 2 3 2 2" xfId="4701"/>
    <cellStyle name="Comma 2 3 2 3 3" xfId="4702"/>
    <cellStyle name="Comma 2 3 2 3 4" xfId="4703"/>
    <cellStyle name="Comma 2 3 2 4" xfId="4704"/>
    <cellStyle name="Comma 2 3 2 4 2" xfId="4705"/>
    <cellStyle name="Comma 2 3 2 5" xfId="4706"/>
    <cellStyle name="Comma 2 3 2 5 2" xfId="4707"/>
    <cellStyle name="Comma 2 3 2 6" xfId="4708"/>
    <cellStyle name="Comma 2 3 2 7" xfId="4709"/>
    <cellStyle name="Comma 2 3 2 8" xfId="4710"/>
    <cellStyle name="Comma 2 3 3" xfId="4711"/>
    <cellStyle name="Comma 2 3 3 2" xfId="4712"/>
    <cellStyle name="Comma 2 3 3 2 2" xfId="4713"/>
    <cellStyle name="Comma 2 3 3 2 2 2" xfId="4714"/>
    <cellStyle name="Comma 2 3 3 2 3" xfId="4715"/>
    <cellStyle name="Comma 2 3 3 3" xfId="4716"/>
    <cellStyle name="Comma 2 3 3 3 2" xfId="4717"/>
    <cellStyle name="Comma 2 3 3 4" xfId="4718"/>
    <cellStyle name="Comma 2 3 3 5" xfId="4719"/>
    <cellStyle name="Comma 2 3 3 6" xfId="4720"/>
    <cellStyle name="Comma 2 3 4" xfId="4721"/>
    <cellStyle name="Comma 2 3 4 2" xfId="4722"/>
    <cellStyle name="Comma 2 3 4 2 2" xfId="4723"/>
    <cellStyle name="Comma 2 3 4 3" xfId="4724"/>
    <cellStyle name="Comma 2 3 4 4" xfId="4725"/>
    <cellStyle name="Comma 2 3 5" xfId="4726"/>
    <cellStyle name="Comma 2 3 5 2" xfId="4727"/>
    <cellStyle name="Comma 2 3 6" xfId="4728"/>
    <cellStyle name="Comma 2 3 7" xfId="4729"/>
    <cellStyle name="Comma 2 3 8" xfId="14585"/>
    <cellStyle name="Comma 2 4" xfId="4730"/>
    <cellStyle name="Comma 2 4 2" xfId="4731"/>
    <cellStyle name="Comma 2 4 2 10" xfId="4732"/>
    <cellStyle name="Comma 2 4 2 2" xfId="4733"/>
    <cellStyle name="Comma 2 4 2 2 2" xfId="4734"/>
    <cellStyle name="Comma 2 4 2 2 2 2" xfId="4735"/>
    <cellStyle name="Comma 2 4 2 2 2 2 2" xfId="4736"/>
    <cellStyle name="Comma 2 4 2 2 2 2 2 2" xfId="4737"/>
    <cellStyle name="Comma 2 4 2 2 2 2 2 3" xfId="4738"/>
    <cellStyle name="Comma 2 4 2 2 2 2 3" xfId="4739"/>
    <cellStyle name="Comma 2 4 2 2 2 2 3 2" xfId="4740"/>
    <cellStyle name="Comma 2 4 2 2 2 2 4" xfId="4741"/>
    <cellStyle name="Comma 2 4 2 2 2 2 5" xfId="4742"/>
    <cellStyle name="Comma 2 4 2 2 2 3" xfId="4743"/>
    <cellStyle name="Comma 2 4 2 2 2 3 2" xfId="4744"/>
    <cellStyle name="Comma 2 4 2 2 2 3 3" xfId="4745"/>
    <cellStyle name="Comma 2 4 2 2 2 4" xfId="4746"/>
    <cellStyle name="Comma 2 4 2 2 2 4 2" xfId="4747"/>
    <cellStyle name="Comma 2 4 2 2 2 5" xfId="4748"/>
    <cellStyle name="Comma 2 4 2 2 2 6" xfId="4749"/>
    <cellStyle name="Comma 2 4 2 2 3" xfId="4750"/>
    <cellStyle name="Comma 2 4 2 2 3 2" xfId="4751"/>
    <cellStyle name="Comma 2 4 2 2 3 2 2" xfId="4752"/>
    <cellStyle name="Comma 2 4 2 2 3 2 2 2" xfId="4753"/>
    <cellStyle name="Comma 2 4 2 2 3 2 3" xfId="4754"/>
    <cellStyle name="Comma 2 4 2 2 3 2 4" xfId="4755"/>
    <cellStyle name="Comma 2 4 2 2 3 2 5" xfId="4756"/>
    <cellStyle name="Comma 2 4 2 2 3 3" xfId="4757"/>
    <cellStyle name="Comma 2 4 2 2 3 3 2" xfId="4758"/>
    <cellStyle name="Comma 2 4 2 2 3 4" xfId="4759"/>
    <cellStyle name="Comma 2 4 2 2 3 5" xfId="4760"/>
    <cellStyle name="Comma 2 4 2 2 3 6" xfId="4761"/>
    <cellStyle name="Comma 2 4 2 2 4" xfId="4762"/>
    <cellStyle name="Comma 2 4 2 2 4 2" xfId="4763"/>
    <cellStyle name="Comma 2 4 2 2 4 2 2" xfId="4764"/>
    <cellStyle name="Comma 2 4 2 2 4 3" xfId="4765"/>
    <cellStyle name="Comma 2 4 2 2 4 4" xfId="4766"/>
    <cellStyle name="Comma 2 4 2 2 4 5" xfId="4767"/>
    <cellStyle name="Comma 2 4 2 2 5" xfId="4768"/>
    <cellStyle name="Comma 2 4 2 2 5 2" xfId="4769"/>
    <cellStyle name="Comma 2 4 2 2 5 2 2" xfId="4770"/>
    <cellStyle name="Comma 2 4 2 2 5 3" xfId="4771"/>
    <cellStyle name="Comma 2 4 2 2 5 4" xfId="4772"/>
    <cellStyle name="Comma 2 4 2 2 5 5" xfId="4773"/>
    <cellStyle name="Comma 2 4 2 2 6" xfId="4774"/>
    <cellStyle name="Comma 2 4 2 2 6 2" xfId="4775"/>
    <cellStyle name="Comma 2 4 2 2 7" xfId="4776"/>
    <cellStyle name="Comma 2 4 2 2 8" xfId="4777"/>
    <cellStyle name="Comma 2 4 2 2 9" xfId="4778"/>
    <cellStyle name="Comma 2 4 2 3" xfId="4779"/>
    <cellStyle name="Comma 2 4 2 3 2" xfId="4780"/>
    <cellStyle name="Comma 2 4 2 3 2 2" xfId="4781"/>
    <cellStyle name="Comma 2 4 2 3 2 2 2" xfId="4782"/>
    <cellStyle name="Comma 2 4 2 3 2 2 3" xfId="4783"/>
    <cellStyle name="Comma 2 4 2 3 2 3" xfId="4784"/>
    <cellStyle name="Comma 2 4 2 3 2 3 2" xfId="4785"/>
    <cellStyle name="Comma 2 4 2 3 2 4" xfId="4786"/>
    <cellStyle name="Comma 2 4 2 3 2 5" xfId="4787"/>
    <cellStyle name="Comma 2 4 2 3 3" xfId="4788"/>
    <cellStyle name="Comma 2 4 2 3 3 2" xfId="4789"/>
    <cellStyle name="Comma 2 4 2 3 3 3" xfId="4790"/>
    <cellStyle name="Comma 2 4 2 3 4" xfId="4791"/>
    <cellStyle name="Comma 2 4 2 3 4 2" xfId="4792"/>
    <cellStyle name="Comma 2 4 2 3 5" xfId="4793"/>
    <cellStyle name="Comma 2 4 2 3 6" xfId="4794"/>
    <cellStyle name="Comma 2 4 2 4" xfId="4795"/>
    <cellStyle name="Comma 2 4 2 4 2" xfId="4796"/>
    <cellStyle name="Comma 2 4 2 4 2 2" xfId="4797"/>
    <cellStyle name="Comma 2 4 2 4 2 2 2" xfId="4798"/>
    <cellStyle name="Comma 2 4 2 4 2 3" xfId="4799"/>
    <cellStyle name="Comma 2 4 2 4 2 4" xfId="4800"/>
    <cellStyle name="Comma 2 4 2 4 2 5" xfId="4801"/>
    <cellStyle name="Comma 2 4 2 4 3" xfId="4802"/>
    <cellStyle name="Comma 2 4 2 4 3 2" xfId="4803"/>
    <cellStyle name="Comma 2 4 2 4 4" xfId="4804"/>
    <cellStyle name="Comma 2 4 2 4 5" xfId="4805"/>
    <cellStyle name="Comma 2 4 2 4 6" xfId="4806"/>
    <cellStyle name="Comma 2 4 2 5" xfId="4807"/>
    <cellStyle name="Comma 2 4 2 5 2" xfId="4808"/>
    <cellStyle name="Comma 2 4 2 5 2 2" xfId="4809"/>
    <cellStyle name="Comma 2 4 2 5 3" xfId="4810"/>
    <cellStyle name="Comma 2 4 2 5 4" xfId="4811"/>
    <cellStyle name="Comma 2 4 2 5 5" xfId="4812"/>
    <cellStyle name="Comma 2 4 2 6" xfId="4813"/>
    <cellStyle name="Comma 2 4 2 6 2" xfId="4814"/>
    <cellStyle name="Comma 2 4 2 6 2 2" xfId="4815"/>
    <cellStyle name="Comma 2 4 2 6 3" xfId="4816"/>
    <cellStyle name="Comma 2 4 2 6 4" xfId="4817"/>
    <cellStyle name="Comma 2 4 2 6 5" xfId="4818"/>
    <cellStyle name="Comma 2 4 2 7" xfId="4819"/>
    <cellStyle name="Comma 2 4 2 7 2" xfId="4820"/>
    <cellStyle name="Comma 2 4 2 8" xfId="4821"/>
    <cellStyle name="Comma 2 4 2 9" xfId="4822"/>
    <cellStyle name="Comma 2 4 3" xfId="4823"/>
    <cellStyle name="Comma 2 4 3 2" xfId="4824"/>
    <cellStyle name="Comma 2 4 3 2 2" xfId="4825"/>
    <cellStyle name="Comma 2 4 3 2 2 2" xfId="4826"/>
    <cellStyle name="Comma 2 4 3 2 2 2 2" xfId="4827"/>
    <cellStyle name="Comma 2 4 3 2 2 2 3" xfId="4828"/>
    <cellStyle name="Comma 2 4 3 2 2 3" xfId="4829"/>
    <cellStyle name="Comma 2 4 3 2 2 3 2" xfId="4830"/>
    <cellStyle name="Comma 2 4 3 2 2 4" xfId="4831"/>
    <cellStyle name="Comma 2 4 3 2 2 5" xfId="4832"/>
    <cellStyle name="Comma 2 4 3 2 3" xfId="4833"/>
    <cellStyle name="Comma 2 4 3 2 3 2" xfId="4834"/>
    <cellStyle name="Comma 2 4 3 2 3 3" xfId="4835"/>
    <cellStyle name="Comma 2 4 3 2 4" xfId="4836"/>
    <cellStyle name="Comma 2 4 3 2 4 2" xfId="4837"/>
    <cellStyle name="Comma 2 4 3 2 5" xfId="4838"/>
    <cellStyle name="Comma 2 4 3 2 6" xfId="4839"/>
    <cellStyle name="Comma 2 4 3 3" xfId="4840"/>
    <cellStyle name="Comma 2 4 3 3 2" xfId="4841"/>
    <cellStyle name="Comma 2 4 3 3 2 2" xfId="4842"/>
    <cellStyle name="Comma 2 4 3 3 2 2 2" xfId="4843"/>
    <cellStyle name="Comma 2 4 3 3 2 3" xfId="4844"/>
    <cellStyle name="Comma 2 4 3 3 2 4" xfId="4845"/>
    <cellStyle name="Comma 2 4 3 3 2 5" xfId="4846"/>
    <cellStyle name="Comma 2 4 3 3 3" xfId="4847"/>
    <cellStyle name="Comma 2 4 3 3 3 2" xfId="4848"/>
    <cellStyle name="Comma 2 4 3 3 4" xfId="4849"/>
    <cellStyle name="Comma 2 4 3 3 5" xfId="4850"/>
    <cellStyle name="Comma 2 4 3 3 6" xfId="4851"/>
    <cellStyle name="Comma 2 4 3 4" xfId="4852"/>
    <cellStyle name="Comma 2 4 3 4 2" xfId="4853"/>
    <cellStyle name="Comma 2 4 3 4 2 2" xfId="4854"/>
    <cellStyle name="Comma 2 4 3 4 3" xfId="4855"/>
    <cellStyle name="Comma 2 4 3 4 4" xfId="4856"/>
    <cellStyle name="Comma 2 4 3 4 5" xfId="4857"/>
    <cellStyle name="Comma 2 4 3 5" xfId="4858"/>
    <cellStyle name="Comma 2 4 3 5 2" xfId="4859"/>
    <cellStyle name="Comma 2 4 3 5 2 2" xfId="4860"/>
    <cellStyle name="Comma 2 4 3 5 3" xfId="4861"/>
    <cellStyle name="Comma 2 4 3 5 4" xfId="4862"/>
    <cellStyle name="Comma 2 4 3 5 5" xfId="4863"/>
    <cellStyle name="Comma 2 4 3 6" xfId="4864"/>
    <cellStyle name="Comma 2 4 3 6 2" xfId="4865"/>
    <cellStyle name="Comma 2 4 3 7" xfId="4866"/>
    <cellStyle name="Comma 2 4 3 8" xfId="4867"/>
    <cellStyle name="Comma 2 4 3 9" xfId="4868"/>
    <cellStyle name="Comma 2 4 4" xfId="4869"/>
    <cellStyle name="Comma 2 4 4 2" xfId="4870"/>
    <cellStyle name="Comma 2 4 4 2 2" xfId="4871"/>
    <cellStyle name="Comma 2 4 4 2 2 2" xfId="4872"/>
    <cellStyle name="Comma 2 4 4 2 2 3" xfId="4873"/>
    <cellStyle name="Comma 2 4 4 2 3" xfId="4874"/>
    <cellStyle name="Comma 2 4 4 2 3 2" xfId="4875"/>
    <cellStyle name="Comma 2 4 4 2 4" xfId="4876"/>
    <cellStyle name="Comma 2 4 4 2 5" xfId="4877"/>
    <cellStyle name="Comma 2 4 4 3" xfId="4878"/>
    <cellStyle name="Comma 2 4 4 3 2" xfId="4879"/>
    <cellStyle name="Comma 2 4 4 3 3" xfId="4880"/>
    <cellStyle name="Comma 2 4 4 4" xfId="4881"/>
    <cellStyle name="Comma 2 4 4 4 2" xfId="4882"/>
    <cellStyle name="Comma 2 4 4 5" xfId="4883"/>
    <cellStyle name="Comma 2 4 4 6" xfId="4884"/>
    <cellStyle name="Comma 2 4 5" xfId="4885"/>
    <cellStyle name="Comma 2 4 5 2" xfId="4886"/>
    <cellStyle name="Comma 2 4 5 2 2" xfId="4887"/>
    <cellStyle name="Comma 2 4 5 2 2 2" xfId="4888"/>
    <cellStyle name="Comma 2 4 5 2 3" xfId="4889"/>
    <cellStyle name="Comma 2 4 5 2 4" xfId="4890"/>
    <cellStyle name="Comma 2 4 5 2 5" xfId="4891"/>
    <cellStyle name="Comma 2 4 5 3" xfId="4892"/>
    <cellStyle name="Comma 2 4 5 3 2" xfId="4893"/>
    <cellStyle name="Comma 2 4 5 4" xfId="4894"/>
    <cellStyle name="Comma 2 4 5 5" xfId="4895"/>
    <cellStyle name="Comma 2 4 5 6" xfId="4896"/>
    <cellStyle name="Comma 2 4 6" xfId="4897"/>
    <cellStyle name="Comma 2 4 6 2" xfId="4898"/>
    <cellStyle name="Comma 2 4 6 2 2" xfId="4899"/>
    <cellStyle name="Comma 2 4 6 3" xfId="4900"/>
    <cellStyle name="Comma 2 4 6 4" xfId="4901"/>
    <cellStyle name="Comma 2 4 6 5" xfId="4902"/>
    <cellStyle name="Comma 2 4 7" xfId="4903"/>
    <cellStyle name="Comma 2 4 7 2" xfId="4904"/>
    <cellStyle name="Comma 2 4 7 2 2" xfId="4905"/>
    <cellStyle name="Comma 2 4 7 3" xfId="4906"/>
    <cellStyle name="Comma 2 4 7 4" xfId="4907"/>
    <cellStyle name="Comma 2 4 7 5" xfId="4908"/>
    <cellStyle name="Comma 2 4 8" xfId="4909"/>
    <cellStyle name="Comma 2 4 8 2" xfId="4910"/>
    <cellStyle name="Comma 2 4 8 2 2" xfId="4911"/>
    <cellStyle name="Comma 2 4 8 3" xfId="4912"/>
    <cellStyle name="Comma 2 4 8 4" xfId="4913"/>
    <cellStyle name="Comma 2 4 8 5" xfId="4914"/>
    <cellStyle name="Comma 2 4 9" xfId="4915"/>
    <cellStyle name="Comma 2 5" xfId="4916"/>
    <cellStyle name="Comma 2 5 2" xfId="4917"/>
    <cellStyle name="Comma 2 5 2 10" xfId="4918"/>
    <cellStyle name="Comma 2 5 2 2" xfId="4919"/>
    <cellStyle name="Comma 2 5 2 2 2" xfId="4920"/>
    <cellStyle name="Comma 2 5 2 2 2 2" xfId="4921"/>
    <cellStyle name="Comma 2 5 2 2 2 2 2" xfId="4922"/>
    <cellStyle name="Comma 2 5 2 2 2 2 2 2" xfId="4923"/>
    <cellStyle name="Comma 2 5 2 2 2 2 2 3" xfId="4924"/>
    <cellStyle name="Comma 2 5 2 2 2 2 3" xfId="4925"/>
    <cellStyle name="Comma 2 5 2 2 2 2 3 2" xfId="4926"/>
    <cellStyle name="Comma 2 5 2 2 2 2 4" xfId="4927"/>
    <cellStyle name="Comma 2 5 2 2 2 2 5" xfId="4928"/>
    <cellStyle name="Comma 2 5 2 2 2 3" xfId="4929"/>
    <cellStyle name="Comma 2 5 2 2 2 3 2" xfId="4930"/>
    <cellStyle name="Comma 2 5 2 2 2 3 3" xfId="4931"/>
    <cellStyle name="Comma 2 5 2 2 2 4" xfId="4932"/>
    <cellStyle name="Comma 2 5 2 2 2 4 2" xfId="4933"/>
    <cellStyle name="Comma 2 5 2 2 2 5" xfId="4934"/>
    <cellStyle name="Comma 2 5 2 2 2 6" xfId="4935"/>
    <cellStyle name="Comma 2 5 2 2 3" xfId="4936"/>
    <cellStyle name="Comma 2 5 2 2 3 2" xfId="4937"/>
    <cellStyle name="Comma 2 5 2 2 3 2 2" xfId="4938"/>
    <cellStyle name="Comma 2 5 2 2 3 2 2 2" xfId="4939"/>
    <cellStyle name="Comma 2 5 2 2 3 2 3" xfId="4940"/>
    <cellStyle name="Comma 2 5 2 2 3 2 4" xfId="4941"/>
    <cellStyle name="Comma 2 5 2 2 3 2 5" xfId="4942"/>
    <cellStyle name="Comma 2 5 2 2 3 3" xfId="4943"/>
    <cellStyle name="Comma 2 5 2 2 3 3 2" xfId="4944"/>
    <cellStyle name="Comma 2 5 2 2 3 4" xfId="4945"/>
    <cellStyle name="Comma 2 5 2 2 3 5" xfId="4946"/>
    <cellStyle name="Comma 2 5 2 2 3 6" xfId="4947"/>
    <cellStyle name="Comma 2 5 2 2 4" xfId="4948"/>
    <cellStyle name="Comma 2 5 2 2 4 2" xfId="4949"/>
    <cellStyle name="Comma 2 5 2 2 4 2 2" xfId="4950"/>
    <cellStyle name="Comma 2 5 2 2 4 3" xfId="4951"/>
    <cellStyle name="Comma 2 5 2 2 4 4" xfId="4952"/>
    <cellStyle name="Comma 2 5 2 2 4 5" xfId="4953"/>
    <cellStyle name="Comma 2 5 2 2 5" xfId="4954"/>
    <cellStyle name="Comma 2 5 2 2 5 2" xfId="4955"/>
    <cellStyle name="Comma 2 5 2 2 5 2 2" xfId="4956"/>
    <cellStyle name="Comma 2 5 2 2 5 3" xfId="4957"/>
    <cellStyle name="Comma 2 5 2 2 5 4" xfId="4958"/>
    <cellStyle name="Comma 2 5 2 2 5 5" xfId="4959"/>
    <cellStyle name="Comma 2 5 2 2 6" xfId="4960"/>
    <cellStyle name="Comma 2 5 2 2 6 2" xfId="4961"/>
    <cellStyle name="Comma 2 5 2 2 7" xfId="4962"/>
    <cellStyle name="Comma 2 5 2 2 8" xfId="4963"/>
    <cellStyle name="Comma 2 5 2 2 9" xfId="4964"/>
    <cellStyle name="Comma 2 5 2 3" xfId="4965"/>
    <cellStyle name="Comma 2 5 2 3 2" xfId="4966"/>
    <cellStyle name="Comma 2 5 2 3 2 2" xfId="4967"/>
    <cellStyle name="Comma 2 5 2 3 2 2 2" xfId="4968"/>
    <cellStyle name="Comma 2 5 2 3 2 2 3" xfId="4969"/>
    <cellStyle name="Comma 2 5 2 3 2 3" xfId="4970"/>
    <cellStyle name="Comma 2 5 2 3 2 3 2" xfId="4971"/>
    <cellStyle name="Comma 2 5 2 3 2 4" xfId="4972"/>
    <cellStyle name="Comma 2 5 2 3 2 5" xfId="4973"/>
    <cellStyle name="Comma 2 5 2 3 3" xfId="4974"/>
    <cellStyle name="Comma 2 5 2 3 3 2" xfId="4975"/>
    <cellStyle name="Comma 2 5 2 3 3 3" xfId="4976"/>
    <cellStyle name="Comma 2 5 2 3 4" xfId="4977"/>
    <cellStyle name="Comma 2 5 2 3 4 2" xfId="4978"/>
    <cellStyle name="Comma 2 5 2 3 5" xfId="4979"/>
    <cellStyle name="Comma 2 5 2 3 6" xfId="4980"/>
    <cellStyle name="Comma 2 5 2 4" xfId="4981"/>
    <cellStyle name="Comma 2 5 2 4 2" xfId="4982"/>
    <cellStyle name="Comma 2 5 2 4 2 2" xfId="4983"/>
    <cellStyle name="Comma 2 5 2 4 2 2 2" xfId="4984"/>
    <cellStyle name="Comma 2 5 2 4 2 3" xfId="4985"/>
    <cellStyle name="Comma 2 5 2 4 2 4" xfId="4986"/>
    <cellStyle name="Comma 2 5 2 4 2 5" xfId="4987"/>
    <cellStyle name="Comma 2 5 2 4 3" xfId="4988"/>
    <cellStyle name="Comma 2 5 2 4 3 2" xfId="4989"/>
    <cellStyle name="Comma 2 5 2 4 4" xfId="4990"/>
    <cellStyle name="Comma 2 5 2 4 5" xfId="4991"/>
    <cellStyle name="Comma 2 5 2 4 6" xfId="4992"/>
    <cellStyle name="Comma 2 5 2 5" xfId="4993"/>
    <cellStyle name="Comma 2 5 2 5 2" xfId="4994"/>
    <cellStyle name="Comma 2 5 2 5 2 2" xfId="4995"/>
    <cellStyle name="Comma 2 5 2 5 3" xfId="4996"/>
    <cellStyle name="Comma 2 5 2 5 4" xfId="4997"/>
    <cellStyle name="Comma 2 5 2 5 5" xfId="4998"/>
    <cellStyle name="Comma 2 5 2 6" xfId="4999"/>
    <cellStyle name="Comma 2 5 2 6 2" xfId="5000"/>
    <cellStyle name="Comma 2 5 2 6 2 2" xfId="5001"/>
    <cellStyle name="Comma 2 5 2 6 3" xfId="5002"/>
    <cellStyle name="Comma 2 5 2 6 4" xfId="5003"/>
    <cellStyle name="Comma 2 5 2 6 5" xfId="5004"/>
    <cellStyle name="Comma 2 5 2 7" xfId="5005"/>
    <cellStyle name="Comma 2 5 2 7 2" xfId="5006"/>
    <cellStyle name="Comma 2 5 2 8" xfId="5007"/>
    <cellStyle name="Comma 2 5 2 9" xfId="5008"/>
    <cellStyle name="Comma 2 5 3" xfId="5009"/>
    <cellStyle name="Comma 2 5 3 2" xfId="5010"/>
    <cellStyle name="Comma 2 5 3 2 2" xfId="5011"/>
    <cellStyle name="Comma 2 5 3 2 2 2" xfId="5012"/>
    <cellStyle name="Comma 2 5 3 2 2 2 2" xfId="5013"/>
    <cellStyle name="Comma 2 5 3 2 2 2 3" xfId="5014"/>
    <cellStyle name="Comma 2 5 3 2 2 3" xfId="5015"/>
    <cellStyle name="Comma 2 5 3 2 2 3 2" xfId="5016"/>
    <cellStyle name="Comma 2 5 3 2 2 4" xfId="5017"/>
    <cellStyle name="Comma 2 5 3 2 2 5" xfId="5018"/>
    <cellStyle name="Comma 2 5 3 2 3" xfId="5019"/>
    <cellStyle name="Comma 2 5 3 2 3 2" xfId="5020"/>
    <cellStyle name="Comma 2 5 3 2 3 3" xfId="5021"/>
    <cellStyle name="Comma 2 5 3 2 4" xfId="5022"/>
    <cellStyle name="Comma 2 5 3 2 4 2" xfId="5023"/>
    <cellStyle name="Comma 2 5 3 2 5" xfId="5024"/>
    <cellStyle name="Comma 2 5 3 2 6" xfId="5025"/>
    <cellStyle name="Comma 2 5 3 3" xfId="5026"/>
    <cellStyle name="Comma 2 5 3 3 2" xfId="5027"/>
    <cellStyle name="Comma 2 5 3 3 2 2" xfId="5028"/>
    <cellStyle name="Comma 2 5 3 3 2 2 2" xfId="5029"/>
    <cellStyle name="Comma 2 5 3 3 2 3" xfId="5030"/>
    <cellStyle name="Comma 2 5 3 3 2 4" xfId="5031"/>
    <cellStyle name="Comma 2 5 3 3 2 5" xfId="5032"/>
    <cellStyle name="Comma 2 5 3 3 3" xfId="5033"/>
    <cellStyle name="Comma 2 5 3 3 3 2" xfId="5034"/>
    <cellStyle name="Comma 2 5 3 3 4" xfId="5035"/>
    <cellStyle name="Comma 2 5 3 3 5" xfId="5036"/>
    <cellStyle name="Comma 2 5 3 3 6" xfId="5037"/>
    <cellStyle name="Comma 2 5 3 4" xfId="5038"/>
    <cellStyle name="Comma 2 5 3 4 2" xfId="5039"/>
    <cellStyle name="Comma 2 5 3 4 2 2" xfId="5040"/>
    <cellStyle name="Comma 2 5 3 4 3" xfId="5041"/>
    <cellStyle name="Comma 2 5 3 4 4" xfId="5042"/>
    <cellStyle name="Comma 2 5 3 4 5" xfId="5043"/>
    <cellStyle name="Comma 2 5 3 5" xfId="5044"/>
    <cellStyle name="Comma 2 5 3 5 2" xfId="5045"/>
    <cellStyle name="Comma 2 5 3 5 2 2" xfId="5046"/>
    <cellStyle name="Comma 2 5 3 5 3" xfId="5047"/>
    <cellStyle name="Comma 2 5 3 5 4" xfId="5048"/>
    <cellStyle name="Comma 2 5 3 5 5" xfId="5049"/>
    <cellStyle name="Comma 2 5 3 6" xfId="5050"/>
    <cellStyle name="Comma 2 5 3 6 2" xfId="5051"/>
    <cellStyle name="Comma 2 5 3 7" xfId="5052"/>
    <cellStyle name="Comma 2 5 3 8" xfId="5053"/>
    <cellStyle name="Comma 2 5 3 9" xfId="5054"/>
    <cellStyle name="Comma 2 5 4" xfId="5055"/>
    <cellStyle name="Comma 2 5 4 2" xfId="5056"/>
    <cellStyle name="Comma 2 5 4 2 2" xfId="5057"/>
    <cellStyle name="Comma 2 5 4 2 2 2" xfId="5058"/>
    <cellStyle name="Comma 2 5 4 2 2 3" xfId="5059"/>
    <cellStyle name="Comma 2 5 4 2 3" xfId="5060"/>
    <cellStyle name="Comma 2 5 4 2 3 2" xfId="5061"/>
    <cellStyle name="Comma 2 5 4 2 4" xfId="5062"/>
    <cellStyle name="Comma 2 5 4 2 5" xfId="5063"/>
    <cellStyle name="Comma 2 5 4 3" xfId="5064"/>
    <cellStyle name="Comma 2 5 4 3 2" xfId="5065"/>
    <cellStyle name="Comma 2 5 4 3 3" xfId="5066"/>
    <cellStyle name="Comma 2 5 4 4" xfId="5067"/>
    <cellStyle name="Comma 2 5 4 4 2" xfId="5068"/>
    <cellStyle name="Comma 2 5 4 5" xfId="5069"/>
    <cellStyle name="Comma 2 5 4 6" xfId="5070"/>
    <cellStyle name="Comma 2 5 5" xfId="5071"/>
    <cellStyle name="Comma 2 5 5 2" xfId="5072"/>
    <cellStyle name="Comma 2 5 5 2 2" xfId="5073"/>
    <cellStyle name="Comma 2 5 5 2 2 2" xfId="5074"/>
    <cellStyle name="Comma 2 5 5 2 3" xfId="5075"/>
    <cellStyle name="Comma 2 5 5 2 4" xfId="5076"/>
    <cellStyle name="Comma 2 5 5 2 5" xfId="5077"/>
    <cellStyle name="Comma 2 5 5 3" xfId="5078"/>
    <cellStyle name="Comma 2 5 5 3 2" xfId="5079"/>
    <cellStyle name="Comma 2 5 5 4" xfId="5080"/>
    <cellStyle name="Comma 2 5 5 5" xfId="5081"/>
    <cellStyle name="Comma 2 5 5 6" xfId="5082"/>
    <cellStyle name="Comma 2 5 6" xfId="5083"/>
    <cellStyle name="Comma 2 5 6 2" xfId="5084"/>
    <cellStyle name="Comma 2 5 6 2 2" xfId="5085"/>
    <cellStyle name="Comma 2 5 6 3" xfId="5086"/>
    <cellStyle name="Comma 2 5 6 4" xfId="5087"/>
    <cellStyle name="Comma 2 5 6 5" xfId="5088"/>
    <cellStyle name="Comma 2 5 7" xfId="5089"/>
    <cellStyle name="Comma 2 5 7 2" xfId="5090"/>
    <cellStyle name="Comma 2 5 7 2 2" xfId="5091"/>
    <cellStyle name="Comma 2 5 7 3" xfId="5092"/>
    <cellStyle name="Comma 2 5 7 4" xfId="5093"/>
    <cellStyle name="Comma 2 5 7 5" xfId="5094"/>
    <cellStyle name="Comma 2 5 8" xfId="5095"/>
    <cellStyle name="Comma 2 5 8 2" xfId="5096"/>
    <cellStyle name="Comma 2 5 8 2 2" xfId="5097"/>
    <cellStyle name="Comma 2 5 8 3" xfId="5098"/>
    <cellStyle name="Comma 2 5 8 4" xfId="5099"/>
    <cellStyle name="Comma 2 5 8 5" xfId="5100"/>
    <cellStyle name="Comma 2 5 9" xfId="5101"/>
    <cellStyle name="Comma 2 6" xfId="5102"/>
    <cellStyle name="Comma 2 6 2" xfId="5103"/>
    <cellStyle name="Comma 2 6 2 2" xfId="5104"/>
    <cellStyle name="Comma 2 6 2 2 2" xfId="5105"/>
    <cellStyle name="Comma 2 6 2 2 2 2" xfId="5106"/>
    <cellStyle name="Comma 2 6 2 2 2 2 2" xfId="5107"/>
    <cellStyle name="Comma 2 6 2 2 2 2 3" xfId="5108"/>
    <cellStyle name="Comma 2 6 2 2 2 3" xfId="5109"/>
    <cellStyle name="Comma 2 6 2 2 2 3 2" xfId="5110"/>
    <cellStyle name="Comma 2 6 2 2 2 4" xfId="5111"/>
    <cellStyle name="Comma 2 6 2 2 2 5" xfId="5112"/>
    <cellStyle name="Comma 2 6 2 2 3" xfId="5113"/>
    <cellStyle name="Comma 2 6 2 2 3 2" xfId="5114"/>
    <cellStyle name="Comma 2 6 2 2 3 3" xfId="5115"/>
    <cellStyle name="Comma 2 6 2 2 4" xfId="5116"/>
    <cellStyle name="Comma 2 6 2 2 4 2" xfId="5117"/>
    <cellStyle name="Comma 2 6 2 2 5" xfId="5118"/>
    <cellStyle name="Comma 2 6 2 2 6" xfId="5119"/>
    <cellStyle name="Comma 2 6 2 3" xfId="5120"/>
    <cellStyle name="Comma 2 6 2 3 2" xfId="5121"/>
    <cellStyle name="Comma 2 6 2 3 2 2" xfId="5122"/>
    <cellStyle name="Comma 2 6 2 3 2 2 2" xfId="5123"/>
    <cellStyle name="Comma 2 6 2 3 2 3" xfId="5124"/>
    <cellStyle name="Comma 2 6 2 3 2 4" xfId="5125"/>
    <cellStyle name="Comma 2 6 2 3 2 5" xfId="5126"/>
    <cellStyle name="Comma 2 6 2 3 3" xfId="5127"/>
    <cellStyle name="Comma 2 6 2 3 3 2" xfId="5128"/>
    <cellStyle name="Comma 2 6 2 3 4" xfId="5129"/>
    <cellStyle name="Comma 2 6 2 3 5" xfId="5130"/>
    <cellStyle name="Comma 2 6 2 3 6" xfId="5131"/>
    <cellStyle name="Comma 2 6 2 4" xfId="5132"/>
    <cellStyle name="Comma 2 6 2 4 2" xfId="5133"/>
    <cellStyle name="Comma 2 6 2 4 2 2" xfId="5134"/>
    <cellStyle name="Comma 2 6 2 4 3" xfId="5135"/>
    <cellStyle name="Comma 2 6 2 4 4" xfId="5136"/>
    <cellStyle name="Comma 2 6 2 4 5" xfId="5137"/>
    <cellStyle name="Comma 2 6 2 5" xfId="5138"/>
    <cellStyle name="Comma 2 6 2 5 2" xfId="5139"/>
    <cellStyle name="Comma 2 6 2 5 2 2" xfId="5140"/>
    <cellStyle name="Comma 2 6 2 5 3" xfId="5141"/>
    <cellStyle name="Comma 2 6 2 5 4" xfId="5142"/>
    <cellStyle name="Comma 2 6 2 5 5" xfId="5143"/>
    <cellStyle name="Comma 2 6 2 6" xfId="5144"/>
    <cellStyle name="Comma 2 6 2 6 2" xfId="5145"/>
    <cellStyle name="Comma 2 6 2 7" xfId="5146"/>
    <cellStyle name="Comma 2 6 2 8" xfId="5147"/>
    <cellStyle name="Comma 2 6 2 9" xfId="5148"/>
    <cellStyle name="Comma 2 6 3" xfId="5149"/>
    <cellStyle name="Comma 2 6 3 2" xfId="5150"/>
    <cellStyle name="Comma 2 6 3 2 2" xfId="5151"/>
    <cellStyle name="Comma 2 6 3 2 2 2" xfId="5152"/>
    <cellStyle name="Comma 2 6 3 2 2 3" xfId="5153"/>
    <cellStyle name="Comma 2 6 3 2 3" xfId="5154"/>
    <cellStyle name="Comma 2 6 3 2 3 2" xfId="5155"/>
    <cellStyle name="Comma 2 6 3 2 4" xfId="5156"/>
    <cellStyle name="Comma 2 6 3 2 5" xfId="5157"/>
    <cellStyle name="Comma 2 6 3 3" xfId="5158"/>
    <cellStyle name="Comma 2 6 3 3 2" xfId="5159"/>
    <cellStyle name="Comma 2 6 3 3 3" xfId="5160"/>
    <cellStyle name="Comma 2 6 3 4" xfId="5161"/>
    <cellStyle name="Comma 2 6 3 4 2" xfId="5162"/>
    <cellStyle name="Comma 2 6 3 5" xfId="5163"/>
    <cellStyle name="Comma 2 6 3 6" xfId="5164"/>
    <cellStyle name="Comma 2 6 4" xfId="5165"/>
    <cellStyle name="Comma 2 6 4 2" xfId="5166"/>
    <cellStyle name="Comma 2 6 4 2 2" xfId="5167"/>
    <cellStyle name="Comma 2 6 4 2 2 2" xfId="5168"/>
    <cellStyle name="Comma 2 6 4 2 3" xfId="5169"/>
    <cellStyle name="Comma 2 6 4 2 4" xfId="5170"/>
    <cellStyle name="Comma 2 6 4 2 5" xfId="5171"/>
    <cellStyle name="Comma 2 6 4 3" xfId="5172"/>
    <cellStyle name="Comma 2 6 4 3 2" xfId="5173"/>
    <cellStyle name="Comma 2 6 4 4" xfId="5174"/>
    <cellStyle name="Comma 2 6 4 5" xfId="5175"/>
    <cellStyle name="Comma 2 6 4 6" xfId="5176"/>
    <cellStyle name="Comma 2 6 5" xfId="5177"/>
    <cellStyle name="Comma 2 6 5 2" xfId="5178"/>
    <cellStyle name="Comma 2 6 5 2 2" xfId="5179"/>
    <cellStyle name="Comma 2 6 5 3" xfId="5180"/>
    <cellStyle name="Comma 2 6 5 4" xfId="5181"/>
    <cellStyle name="Comma 2 6 5 5" xfId="5182"/>
    <cellStyle name="Comma 2 6 6" xfId="5183"/>
    <cellStyle name="Comma 2 6 6 2" xfId="5184"/>
    <cellStyle name="Comma 2 6 6 2 2" xfId="5185"/>
    <cellStyle name="Comma 2 6 6 3" xfId="5186"/>
    <cellStyle name="Comma 2 6 6 4" xfId="5187"/>
    <cellStyle name="Comma 2 6 6 5" xfId="5188"/>
    <cellStyle name="Comma 2 6 7" xfId="5189"/>
    <cellStyle name="Comma 2 6 7 2" xfId="5190"/>
    <cellStyle name="Comma 2 6 7 2 2" xfId="5191"/>
    <cellStyle name="Comma 2 6 7 3" xfId="5192"/>
    <cellStyle name="Comma 2 6 7 4" xfId="5193"/>
    <cellStyle name="Comma 2 6 7 5" xfId="5194"/>
    <cellStyle name="Comma 2 6 8" xfId="5195"/>
    <cellStyle name="Comma 2 7" xfId="5196"/>
    <cellStyle name="Comma 2 7 2" xfId="5197"/>
    <cellStyle name="Comma 2 7 2 2" xfId="5198"/>
    <cellStyle name="Comma 2 7 2 2 2" xfId="5199"/>
    <cellStyle name="Comma 2 7 2 2 2 2" xfId="5200"/>
    <cellStyle name="Comma 2 7 2 2 2 3" xfId="5201"/>
    <cellStyle name="Comma 2 7 2 2 3" xfId="5202"/>
    <cellStyle name="Comma 2 7 2 2 3 2" xfId="5203"/>
    <cellStyle name="Comma 2 7 2 2 4" xfId="5204"/>
    <cellStyle name="Comma 2 7 2 2 5" xfId="5205"/>
    <cellStyle name="Comma 2 7 2 3" xfId="5206"/>
    <cellStyle name="Comma 2 7 2 3 2" xfId="5207"/>
    <cellStyle name="Comma 2 7 2 3 3" xfId="5208"/>
    <cellStyle name="Comma 2 7 2 4" xfId="5209"/>
    <cellStyle name="Comma 2 7 2 4 2" xfId="5210"/>
    <cellStyle name="Comma 2 7 2 5" xfId="5211"/>
    <cellStyle name="Comma 2 7 2 6" xfId="5212"/>
    <cellStyle name="Comma 2 7 3" xfId="5213"/>
    <cellStyle name="Comma 2 7 3 2" xfId="5214"/>
    <cellStyle name="Comma 2 7 3 2 2" xfId="5215"/>
    <cellStyle name="Comma 2 7 3 2 2 2" xfId="5216"/>
    <cellStyle name="Comma 2 7 3 2 3" xfId="5217"/>
    <cellStyle name="Comma 2 7 3 2 4" xfId="5218"/>
    <cellStyle name="Comma 2 7 3 2 5" xfId="5219"/>
    <cellStyle name="Comma 2 7 3 3" xfId="5220"/>
    <cellStyle name="Comma 2 7 3 3 2" xfId="5221"/>
    <cellStyle name="Comma 2 7 3 4" xfId="5222"/>
    <cellStyle name="Comma 2 7 3 5" xfId="5223"/>
    <cellStyle name="Comma 2 7 3 6" xfId="5224"/>
    <cellStyle name="Comma 2 7 4" xfId="5225"/>
    <cellStyle name="Comma 2 7 4 2" xfId="5226"/>
    <cellStyle name="Comma 2 7 4 2 2" xfId="5227"/>
    <cellStyle name="Comma 2 7 4 3" xfId="5228"/>
    <cellStyle name="Comma 2 7 4 4" xfId="5229"/>
    <cellStyle name="Comma 2 7 4 5" xfId="5230"/>
    <cellStyle name="Comma 2 7 5" xfId="5231"/>
    <cellStyle name="Comma 2 7 5 2" xfId="5232"/>
    <cellStyle name="Comma 2 7 5 2 2" xfId="5233"/>
    <cellStyle name="Comma 2 7 5 3" xfId="5234"/>
    <cellStyle name="Comma 2 7 5 4" xfId="5235"/>
    <cellStyle name="Comma 2 7 5 5" xfId="5236"/>
    <cellStyle name="Comma 2 7 6" xfId="5237"/>
    <cellStyle name="Comma 2 7 6 2" xfId="5238"/>
    <cellStyle name="Comma 2 7 6 2 2" xfId="5239"/>
    <cellStyle name="Comma 2 7 6 3" xfId="5240"/>
    <cellStyle name="Comma 2 7 6 4" xfId="5241"/>
    <cellStyle name="Comma 2 7 6 5" xfId="5242"/>
    <cellStyle name="Comma 2 7 7" xfId="5243"/>
    <cellStyle name="Comma 2 8" xfId="5244"/>
    <cellStyle name="Comma 2 8 2" xfId="5245"/>
    <cellStyle name="Comma 2 8 2 2" xfId="5246"/>
    <cellStyle name="Comma 2 8 2 2 2" xfId="5247"/>
    <cellStyle name="Comma 2 8 2 2 3" xfId="5248"/>
    <cellStyle name="Comma 2 8 2 3" xfId="5249"/>
    <cellStyle name="Comma 2 8 2 3 2" xfId="5250"/>
    <cellStyle name="Comma 2 8 2 4" xfId="5251"/>
    <cellStyle name="Comma 2 8 2 5" xfId="5252"/>
    <cellStyle name="Comma 2 8 3" xfId="5253"/>
    <cellStyle name="Comma 2 8 3 2" xfId="5254"/>
    <cellStyle name="Comma 2 8 3 2 2" xfId="5255"/>
    <cellStyle name="Comma 2 8 3 3" xfId="5256"/>
    <cellStyle name="Comma 2 8 3 4" xfId="5257"/>
    <cellStyle name="Comma 2 8 3 5" xfId="5258"/>
    <cellStyle name="Comma 2 8 4" xfId="5259"/>
    <cellStyle name="Comma 2 8 4 2" xfId="5260"/>
    <cellStyle name="Comma 2 8 4 2 2" xfId="5261"/>
    <cellStyle name="Comma 2 8 4 3" xfId="5262"/>
    <cellStyle name="Comma 2 8 4 4" xfId="5263"/>
    <cellStyle name="Comma 2 8 4 5" xfId="5264"/>
    <cellStyle name="Comma 2 8 5" xfId="5265"/>
    <cellStyle name="Comma 2 9" xfId="5266"/>
    <cellStyle name="Comma 2 9 2" xfId="5267"/>
    <cellStyle name="Comma 2 9 2 2" xfId="5268"/>
    <cellStyle name="Comma 2 9 2 2 2" xfId="5269"/>
    <cellStyle name="Comma 2 9 2 3" xfId="5270"/>
    <cellStyle name="Comma 2 9 2 4" xfId="5271"/>
    <cellStyle name="Comma 2 9 2 5" xfId="5272"/>
    <cellStyle name="Comma 2 9 3" xfId="5273"/>
    <cellStyle name="Comma 2 9 3 2" xfId="5274"/>
    <cellStyle name="Comma 2 9 3 2 2" xfId="5275"/>
    <cellStyle name="Comma 2 9 3 3" xfId="5276"/>
    <cellStyle name="Comma 2 9 3 4" xfId="5277"/>
    <cellStyle name="Comma 2 9 3 5" xfId="5278"/>
    <cellStyle name="Comma 2 9 4" xfId="5279"/>
    <cellStyle name="Comma 20" xfId="5280"/>
    <cellStyle name="Comma 20 2" xfId="5281"/>
    <cellStyle name="Comma 20 2 2" xfId="48694"/>
    <cellStyle name="Comma 20 3" xfId="48695"/>
    <cellStyle name="Comma 20 3 2" xfId="48696"/>
    <cellStyle name="Comma 20 4" xfId="48697"/>
    <cellStyle name="Comma 20 4 2" xfId="48698"/>
    <cellStyle name="Comma 20 5" xfId="48699"/>
    <cellStyle name="Comma 20 6" xfId="48700"/>
    <cellStyle name="Comma 20 7" xfId="48701"/>
    <cellStyle name="Comma 21" xfId="5282"/>
    <cellStyle name="Comma 21 2" xfId="5283"/>
    <cellStyle name="Comma 21 2 2" xfId="48702"/>
    <cellStyle name="Comma 21 2 3" xfId="48703"/>
    <cellStyle name="Comma 21 3" xfId="48704"/>
    <cellStyle name="Comma 21 3 2" xfId="48705"/>
    <cellStyle name="Comma 21 4" xfId="48706"/>
    <cellStyle name="Comma 21 5" xfId="48707"/>
    <cellStyle name="Comma 22" xfId="5284"/>
    <cellStyle name="Comma 22 2" xfId="48708"/>
    <cellStyle name="Comma 22 2 2" xfId="48709"/>
    <cellStyle name="Comma 22 3" xfId="48710"/>
    <cellStyle name="Comma 22 4" xfId="48711"/>
    <cellStyle name="Comma 23" xfId="5285"/>
    <cellStyle name="Comma 23 2" xfId="48712"/>
    <cellStyle name="Comma 23 3" xfId="48713"/>
    <cellStyle name="Comma 24" xfId="5286"/>
    <cellStyle name="Comma 24 10" xfId="48714"/>
    <cellStyle name="Comma 24 10 2" xfId="48715"/>
    <cellStyle name="Comma 24 11" xfId="48716"/>
    <cellStyle name="Comma 24 12" xfId="48717"/>
    <cellStyle name="Comma 24 13" xfId="48718"/>
    <cellStyle name="Comma 24 2" xfId="48719"/>
    <cellStyle name="Comma 24 2 10" xfId="48720"/>
    <cellStyle name="Comma 24 2 2" xfId="48721"/>
    <cellStyle name="Comma 24 2 2 2" xfId="48722"/>
    <cellStyle name="Comma 24 2 2 2 2" xfId="48723"/>
    <cellStyle name="Comma 24 2 2 2 2 2" xfId="48724"/>
    <cellStyle name="Comma 24 2 2 2 2 3" xfId="48725"/>
    <cellStyle name="Comma 24 2 2 2 3" xfId="48726"/>
    <cellStyle name="Comma 24 2 2 2 3 2" xfId="48727"/>
    <cellStyle name="Comma 24 2 2 2 3 3" xfId="48728"/>
    <cellStyle name="Comma 24 2 2 2 4" xfId="48729"/>
    <cellStyle name="Comma 24 2 2 2 4 2" xfId="48730"/>
    <cellStyle name="Comma 24 2 2 2 5" xfId="48731"/>
    <cellStyle name="Comma 24 2 2 2 6" xfId="48732"/>
    <cellStyle name="Comma 24 2 2 3" xfId="48733"/>
    <cellStyle name="Comma 24 2 2 3 2" xfId="48734"/>
    <cellStyle name="Comma 24 2 2 3 2 2" xfId="48735"/>
    <cellStyle name="Comma 24 2 2 3 2 3" xfId="48736"/>
    <cellStyle name="Comma 24 2 2 3 3" xfId="48737"/>
    <cellStyle name="Comma 24 2 2 3 3 2" xfId="48738"/>
    <cellStyle name="Comma 24 2 2 3 3 3" xfId="48739"/>
    <cellStyle name="Comma 24 2 2 3 4" xfId="48740"/>
    <cellStyle name="Comma 24 2 2 3 4 2" xfId="48741"/>
    <cellStyle name="Comma 24 2 2 3 5" xfId="48742"/>
    <cellStyle name="Comma 24 2 2 3 6" xfId="48743"/>
    <cellStyle name="Comma 24 2 2 4" xfId="48744"/>
    <cellStyle name="Comma 24 2 2 4 2" xfId="48745"/>
    <cellStyle name="Comma 24 2 2 4 2 2" xfId="48746"/>
    <cellStyle name="Comma 24 2 2 4 2 3" xfId="48747"/>
    <cellStyle name="Comma 24 2 2 4 3" xfId="48748"/>
    <cellStyle name="Comma 24 2 2 4 3 2" xfId="48749"/>
    <cellStyle name="Comma 24 2 2 4 4" xfId="48750"/>
    <cellStyle name="Comma 24 2 2 4 5" xfId="48751"/>
    <cellStyle name="Comma 24 2 2 5" xfId="48752"/>
    <cellStyle name="Comma 24 2 2 5 2" xfId="48753"/>
    <cellStyle name="Comma 24 2 2 5 3" xfId="48754"/>
    <cellStyle name="Comma 24 2 2 6" xfId="48755"/>
    <cellStyle name="Comma 24 2 2 6 2" xfId="48756"/>
    <cellStyle name="Comma 24 2 2 6 3" xfId="48757"/>
    <cellStyle name="Comma 24 2 2 7" xfId="48758"/>
    <cellStyle name="Comma 24 2 2 7 2" xfId="48759"/>
    <cellStyle name="Comma 24 2 2 8" xfId="48760"/>
    <cellStyle name="Comma 24 2 2 9" xfId="48761"/>
    <cellStyle name="Comma 24 2 3" xfId="48762"/>
    <cellStyle name="Comma 24 2 3 2" xfId="48763"/>
    <cellStyle name="Comma 24 2 3 2 2" xfId="48764"/>
    <cellStyle name="Comma 24 2 3 2 3" xfId="48765"/>
    <cellStyle name="Comma 24 2 3 3" xfId="48766"/>
    <cellStyle name="Comma 24 2 3 3 2" xfId="48767"/>
    <cellStyle name="Comma 24 2 3 3 3" xfId="48768"/>
    <cellStyle name="Comma 24 2 3 4" xfId="48769"/>
    <cellStyle name="Comma 24 2 3 4 2" xfId="48770"/>
    <cellStyle name="Comma 24 2 3 5" xfId="48771"/>
    <cellStyle name="Comma 24 2 3 6" xfId="48772"/>
    <cellStyle name="Comma 24 2 4" xfId="48773"/>
    <cellStyle name="Comma 24 2 4 2" xfId="48774"/>
    <cellStyle name="Comma 24 2 4 2 2" xfId="48775"/>
    <cellStyle name="Comma 24 2 4 2 3" xfId="48776"/>
    <cellStyle name="Comma 24 2 4 3" xfId="48777"/>
    <cellStyle name="Comma 24 2 4 3 2" xfId="48778"/>
    <cellStyle name="Comma 24 2 4 3 3" xfId="48779"/>
    <cellStyle name="Comma 24 2 4 4" xfId="48780"/>
    <cellStyle name="Comma 24 2 4 4 2" xfId="48781"/>
    <cellStyle name="Comma 24 2 4 5" xfId="48782"/>
    <cellStyle name="Comma 24 2 4 6" xfId="48783"/>
    <cellStyle name="Comma 24 2 5" xfId="48784"/>
    <cellStyle name="Comma 24 2 5 2" xfId="48785"/>
    <cellStyle name="Comma 24 2 5 2 2" xfId="48786"/>
    <cellStyle name="Comma 24 2 5 2 3" xfId="48787"/>
    <cellStyle name="Comma 24 2 5 3" xfId="48788"/>
    <cellStyle name="Comma 24 2 5 3 2" xfId="48789"/>
    <cellStyle name="Comma 24 2 5 4" xfId="48790"/>
    <cellStyle name="Comma 24 2 5 5" xfId="48791"/>
    <cellStyle name="Comma 24 2 6" xfId="48792"/>
    <cellStyle name="Comma 24 2 6 2" xfId="48793"/>
    <cellStyle name="Comma 24 2 6 3" xfId="48794"/>
    <cellStyle name="Comma 24 2 7" xfId="48795"/>
    <cellStyle name="Comma 24 2 7 2" xfId="48796"/>
    <cellStyle name="Comma 24 2 7 3" xfId="48797"/>
    <cellStyle name="Comma 24 2 8" xfId="48798"/>
    <cellStyle name="Comma 24 2 8 2" xfId="48799"/>
    <cellStyle name="Comma 24 2 9" xfId="48800"/>
    <cellStyle name="Comma 24 3" xfId="48801"/>
    <cellStyle name="Comma 24 3 2" xfId="48802"/>
    <cellStyle name="Comma 24 3 2 2" xfId="48803"/>
    <cellStyle name="Comma 24 3 2 2 2" xfId="48804"/>
    <cellStyle name="Comma 24 3 2 2 3" xfId="48805"/>
    <cellStyle name="Comma 24 3 2 3" xfId="48806"/>
    <cellStyle name="Comma 24 3 2 3 2" xfId="48807"/>
    <cellStyle name="Comma 24 3 2 3 3" xfId="48808"/>
    <cellStyle name="Comma 24 3 2 4" xfId="48809"/>
    <cellStyle name="Comma 24 3 2 4 2" xfId="48810"/>
    <cellStyle name="Comma 24 3 2 5" xfId="48811"/>
    <cellStyle name="Comma 24 3 2 6" xfId="48812"/>
    <cellStyle name="Comma 24 3 3" xfId="48813"/>
    <cellStyle name="Comma 24 3 3 2" xfId="48814"/>
    <cellStyle name="Comma 24 3 3 2 2" xfId="48815"/>
    <cellStyle name="Comma 24 3 3 2 3" xfId="48816"/>
    <cellStyle name="Comma 24 3 3 3" xfId="48817"/>
    <cellStyle name="Comma 24 3 3 3 2" xfId="48818"/>
    <cellStyle name="Comma 24 3 3 3 3" xfId="48819"/>
    <cellStyle name="Comma 24 3 3 4" xfId="48820"/>
    <cellStyle name="Comma 24 3 3 4 2" xfId="48821"/>
    <cellStyle name="Comma 24 3 3 5" xfId="48822"/>
    <cellStyle name="Comma 24 3 3 6" xfId="48823"/>
    <cellStyle name="Comma 24 3 4" xfId="48824"/>
    <cellStyle name="Comma 24 3 4 2" xfId="48825"/>
    <cellStyle name="Comma 24 3 4 2 2" xfId="48826"/>
    <cellStyle name="Comma 24 3 4 2 3" xfId="48827"/>
    <cellStyle name="Comma 24 3 4 3" xfId="48828"/>
    <cellStyle name="Comma 24 3 4 3 2" xfId="48829"/>
    <cellStyle name="Comma 24 3 4 4" xfId="48830"/>
    <cellStyle name="Comma 24 3 4 5" xfId="48831"/>
    <cellStyle name="Comma 24 3 5" xfId="48832"/>
    <cellStyle name="Comma 24 3 5 2" xfId="48833"/>
    <cellStyle name="Comma 24 3 5 3" xfId="48834"/>
    <cellStyle name="Comma 24 3 6" xfId="48835"/>
    <cellStyle name="Comma 24 3 6 2" xfId="48836"/>
    <cellStyle name="Comma 24 3 6 3" xfId="48837"/>
    <cellStyle name="Comma 24 3 7" xfId="48838"/>
    <cellStyle name="Comma 24 3 7 2" xfId="48839"/>
    <cellStyle name="Comma 24 3 8" xfId="48840"/>
    <cellStyle name="Comma 24 3 9" xfId="48841"/>
    <cellStyle name="Comma 24 4" xfId="48842"/>
    <cellStyle name="Comma 24 4 2" xfId="48843"/>
    <cellStyle name="Comma 24 4 2 2" xfId="48844"/>
    <cellStyle name="Comma 24 4 2 2 2" xfId="48845"/>
    <cellStyle name="Comma 24 4 2 2 3" xfId="48846"/>
    <cellStyle name="Comma 24 4 2 3" xfId="48847"/>
    <cellStyle name="Comma 24 4 2 3 2" xfId="48848"/>
    <cellStyle name="Comma 24 4 2 3 3" xfId="48849"/>
    <cellStyle name="Comma 24 4 2 4" xfId="48850"/>
    <cellStyle name="Comma 24 4 2 4 2" xfId="48851"/>
    <cellStyle name="Comma 24 4 2 5" xfId="48852"/>
    <cellStyle name="Comma 24 4 2 6" xfId="48853"/>
    <cellStyle name="Comma 24 4 3" xfId="48854"/>
    <cellStyle name="Comma 24 4 3 2" xfId="48855"/>
    <cellStyle name="Comma 24 4 3 2 2" xfId="48856"/>
    <cellStyle name="Comma 24 4 3 2 3" xfId="48857"/>
    <cellStyle name="Comma 24 4 3 3" xfId="48858"/>
    <cellStyle name="Comma 24 4 3 3 2" xfId="48859"/>
    <cellStyle name="Comma 24 4 3 3 3" xfId="48860"/>
    <cellStyle name="Comma 24 4 3 4" xfId="48861"/>
    <cellStyle name="Comma 24 4 3 4 2" xfId="48862"/>
    <cellStyle name="Comma 24 4 3 5" xfId="48863"/>
    <cellStyle name="Comma 24 4 3 6" xfId="48864"/>
    <cellStyle name="Comma 24 4 4" xfId="48865"/>
    <cellStyle name="Comma 24 4 4 2" xfId="48866"/>
    <cellStyle name="Comma 24 4 4 2 2" xfId="48867"/>
    <cellStyle name="Comma 24 4 4 2 3" xfId="48868"/>
    <cellStyle name="Comma 24 4 4 3" xfId="48869"/>
    <cellStyle name="Comma 24 4 4 3 2" xfId="48870"/>
    <cellStyle name="Comma 24 4 4 4" xfId="48871"/>
    <cellStyle name="Comma 24 4 4 5" xfId="48872"/>
    <cellStyle name="Comma 24 4 5" xfId="48873"/>
    <cellStyle name="Comma 24 4 5 2" xfId="48874"/>
    <cellStyle name="Comma 24 4 5 3" xfId="48875"/>
    <cellStyle name="Comma 24 4 6" xfId="48876"/>
    <cellStyle name="Comma 24 4 6 2" xfId="48877"/>
    <cellStyle name="Comma 24 4 6 3" xfId="48878"/>
    <cellStyle name="Comma 24 4 7" xfId="48879"/>
    <cellStyle name="Comma 24 4 7 2" xfId="48880"/>
    <cellStyle name="Comma 24 4 8" xfId="48881"/>
    <cellStyle name="Comma 24 4 9" xfId="48882"/>
    <cellStyle name="Comma 24 5" xfId="48883"/>
    <cellStyle name="Comma 24 5 2" xfId="48884"/>
    <cellStyle name="Comma 24 5 2 2" xfId="48885"/>
    <cellStyle name="Comma 24 5 2 3" xfId="48886"/>
    <cellStyle name="Comma 24 5 3" xfId="48887"/>
    <cellStyle name="Comma 24 5 3 2" xfId="48888"/>
    <cellStyle name="Comma 24 5 3 3" xfId="48889"/>
    <cellStyle name="Comma 24 5 4" xfId="48890"/>
    <cellStyle name="Comma 24 5 4 2" xfId="48891"/>
    <cellStyle name="Comma 24 5 5" xfId="48892"/>
    <cellStyle name="Comma 24 5 6" xfId="48893"/>
    <cellStyle name="Comma 24 6" xfId="48894"/>
    <cellStyle name="Comma 24 6 2" xfId="48895"/>
    <cellStyle name="Comma 24 6 2 2" xfId="48896"/>
    <cellStyle name="Comma 24 6 2 3" xfId="48897"/>
    <cellStyle name="Comma 24 6 3" xfId="48898"/>
    <cellStyle name="Comma 24 6 3 2" xfId="48899"/>
    <cellStyle name="Comma 24 6 3 3" xfId="48900"/>
    <cellStyle name="Comma 24 6 4" xfId="48901"/>
    <cellStyle name="Comma 24 6 4 2" xfId="48902"/>
    <cellStyle name="Comma 24 6 5" xfId="48903"/>
    <cellStyle name="Comma 24 6 6" xfId="48904"/>
    <cellStyle name="Comma 24 7" xfId="48905"/>
    <cellStyle name="Comma 24 7 2" xfId="48906"/>
    <cellStyle name="Comma 24 7 2 2" xfId="48907"/>
    <cellStyle name="Comma 24 7 2 3" xfId="48908"/>
    <cellStyle name="Comma 24 7 3" xfId="48909"/>
    <cellStyle name="Comma 24 7 3 2" xfId="48910"/>
    <cellStyle name="Comma 24 7 4" xfId="48911"/>
    <cellStyle name="Comma 24 7 5" xfId="48912"/>
    <cellStyle name="Comma 24 8" xfId="48913"/>
    <cellStyle name="Comma 24 8 2" xfId="48914"/>
    <cellStyle name="Comma 24 8 3" xfId="48915"/>
    <cellStyle name="Comma 24 9" xfId="48916"/>
    <cellStyle name="Comma 24 9 2" xfId="48917"/>
    <cellStyle name="Comma 24 9 3" xfId="48918"/>
    <cellStyle name="Comma 25" xfId="5287"/>
    <cellStyle name="Comma 25 2" xfId="48919"/>
    <cellStyle name="Comma 25 3" xfId="48920"/>
    <cellStyle name="Comma 26" xfId="5288"/>
    <cellStyle name="Comma 26 10" xfId="48921"/>
    <cellStyle name="Comma 26 10 2" xfId="48922"/>
    <cellStyle name="Comma 26 11" xfId="48923"/>
    <cellStyle name="Comma 26 12" xfId="48924"/>
    <cellStyle name="Comma 26 13" xfId="48925"/>
    <cellStyle name="Comma 26 2" xfId="48926"/>
    <cellStyle name="Comma 26 2 10" xfId="48927"/>
    <cellStyle name="Comma 26 2 2" xfId="48928"/>
    <cellStyle name="Comma 26 2 2 2" xfId="48929"/>
    <cellStyle name="Comma 26 2 2 2 2" xfId="48930"/>
    <cellStyle name="Comma 26 2 2 2 2 2" xfId="48931"/>
    <cellStyle name="Comma 26 2 2 2 2 3" xfId="48932"/>
    <cellStyle name="Comma 26 2 2 2 3" xfId="48933"/>
    <cellStyle name="Comma 26 2 2 2 3 2" xfId="48934"/>
    <cellStyle name="Comma 26 2 2 2 3 3" xfId="48935"/>
    <cellStyle name="Comma 26 2 2 2 4" xfId="48936"/>
    <cellStyle name="Comma 26 2 2 2 4 2" xfId="48937"/>
    <cellStyle name="Comma 26 2 2 2 5" xfId="48938"/>
    <cellStyle name="Comma 26 2 2 2 6" xfId="48939"/>
    <cellStyle name="Comma 26 2 2 3" xfId="48940"/>
    <cellStyle name="Comma 26 2 2 3 2" xfId="48941"/>
    <cellStyle name="Comma 26 2 2 3 2 2" xfId="48942"/>
    <cellStyle name="Comma 26 2 2 3 2 3" xfId="48943"/>
    <cellStyle name="Comma 26 2 2 3 3" xfId="48944"/>
    <cellStyle name="Comma 26 2 2 3 3 2" xfId="48945"/>
    <cellStyle name="Comma 26 2 2 3 3 3" xfId="48946"/>
    <cellStyle name="Comma 26 2 2 3 4" xfId="48947"/>
    <cellStyle name="Comma 26 2 2 3 4 2" xfId="48948"/>
    <cellStyle name="Comma 26 2 2 3 5" xfId="48949"/>
    <cellStyle name="Comma 26 2 2 3 6" xfId="48950"/>
    <cellStyle name="Comma 26 2 2 4" xfId="48951"/>
    <cellStyle name="Comma 26 2 2 4 2" xfId="48952"/>
    <cellStyle name="Comma 26 2 2 4 2 2" xfId="48953"/>
    <cellStyle name="Comma 26 2 2 4 2 3" xfId="48954"/>
    <cellStyle name="Comma 26 2 2 4 3" xfId="48955"/>
    <cellStyle name="Comma 26 2 2 4 3 2" xfId="48956"/>
    <cellStyle name="Comma 26 2 2 4 4" xfId="48957"/>
    <cellStyle name="Comma 26 2 2 4 5" xfId="48958"/>
    <cellStyle name="Comma 26 2 2 5" xfId="48959"/>
    <cellStyle name="Comma 26 2 2 5 2" xfId="48960"/>
    <cellStyle name="Comma 26 2 2 5 3" xfId="48961"/>
    <cellStyle name="Comma 26 2 2 6" xfId="48962"/>
    <cellStyle name="Comma 26 2 2 6 2" xfId="48963"/>
    <cellStyle name="Comma 26 2 2 6 3" xfId="48964"/>
    <cellStyle name="Comma 26 2 2 7" xfId="48965"/>
    <cellStyle name="Comma 26 2 2 7 2" xfId="48966"/>
    <cellStyle name="Comma 26 2 2 8" xfId="48967"/>
    <cellStyle name="Comma 26 2 2 9" xfId="48968"/>
    <cellStyle name="Comma 26 2 3" xfId="48969"/>
    <cellStyle name="Comma 26 2 3 2" xfId="48970"/>
    <cellStyle name="Comma 26 2 3 2 2" xfId="48971"/>
    <cellStyle name="Comma 26 2 3 2 3" xfId="48972"/>
    <cellStyle name="Comma 26 2 3 3" xfId="48973"/>
    <cellStyle name="Comma 26 2 3 3 2" xfId="48974"/>
    <cellStyle name="Comma 26 2 3 3 3" xfId="48975"/>
    <cellStyle name="Comma 26 2 3 4" xfId="48976"/>
    <cellStyle name="Comma 26 2 3 4 2" xfId="48977"/>
    <cellStyle name="Comma 26 2 3 5" xfId="48978"/>
    <cellStyle name="Comma 26 2 3 6" xfId="48979"/>
    <cellStyle name="Comma 26 2 4" xfId="48980"/>
    <cellStyle name="Comma 26 2 4 2" xfId="48981"/>
    <cellStyle name="Comma 26 2 4 2 2" xfId="48982"/>
    <cellStyle name="Comma 26 2 4 2 3" xfId="48983"/>
    <cellStyle name="Comma 26 2 4 3" xfId="48984"/>
    <cellStyle name="Comma 26 2 4 3 2" xfId="48985"/>
    <cellStyle name="Comma 26 2 4 3 3" xfId="48986"/>
    <cellStyle name="Comma 26 2 4 4" xfId="48987"/>
    <cellStyle name="Comma 26 2 4 4 2" xfId="48988"/>
    <cellStyle name="Comma 26 2 4 5" xfId="48989"/>
    <cellStyle name="Comma 26 2 4 6" xfId="48990"/>
    <cellStyle name="Comma 26 2 5" xfId="48991"/>
    <cellStyle name="Comma 26 2 5 2" xfId="48992"/>
    <cellStyle name="Comma 26 2 5 2 2" xfId="48993"/>
    <cellStyle name="Comma 26 2 5 2 3" xfId="48994"/>
    <cellStyle name="Comma 26 2 5 3" xfId="48995"/>
    <cellStyle name="Comma 26 2 5 3 2" xfId="48996"/>
    <cellStyle name="Comma 26 2 5 4" xfId="48997"/>
    <cellStyle name="Comma 26 2 5 5" xfId="48998"/>
    <cellStyle name="Comma 26 2 6" xfId="48999"/>
    <cellStyle name="Comma 26 2 6 2" xfId="49000"/>
    <cellStyle name="Comma 26 2 6 3" xfId="49001"/>
    <cellStyle name="Comma 26 2 7" xfId="49002"/>
    <cellStyle name="Comma 26 2 7 2" xfId="49003"/>
    <cellStyle name="Comma 26 2 7 3" xfId="49004"/>
    <cellStyle name="Comma 26 2 8" xfId="49005"/>
    <cellStyle name="Comma 26 2 8 2" xfId="49006"/>
    <cellStyle name="Comma 26 2 9" xfId="49007"/>
    <cellStyle name="Comma 26 3" xfId="49008"/>
    <cellStyle name="Comma 26 3 2" xfId="49009"/>
    <cellStyle name="Comma 26 3 2 2" xfId="49010"/>
    <cellStyle name="Comma 26 3 2 2 2" xfId="49011"/>
    <cellStyle name="Comma 26 3 2 2 3" xfId="49012"/>
    <cellStyle name="Comma 26 3 2 3" xfId="49013"/>
    <cellStyle name="Comma 26 3 2 3 2" xfId="49014"/>
    <cellStyle name="Comma 26 3 2 3 3" xfId="49015"/>
    <cellStyle name="Comma 26 3 2 4" xfId="49016"/>
    <cellStyle name="Comma 26 3 2 4 2" xfId="49017"/>
    <cellStyle name="Comma 26 3 2 5" xfId="49018"/>
    <cellStyle name="Comma 26 3 2 6" xfId="49019"/>
    <cellStyle name="Comma 26 3 3" xfId="49020"/>
    <cellStyle name="Comma 26 3 3 2" xfId="49021"/>
    <cellStyle name="Comma 26 3 3 2 2" xfId="49022"/>
    <cellStyle name="Comma 26 3 3 2 3" xfId="49023"/>
    <cellStyle name="Comma 26 3 3 3" xfId="49024"/>
    <cellStyle name="Comma 26 3 3 3 2" xfId="49025"/>
    <cellStyle name="Comma 26 3 3 3 3" xfId="49026"/>
    <cellStyle name="Comma 26 3 3 4" xfId="49027"/>
    <cellStyle name="Comma 26 3 3 4 2" xfId="49028"/>
    <cellStyle name="Comma 26 3 3 5" xfId="49029"/>
    <cellStyle name="Comma 26 3 3 6" xfId="49030"/>
    <cellStyle name="Comma 26 3 4" xfId="49031"/>
    <cellStyle name="Comma 26 3 4 2" xfId="49032"/>
    <cellStyle name="Comma 26 3 4 2 2" xfId="49033"/>
    <cellStyle name="Comma 26 3 4 2 3" xfId="49034"/>
    <cellStyle name="Comma 26 3 4 3" xfId="49035"/>
    <cellStyle name="Comma 26 3 4 3 2" xfId="49036"/>
    <cellStyle name="Comma 26 3 4 4" xfId="49037"/>
    <cellStyle name="Comma 26 3 4 5" xfId="49038"/>
    <cellStyle name="Comma 26 3 5" xfId="49039"/>
    <cellStyle name="Comma 26 3 5 2" xfId="49040"/>
    <cellStyle name="Comma 26 3 5 3" xfId="49041"/>
    <cellStyle name="Comma 26 3 6" xfId="49042"/>
    <cellStyle name="Comma 26 3 6 2" xfId="49043"/>
    <cellStyle name="Comma 26 3 6 3" xfId="49044"/>
    <cellStyle name="Comma 26 3 7" xfId="49045"/>
    <cellStyle name="Comma 26 3 7 2" xfId="49046"/>
    <cellStyle name="Comma 26 3 8" xfId="49047"/>
    <cellStyle name="Comma 26 3 9" xfId="49048"/>
    <cellStyle name="Comma 26 4" xfId="49049"/>
    <cellStyle name="Comma 26 4 2" xfId="49050"/>
    <cellStyle name="Comma 26 4 2 2" xfId="49051"/>
    <cellStyle name="Comma 26 4 2 2 2" xfId="49052"/>
    <cellStyle name="Comma 26 4 2 2 3" xfId="49053"/>
    <cellStyle name="Comma 26 4 2 3" xfId="49054"/>
    <cellStyle name="Comma 26 4 2 3 2" xfId="49055"/>
    <cellStyle name="Comma 26 4 2 3 3" xfId="49056"/>
    <cellStyle name="Comma 26 4 2 4" xfId="49057"/>
    <cellStyle name="Comma 26 4 2 4 2" xfId="49058"/>
    <cellStyle name="Comma 26 4 2 5" xfId="49059"/>
    <cellStyle name="Comma 26 4 2 6" xfId="49060"/>
    <cellStyle name="Comma 26 4 3" xfId="49061"/>
    <cellStyle name="Comma 26 4 3 2" xfId="49062"/>
    <cellStyle name="Comma 26 4 3 2 2" xfId="49063"/>
    <cellStyle name="Comma 26 4 3 2 3" xfId="49064"/>
    <cellStyle name="Comma 26 4 3 3" xfId="49065"/>
    <cellStyle name="Comma 26 4 3 3 2" xfId="49066"/>
    <cellStyle name="Comma 26 4 3 3 3" xfId="49067"/>
    <cellStyle name="Comma 26 4 3 4" xfId="49068"/>
    <cellStyle name="Comma 26 4 3 4 2" xfId="49069"/>
    <cellStyle name="Comma 26 4 3 5" xfId="49070"/>
    <cellStyle name="Comma 26 4 3 6" xfId="49071"/>
    <cellStyle name="Comma 26 4 4" xfId="49072"/>
    <cellStyle name="Comma 26 4 4 2" xfId="49073"/>
    <cellStyle name="Comma 26 4 4 2 2" xfId="49074"/>
    <cellStyle name="Comma 26 4 4 2 3" xfId="49075"/>
    <cellStyle name="Comma 26 4 4 3" xfId="49076"/>
    <cellStyle name="Comma 26 4 4 3 2" xfId="49077"/>
    <cellStyle name="Comma 26 4 4 4" xfId="49078"/>
    <cellStyle name="Comma 26 4 4 5" xfId="49079"/>
    <cellStyle name="Comma 26 4 5" xfId="49080"/>
    <cellStyle name="Comma 26 4 5 2" xfId="49081"/>
    <cellStyle name="Comma 26 4 5 3" xfId="49082"/>
    <cellStyle name="Comma 26 4 6" xfId="49083"/>
    <cellStyle name="Comma 26 4 6 2" xfId="49084"/>
    <cellStyle name="Comma 26 4 6 3" xfId="49085"/>
    <cellStyle name="Comma 26 4 7" xfId="49086"/>
    <cellStyle name="Comma 26 4 7 2" xfId="49087"/>
    <cellStyle name="Comma 26 4 8" xfId="49088"/>
    <cellStyle name="Comma 26 4 9" xfId="49089"/>
    <cellStyle name="Comma 26 5" xfId="49090"/>
    <cellStyle name="Comma 26 5 2" xfId="49091"/>
    <cellStyle name="Comma 26 5 2 2" xfId="49092"/>
    <cellStyle name="Comma 26 5 2 3" xfId="49093"/>
    <cellStyle name="Comma 26 5 3" xfId="49094"/>
    <cellStyle name="Comma 26 5 3 2" xfId="49095"/>
    <cellStyle name="Comma 26 5 3 3" xfId="49096"/>
    <cellStyle name="Comma 26 5 4" xfId="49097"/>
    <cellStyle name="Comma 26 5 4 2" xfId="49098"/>
    <cellStyle name="Comma 26 5 5" xfId="49099"/>
    <cellStyle name="Comma 26 5 6" xfId="49100"/>
    <cellStyle name="Comma 26 6" xfId="49101"/>
    <cellStyle name="Comma 26 6 2" xfId="49102"/>
    <cellStyle name="Comma 26 6 2 2" xfId="49103"/>
    <cellStyle name="Comma 26 6 2 3" xfId="49104"/>
    <cellStyle name="Comma 26 6 3" xfId="49105"/>
    <cellStyle name="Comma 26 6 3 2" xfId="49106"/>
    <cellStyle name="Comma 26 6 3 3" xfId="49107"/>
    <cellStyle name="Comma 26 6 4" xfId="49108"/>
    <cellStyle name="Comma 26 6 4 2" xfId="49109"/>
    <cellStyle name="Comma 26 6 5" xfId="49110"/>
    <cellStyle name="Comma 26 6 6" xfId="49111"/>
    <cellStyle name="Comma 26 7" xfId="49112"/>
    <cellStyle name="Comma 26 7 2" xfId="49113"/>
    <cellStyle name="Comma 26 7 2 2" xfId="49114"/>
    <cellStyle name="Comma 26 7 2 3" xfId="49115"/>
    <cellStyle name="Comma 26 7 3" xfId="49116"/>
    <cellStyle name="Comma 26 7 3 2" xfId="49117"/>
    <cellStyle name="Comma 26 7 4" xfId="49118"/>
    <cellStyle name="Comma 26 7 5" xfId="49119"/>
    <cellStyle name="Comma 26 8" xfId="49120"/>
    <cellStyle name="Comma 26 8 2" xfId="49121"/>
    <cellStyle name="Comma 26 8 3" xfId="49122"/>
    <cellStyle name="Comma 26 9" xfId="49123"/>
    <cellStyle name="Comma 26 9 2" xfId="49124"/>
    <cellStyle name="Comma 26 9 3" xfId="49125"/>
    <cellStyle name="Comma 27" xfId="5289"/>
    <cellStyle name="Comma 27 10" xfId="49126"/>
    <cellStyle name="Comma 27 10 2" xfId="49127"/>
    <cellStyle name="Comma 27 11" xfId="49128"/>
    <cellStyle name="Comma 27 12" xfId="49129"/>
    <cellStyle name="Comma 27 13" xfId="49130"/>
    <cellStyle name="Comma 27 2" xfId="49131"/>
    <cellStyle name="Comma 27 2 10" xfId="49132"/>
    <cellStyle name="Comma 27 2 2" xfId="49133"/>
    <cellStyle name="Comma 27 2 2 2" xfId="49134"/>
    <cellStyle name="Comma 27 2 2 2 2" xfId="49135"/>
    <cellStyle name="Comma 27 2 2 2 2 2" xfId="49136"/>
    <cellStyle name="Comma 27 2 2 2 2 3" xfId="49137"/>
    <cellStyle name="Comma 27 2 2 2 3" xfId="49138"/>
    <cellStyle name="Comma 27 2 2 2 3 2" xfId="49139"/>
    <cellStyle name="Comma 27 2 2 2 3 3" xfId="49140"/>
    <cellStyle name="Comma 27 2 2 2 4" xfId="49141"/>
    <cellStyle name="Comma 27 2 2 2 4 2" xfId="49142"/>
    <cellStyle name="Comma 27 2 2 2 5" xfId="49143"/>
    <cellStyle name="Comma 27 2 2 2 6" xfId="49144"/>
    <cellStyle name="Comma 27 2 2 3" xfId="49145"/>
    <cellStyle name="Comma 27 2 2 3 2" xfId="49146"/>
    <cellStyle name="Comma 27 2 2 3 2 2" xfId="49147"/>
    <cellStyle name="Comma 27 2 2 3 2 3" xfId="49148"/>
    <cellStyle name="Comma 27 2 2 3 3" xfId="49149"/>
    <cellStyle name="Comma 27 2 2 3 3 2" xfId="49150"/>
    <cellStyle name="Comma 27 2 2 3 3 3" xfId="49151"/>
    <cellStyle name="Comma 27 2 2 3 4" xfId="49152"/>
    <cellStyle name="Comma 27 2 2 3 4 2" xfId="49153"/>
    <cellStyle name="Comma 27 2 2 3 5" xfId="49154"/>
    <cellStyle name="Comma 27 2 2 3 6" xfId="49155"/>
    <cellStyle name="Comma 27 2 2 4" xfId="49156"/>
    <cellStyle name="Comma 27 2 2 4 2" xfId="49157"/>
    <cellStyle name="Comma 27 2 2 4 2 2" xfId="49158"/>
    <cellStyle name="Comma 27 2 2 4 2 3" xfId="49159"/>
    <cellStyle name="Comma 27 2 2 4 3" xfId="49160"/>
    <cellStyle name="Comma 27 2 2 4 3 2" xfId="49161"/>
    <cellStyle name="Comma 27 2 2 4 4" xfId="49162"/>
    <cellStyle name="Comma 27 2 2 4 5" xfId="49163"/>
    <cellStyle name="Comma 27 2 2 5" xfId="49164"/>
    <cellStyle name="Comma 27 2 2 5 2" xfId="49165"/>
    <cellStyle name="Comma 27 2 2 5 3" xfId="49166"/>
    <cellStyle name="Comma 27 2 2 6" xfId="49167"/>
    <cellStyle name="Comma 27 2 2 6 2" xfId="49168"/>
    <cellStyle name="Comma 27 2 2 6 3" xfId="49169"/>
    <cellStyle name="Comma 27 2 2 7" xfId="49170"/>
    <cellStyle name="Comma 27 2 2 7 2" xfId="49171"/>
    <cellStyle name="Comma 27 2 2 8" xfId="49172"/>
    <cellStyle name="Comma 27 2 2 9" xfId="49173"/>
    <cellStyle name="Comma 27 2 3" xfId="49174"/>
    <cellStyle name="Comma 27 2 3 2" xfId="49175"/>
    <cellStyle name="Comma 27 2 3 2 2" xfId="49176"/>
    <cellStyle name="Comma 27 2 3 2 3" xfId="49177"/>
    <cellStyle name="Comma 27 2 3 3" xfId="49178"/>
    <cellStyle name="Comma 27 2 3 3 2" xfId="49179"/>
    <cellStyle name="Comma 27 2 3 3 3" xfId="49180"/>
    <cellStyle name="Comma 27 2 3 4" xfId="49181"/>
    <cellStyle name="Comma 27 2 3 4 2" xfId="49182"/>
    <cellStyle name="Comma 27 2 3 5" xfId="49183"/>
    <cellStyle name="Comma 27 2 3 6" xfId="49184"/>
    <cellStyle name="Comma 27 2 4" xfId="49185"/>
    <cellStyle name="Comma 27 2 4 2" xfId="49186"/>
    <cellStyle name="Comma 27 2 4 2 2" xfId="49187"/>
    <cellStyle name="Comma 27 2 4 2 3" xfId="49188"/>
    <cellStyle name="Comma 27 2 4 3" xfId="49189"/>
    <cellStyle name="Comma 27 2 4 3 2" xfId="49190"/>
    <cellStyle name="Comma 27 2 4 3 3" xfId="49191"/>
    <cellStyle name="Comma 27 2 4 4" xfId="49192"/>
    <cellStyle name="Comma 27 2 4 4 2" xfId="49193"/>
    <cellStyle name="Comma 27 2 4 5" xfId="49194"/>
    <cellStyle name="Comma 27 2 4 6" xfId="49195"/>
    <cellStyle name="Comma 27 2 5" xfId="49196"/>
    <cellStyle name="Comma 27 2 5 2" xfId="49197"/>
    <cellStyle name="Comma 27 2 5 2 2" xfId="49198"/>
    <cellStyle name="Comma 27 2 5 2 3" xfId="49199"/>
    <cellStyle name="Comma 27 2 5 3" xfId="49200"/>
    <cellStyle name="Comma 27 2 5 3 2" xfId="49201"/>
    <cellStyle name="Comma 27 2 5 4" xfId="49202"/>
    <cellStyle name="Comma 27 2 5 5" xfId="49203"/>
    <cellStyle name="Comma 27 2 6" xfId="49204"/>
    <cellStyle name="Comma 27 2 6 2" xfId="49205"/>
    <cellStyle name="Comma 27 2 6 3" xfId="49206"/>
    <cellStyle name="Comma 27 2 7" xfId="49207"/>
    <cellStyle name="Comma 27 2 7 2" xfId="49208"/>
    <cellStyle name="Comma 27 2 7 3" xfId="49209"/>
    <cellStyle name="Comma 27 2 8" xfId="49210"/>
    <cellStyle name="Comma 27 2 8 2" xfId="49211"/>
    <cellStyle name="Comma 27 2 9" xfId="49212"/>
    <cellStyle name="Comma 27 3" xfId="49213"/>
    <cellStyle name="Comma 27 3 2" xfId="49214"/>
    <cellStyle name="Comma 27 3 2 2" xfId="49215"/>
    <cellStyle name="Comma 27 3 2 2 2" xfId="49216"/>
    <cellStyle name="Comma 27 3 2 2 3" xfId="49217"/>
    <cellStyle name="Comma 27 3 2 3" xfId="49218"/>
    <cellStyle name="Comma 27 3 2 3 2" xfId="49219"/>
    <cellStyle name="Comma 27 3 2 3 3" xfId="49220"/>
    <cellStyle name="Comma 27 3 2 4" xfId="49221"/>
    <cellStyle name="Comma 27 3 2 4 2" xfId="49222"/>
    <cellStyle name="Comma 27 3 2 5" xfId="49223"/>
    <cellStyle name="Comma 27 3 2 6" xfId="49224"/>
    <cellStyle name="Comma 27 3 3" xfId="49225"/>
    <cellStyle name="Comma 27 3 3 2" xfId="49226"/>
    <cellStyle name="Comma 27 3 3 2 2" xfId="49227"/>
    <cellStyle name="Comma 27 3 3 2 3" xfId="49228"/>
    <cellStyle name="Comma 27 3 3 3" xfId="49229"/>
    <cellStyle name="Comma 27 3 3 3 2" xfId="49230"/>
    <cellStyle name="Comma 27 3 3 3 3" xfId="49231"/>
    <cellStyle name="Comma 27 3 3 4" xfId="49232"/>
    <cellStyle name="Comma 27 3 3 4 2" xfId="49233"/>
    <cellStyle name="Comma 27 3 3 5" xfId="49234"/>
    <cellStyle name="Comma 27 3 3 6" xfId="49235"/>
    <cellStyle name="Comma 27 3 4" xfId="49236"/>
    <cellStyle name="Comma 27 3 4 2" xfId="49237"/>
    <cellStyle name="Comma 27 3 4 2 2" xfId="49238"/>
    <cellStyle name="Comma 27 3 4 2 3" xfId="49239"/>
    <cellStyle name="Comma 27 3 4 3" xfId="49240"/>
    <cellStyle name="Comma 27 3 4 3 2" xfId="49241"/>
    <cellStyle name="Comma 27 3 4 4" xfId="49242"/>
    <cellStyle name="Comma 27 3 4 5" xfId="49243"/>
    <cellStyle name="Comma 27 3 5" xfId="49244"/>
    <cellStyle name="Comma 27 3 5 2" xfId="49245"/>
    <cellStyle name="Comma 27 3 5 3" xfId="49246"/>
    <cellStyle name="Comma 27 3 6" xfId="49247"/>
    <cellStyle name="Comma 27 3 6 2" xfId="49248"/>
    <cellStyle name="Comma 27 3 6 3" xfId="49249"/>
    <cellStyle name="Comma 27 3 7" xfId="49250"/>
    <cellStyle name="Comma 27 3 7 2" xfId="49251"/>
    <cellStyle name="Comma 27 3 8" xfId="49252"/>
    <cellStyle name="Comma 27 3 9" xfId="49253"/>
    <cellStyle name="Comma 27 4" xfId="49254"/>
    <cellStyle name="Comma 27 4 2" xfId="49255"/>
    <cellStyle name="Comma 27 4 2 2" xfId="49256"/>
    <cellStyle name="Comma 27 4 2 2 2" xfId="49257"/>
    <cellStyle name="Comma 27 4 2 2 3" xfId="49258"/>
    <cellStyle name="Comma 27 4 2 3" xfId="49259"/>
    <cellStyle name="Comma 27 4 2 3 2" xfId="49260"/>
    <cellStyle name="Comma 27 4 2 3 3" xfId="49261"/>
    <cellStyle name="Comma 27 4 2 4" xfId="49262"/>
    <cellStyle name="Comma 27 4 2 4 2" xfId="49263"/>
    <cellStyle name="Comma 27 4 2 5" xfId="49264"/>
    <cellStyle name="Comma 27 4 2 6" xfId="49265"/>
    <cellStyle name="Comma 27 4 3" xfId="49266"/>
    <cellStyle name="Comma 27 4 3 2" xfId="49267"/>
    <cellStyle name="Comma 27 4 3 2 2" xfId="49268"/>
    <cellStyle name="Comma 27 4 3 2 3" xfId="49269"/>
    <cellStyle name="Comma 27 4 3 3" xfId="49270"/>
    <cellStyle name="Comma 27 4 3 3 2" xfId="49271"/>
    <cellStyle name="Comma 27 4 3 3 3" xfId="49272"/>
    <cellStyle name="Comma 27 4 3 4" xfId="49273"/>
    <cellStyle name="Comma 27 4 3 4 2" xfId="49274"/>
    <cellStyle name="Comma 27 4 3 5" xfId="49275"/>
    <cellStyle name="Comma 27 4 3 6" xfId="49276"/>
    <cellStyle name="Comma 27 4 4" xfId="49277"/>
    <cellStyle name="Comma 27 4 4 2" xfId="49278"/>
    <cellStyle name="Comma 27 4 4 2 2" xfId="49279"/>
    <cellStyle name="Comma 27 4 4 2 3" xfId="49280"/>
    <cellStyle name="Comma 27 4 4 3" xfId="49281"/>
    <cellStyle name="Comma 27 4 4 3 2" xfId="49282"/>
    <cellStyle name="Comma 27 4 4 4" xfId="49283"/>
    <cellStyle name="Comma 27 4 4 5" xfId="49284"/>
    <cellStyle name="Comma 27 4 5" xfId="49285"/>
    <cellStyle name="Comma 27 4 5 2" xfId="49286"/>
    <cellStyle name="Comma 27 4 5 3" xfId="49287"/>
    <cellStyle name="Comma 27 4 6" xfId="49288"/>
    <cellStyle name="Comma 27 4 6 2" xfId="49289"/>
    <cellStyle name="Comma 27 4 6 3" xfId="49290"/>
    <cellStyle name="Comma 27 4 7" xfId="49291"/>
    <cellStyle name="Comma 27 4 7 2" xfId="49292"/>
    <cellStyle name="Comma 27 4 8" xfId="49293"/>
    <cellStyle name="Comma 27 4 9" xfId="49294"/>
    <cellStyle name="Comma 27 5" xfId="49295"/>
    <cellStyle name="Comma 27 5 2" xfId="49296"/>
    <cellStyle name="Comma 27 5 2 2" xfId="49297"/>
    <cellStyle name="Comma 27 5 2 3" xfId="49298"/>
    <cellStyle name="Comma 27 5 3" xfId="49299"/>
    <cellStyle name="Comma 27 5 3 2" xfId="49300"/>
    <cellStyle name="Comma 27 5 3 3" xfId="49301"/>
    <cellStyle name="Comma 27 5 4" xfId="49302"/>
    <cellStyle name="Comma 27 5 4 2" xfId="49303"/>
    <cellStyle name="Comma 27 5 5" xfId="49304"/>
    <cellStyle name="Comma 27 5 6" xfId="49305"/>
    <cellStyle name="Comma 27 6" xfId="49306"/>
    <cellStyle name="Comma 27 6 2" xfId="49307"/>
    <cellStyle name="Comma 27 6 2 2" xfId="49308"/>
    <cellStyle name="Comma 27 6 2 3" xfId="49309"/>
    <cellStyle name="Comma 27 6 3" xfId="49310"/>
    <cellStyle name="Comma 27 6 3 2" xfId="49311"/>
    <cellStyle name="Comma 27 6 3 3" xfId="49312"/>
    <cellStyle name="Comma 27 6 4" xfId="49313"/>
    <cellStyle name="Comma 27 6 4 2" xfId="49314"/>
    <cellStyle name="Comma 27 6 5" xfId="49315"/>
    <cellStyle name="Comma 27 6 6" xfId="49316"/>
    <cellStyle name="Comma 27 7" xfId="49317"/>
    <cellStyle name="Comma 27 7 2" xfId="49318"/>
    <cellStyle name="Comma 27 7 2 2" xfId="49319"/>
    <cellStyle name="Comma 27 7 2 3" xfId="49320"/>
    <cellStyle name="Comma 27 7 3" xfId="49321"/>
    <cellStyle name="Comma 27 7 3 2" xfId="49322"/>
    <cellStyle name="Comma 27 7 4" xfId="49323"/>
    <cellStyle name="Comma 27 7 5" xfId="49324"/>
    <cellStyle name="Comma 27 8" xfId="49325"/>
    <cellStyle name="Comma 27 8 2" xfId="49326"/>
    <cellStyle name="Comma 27 8 3" xfId="49327"/>
    <cellStyle name="Comma 27 9" xfId="49328"/>
    <cellStyle name="Comma 27 9 2" xfId="49329"/>
    <cellStyle name="Comma 27 9 3" xfId="49330"/>
    <cellStyle name="Comma 28" xfId="5290"/>
    <cellStyle name="Comma 28 2" xfId="49331"/>
    <cellStyle name="Comma 28 3" xfId="49332"/>
    <cellStyle name="Comma 29" xfId="5291"/>
    <cellStyle name="Comma 29 2" xfId="5292"/>
    <cellStyle name="Comma 3" xfId="5293"/>
    <cellStyle name="Comma 3 10" xfId="5294"/>
    <cellStyle name="Comma 3 11" xfId="5295"/>
    <cellStyle name="Comma 3 12" xfId="14586"/>
    <cellStyle name="Comma 3 2" xfId="5296"/>
    <cellStyle name="Comma 3 2 2" xfId="5297"/>
    <cellStyle name="Comma 3 2 2 2" xfId="5298"/>
    <cellStyle name="Comma 3 2 2 2 2" xfId="5299"/>
    <cellStyle name="Comma 3 2 2 2 2 2" xfId="5300"/>
    <cellStyle name="Comma 3 2 2 2 2 2 2" xfId="5301"/>
    <cellStyle name="Comma 3 2 2 2 2 2 2 2" xfId="5302"/>
    <cellStyle name="Comma 3 2 2 2 2 2 3" xfId="5303"/>
    <cellStyle name="Comma 3 2 2 2 2 3" xfId="5304"/>
    <cellStyle name="Comma 3 2 2 2 2 3 2" xfId="5305"/>
    <cellStyle name="Comma 3 2 2 2 2 4" xfId="5306"/>
    <cellStyle name="Comma 3 2 2 2 2 5" xfId="14587"/>
    <cellStyle name="Comma 3 2 2 2 3" xfId="5307"/>
    <cellStyle name="Comma 3 2 2 2 3 2" xfId="5308"/>
    <cellStyle name="Comma 3 2 2 2 3 2 2" xfId="5309"/>
    <cellStyle name="Comma 3 2 2 2 3 3" xfId="5310"/>
    <cellStyle name="Comma 3 2 2 2 4" xfId="5311"/>
    <cellStyle name="Comma 3 2 2 2 4 2" xfId="5312"/>
    <cellStyle name="Comma 3 2 2 2 5" xfId="5313"/>
    <cellStyle name="Comma 3 2 2 2 6" xfId="5314"/>
    <cellStyle name="Comma 3 2 2 2 7" xfId="5315"/>
    <cellStyle name="Comma 3 2 2 3" xfId="5316"/>
    <cellStyle name="Comma 3 2 2 3 2" xfId="5317"/>
    <cellStyle name="Comma 3 2 2 3 2 2" xfId="5318"/>
    <cellStyle name="Comma 3 2 2 3 2 2 2" xfId="5319"/>
    <cellStyle name="Comma 3 2 2 3 2 3" xfId="5320"/>
    <cellStyle name="Comma 3 2 2 3 3" xfId="5321"/>
    <cellStyle name="Comma 3 2 2 3 3 2" xfId="5322"/>
    <cellStyle name="Comma 3 2 2 3 4" xfId="5323"/>
    <cellStyle name="Comma 3 2 2 3 5" xfId="14588"/>
    <cellStyle name="Comma 3 2 2 4" xfId="5324"/>
    <cellStyle name="Comma 3 2 2 4 2" xfId="5325"/>
    <cellStyle name="Comma 3 2 2 4 2 2" xfId="5326"/>
    <cellStyle name="Comma 3 2 2 4 3" xfId="5327"/>
    <cellStyle name="Comma 3 2 2 5" xfId="5328"/>
    <cellStyle name="Comma 3 2 2 5 2" xfId="5329"/>
    <cellStyle name="Comma 3 2 2 6" xfId="5330"/>
    <cellStyle name="Comma 3 2 2 7" xfId="5331"/>
    <cellStyle name="Comma 3 2 2 8" xfId="5332"/>
    <cellStyle name="Comma 3 2 3" xfId="5333"/>
    <cellStyle name="Comma 3 2 3 2" xfId="5334"/>
    <cellStyle name="Comma 3 2 3 2 2" xfId="5335"/>
    <cellStyle name="Comma 3 2 3 2 2 2" xfId="5336"/>
    <cellStyle name="Comma 3 2 3 2 2 2 2" xfId="5337"/>
    <cellStyle name="Comma 3 2 3 2 2 3" xfId="5338"/>
    <cellStyle name="Comma 3 2 3 2 3" xfId="5339"/>
    <cellStyle name="Comma 3 2 3 2 3 2" xfId="5340"/>
    <cellStyle name="Comma 3 2 3 2 4" xfId="5341"/>
    <cellStyle name="Comma 3 2 3 2 5" xfId="14589"/>
    <cellStyle name="Comma 3 2 3 3" xfId="5342"/>
    <cellStyle name="Comma 3 2 3 3 2" xfId="5343"/>
    <cellStyle name="Comma 3 2 3 3 2 2" xfId="5344"/>
    <cellStyle name="Comma 3 2 3 3 3" xfId="5345"/>
    <cellStyle name="Comma 3 2 3 4" xfId="5346"/>
    <cellStyle name="Comma 3 2 3 4 2" xfId="5347"/>
    <cellStyle name="Comma 3 2 3 5" xfId="5348"/>
    <cellStyle name="Comma 3 2 3 6" xfId="5349"/>
    <cellStyle name="Comma 3 2 3 7" xfId="5350"/>
    <cellStyle name="Comma 3 2 4" xfId="5351"/>
    <cellStyle name="Comma 3 2 4 2" xfId="5352"/>
    <cellStyle name="Comma 3 2 4 2 2" xfId="5353"/>
    <cellStyle name="Comma 3 2 4 2 2 2" xfId="5354"/>
    <cellStyle name="Comma 3 2 4 2 2 2 2" xfId="5355"/>
    <cellStyle name="Comma 3 2 4 2 2 3" xfId="5356"/>
    <cellStyle name="Comma 3 2 4 2 3" xfId="5357"/>
    <cellStyle name="Comma 3 2 4 2 3 2" xfId="5358"/>
    <cellStyle name="Comma 3 2 4 2 4" xfId="5359"/>
    <cellStyle name="Comma 3 2 4 3" xfId="5360"/>
    <cellStyle name="Comma 3 2 4 3 2" xfId="5361"/>
    <cellStyle name="Comma 3 2 4 3 2 2" xfId="5362"/>
    <cellStyle name="Comma 3 2 4 3 3" xfId="5363"/>
    <cellStyle name="Comma 3 2 4 4" xfId="5364"/>
    <cellStyle name="Comma 3 2 4 4 2" xfId="5365"/>
    <cellStyle name="Comma 3 2 4 5" xfId="5366"/>
    <cellStyle name="Comma 3 2 4 6" xfId="14590"/>
    <cellStyle name="Comma 3 2 5" xfId="5367"/>
    <cellStyle name="Comma 3 2 5 2" xfId="5368"/>
    <cellStyle name="Comma 3 2 5 2 2" xfId="5369"/>
    <cellStyle name="Comma 3 2 5 2 2 2" xfId="5370"/>
    <cellStyle name="Comma 3 2 5 2 3" xfId="5371"/>
    <cellStyle name="Comma 3 2 5 3" xfId="5372"/>
    <cellStyle name="Comma 3 2 5 3 2" xfId="5373"/>
    <cellStyle name="Comma 3 2 5 4" xfId="5374"/>
    <cellStyle name="Comma 3 2 6" xfId="5375"/>
    <cellStyle name="Comma 3 2 6 2" xfId="5376"/>
    <cellStyle name="Comma 3 2 6 2 2" xfId="5377"/>
    <cellStyle name="Comma 3 2 6 3" xfId="5378"/>
    <cellStyle name="Comma 3 2 7" xfId="5379"/>
    <cellStyle name="Comma 3 2 7 2" xfId="5380"/>
    <cellStyle name="Comma 3 2 8" xfId="5381"/>
    <cellStyle name="Comma 3 2 9" xfId="14591"/>
    <cellStyle name="Comma 3 3" xfId="5382"/>
    <cellStyle name="Comma 3 3 2" xfId="5383"/>
    <cellStyle name="Comma 3 3 2 2" xfId="5384"/>
    <cellStyle name="Comma 3 3 2 2 2" xfId="5385"/>
    <cellStyle name="Comma 3 3 2 2 2 2" xfId="5386"/>
    <cellStyle name="Comma 3 3 2 2 2 2 2" xfId="5387"/>
    <cellStyle name="Comma 3 3 2 2 2 3" xfId="5388"/>
    <cellStyle name="Comma 3 3 2 2 2 4" xfId="14592"/>
    <cellStyle name="Comma 3 3 2 2 3" xfId="5389"/>
    <cellStyle name="Comma 3 3 2 2 3 2" xfId="5390"/>
    <cellStyle name="Comma 3 3 2 2 4" xfId="5391"/>
    <cellStyle name="Comma 3 3 2 2 5" xfId="5392"/>
    <cellStyle name="Comma 3 3 2 2 6" xfId="5393"/>
    <cellStyle name="Comma 3 3 2 3" xfId="5394"/>
    <cellStyle name="Comma 3 3 2 3 2" xfId="5395"/>
    <cellStyle name="Comma 3 3 2 3 2 2" xfId="5396"/>
    <cellStyle name="Comma 3 3 2 3 3" xfId="5397"/>
    <cellStyle name="Comma 3 3 2 3 4" xfId="14593"/>
    <cellStyle name="Comma 3 3 2 4" xfId="5398"/>
    <cellStyle name="Comma 3 3 2 4 2" xfId="5399"/>
    <cellStyle name="Comma 3 3 2 5" xfId="5400"/>
    <cellStyle name="Comma 3 3 2 6" xfId="5401"/>
    <cellStyle name="Comma 3 3 2 7" xfId="5402"/>
    <cellStyle name="Comma 3 3 3" xfId="5403"/>
    <cellStyle name="Comma 3 3 3 2" xfId="5404"/>
    <cellStyle name="Comma 3 3 3 2 2" xfId="5405"/>
    <cellStyle name="Comma 3 3 3 2 2 2" xfId="5406"/>
    <cellStyle name="Comma 3 3 3 2 3" xfId="5407"/>
    <cellStyle name="Comma 3 3 3 2 4" xfId="14594"/>
    <cellStyle name="Comma 3 3 3 3" xfId="5408"/>
    <cellStyle name="Comma 3 3 3 3 2" xfId="5409"/>
    <cellStyle name="Comma 3 3 3 4" xfId="5410"/>
    <cellStyle name="Comma 3 3 3 5" xfId="5411"/>
    <cellStyle name="Comma 3 3 3 6" xfId="5412"/>
    <cellStyle name="Comma 3 3 4" xfId="5413"/>
    <cellStyle name="Comma 3 3 4 2" xfId="5414"/>
    <cellStyle name="Comma 3 3 4 2 2" xfId="5415"/>
    <cellStyle name="Comma 3 3 4 3" xfId="5416"/>
    <cellStyle name="Comma 3 3 4 4" xfId="14595"/>
    <cellStyle name="Comma 3 3 5" xfId="5417"/>
    <cellStyle name="Comma 3 3 5 2" xfId="5418"/>
    <cellStyle name="Comma 3 3 6" xfId="5419"/>
    <cellStyle name="Comma 3 3 7" xfId="5420"/>
    <cellStyle name="Comma 3 3 8" xfId="5421"/>
    <cellStyle name="Comma 3 4" xfId="5422"/>
    <cellStyle name="Comma 3 4 2" xfId="5423"/>
    <cellStyle name="Comma 3 4 2 2" xfId="5424"/>
    <cellStyle name="Comma 3 4 2 2 2" xfId="5425"/>
    <cellStyle name="Comma 3 4 2 2 2 2" xfId="5426"/>
    <cellStyle name="Comma 3 4 2 2 2 3" xfId="14596"/>
    <cellStyle name="Comma 3 4 2 2 3" xfId="5427"/>
    <cellStyle name="Comma 3 4 2 2 4" xfId="5428"/>
    <cellStyle name="Comma 3 4 2 2 5" xfId="14597"/>
    <cellStyle name="Comma 3 4 2 3" xfId="5429"/>
    <cellStyle name="Comma 3 4 2 3 2" xfId="5430"/>
    <cellStyle name="Comma 3 4 2 3 3" xfId="14598"/>
    <cellStyle name="Comma 3 4 2 4" xfId="5431"/>
    <cellStyle name="Comma 3 4 2 5" xfId="5432"/>
    <cellStyle name="Comma 3 4 2 6" xfId="5433"/>
    <cellStyle name="Comma 3 4 3" xfId="5434"/>
    <cellStyle name="Comma 3 4 3 2" xfId="5435"/>
    <cellStyle name="Comma 3 4 3 2 2" xfId="5436"/>
    <cellStyle name="Comma 3 4 3 2 3" xfId="14599"/>
    <cellStyle name="Comma 3 4 3 3" xfId="5437"/>
    <cellStyle name="Comma 3 4 3 4" xfId="5438"/>
    <cellStyle name="Comma 3 4 3 5" xfId="14600"/>
    <cellStyle name="Comma 3 4 4" xfId="5439"/>
    <cellStyle name="Comma 3 4 4 2" xfId="5440"/>
    <cellStyle name="Comma 3 4 4 3" xfId="14601"/>
    <cellStyle name="Comma 3 4 5" xfId="5441"/>
    <cellStyle name="Comma 3 4 5 2" xfId="5442"/>
    <cellStyle name="Comma 3 4 6" xfId="5443"/>
    <cellStyle name="Comma 3 4 7" xfId="5444"/>
    <cellStyle name="Comma 3 4 8" xfId="5445"/>
    <cellStyle name="Comma 3 5" xfId="5446"/>
    <cellStyle name="Comma 3 5 2" xfId="5447"/>
    <cellStyle name="Comma 3 5 2 2" xfId="5448"/>
    <cellStyle name="Comma 3 5 2 2 2" xfId="5449"/>
    <cellStyle name="Comma 3 5 2 2 2 2" xfId="5450"/>
    <cellStyle name="Comma 3 5 2 2 3" xfId="5451"/>
    <cellStyle name="Comma 3 5 2 2 4" xfId="14602"/>
    <cellStyle name="Comma 3 5 2 3" xfId="5452"/>
    <cellStyle name="Comma 3 5 2 3 2" xfId="5453"/>
    <cellStyle name="Comma 3 5 2 4" xfId="5454"/>
    <cellStyle name="Comma 3 5 2 5" xfId="5455"/>
    <cellStyle name="Comma 3 5 2 6" xfId="14603"/>
    <cellStyle name="Comma 3 5 3" xfId="5456"/>
    <cellStyle name="Comma 3 5 3 2" xfId="5457"/>
    <cellStyle name="Comma 3 5 3 2 2" xfId="5458"/>
    <cellStyle name="Comma 3 5 3 3" xfId="5459"/>
    <cellStyle name="Comma 3 5 3 4" xfId="14604"/>
    <cellStyle name="Comma 3 5 4" xfId="5460"/>
    <cellStyle name="Comma 3 5 4 2" xfId="5461"/>
    <cellStyle name="Comma 3 5 5" xfId="5462"/>
    <cellStyle name="Comma 3 5 6" xfId="5463"/>
    <cellStyle name="Comma 3 5 7" xfId="5464"/>
    <cellStyle name="Comma 3 6" xfId="5465"/>
    <cellStyle name="Comma 3 6 2" xfId="5466"/>
    <cellStyle name="Comma 3 6 2 2" xfId="5467"/>
    <cellStyle name="Comma 3 6 2 2 2" xfId="5468"/>
    <cellStyle name="Comma 3 6 2 3" xfId="5469"/>
    <cellStyle name="Comma 3 6 2 4" xfId="5470"/>
    <cellStyle name="Comma 3 6 2 5" xfId="14605"/>
    <cellStyle name="Comma 3 6 3" xfId="5471"/>
    <cellStyle name="Comma 3 6 3 2" xfId="5472"/>
    <cellStyle name="Comma 3 6 4" xfId="5473"/>
    <cellStyle name="Comma 3 6 5" xfId="5474"/>
    <cellStyle name="Comma 3 6 6" xfId="14606"/>
    <cellStyle name="Comma 3 7" xfId="5475"/>
    <cellStyle name="Comma 3 7 2" xfId="5476"/>
    <cellStyle name="Comma 3 7 2 2" xfId="5477"/>
    <cellStyle name="Comma 3 7 3" xfId="5478"/>
    <cellStyle name="Comma 3 7 4" xfId="5479"/>
    <cellStyle name="Comma 3 7 5" xfId="14607"/>
    <cellStyle name="Comma 3 8" xfId="5480"/>
    <cellStyle name="Comma 3 8 2" xfId="5481"/>
    <cellStyle name="Comma 3 8 2 2" xfId="5482"/>
    <cellStyle name="Comma 3 8 3" xfId="5483"/>
    <cellStyle name="Comma 3 9" xfId="5484"/>
    <cellStyle name="Comma 3 9 2" xfId="5485"/>
    <cellStyle name="Comma 30" xfId="5486"/>
    <cellStyle name="Comma 30 2" xfId="5487"/>
    <cellStyle name="Comma 30 2 2" xfId="5488"/>
    <cellStyle name="Comma 30 2 2 2" xfId="5489"/>
    <cellStyle name="Comma 30 2 3" xfId="5490"/>
    <cellStyle name="Comma 30 3" xfId="5491"/>
    <cellStyle name="Comma 30 3 2" xfId="5492"/>
    <cellStyle name="Comma 30 4" xfId="5493"/>
    <cellStyle name="Comma 30 5" xfId="5494"/>
    <cellStyle name="Comma 31" xfId="5495"/>
    <cellStyle name="Comma 31 2" xfId="5496"/>
    <cellStyle name="Comma 32" xfId="5497"/>
    <cellStyle name="Comma 33" xfId="5498"/>
    <cellStyle name="Comma 33 2" xfId="5499"/>
    <cellStyle name="Comma 34" xfId="5500"/>
    <cellStyle name="Comma 34 2" xfId="5501"/>
    <cellStyle name="Comma 35" xfId="5502"/>
    <cellStyle name="Comma 35 2" xfId="5503"/>
    <cellStyle name="Comma 36" xfId="5504"/>
    <cellStyle name="Comma 36 2" xfId="5505"/>
    <cellStyle name="Comma 37" xfId="5506"/>
    <cellStyle name="Comma 37 2" xfId="5507"/>
    <cellStyle name="Comma 38" xfId="5508"/>
    <cellStyle name="Comma 39" xfId="5509"/>
    <cellStyle name="Comma 4" xfId="5510"/>
    <cellStyle name="Comma 4 10" xfId="5511"/>
    <cellStyle name="Comma 4 2" xfId="5512"/>
    <cellStyle name="Comma 4 2 2" xfId="5513"/>
    <cellStyle name="Comma 4 2 2 2" xfId="5514"/>
    <cellStyle name="Comma 4 2 2 2 2" xfId="5515"/>
    <cellStyle name="Comma 4 2 2 2 2 2" xfId="5516"/>
    <cellStyle name="Comma 4 2 2 2 3" xfId="5517"/>
    <cellStyle name="Comma 4 2 2 2 4" xfId="5518"/>
    <cellStyle name="Comma 4 2 2 2 5" xfId="5519"/>
    <cellStyle name="Comma 4 2 2 3" xfId="5520"/>
    <cellStyle name="Comma 4 2 2 3 2" xfId="5521"/>
    <cellStyle name="Comma 4 2 2 4" xfId="5522"/>
    <cellStyle name="Comma 4 2 2 4 2" xfId="5523"/>
    <cellStyle name="Comma 4 2 2 5" xfId="5524"/>
    <cellStyle name="Comma 4 2 2 6" xfId="5525"/>
    <cellStyle name="Comma 4 2 3" xfId="5526"/>
    <cellStyle name="Comma 4 2 3 2" xfId="5527"/>
    <cellStyle name="Comma 4 2 3 2 2" xfId="5528"/>
    <cellStyle name="Comma 4 2 3 3" xfId="5529"/>
    <cellStyle name="Comma 4 2 3 3 2" xfId="5530"/>
    <cellStyle name="Comma 4 2 3 4" xfId="5531"/>
    <cellStyle name="Comma 4 2 3 5" xfId="5532"/>
    <cellStyle name="Comma 4 2 4" xfId="5533"/>
    <cellStyle name="Comma 4 2 4 2" xfId="5534"/>
    <cellStyle name="Comma 4 2 4 3" xfId="5535"/>
    <cellStyle name="Comma 4 2 4 4" xfId="5536"/>
    <cellStyle name="Comma 4 2 5" xfId="5537"/>
    <cellStyle name="Comma 4 2 5 2" xfId="5538"/>
    <cellStyle name="Comma 4 2 6" xfId="5539"/>
    <cellStyle name="Comma 4 2 7" xfId="5540"/>
    <cellStyle name="Comma 4 2 8" xfId="5541"/>
    <cellStyle name="Comma 4 2 9" xfId="5542"/>
    <cellStyle name="Comma 4 3" xfId="5543"/>
    <cellStyle name="Comma 4 3 2" xfId="5544"/>
    <cellStyle name="Comma 4 3 2 2" xfId="5545"/>
    <cellStyle name="Comma 4 3 2 2 2" xfId="5546"/>
    <cellStyle name="Comma 4 3 2 2 2 2" xfId="5547"/>
    <cellStyle name="Comma 4 3 2 2 2 2 2" xfId="5548"/>
    <cellStyle name="Comma 4 3 2 2 2 3" xfId="5549"/>
    <cellStyle name="Comma 4 3 2 2 3" xfId="5550"/>
    <cellStyle name="Comma 4 3 2 2 3 2" xfId="5551"/>
    <cellStyle name="Comma 4 3 2 2 4" xfId="5552"/>
    <cellStyle name="Comma 4 3 2 2 5" xfId="5553"/>
    <cellStyle name="Comma 4 3 2 3" xfId="5554"/>
    <cellStyle name="Comma 4 3 2 3 2" xfId="5555"/>
    <cellStyle name="Comma 4 3 2 3 2 2" xfId="5556"/>
    <cellStyle name="Comma 4 3 2 3 3" xfId="5557"/>
    <cellStyle name="Comma 4 3 2 4" xfId="5558"/>
    <cellStyle name="Comma 4 3 2 4 2" xfId="5559"/>
    <cellStyle name="Comma 4 3 2 5" xfId="5560"/>
    <cellStyle name="Comma 4 3 2 6" xfId="5561"/>
    <cellStyle name="Comma 4 3 2 7" xfId="5562"/>
    <cellStyle name="Comma 4 3 3" xfId="5563"/>
    <cellStyle name="Comma 4 3 3 2" xfId="5564"/>
    <cellStyle name="Comma 4 3 3 2 2" xfId="5565"/>
    <cellStyle name="Comma 4 3 3 2 2 2" xfId="5566"/>
    <cellStyle name="Comma 4 3 3 2 3" xfId="5567"/>
    <cellStyle name="Comma 4 3 3 3" xfId="5568"/>
    <cellStyle name="Comma 4 3 3 3 2" xfId="5569"/>
    <cellStyle name="Comma 4 3 3 4" xfId="5570"/>
    <cellStyle name="Comma 4 3 3 5" xfId="5571"/>
    <cellStyle name="Comma 4 3 4" xfId="5572"/>
    <cellStyle name="Comma 4 3 4 2" xfId="5573"/>
    <cellStyle name="Comma 4 3 4 2 2" xfId="5574"/>
    <cellStyle name="Comma 4 3 4 3" xfId="5575"/>
    <cellStyle name="Comma 4 3 5" xfId="5576"/>
    <cellStyle name="Comma 4 3 5 2" xfId="5577"/>
    <cellStyle name="Comma 4 3 6" xfId="5578"/>
    <cellStyle name="Comma 4 3 7" xfId="5579"/>
    <cellStyle name="Comma 4 3 8" xfId="5580"/>
    <cellStyle name="Comma 4 4" xfId="5581"/>
    <cellStyle name="Comma 4 4 2" xfId="5582"/>
    <cellStyle name="Comma 4 4 2 2" xfId="5583"/>
    <cellStyle name="Comma 4 4 2 2 2" xfId="5584"/>
    <cellStyle name="Comma 4 4 2 2 2 2" xfId="5585"/>
    <cellStyle name="Comma 4 4 2 2 3" xfId="5586"/>
    <cellStyle name="Comma 4 4 2 2 4" xfId="5587"/>
    <cellStyle name="Comma 4 4 2 3" xfId="5588"/>
    <cellStyle name="Comma 4 4 2 3 2" xfId="5589"/>
    <cellStyle name="Comma 4 4 2 4" xfId="5590"/>
    <cellStyle name="Comma 4 4 2 5" xfId="5591"/>
    <cellStyle name="Comma 4 4 3" xfId="5592"/>
    <cellStyle name="Comma 4 4 3 2" xfId="5593"/>
    <cellStyle name="Comma 4 4 3 2 2" xfId="5594"/>
    <cellStyle name="Comma 4 4 3 3" xfId="5595"/>
    <cellStyle name="Comma 4 4 3 4" xfId="5596"/>
    <cellStyle name="Comma 4 4 4" xfId="5597"/>
    <cellStyle name="Comma 4 4 4 2" xfId="5598"/>
    <cellStyle name="Comma 4 4 5" xfId="5599"/>
    <cellStyle name="Comma 4 4 6" xfId="5600"/>
    <cellStyle name="Comma 4 4 7" xfId="5601"/>
    <cellStyle name="Comma 4 5" xfId="5602"/>
    <cellStyle name="Comma 4 5 2" xfId="5603"/>
    <cellStyle name="Comma 4 5 2 2" xfId="5604"/>
    <cellStyle name="Comma 4 5 2 2 2" xfId="5605"/>
    <cellStyle name="Comma 4 5 2 3" xfId="5606"/>
    <cellStyle name="Comma 4 5 2 4" xfId="5607"/>
    <cellStyle name="Comma 4 5 3" xfId="5608"/>
    <cellStyle name="Comma 4 5 3 2" xfId="5609"/>
    <cellStyle name="Comma 4 5 4" xfId="5610"/>
    <cellStyle name="Comma 4 5 5" xfId="5611"/>
    <cellStyle name="Comma 4 6" xfId="5612"/>
    <cellStyle name="Comma 4 6 2" xfId="5613"/>
    <cellStyle name="Comma 4 6 2 2" xfId="5614"/>
    <cellStyle name="Comma 4 6 3" xfId="5615"/>
    <cellStyle name="Comma 4 6 4" xfId="5616"/>
    <cellStyle name="Comma 4 7" xfId="5617"/>
    <cellStyle name="Comma 4 7 2" xfId="5618"/>
    <cellStyle name="Comma 4 8" xfId="5619"/>
    <cellStyle name="Comma 4 9" xfId="5620"/>
    <cellStyle name="Comma 4_183302" xfId="14608"/>
    <cellStyle name="Comma 40" xfId="5621"/>
    <cellStyle name="Comma 41" xfId="5622"/>
    <cellStyle name="Comma 42" xfId="5623"/>
    <cellStyle name="Comma 43" xfId="5624"/>
    <cellStyle name="Comma 44" xfId="5625"/>
    <cellStyle name="Comma 45" xfId="5626"/>
    <cellStyle name="Comma 46" xfId="5627"/>
    <cellStyle name="Comma 47" xfId="5628"/>
    <cellStyle name="Comma 48" xfId="5629"/>
    <cellStyle name="Comma 49" xfId="5630"/>
    <cellStyle name="Comma 5" xfId="5631"/>
    <cellStyle name="Comma 5 2" xfId="5632"/>
    <cellStyle name="Comma 5 2 2" xfId="5633"/>
    <cellStyle name="Comma 5 2 3" xfId="5634"/>
    <cellStyle name="Comma 5 3" xfId="5635"/>
    <cellStyle name="Comma 5 3 2" xfId="49333"/>
    <cellStyle name="Comma 50" xfId="5636"/>
    <cellStyle name="Comma 50 2" xfId="5637"/>
    <cellStyle name="Comma 51" xfId="5638"/>
    <cellStyle name="Comma 52" xfId="5639"/>
    <cellStyle name="Comma 53" xfId="5640"/>
    <cellStyle name="Comma 54" xfId="5641"/>
    <cellStyle name="Comma 55" xfId="5642"/>
    <cellStyle name="Comma 56" xfId="5643"/>
    <cellStyle name="Comma 57" xfId="5644"/>
    <cellStyle name="Comma 58" xfId="5645"/>
    <cellStyle name="Comma 59" xfId="5646"/>
    <cellStyle name="Comma 6" xfId="5647"/>
    <cellStyle name="Comma 6 10" xfId="5648"/>
    <cellStyle name="Comma 6 10 2" xfId="5649"/>
    <cellStyle name="Comma 6 10 2 2" xfId="49334"/>
    <cellStyle name="Comma 6 10 2 3" xfId="49335"/>
    <cellStyle name="Comma 6 10 3" xfId="49336"/>
    <cellStyle name="Comma 6 10 3 2" xfId="49337"/>
    <cellStyle name="Comma 6 10 4" xfId="49338"/>
    <cellStyle name="Comma 6 10 5" xfId="49339"/>
    <cellStyle name="Comma 6 11" xfId="5650"/>
    <cellStyle name="Comma 6 11 2" xfId="49340"/>
    <cellStyle name="Comma 6 11 3" xfId="49341"/>
    <cellStyle name="Comma 6 12" xfId="5651"/>
    <cellStyle name="Comma 6 12 2" xfId="49342"/>
    <cellStyle name="Comma 6 12 3" xfId="49343"/>
    <cellStyle name="Comma 6 13" xfId="5652"/>
    <cellStyle name="Comma 6 13 2" xfId="49344"/>
    <cellStyle name="Comma 6 14" xfId="49345"/>
    <cellStyle name="Comma 6 15" xfId="49346"/>
    <cellStyle name="Comma 6 16" xfId="49347"/>
    <cellStyle name="Comma 6 2" xfId="5653"/>
    <cellStyle name="Comma 6 2 10" xfId="49348"/>
    <cellStyle name="Comma 6 2 10 2" xfId="49349"/>
    <cellStyle name="Comma 6 2 10 3" xfId="49350"/>
    <cellStyle name="Comma 6 2 11" xfId="49351"/>
    <cellStyle name="Comma 6 2 11 2" xfId="49352"/>
    <cellStyle name="Comma 6 2 11 3" xfId="49353"/>
    <cellStyle name="Comma 6 2 12" xfId="49354"/>
    <cellStyle name="Comma 6 2 12 2" xfId="49355"/>
    <cellStyle name="Comma 6 2 13" xfId="49356"/>
    <cellStyle name="Comma 6 2 14" xfId="49357"/>
    <cellStyle name="Comma 6 2 15" xfId="49358"/>
    <cellStyle name="Comma 6 2 2" xfId="5654"/>
    <cellStyle name="Comma 6 2 2 10" xfId="49359"/>
    <cellStyle name="Comma 6 2 2 10 2" xfId="49360"/>
    <cellStyle name="Comma 6 2 2 10 3" xfId="49361"/>
    <cellStyle name="Comma 6 2 2 11" xfId="49362"/>
    <cellStyle name="Comma 6 2 2 11 2" xfId="49363"/>
    <cellStyle name="Comma 6 2 2 12" xfId="49364"/>
    <cellStyle name="Comma 6 2 2 13" xfId="49365"/>
    <cellStyle name="Comma 6 2 2 14" xfId="49366"/>
    <cellStyle name="Comma 6 2 2 2" xfId="5655"/>
    <cellStyle name="Comma 6 2 2 2 10" xfId="49367"/>
    <cellStyle name="Comma 6 2 2 2 10 2" xfId="49368"/>
    <cellStyle name="Comma 6 2 2 2 11" xfId="49369"/>
    <cellStyle name="Comma 6 2 2 2 12" xfId="49370"/>
    <cellStyle name="Comma 6 2 2 2 13" xfId="49371"/>
    <cellStyle name="Comma 6 2 2 2 2" xfId="49372"/>
    <cellStyle name="Comma 6 2 2 2 2 10" xfId="49373"/>
    <cellStyle name="Comma 6 2 2 2 2 2" xfId="49374"/>
    <cellStyle name="Comma 6 2 2 2 2 2 2" xfId="49375"/>
    <cellStyle name="Comma 6 2 2 2 2 2 2 2" xfId="49376"/>
    <cellStyle name="Comma 6 2 2 2 2 2 2 2 2" xfId="49377"/>
    <cellStyle name="Comma 6 2 2 2 2 2 2 2 3" xfId="49378"/>
    <cellStyle name="Comma 6 2 2 2 2 2 2 3" xfId="49379"/>
    <cellStyle name="Comma 6 2 2 2 2 2 2 3 2" xfId="49380"/>
    <cellStyle name="Comma 6 2 2 2 2 2 2 3 3" xfId="49381"/>
    <cellStyle name="Comma 6 2 2 2 2 2 2 4" xfId="49382"/>
    <cellStyle name="Comma 6 2 2 2 2 2 2 4 2" xfId="49383"/>
    <cellStyle name="Comma 6 2 2 2 2 2 2 5" xfId="49384"/>
    <cellStyle name="Comma 6 2 2 2 2 2 2 6" xfId="49385"/>
    <cellStyle name="Comma 6 2 2 2 2 2 3" xfId="49386"/>
    <cellStyle name="Comma 6 2 2 2 2 2 3 2" xfId="49387"/>
    <cellStyle name="Comma 6 2 2 2 2 2 3 2 2" xfId="49388"/>
    <cellStyle name="Comma 6 2 2 2 2 2 3 2 3" xfId="49389"/>
    <cellStyle name="Comma 6 2 2 2 2 2 3 3" xfId="49390"/>
    <cellStyle name="Comma 6 2 2 2 2 2 3 3 2" xfId="49391"/>
    <cellStyle name="Comma 6 2 2 2 2 2 3 3 3" xfId="49392"/>
    <cellStyle name="Comma 6 2 2 2 2 2 3 4" xfId="49393"/>
    <cellStyle name="Comma 6 2 2 2 2 2 3 4 2" xfId="49394"/>
    <cellStyle name="Comma 6 2 2 2 2 2 3 5" xfId="49395"/>
    <cellStyle name="Comma 6 2 2 2 2 2 3 6" xfId="49396"/>
    <cellStyle name="Comma 6 2 2 2 2 2 4" xfId="49397"/>
    <cellStyle name="Comma 6 2 2 2 2 2 4 2" xfId="49398"/>
    <cellStyle name="Comma 6 2 2 2 2 2 4 2 2" xfId="49399"/>
    <cellStyle name="Comma 6 2 2 2 2 2 4 2 3" xfId="49400"/>
    <cellStyle name="Comma 6 2 2 2 2 2 4 3" xfId="49401"/>
    <cellStyle name="Comma 6 2 2 2 2 2 4 3 2" xfId="49402"/>
    <cellStyle name="Comma 6 2 2 2 2 2 4 4" xfId="49403"/>
    <cellStyle name="Comma 6 2 2 2 2 2 4 5" xfId="49404"/>
    <cellStyle name="Comma 6 2 2 2 2 2 5" xfId="49405"/>
    <cellStyle name="Comma 6 2 2 2 2 2 5 2" xfId="49406"/>
    <cellStyle name="Comma 6 2 2 2 2 2 5 3" xfId="49407"/>
    <cellStyle name="Comma 6 2 2 2 2 2 6" xfId="49408"/>
    <cellStyle name="Comma 6 2 2 2 2 2 6 2" xfId="49409"/>
    <cellStyle name="Comma 6 2 2 2 2 2 6 3" xfId="49410"/>
    <cellStyle name="Comma 6 2 2 2 2 2 7" xfId="49411"/>
    <cellStyle name="Comma 6 2 2 2 2 2 7 2" xfId="49412"/>
    <cellStyle name="Comma 6 2 2 2 2 2 8" xfId="49413"/>
    <cellStyle name="Comma 6 2 2 2 2 2 9" xfId="49414"/>
    <cellStyle name="Comma 6 2 2 2 2 3" xfId="49415"/>
    <cellStyle name="Comma 6 2 2 2 2 3 2" xfId="49416"/>
    <cellStyle name="Comma 6 2 2 2 2 3 2 2" xfId="49417"/>
    <cellStyle name="Comma 6 2 2 2 2 3 2 3" xfId="49418"/>
    <cellStyle name="Comma 6 2 2 2 2 3 3" xfId="49419"/>
    <cellStyle name="Comma 6 2 2 2 2 3 3 2" xfId="49420"/>
    <cellStyle name="Comma 6 2 2 2 2 3 3 3" xfId="49421"/>
    <cellStyle name="Comma 6 2 2 2 2 3 4" xfId="49422"/>
    <cellStyle name="Comma 6 2 2 2 2 3 4 2" xfId="49423"/>
    <cellStyle name="Comma 6 2 2 2 2 3 5" xfId="49424"/>
    <cellStyle name="Comma 6 2 2 2 2 3 6" xfId="49425"/>
    <cellStyle name="Comma 6 2 2 2 2 4" xfId="49426"/>
    <cellStyle name="Comma 6 2 2 2 2 4 2" xfId="49427"/>
    <cellStyle name="Comma 6 2 2 2 2 4 2 2" xfId="49428"/>
    <cellStyle name="Comma 6 2 2 2 2 4 2 3" xfId="49429"/>
    <cellStyle name="Comma 6 2 2 2 2 4 3" xfId="49430"/>
    <cellStyle name="Comma 6 2 2 2 2 4 3 2" xfId="49431"/>
    <cellStyle name="Comma 6 2 2 2 2 4 3 3" xfId="49432"/>
    <cellStyle name="Comma 6 2 2 2 2 4 4" xfId="49433"/>
    <cellStyle name="Comma 6 2 2 2 2 4 4 2" xfId="49434"/>
    <cellStyle name="Comma 6 2 2 2 2 4 5" xfId="49435"/>
    <cellStyle name="Comma 6 2 2 2 2 4 6" xfId="49436"/>
    <cellStyle name="Comma 6 2 2 2 2 5" xfId="49437"/>
    <cellStyle name="Comma 6 2 2 2 2 5 2" xfId="49438"/>
    <cellStyle name="Comma 6 2 2 2 2 5 2 2" xfId="49439"/>
    <cellStyle name="Comma 6 2 2 2 2 5 2 3" xfId="49440"/>
    <cellStyle name="Comma 6 2 2 2 2 5 3" xfId="49441"/>
    <cellStyle name="Comma 6 2 2 2 2 5 3 2" xfId="49442"/>
    <cellStyle name="Comma 6 2 2 2 2 5 4" xfId="49443"/>
    <cellStyle name="Comma 6 2 2 2 2 5 5" xfId="49444"/>
    <cellStyle name="Comma 6 2 2 2 2 6" xfId="49445"/>
    <cellStyle name="Comma 6 2 2 2 2 6 2" xfId="49446"/>
    <cellStyle name="Comma 6 2 2 2 2 6 3" xfId="49447"/>
    <cellStyle name="Comma 6 2 2 2 2 7" xfId="49448"/>
    <cellStyle name="Comma 6 2 2 2 2 7 2" xfId="49449"/>
    <cellStyle name="Comma 6 2 2 2 2 7 3" xfId="49450"/>
    <cellStyle name="Comma 6 2 2 2 2 8" xfId="49451"/>
    <cellStyle name="Comma 6 2 2 2 2 8 2" xfId="49452"/>
    <cellStyle name="Comma 6 2 2 2 2 9" xfId="49453"/>
    <cellStyle name="Comma 6 2 2 2 3" xfId="49454"/>
    <cellStyle name="Comma 6 2 2 2 3 2" xfId="49455"/>
    <cellStyle name="Comma 6 2 2 2 3 2 2" xfId="49456"/>
    <cellStyle name="Comma 6 2 2 2 3 2 2 2" xfId="49457"/>
    <cellStyle name="Comma 6 2 2 2 3 2 2 3" xfId="49458"/>
    <cellStyle name="Comma 6 2 2 2 3 2 3" xfId="49459"/>
    <cellStyle name="Comma 6 2 2 2 3 2 3 2" xfId="49460"/>
    <cellStyle name="Comma 6 2 2 2 3 2 3 3" xfId="49461"/>
    <cellStyle name="Comma 6 2 2 2 3 2 4" xfId="49462"/>
    <cellStyle name="Comma 6 2 2 2 3 2 4 2" xfId="49463"/>
    <cellStyle name="Comma 6 2 2 2 3 2 5" xfId="49464"/>
    <cellStyle name="Comma 6 2 2 2 3 2 6" xfId="49465"/>
    <cellStyle name="Comma 6 2 2 2 3 3" xfId="49466"/>
    <cellStyle name="Comma 6 2 2 2 3 3 2" xfId="49467"/>
    <cellStyle name="Comma 6 2 2 2 3 3 2 2" xfId="49468"/>
    <cellStyle name="Comma 6 2 2 2 3 3 2 3" xfId="49469"/>
    <cellStyle name="Comma 6 2 2 2 3 3 3" xfId="49470"/>
    <cellStyle name="Comma 6 2 2 2 3 3 3 2" xfId="49471"/>
    <cellStyle name="Comma 6 2 2 2 3 3 3 3" xfId="49472"/>
    <cellStyle name="Comma 6 2 2 2 3 3 4" xfId="49473"/>
    <cellStyle name="Comma 6 2 2 2 3 3 4 2" xfId="49474"/>
    <cellStyle name="Comma 6 2 2 2 3 3 5" xfId="49475"/>
    <cellStyle name="Comma 6 2 2 2 3 3 6" xfId="49476"/>
    <cellStyle name="Comma 6 2 2 2 3 4" xfId="49477"/>
    <cellStyle name="Comma 6 2 2 2 3 4 2" xfId="49478"/>
    <cellStyle name="Comma 6 2 2 2 3 4 2 2" xfId="49479"/>
    <cellStyle name="Comma 6 2 2 2 3 4 2 3" xfId="49480"/>
    <cellStyle name="Comma 6 2 2 2 3 4 3" xfId="49481"/>
    <cellStyle name="Comma 6 2 2 2 3 4 3 2" xfId="49482"/>
    <cellStyle name="Comma 6 2 2 2 3 4 4" xfId="49483"/>
    <cellStyle name="Comma 6 2 2 2 3 4 5" xfId="49484"/>
    <cellStyle name="Comma 6 2 2 2 3 5" xfId="49485"/>
    <cellStyle name="Comma 6 2 2 2 3 5 2" xfId="49486"/>
    <cellStyle name="Comma 6 2 2 2 3 5 3" xfId="49487"/>
    <cellStyle name="Comma 6 2 2 2 3 6" xfId="49488"/>
    <cellStyle name="Comma 6 2 2 2 3 6 2" xfId="49489"/>
    <cellStyle name="Comma 6 2 2 2 3 6 3" xfId="49490"/>
    <cellStyle name="Comma 6 2 2 2 3 7" xfId="49491"/>
    <cellStyle name="Comma 6 2 2 2 3 7 2" xfId="49492"/>
    <cellStyle name="Comma 6 2 2 2 3 8" xfId="49493"/>
    <cellStyle name="Comma 6 2 2 2 3 9" xfId="49494"/>
    <cellStyle name="Comma 6 2 2 2 4" xfId="49495"/>
    <cellStyle name="Comma 6 2 2 2 4 2" xfId="49496"/>
    <cellStyle name="Comma 6 2 2 2 4 2 2" xfId="49497"/>
    <cellStyle name="Comma 6 2 2 2 4 2 2 2" xfId="49498"/>
    <cellStyle name="Comma 6 2 2 2 4 2 2 3" xfId="49499"/>
    <cellStyle name="Comma 6 2 2 2 4 2 3" xfId="49500"/>
    <cellStyle name="Comma 6 2 2 2 4 2 3 2" xfId="49501"/>
    <cellStyle name="Comma 6 2 2 2 4 2 3 3" xfId="49502"/>
    <cellStyle name="Comma 6 2 2 2 4 2 4" xfId="49503"/>
    <cellStyle name="Comma 6 2 2 2 4 2 4 2" xfId="49504"/>
    <cellStyle name="Comma 6 2 2 2 4 2 5" xfId="49505"/>
    <cellStyle name="Comma 6 2 2 2 4 2 6" xfId="49506"/>
    <cellStyle name="Comma 6 2 2 2 4 3" xfId="49507"/>
    <cellStyle name="Comma 6 2 2 2 4 3 2" xfId="49508"/>
    <cellStyle name="Comma 6 2 2 2 4 3 2 2" xfId="49509"/>
    <cellStyle name="Comma 6 2 2 2 4 3 2 3" xfId="49510"/>
    <cellStyle name="Comma 6 2 2 2 4 3 3" xfId="49511"/>
    <cellStyle name="Comma 6 2 2 2 4 3 3 2" xfId="49512"/>
    <cellStyle name="Comma 6 2 2 2 4 3 3 3" xfId="49513"/>
    <cellStyle name="Comma 6 2 2 2 4 3 4" xfId="49514"/>
    <cellStyle name="Comma 6 2 2 2 4 3 4 2" xfId="49515"/>
    <cellStyle name="Comma 6 2 2 2 4 3 5" xfId="49516"/>
    <cellStyle name="Comma 6 2 2 2 4 3 6" xfId="49517"/>
    <cellStyle name="Comma 6 2 2 2 4 4" xfId="49518"/>
    <cellStyle name="Comma 6 2 2 2 4 4 2" xfId="49519"/>
    <cellStyle name="Comma 6 2 2 2 4 4 2 2" xfId="49520"/>
    <cellStyle name="Comma 6 2 2 2 4 4 2 3" xfId="49521"/>
    <cellStyle name="Comma 6 2 2 2 4 4 3" xfId="49522"/>
    <cellStyle name="Comma 6 2 2 2 4 4 3 2" xfId="49523"/>
    <cellStyle name="Comma 6 2 2 2 4 4 4" xfId="49524"/>
    <cellStyle name="Comma 6 2 2 2 4 4 5" xfId="49525"/>
    <cellStyle name="Comma 6 2 2 2 4 5" xfId="49526"/>
    <cellStyle name="Comma 6 2 2 2 4 5 2" xfId="49527"/>
    <cellStyle name="Comma 6 2 2 2 4 5 3" xfId="49528"/>
    <cellStyle name="Comma 6 2 2 2 4 6" xfId="49529"/>
    <cellStyle name="Comma 6 2 2 2 4 6 2" xfId="49530"/>
    <cellStyle name="Comma 6 2 2 2 4 6 3" xfId="49531"/>
    <cellStyle name="Comma 6 2 2 2 4 7" xfId="49532"/>
    <cellStyle name="Comma 6 2 2 2 4 7 2" xfId="49533"/>
    <cellStyle name="Comma 6 2 2 2 4 8" xfId="49534"/>
    <cellStyle name="Comma 6 2 2 2 4 9" xfId="49535"/>
    <cellStyle name="Comma 6 2 2 2 5" xfId="49536"/>
    <cellStyle name="Comma 6 2 2 2 5 2" xfId="49537"/>
    <cellStyle name="Comma 6 2 2 2 5 2 2" xfId="49538"/>
    <cellStyle name="Comma 6 2 2 2 5 2 3" xfId="49539"/>
    <cellStyle name="Comma 6 2 2 2 5 3" xfId="49540"/>
    <cellStyle name="Comma 6 2 2 2 5 3 2" xfId="49541"/>
    <cellStyle name="Comma 6 2 2 2 5 3 3" xfId="49542"/>
    <cellStyle name="Comma 6 2 2 2 5 4" xfId="49543"/>
    <cellStyle name="Comma 6 2 2 2 5 4 2" xfId="49544"/>
    <cellStyle name="Comma 6 2 2 2 5 5" xfId="49545"/>
    <cellStyle name="Comma 6 2 2 2 5 6" xfId="49546"/>
    <cellStyle name="Comma 6 2 2 2 6" xfId="49547"/>
    <cellStyle name="Comma 6 2 2 2 6 2" xfId="49548"/>
    <cellStyle name="Comma 6 2 2 2 6 2 2" xfId="49549"/>
    <cellStyle name="Comma 6 2 2 2 6 2 3" xfId="49550"/>
    <cellStyle name="Comma 6 2 2 2 6 3" xfId="49551"/>
    <cellStyle name="Comma 6 2 2 2 6 3 2" xfId="49552"/>
    <cellStyle name="Comma 6 2 2 2 6 3 3" xfId="49553"/>
    <cellStyle name="Comma 6 2 2 2 6 4" xfId="49554"/>
    <cellStyle name="Comma 6 2 2 2 6 4 2" xfId="49555"/>
    <cellStyle name="Comma 6 2 2 2 6 5" xfId="49556"/>
    <cellStyle name="Comma 6 2 2 2 6 6" xfId="49557"/>
    <cellStyle name="Comma 6 2 2 2 7" xfId="49558"/>
    <cellStyle name="Comma 6 2 2 2 7 2" xfId="49559"/>
    <cellStyle name="Comma 6 2 2 2 7 2 2" xfId="49560"/>
    <cellStyle name="Comma 6 2 2 2 7 2 3" xfId="49561"/>
    <cellStyle name="Comma 6 2 2 2 7 3" xfId="49562"/>
    <cellStyle name="Comma 6 2 2 2 7 3 2" xfId="49563"/>
    <cellStyle name="Comma 6 2 2 2 7 4" xfId="49564"/>
    <cellStyle name="Comma 6 2 2 2 7 5" xfId="49565"/>
    <cellStyle name="Comma 6 2 2 2 8" xfId="49566"/>
    <cellStyle name="Comma 6 2 2 2 8 2" xfId="49567"/>
    <cellStyle name="Comma 6 2 2 2 8 3" xfId="49568"/>
    <cellStyle name="Comma 6 2 2 2 9" xfId="49569"/>
    <cellStyle name="Comma 6 2 2 2 9 2" xfId="49570"/>
    <cellStyle name="Comma 6 2 2 2 9 3" xfId="49571"/>
    <cellStyle name="Comma 6 2 2 3" xfId="49572"/>
    <cellStyle name="Comma 6 2 2 3 10" xfId="49573"/>
    <cellStyle name="Comma 6 2 2 3 2" xfId="49574"/>
    <cellStyle name="Comma 6 2 2 3 2 2" xfId="49575"/>
    <cellStyle name="Comma 6 2 2 3 2 2 2" xfId="49576"/>
    <cellStyle name="Comma 6 2 2 3 2 2 2 2" xfId="49577"/>
    <cellStyle name="Comma 6 2 2 3 2 2 2 3" xfId="49578"/>
    <cellStyle name="Comma 6 2 2 3 2 2 3" xfId="49579"/>
    <cellStyle name="Comma 6 2 2 3 2 2 3 2" xfId="49580"/>
    <cellStyle name="Comma 6 2 2 3 2 2 3 3" xfId="49581"/>
    <cellStyle name="Comma 6 2 2 3 2 2 4" xfId="49582"/>
    <cellStyle name="Comma 6 2 2 3 2 2 4 2" xfId="49583"/>
    <cellStyle name="Comma 6 2 2 3 2 2 5" xfId="49584"/>
    <cellStyle name="Comma 6 2 2 3 2 2 6" xfId="49585"/>
    <cellStyle name="Comma 6 2 2 3 2 3" xfId="49586"/>
    <cellStyle name="Comma 6 2 2 3 2 3 2" xfId="49587"/>
    <cellStyle name="Comma 6 2 2 3 2 3 2 2" xfId="49588"/>
    <cellStyle name="Comma 6 2 2 3 2 3 2 3" xfId="49589"/>
    <cellStyle name="Comma 6 2 2 3 2 3 3" xfId="49590"/>
    <cellStyle name="Comma 6 2 2 3 2 3 3 2" xfId="49591"/>
    <cellStyle name="Comma 6 2 2 3 2 3 3 3" xfId="49592"/>
    <cellStyle name="Comma 6 2 2 3 2 3 4" xfId="49593"/>
    <cellStyle name="Comma 6 2 2 3 2 3 4 2" xfId="49594"/>
    <cellStyle name="Comma 6 2 2 3 2 3 5" xfId="49595"/>
    <cellStyle name="Comma 6 2 2 3 2 3 6" xfId="49596"/>
    <cellStyle name="Comma 6 2 2 3 2 4" xfId="49597"/>
    <cellStyle name="Comma 6 2 2 3 2 4 2" xfId="49598"/>
    <cellStyle name="Comma 6 2 2 3 2 4 2 2" xfId="49599"/>
    <cellStyle name="Comma 6 2 2 3 2 4 2 3" xfId="49600"/>
    <cellStyle name="Comma 6 2 2 3 2 4 3" xfId="49601"/>
    <cellStyle name="Comma 6 2 2 3 2 4 3 2" xfId="49602"/>
    <cellStyle name="Comma 6 2 2 3 2 4 4" xfId="49603"/>
    <cellStyle name="Comma 6 2 2 3 2 4 5" xfId="49604"/>
    <cellStyle name="Comma 6 2 2 3 2 5" xfId="49605"/>
    <cellStyle name="Comma 6 2 2 3 2 5 2" xfId="49606"/>
    <cellStyle name="Comma 6 2 2 3 2 5 3" xfId="49607"/>
    <cellStyle name="Comma 6 2 2 3 2 6" xfId="49608"/>
    <cellStyle name="Comma 6 2 2 3 2 6 2" xfId="49609"/>
    <cellStyle name="Comma 6 2 2 3 2 6 3" xfId="49610"/>
    <cellStyle name="Comma 6 2 2 3 2 7" xfId="49611"/>
    <cellStyle name="Comma 6 2 2 3 2 7 2" xfId="49612"/>
    <cellStyle name="Comma 6 2 2 3 2 8" xfId="49613"/>
    <cellStyle name="Comma 6 2 2 3 2 9" xfId="49614"/>
    <cellStyle name="Comma 6 2 2 3 3" xfId="49615"/>
    <cellStyle name="Comma 6 2 2 3 3 2" xfId="49616"/>
    <cellStyle name="Comma 6 2 2 3 3 2 2" xfId="49617"/>
    <cellStyle name="Comma 6 2 2 3 3 2 3" xfId="49618"/>
    <cellStyle name="Comma 6 2 2 3 3 3" xfId="49619"/>
    <cellStyle name="Comma 6 2 2 3 3 3 2" xfId="49620"/>
    <cellStyle name="Comma 6 2 2 3 3 3 3" xfId="49621"/>
    <cellStyle name="Comma 6 2 2 3 3 4" xfId="49622"/>
    <cellStyle name="Comma 6 2 2 3 3 4 2" xfId="49623"/>
    <cellStyle name="Comma 6 2 2 3 3 5" xfId="49624"/>
    <cellStyle name="Comma 6 2 2 3 3 6" xfId="49625"/>
    <cellStyle name="Comma 6 2 2 3 4" xfId="49626"/>
    <cellStyle name="Comma 6 2 2 3 4 2" xfId="49627"/>
    <cellStyle name="Comma 6 2 2 3 4 2 2" xfId="49628"/>
    <cellStyle name="Comma 6 2 2 3 4 2 3" xfId="49629"/>
    <cellStyle name="Comma 6 2 2 3 4 3" xfId="49630"/>
    <cellStyle name="Comma 6 2 2 3 4 3 2" xfId="49631"/>
    <cellStyle name="Comma 6 2 2 3 4 3 3" xfId="49632"/>
    <cellStyle name="Comma 6 2 2 3 4 4" xfId="49633"/>
    <cellStyle name="Comma 6 2 2 3 4 4 2" xfId="49634"/>
    <cellStyle name="Comma 6 2 2 3 4 5" xfId="49635"/>
    <cellStyle name="Comma 6 2 2 3 4 6" xfId="49636"/>
    <cellStyle name="Comma 6 2 2 3 5" xfId="49637"/>
    <cellStyle name="Comma 6 2 2 3 5 2" xfId="49638"/>
    <cellStyle name="Comma 6 2 2 3 5 2 2" xfId="49639"/>
    <cellStyle name="Comma 6 2 2 3 5 2 3" xfId="49640"/>
    <cellStyle name="Comma 6 2 2 3 5 3" xfId="49641"/>
    <cellStyle name="Comma 6 2 2 3 5 3 2" xfId="49642"/>
    <cellStyle name="Comma 6 2 2 3 5 4" xfId="49643"/>
    <cellStyle name="Comma 6 2 2 3 5 5" xfId="49644"/>
    <cellStyle name="Comma 6 2 2 3 6" xfId="49645"/>
    <cellStyle name="Comma 6 2 2 3 6 2" xfId="49646"/>
    <cellStyle name="Comma 6 2 2 3 6 3" xfId="49647"/>
    <cellStyle name="Comma 6 2 2 3 7" xfId="49648"/>
    <cellStyle name="Comma 6 2 2 3 7 2" xfId="49649"/>
    <cellStyle name="Comma 6 2 2 3 7 3" xfId="49650"/>
    <cellStyle name="Comma 6 2 2 3 8" xfId="49651"/>
    <cellStyle name="Comma 6 2 2 3 8 2" xfId="49652"/>
    <cellStyle name="Comma 6 2 2 3 9" xfId="49653"/>
    <cellStyle name="Comma 6 2 2 4" xfId="49654"/>
    <cellStyle name="Comma 6 2 2 4 2" xfId="49655"/>
    <cellStyle name="Comma 6 2 2 4 2 2" xfId="49656"/>
    <cellStyle name="Comma 6 2 2 4 2 2 2" xfId="49657"/>
    <cellStyle name="Comma 6 2 2 4 2 2 3" xfId="49658"/>
    <cellStyle name="Comma 6 2 2 4 2 3" xfId="49659"/>
    <cellStyle name="Comma 6 2 2 4 2 3 2" xfId="49660"/>
    <cellStyle name="Comma 6 2 2 4 2 3 3" xfId="49661"/>
    <cellStyle name="Comma 6 2 2 4 2 4" xfId="49662"/>
    <cellStyle name="Comma 6 2 2 4 2 4 2" xfId="49663"/>
    <cellStyle name="Comma 6 2 2 4 2 5" xfId="49664"/>
    <cellStyle name="Comma 6 2 2 4 2 6" xfId="49665"/>
    <cellStyle name="Comma 6 2 2 4 3" xfId="49666"/>
    <cellStyle name="Comma 6 2 2 4 3 2" xfId="49667"/>
    <cellStyle name="Comma 6 2 2 4 3 2 2" xfId="49668"/>
    <cellStyle name="Comma 6 2 2 4 3 2 3" xfId="49669"/>
    <cellStyle name="Comma 6 2 2 4 3 3" xfId="49670"/>
    <cellStyle name="Comma 6 2 2 4 3 3 2" xfId="49671"/>
    <cellStyle name="Comma 6 2 2 4 3 3 3" xfId="49672"/>
    <cellStyle name="Comma 6 2 2 4 3 4" xfId="49673"/>
    <cellStyle name="Comma 6 2 2 4 3 4 2" xfId="49674"/>
    <cellStyle name="Comma 6 2 2 4 3 5" xfId="49675"/>
    <cellStyle name="Comma 6 2 2 4 3 6" xfId="49676"/>
    <cellStyle name="Comma 6 2 2 4 4" xfId="49677"/>
    <cellStyle name="Comma 6 2 2 4 4 2" xfId="49678"/>
    <cellStyle name="Comma 6 2 2 4 4 2 2" xfId="49679"/>
    <cellStyle name="Comma 6 2 2 4 4 2 3" xfId="49680"/>
    <cellStyle name="Comma 6 2 2 4 4 3" xfId="49681"/>
    <cellStyle name="Comma 6 2 2 4 4 3 2" xfId="49682"/>
    <cellStyle name="Comma 6 2 2 4 4 4" xfId="49683"/>
    <cellStyle name="Comma 6 2 2 4 4 5" xfId="49684"/>
    <cellStyle name="Comma 6 2 2 4 5" xfId="49685"/>
    <cellStyle name="Comma 6 2 2 4 5 2" xfId="49686"/>
    <cellStyle name="Comma 6 2 2 4 5 3" xfId="49687"/>
    <cellStyle name="Comma 6 2 2 4 6" xfId="49688"/>
    <cellStyle name="Comma 6 2 2 4 6 2" xfId="49689"/>
    <cellStyle name="Comma 6 2 2 4 6 3" xfId="49690"/>
    <cellStyle name="Comma 6 2 2 4 7" xfId="49691"/>
    <cellStyle name="Comma 6 2 2 4 7 2" xfId="49692"/>
    <cellStyle name="Comma 6 2 2 4 8" xfId="49693"/>
    <cellStyle name="Comma 6 2 2 4 9" xfId="49694"/>
    <cellStyle name="Comma 6 2 2 5" xfId="49695"/>
    <cellStyle name="Comma 6 2 2 5 2" xfId="49696"/>
    <cellStyle name="Comma 6 2 2 5 2 2" xfId="49697"/>
    <cellStyle name="Comma 6 2 2 5 2 2 2" xfId="49698"/>
    <cellStyle name="Comma 6 2 2 5 2 2 3" xfId="49699"/>
    <cellStyle name="Comma 6 2 2 5 2 3" xfId="49700"/>
    <cellStyle name="Comma 6 2 2 5 2 3 2" xfId="49701"/>
    <cellStyle name="Comma 6 2 2 5 2 3 3" xfId="49702"/>
    <cellStyle name="Comma 6 2 2 5 2 4" xfId="49703"/>
    <cellStyle name="Comma 6 2 2 5 2 4 2" xfId="49704"/>
    <cellStyle name="Comma 6 2 2 5 2 5" xfId="49705"/>
    <cellStyle name="Comma 6 2 2 5 2 6" xfId="49706"/>
    <cellStyle name="Comma 6 2 2 5 3" xfId="49707"/>
    <cellStyle name="Comma 6 2 2 5 3 2" xfId="49708"/>
    <cellStyle name="Comma 6 2 2 5 3 2 2" xfId="49709"/>
    <cellStyle name="Comma 6 2 2 5 3 2 3" xfId="49710"/>
    <cellStyle name="Comma 6 2 2 5 3 3" xfId="49711"/>
    <cellStyle name="Comma 6 2 2 5 3 3 2" xfId="49712"/>
    <cellStyle name="Comma 6 2 2 5 3 3 3" xfId="49713"/>
    <cellStyle name="Comma 6 2 2 5 3 4" xfId="49714"/>
    <cellStyle name="Comma 6 2 2 5 3 4 2" xfId="49715"/>
    <cellStyle name="Comma 6 2 2 5 3 5" xfId="49716"/>
    <cellStyle name="Comma 6 2 2 5 3 6" xfId="49717"/>
    <cellStyle name="Comma 6 2 2 5 4" xfId="49718"/>
    <cellStyle name="Comma 6 2 2 5 4 2" xfId="49719"/>
    <cellStyle name="Comma 6 2 2 5 4 2 2" xfId="49720"/>
    <cellStyle name="Comma 6 2 2 5 4 2 3" xfId="49721"/>
    <cellStyle name="Comma 6 2 2 5 4 3" xfId="49722"/>
    <cellStyle name="Comma 6 2 2 5 4 3 2" xfId="49723"/>
    <cellStyle name="Comma 6 2 2 5 4 4" xfId="49724"/>
    <cellStyle name="Comma 6 2 2 5 4 5" xfId="49725"/>
    <cellStyle name="Comma 6 2 2 5 5" xfId="49726"/>
    <cellStyle name="Comma 6 2 2 5 5 2" xfId="49727"/>
    <cellStyle name="Comma 6 2 2 5 5 3" xfId="49728"/>
    <cellStyle name="Comma 6 2 2 5 6" xfId="49729"/>
    <cellStyle name="Comma 6 2 2 5 6 2" xfId="49730"/>
    <cellStyle name="Comma 6 2 2 5 6 3" xfId="49731"/>
    <cellStyle name="Comma 6 2 2 5 7" xfId="49732"/>
    <cellStyle name="Comma 6 2 2 5 7 2" xfId="49733"/>
    <cellStyle name="Comma 6 2 2 5 8" xfId="49734"/>
    <cellStyle name="Comma 6 2 2 5 9" xfId="49735"/>
    <cellStyle name="Comma 6 2 2 6" xfId="49736"/>
    <cellStyle name="Comma 6 2 2 6 2" xfId="49737"/>
    <cellStyle name="Comma 6 2 2 6 2 2" xfId="49738"/>
    <cellStyle name="Comma 6 2 2 6 2 3" xfId="49739"/>
    <cellStyle name="Comma 6 2 2 6 3" xfId="49740"/>
    <cellStyle name="Comma 6 2 2 6 3 2" xfId="49741"/>
    <cellStyle name="Comma 6 2 2 6 3 3" xfId="49742"/>
    <cellStyle name="Comma 6 2 2 6 4" xfId="49743"/>
    <cellStyle name="Comma 6 2 2 6 4 2" xfId="49744"/>
    <cellStyle name="Comma 6 2 2 6 5" xfId="49745"/>
    <cellStyle name="Comma 6 2 2 6 6" xfId="49746"/>
    <cellStyle name="Comma 6 2 2 7" xfId="49747"/>
    <cellStyle name="Comma 6 2 2 7 2" xfId="49748"/>
    <cellStyle name="Comma 6 2 2 7 2 2" xfId="49749"/>
    <cellStyle name="Comma 6 2 2 7 2 3" xfId="49750"/>
    <cellStyle name="Comma 6 2 2 7 3" xfId="49751"/>
    <cellStyle name="Comma 6 2 2 7 3 2" xfId="49752"/>
    <cellStyle name="Comma 6 2 2 7 3 3" xfId="49753"/>
    <cellStyle name="Comma 6 2 2 7 4" xfId="49754"/>
    <cellStyle name="Comma 6 2 2 7 4 2" xfId="49755"/>
    <cellStyle name="Comma 6 2 2 7 5" xfId="49756"/>
    <cellStyle name="Comma 6 2 2 7 6" xfId="49757"/>
    <cellStyle name="Comma 6 2 2 8" xfId="49758"/>
    <cellStyle name="Comma 6 2 2 8 2" xfId="49759"/>
    <cellStyle name="Comma 6 2 2 8 2 2" xfId="49760"/>
    <cellStyle name="Comma 6 2 2 8 2 3" xfId="49761"/>
    <cellStyle name="Comma 6 2 2 8 3" xfId="49762"/>
    <cellStyle name="Comma 6 2 2 8 3 2" xfId="49763"/>
    <cellStyle name="Comma 6 2 2 8 4" xfId="49764"/>
    <cellStyle name="Comma 6 2 2 8 5" xfId="49765"/>
    <cellStyle name="Comma 6 2 2 9" xfId="49766"/>
    <cellStyle name="Comma 6 2 2 9 2" xfId="49767"/>
    <cellStyle name="Comma 6 2 2 9 3" xfId="49768"/>
    <cellStyle name="Comma 6 2 3" xfId="5656"/>
    <cellStyle name="Comma 6 2 3 10" xfId="49769"/>
    <cellStyle name="Comma 6 2 3 10 2" xfId="49770"/>
    <cellStyle name="Comma 6 2 3 11" xfId="49771"/>
    <cellStyle name="Comma 6 2 3 12" xfId="49772"/>
    <cellStyle name="Comma 6 2 3 13" xfId="49773"/>
    <cellStyle name="Comma 6 2 3 2" xfId="5657"/>
    <cellStyle name="Comma 6 2 3 2 10" xfId="49774"/>
    <cellStyle name="Comma 6 2 3 2 2" xfId="49775"/>
    <cellStyle name="Comma 6 2 3 2 2 2" xfId="49776"/>
    <cellStyle name="Comma 6 2 3 2 2 2 2" xfId="49777"/>
    <cellStyle name="Comma 6 2 3 2 2 2 2 2" xfId="49778"/>
    <cellStyle name="Comma 6 2 3 2 2 2 2 3" xfId="49779"/>
    <cellStyle name="Comma 6 2 3 2 2 2 3" xfId="49780"/>
    <cellStyle name="Comma 6 2 3 2 2 2 3 2" xfId="49781"/>
    <cellStyle name="Comma 6 2 3 2 2 2 3 3" xfId="49782"/>
    <cellStyle name="Comma 6 2 3 2 2 2 4" xfId="49783"/>
    <cellStyle name="Comma 6 2 3 2 2 2 4 2" xfId="49784"/>
    <cellStyle name="Comma 6 2 3 2 2 2 5" xfId="49785"/>
    <cellStyle name="Comma 6 2 3 2 2 2 6" xfId="49786"/>
    <cellStyle name="Comma 6 2 3 2 2 3" xfId="49787"/>
    <cellStyle name="Comma 6 2 3 2 2 3 2" xfId="49788"/>
    <cellStyle name="Comma 6 2 3 2 2 3 2 2" xfId="49789"/>
    <cellStyle name="Comma 6 2 3 2 2 3 2 3" xfId="49790"/>
    <cellStyle name="Comma 6 2 3 2 2 3 3" xfId="49791"/>
    <cellStyle name="Comma 6 2 3 2 2 3 3 2" xfId="49792"/>
    <cellStyle name="Comma 6 2 3 2 2 3 3 3" xfId="49793"/>
    <cellStyle name="Comma 6 2 3 2 2 3 4" xfId="49794"/>
    <cellStyle name="Comma 6 2 3 2 2 3 4 2" xfId="49795"/>
    <cellStyle name="Comma 6 2 3 2 2 3 5" xfId="49796"/>
    <cellStyle name="Comma 6 2 3 2 2 3 6" xfId="49797"/>
    <cellStyle name="Comma 6 2 3 2 2 4" xfId="49798"/>
    <cellStyle name="Comma 6 2 3 2 2 4 2" xfId="49799"/>
    <cellStyle name="Comma 6 2 3 2 2 4 2 2" xfId="49800"/>
    <cellStyle name="Comma 6 2 3 2 2 4 2 3" xfId="49801"/>
    <cellStyle name="Comma 6 2 3 2 2 4 3" xfId="49802"/>
    <cellStyle name="Comma 6 2 3 2 2 4 3 2" xfId="49803"/>
    <cellStyle name="Comma 6 2 3 2 2 4 4" xfId="49804"/>
    <cellStyle name="Comma 6 2 3 2 2 4 5" xfId="49805"/>
    <cellStyle name="Comma 6 2 3 2 2 5" xfId="49806"/>
    <cellStyle name="Comma 6 2 3 2 2 5 2" xfId="49807"/>
    <cellStyle name="Comma 6 2 3 2 2 5 3" xfId="49808"/>
    <cellStyle name="Comma 6 2 3 2 2 6" xfId="49809"/>
    <cellStyle name="Comma 6 2 3 2 2 6 2" xfId="49810"/>
    <cellStyle name="Comma 6 2 3 2 2 6 3" xfId="49811"/>
    <cellStyle name="Comma 6 2 3 2 2 7" xfId="49812"/>
    <cellStyle name="Comma 6 2 3 2 2 7 2" xfId="49813"/>
    <cellStyle name="Comma 6 2 3 2 2 8" xfId="49814"/>
    <cellStyle name="Comma 6 2 3 2 2 9" xfId="49815"/>
    <cellStyle name="Comma 6 2 3 2 3" xfId="49816"/>
    <cellStyle name="Comma 6 2 3 2 3 2" xfId="49817"/>
    <cellStyle name="Comma 6 2 3 2 3 2 2" xfId="49818"/>
    <cellStyle name="Comma 6 2 3 2 3 2 3" xfId="49819"/>
    <cellStyle name="Comma 6 2 3 2 3 3" xfId="49820"/>
    <cellStyle name="Comma 6 2 3 2 3 3 2" xfId="49821"/>
    <cellStyle name="Comma 6 2 3 2 3 3 3" xfId="49822"/>
    <cellStyle name="Comma 6 2 3 2 3 4" xfId="49823"/>
    <cellStyle name="Comma 6 2 3 2 3 4 2" xfId="49824"/>
    <cellStyle name="Comma 6 2 3 2 3 5" xfId="49825"/>
    <cellStyle name="Comma 6 2 3 2 3 6" xfId="49826"/>
    <cellStyle name="Comma 6 2 3 2 4" xfId="49827"/>
    <cellStyle name="Comma 6 2 3 2 4 2" xfId="49828"/>
    <cellStyle name="Comma 6 2 3 2 4 2 2" xfId="49829"/>
    <cellStyle name="Comma 6 2 3 2 4 2 3" xfId="49830"/>
    <cellStyle name="Comma 6 2 3 2 4 3" xfId="49831"/>
    <cellStyle name="Comma 6 2 3 2 4 3 2" xfId="49832"/>
    <cellStyle name="Comma 6 2 3 2 4 3 3" xfId="49833"/>
    <cellStyle name="Comma 6 2 3 2 4 4" xfId="49834"/>
    <cellStyle name="Comma 6 2 3 2 4 4 2" xfId="49835"/>
    <cellStyle name="Comma 6 2 3 2 4 5" xfId="49836"/>
    <cellStyle name="Comma 6 2 3 2 4 6" xfId="49837"/>
    <cellStyle name="Comma 6 2 3 2 5" xfId="49838"/>
    <cellStyle name="Comma 6 2 3 2 5 2" xfId="49839"/>
    <cellStyle name="Comma 6 2 3 2 5 2 2" xfId="49840"/>
    <cellStyle name="Comma 6 2 3 2 5 2 3" xfId="49841"/>
    <cellStyle name="Comma 6 2 3 2 5 3" xfId="49842"/>
    <cellStyle name="Comma 6 2 3 2 5 3 2" xfId="49843"/>
    <cellStyle name="Comma 6 2 3 2 5 4" xfId="49844"/>
    <cellStyle name="Comma 6 2 3 2 5 5" xfId="49845"/>
    <cellStyle name="Comma 6 2 3 2 6" xfId="49846"/>
    <cellStyle name="Comma 6 2 3 2 6 2" xfId="49847"/>
    <cellStyle name="Comma 6 2 3 2 6 3" xfId="49848"/>
    <cellStyle name="Comma 6 2 3 2 7" xfId="49849"/>
    <cellStyle name="Comma 6 2 3 2 7 2" xfId="49850"/>
    <cellStyle name="Comma 6 2 3 2 7 3" xfId="49851"/>
    <cellStyle name="Comma 6 2 3 2 8" xfId="49852"/>
    <cellStyle name="Comma 6 2 3 2 8 2" xfId="49853"/>
    <cellStyle name="Comma 6 2 3 2 9" xfId="49854"/>
    <cellStyle name="Comma 6 2 3 3" xfId="5658"/>
    <cellStyle name="Comma 6 2 3 3 2" xfId="49855"/>
    <cellStyle name="Comma 6 2 3 3 2 2" xfId="49856"/>
    <cellStyle name="Comma 6 2 3 3 2 2 2" xfId="49857"/>
    <cellStyle name="Comma 6 2 3 3 2 2 3" xfId="49858"/>
    <cellStyle name="Comma 6 2 3 3 2 3" xfId="49859"/>
    <cellStyle name="Comma 6 2 3 3 2 3 2" xfId="49860"/>
    <cellStyle name="Comma 6 2 3 3 2 3 3" xfId="49861"/>
    <cellStyle name="Comma 6 2 3 3 2 4" xfId="49862"/>
    <cellStyle name="Comma 6 2 3 3 2 4 2" xfId="49863"/>
    <cellStyle name="Comma 6 2 3 3 2 5" xfId="49864"/>
    <cellStyle name="Comma 6 2 3 3 2 6" xfId="49865"/>
    <cellStyle name="Comma 6 2 3 3 3" xfId="49866"/>
    <cellStyle name="Comma 6 2 3 3 3 2" xfId="49867"/>
    <cellStyle name="Comma 6 2 3 3 3 2 2" xfId="49868"/>
    <cellStyle name="Comma 6 2 3 3 3 2 3" xfId="49869"/>
    <cellStyle name="Comma 6 2 3 3 3 3" xfId="49870"/>
    <cellStyle name="Comma 6 2 3 3 3 3 2" xfId="49871"/>
    <cellStyle name="Comma 6 2 3 3 3 3 3" xfId="49872"/>
    <cellStyle name="Comma 6 2 3 3 3 4" xfId="49873"/>
    <cellStyle name="Comma 6 2 3 3 3 4 2" xfId="49874"/>
    <cellStyle name="Comma 6 2 3 3 3 5" xfId="49875"/>
    <cellStyle name="Comma 6 2 3 3 3 6" xfId="49876"/>
    <cellStyle name="Comma 6 2 3 3 4" xfId="49877"/>
    <cellStyle name="Comma 6 2 3 3 4 2" xfId="49878"/>
    <cellStyle name="Comma 6 2 3 3 4 2 2" xfId="49879"/>
    <cellStyle name="Comma 6 2 3 3 4 2 3" xfId="49880"/>
    <cellStyle name="Comma 6 2 3 3 4 3" xfId="49881"/>
    <cellStyle name="Comma 6 2 3 3 4 3 2" xfId="49882"/>
    <cellStyle name="Comma 6 2 3 3 4 4" xfId="49883"/>
    <cellStyle name="Comma 6 2 3 3 4 5" xfId="49884"/>
    <cellStyle name="Comma 6 2 3 3 5" xfId="49885"/>
    <cellStyle name="Comma 6 2 3 3 5 2" xfId="49886"/>
    <cellStyle name="Comma 6 2 3 3 5 3" xfId="49887"/>
    <cellStyle name="Comma 6 2 3 3 6" xfId="49888"/>
    <cellStyle name="Comma 6 2 3 3 6 2" xfId="49889"/>
    <cellStyle name="Comma 6 2 3 3 6 3" xfId="49890"/>
    <cellStyle name="Comma 6 2 3 3 7" xfId="49891"/>
    <cellStyle name="Comma 6 2 3 3 7 2" xfId="49892"/>
    <cellStyle name="Comma 6 2 3 3 8" xfId="49893"/>
    <cellStyle name="Comma 6 2 3 3 9" xfId="49894"/>
    <cellStyle name="Comma 6 2 3 4" xfId="5659"/>
    <cellStyle name="Comma 6 2 3 4 2" xfId="49895"/>
    <cellStyle name="Comma 6 2 3 4 2 2" xfId="49896"/>
    <cellStyle name="Comma 6 2 3 4 2 2 2" xfId="49897"/>
    <cellStyle name="Comma 6 2 3 4 2 2 3" xfId="49898"/>
    <cellStyle name="Comma 6 2 3 4 2 3" xfId="49899"/>
    <cellStyle name="Comma 6 2 3 4 2 3 2" xfId="49900"/>
    <cellStyle name="Comma 6 2 3 4 2 3 3" xfId="49901"/>
    <cellStyle name="Comma 6 2 3 4 2 4" xfId="49902"/>
    <cellStyle name="Comma 6 2 3 4 2 4 2" xfId="49903"/>
    <cellStyle name="Comma 6 2 3 4 2 5" xfId="49904"/>
    <cellStyle name="Comma 6 2 3 4 2 6" xfId="49905"/>
    <cellStyle name="Comma 6 2 3 4 3" xfId="49906"/>
    <cellStyle name="Comma 6 2 3 4 3 2" xfId="49907"/>
    <cellStyle name="Comma 6 2 3 4 3 2 2" xfId="49908"/>
    <cellStyle name="Comma 6 2 3 4 3 2 3" xfId="49909"/>
    <cellStyle name="Comma 6 2 3 4 3 3" xfId="49910"/>
    <cellStyle name="Comma 6 2 3 4 3 3 2" xfId="49911"/>
    <cellStyle name="Comma 6 2 3 4 3 3 3" xfId="49912"/>
    <cellStyle name="Comma 6 2 3 4 3 4" xfId="49913"/>
    <cellStyle name="Comma 6 2 3 4 3 4 2" xfId="49914"/>
    <cellStyle name="Comma 6 2 3 4 3 5" xfId="49915"/>
    <cellStyle name="Comma 6 2 3 4 3 6" xfId="49916"/>
    <cellStyle name="Comma 6 2 3 4 4" xfId="49917"/>
    <cellStyle name="Comma 6 2 3 4 4 2" xfId="49918"/>
    <cellStyle name="Comma 6 2 3 4 4 2 2" xfId="49919"/>
    <cellStyle name="Comma 6 2 3 4 4 2 3" xfId="49920"/>
    <cellStyle name="Comma 6 2 3 4 4 3" xfId="49921"/>
    <cellStyle name="Comma 6 2 3 4 4 3 2" xfId="49922"/>
    <cellStyle name="Comma 6 2 3 4 4 4" xfId="49923"/>
    <cellStyle name="Comma 6 2 3 4 4 5" xfId="49924"/>
    <cellStyle name="Comma 6 2 3 4 5" xfId="49925"/>
    <cellStyle name="Comma 6 2 3 4 5 2" xfId="49926"/>
    <cellStyle name="Comma 6 2 3 4 5 3" xfId="49927"/>
    <cellStyle name="Comma 6 2 3 4 6" xfId="49928"/>
    <cellStyle name="Comma 6 2 3 4 6 2" xfId="49929"/>
    <cellStyle name="Comma 6 2 3 4 6 3" xfId="49930"/>
    <cellStyle name="Comma 6 2 3 4 7" xfId="49931"/>
    <cellStyle name="Comma 6 2 3 4 7 2" xfId="49932"/>
    <cellStyle name="Comma 6 2 3 4 8" xfId="49933"/>
    <cellStyle name="Comma 6 2 3 4 9" xfId="49934"/>
    <cellStyle name="Comma 6 2 3 5" xfId="49935"/>
    <cellStyle name="Comma 6 2 3 5 2" xfId="49936"/>
    <cellStyle name="Comma 6 2 3 5 2 2" xfId="49937"/>
    <cellStyle name="Comma 6 2 3 5 2 3" xfId="49938"/>
    <cellStyle name="Comma 6 2 3 5 3" xfId="49939"/>
    <cellStyle name="Comma 6 2 3 5 3 2" xfId="49940"/>
    <cellStyle name="Comma 6 2 3 5 3 3" xfId="49941"/>
    <cellStyle name="Comma 6 2 3 5 4" xfId="49942"/>
    <cellStyle name="Comma 6 2 3 5 4 2" xfId="49943"/>
    <cellStyle name="Comma 6 2 3 5 5" xfId="49944"/>
    <cellStyle name="Comma 6 2 3 5 6" xfId="49945"/>
    <cellStyle name="Comma 6 2 3 6" xfId="49946"/>
    <cellStyle name="Comma 6 2 3 6 2" xfId="49947"/>
    <cellStyle name="Comma 6 2 3 6 2 2" xfId="49948"/>
    <cellStyle name="Comma 6 2 3 6 2 3" xfId="49949"/>
    <cellStyle name="Comma 6 2 3 6 3" xfId="49950"/>
    <cellStyle name="Comma 6 2 3 6 3 2" xfId="49951"/>
    <cellStyle name="Comma 6 2 3 6 3 3" xfId="49952"/>
    <cellStyle name="Comma 6 2 3 6 4" xfId="49953"/>
    <cellStyle name="Comma 6 2 3 6 4 2" xfId="49954"/>
    <cellStyle name="Comma 6 2 3 6 5" xfId="49955"/>
    <cellStyle name="Comma 6 2 3 6 6" xfId="49956"/>
    <cellStyle name="Comma 6 2 3 7" xfId="49957"/>
    <cellStyle name="Comma 6 2 3 7 2" xfId="49958"/>
    <cellStyle name="Comma 6 2 3 7 2 2" xfId="49959"/>
    <cellStyle name="Comma 6 2 3 7 2 3" xfId="49960"/>
    <cellStyle name="Comma 6 2 3 7 3" xfId="49961"/>
    <cellStyle name="Comma 6 2 3 7 3 2" xfId="49962"/>
    <cellStyle name="Comma 6 2 3 7 4" xfId="49963"/>
    <cellStyle name="Comma 6 2 3 7 5" xfId="49964"/>
    <cellStyle name="Comma 6 2 3 8" xfId="49965"/>
    <cellStyle name="Comma 6 2 3 8 2" xfId="49966"/>
    <cellStyle name="Comma 6 2 3 8 3" xfId="49967"/>
    <cellStyle name="Comma 6 2 3 9" xfId="49968"/>
    <cellStyle name="Comma 6 2 3 9 2" xfId="49969"/>
    <cellStyle name="Comma 6 2 3 9 3" xfId="49970"/>
    <cellStyle name="Comma 6 2 4" xfId="5660"/>
    <cellStyle name="Comma 6 2 4 10" xfId="49971"/>
    <cellStyle name="Comma 6 2 4 2" xfId="5661"/>
    <cellStyle name="Comma 6 2 4 2 2" xfId="49972"/>
    <cellStyle name="Comma 6 2 4 2 2 2" xfId="49973"/>
    <cellStyle name="Comma 6 2 4 2 2 2 2" xfId="49974"/>
    <cellStyle name="Comma 6 2 4 2 2 2 3" xfId="49975"/>
    <cellStyle name="Comma 6 2 4 2 2 3" xfId="49976"/>
    <cellStyle name="Comma 6 2 4 2 2 3 2" xfId="49977"/>
    <cellStyle name="Comma 6 2 4 2 2 3 3" xfId="49978"/>
    <cellStyle name="Comma 6 2 4 2 2 4" xfId="49979"/>
    <cellStyle name="Comma 6 2 4 2 2 4 2" xfId="49980"/>
    <cellStyle name="Comma 6 2 4 2 2 5" xfId="49981"/>
    <cellStyle name="Comma 6 2 4 2 2 6" xfId="49982"/>
    <cellStyle name="Comma 6 2 4 2 3" xfId="49983"/>
    <cellStyle name="Comma 6 2 4 2 3 2" xfId="49984"/>
    <cellStyle name="Comma 6 2 4 2 3 2 2" xfId="49985"/>
    <cellStyle name="Comma 6 2 4 2 3 2 3" xfId="49986"/>
    <cellStyle name="Comma 6 2 4 2 3 3" xfId="49987"/>
    <cellStyle name="Comma 6 2 4 2 3 3 2" xfId="49988"/>
    <cellStyle name="Comma 6 2 4 2 3 3 3" xfId="49989"/>
    <cellStyle name="Comma 6 2 4 2 3 4" xfId="49990"/>
    <cellStyle name="Comma 6 2 4 2 3 4 2" xfId="49991"/>
    <cellStyle name="Comma 6 2 4 2 3 5" xfId="49992"/>
    <cellStyle name="Comma 6 2 4 2 3 6" xfId="49993"/>
    <cellStyle name="Comma 6 2 4 2 4" xfId="49994"/>
    <cellStyle name="Comma 6 2 4 2 4 2" xfId="49995"/>
    <cellStyle name="Comma 6 2 4 2 4 2 2" xfId="49996"/>
    <cellStyle name="Comma 6 2 4 2 4 2 3" xfId="49997"/>
    <cellStyle name="Comma 6 2 4 2 4 3" xfId="49998"/>
    <cellStyle name="Comma 6 2 4 2 4 3 2" xfId="49999"/>
    <cellStyle name="Comma 6 2 4 2 4 4" xfId="50000"/>
    <cellStyle name="Comma 6 2 4 2 4 5" xfId="50001"/>
    <cellStyle name="Comma 6 2 4 2 5" xfId="50002"/>
    <cellStyle name="Comma 6 2 4 2 5 2" xfId="50003"/>
    <cellStyle name="Comma 6 2 4 2 5 3" xfId="50004"/>
    <cellStyle name="Comma 6 2 4 2 6" xfId="50005"/>
    <cellStyle name="Comma 6 2 4 2 6 2" xfId="50006"/>
    <cellStyle name="Comma 6 2 4 2 6 3" xfId="50007"/>
    <cellStyle name="Comma 6 2 4 2 7" xfId="50008"/>
    <cellStyle name="Comma 6 2 4 2 7 2" xfId="50009"/>
    <cellStyle name="Comma 6 2 4 2 8" xfId="50010"/>
    <cellStyle name="Comma 6 2 4 2 9" xfId="50011"/>
    <cellStyle name="Comma 6 2 4 3" xfId="50012"/>
    <cellStyle name="Comma 6 2 4 3 2" xfId="50013"/>
    <cellStyle name="Comma 6 2 4 3 2 2" xfId="50014"/>
    <cellStyle name="Comma 6 2 4 3 2 3" xfId="50015"/>
    <cellStyle name="Comma 6 2 4 3 3" xfId="50016"/>
    <cellStyle name="Comma 6 2 4 3 3 2" xfId="50017"/>
    <cellStyle name="Comma 6 2 4 3 3 3" xfId="50018"/>
    <cellStyle name="Comma 6 2 4 3 4" xfId="50019"/>
    <cellStyle name="Comma 6 2 4 3 4 2" xfId="50020"/>
    <cellStyle name="Comma 6 2 4 3 5" xfId="50021"/>
    <cellStyle name="Comma 6 2 4 3 6" xfId="50022"/>
    <cellStyle name="Comma 6 2 4 4" xfId="50023"/>
    <cellStyle name="Comma 6 2 4 4 2" xfId="50024"/>
    <cellStyle name="Comma 6 2 4 4 2 2" xfId="50025"/>
    <cellStyle name="Comma 6 2 4 4 2 3" xfId="50026"/>
    <cellStyle name="Comma 6 2 4 4 3" xfId="50027"/>
    <cellStyle name="Comma 6 2 4 4 3 2" xfId="50028"/>
    <cellStyle name="Comma 6 2 4 4 3 3" xfId="50029"/>
    <cellStyle name="Comma 6 2 4 4 4" xfId="50030"/>
    <cellStyle name="Comma 6 2 4 4 4 2" xfId="50031"/>
    <cellStyle name="Comma 6 2 4 4 5" xfId="50032"/>
    <cellStyle name="Comma 6 2 4 4 6" xfId="50033"/>
    <cellStyle name="Comma 6 2 4 5" xfId="50034"/>
    <cellStyle name="Comma 6 2 4 5 2" xfId="50035"/>
    <cellStyle name="Comma 6 2 4 5 2 2" xfId="50036"/>
    <cellStyle name="Comma 6 2 4 5 2 3" xfId="50037"/>
    <cellStyle name="Comma 6 2 4 5 3" xfId="50038"/>
    <cellStyle name="Comma 6 2 4 5 3 2" xfId="50039"/>
    <cellStyle name="Comma 6 2 4 5 4" xfId="50040"/>
    <cellStyle name="Comma 6 2 4 5 5" xfId="50041"/>
    <cellStyle name="Comma 6 2 4 6" xfId="50042"/>
    <cellStyle name="Comma 6 2 4 6 2" xfId="50043"/>
    <cellStyle name="Comma 6 2 4 6 3" xfId="50044"/>
    <cellStyle name="Comma 6 2 4 7" xfId="50045"/>
    <cellStyle name="Comma 6 2 4 7 2" xfId="50046"/>
    <cellStyle name="Comma 6 2 4 7 3" xfId="50047"/>
    <cellStyle name="Comma 6 2 4 8" xfId="50048"/>
    <cellStyle name="Comma 6 2 4 8 2" xfId="50049"/>
    <cellStyle name="Comma 6 2 4 9" xfId="50050"/>
    <cellStyle name="Comma 6 2 5" xfId="5662"/>
    <cellStyle name="Comma 6 2 5 2" xfId="50051"/>
    <cellStyle name="Comma 6 2 5 2 2" xfId="50052"/>
    <cellStyle name="Comma 6 2 5 2 2 2" xfId="50053"/>
    <cellStyle name="Comma 6 2 5 2 2 3" xfId="50054"/>
    <cellStyle name="Comma 6 2 5 2 3" xfId="50055"/>
    <cellStyle name="Comma 6 2 5 2 3 2" xfId="50056"/>
    <cellStyle name="Comma 6 2 5 2 3 3" xfId="50057"/>
    <cellStyle name="Comma 6 2 5 2 4" xfId="50058"/>
    <cellStyle name="Comma 6 2 5 2 4 2" xfId="50059"/>
    <cellStyle name="Comma 6 2 5 2 5" xfId="50060"/>
    <cellStyle name="Comma 6 2 5 2 6" xfId="50061"/>
    <cellStyle name="Comma 6 2 5 3" xfId="50062"/>
    <cellStyle name="Comma 6 2 5 3 2" xfId="50063"/>
    <cellStyle name="Comma 6 2 5 3 2 2" xfId="50064"/>
    <cellStyle name="Comma 6 2 5 3 2 3" xfId="50065"/>
    <cellStyle name="Comma 6 2 5 3 3" xfId="50066"/>
    <cellStyle name="Comma 6 2 5 3 3 2" xfId="50067"/>
    <cellStyle name="Comma 6 2 5 3 3 3" xfId="50068"/>
    <cellStyle name="Comma 6 2 5 3 4" xfId="50069"/>
    <cellStyle name="Comma 6 2 5 3 4 2" xfId="50070"/>
    <cellStyle name="Comma 6 2 5 3 5" xfId="50071"/>
    <cellStyle name="Comma 6 2 5 3 6" xfId="50072"/>
    <cellStyle name="Comma 6 2 5 4" xfId="50073"/>
    <cellStyle name="Comma 6 2 5 4 2" xfId="50074"/>
    <cellStyle name="Comma 6 2 5 4 2 2" xfId="50075"/>
    <cellStyle name="Comma 6 2 5 4 2 3" xfId="50076"/>
    <cellStyle name="Comma 6 2 5 4 3" xfId="50077"/>
    <cellStyle name="Comma 6 2 5 4 3 2" xfId="50078"/>
    <cellStyle name="Comma 6 2 5 4 4" xfId="50079"/>
    <cellStyle name="Comma 6 2 5 4 5" xfId="50080"/>
    <cellStyle name="Comma 6 2 5 5" xfId="50081"/>
    <cellStyle name="Comma 6 2 5 5 2" xfId="50082"/>
    <cellStyle name="Comma 6 2 5 5 3" xfId="50083"/>
    <cellStyle name="Comma 6 2 5 6" xfId="50084"/>
    <cellStyle name="Comma 6 2 5 6 2" xfId="50085"/>
    <cellStyle name="Comma 6 2 5 6 3" xfId="50086"/>
    <cellStyle name="Comma 6 2 5 7" xfId="50087"/>
    <cellStyle name="Comma 6 2 5 7 2" xfId="50088"/>
    <cellStyle name="Comma 6 2 5 8" xfId="50089"/>
    <cellStyle name="Comma 6 2 5 9" xfId="50090"/>
    <cellStyle name="Comma 6 2 6" xfId="5663"/>
    <cellStyle name="Comma 6 2 6 2" xfId="50091"/>
    <cellStyle name="Comma 6 2 6 2 2" xfId="50092"/>
    <cellStyle name="Comma 6 2 6 2 2 2" xfId="50093"/>
    <cellStyle name="Comma 6 2 6 2 2 3" xfId="50094"/>
    <cellStyle name="Comma 6 2 6 2 3" xfId="50095"/>
    <cellStyle name="Comma 6 2 6 2 3 2" xfId="50096"/>
    <cellStyle name="Comma 6 2 6 2 3 3" xfId="50097"/>
    <cellStyle name="Comma 6 2 6 2 4" xfId="50098"/>
    <cellStyle name="Comma 6 2 6 2 4 2" xfId="50099"/>
    <cellStyle name="Comma 6 2 6 2 5" xfId="50100"/>
    <cellStyle name="Comma 6 2 6 2 6" xfId="50101"/>
    <cellStyle name="Comma 6 2 6 3" xfId="50102"/>
    <cellStyle name="Comma 6 2 6 3 2" xfId="50103"/>
    <cellStyle name="Comma 6 2 6 3 2 2" xfId="50104"/>
    <cellStyle name="Comma 6 2 6 3 2 3" xfId="50105"/>
    <cellStyle name="Comma 6 2 6 3 3" xfId="50106"/>
    <cellStyle name="Comma 6 2 6 3 3 2" xfId="50107"/>
    <cellStyle name="Comma 6 2 6 3 3 3" xfId="50108"/>
    <cellStyle name="Comma 6 2 6 3 4" xfId="50109"/>
    <cellStyle name="Comma 6 2 6 3 4 2" xfId="50110"/>
    <cellStyle name="Comma 6 2 6 3 5" xfId="50111"/>
    <cellStyle name="Comma 6 2 6 3 6" xfId="50112"/>
    <cellStyle name="Comma 6 2 6 4" xfId="50113"/>
    <cellStyle name="Comma 6 2 6 4 2" xfId="50114"/>
    <cellStyle name="Comma 6 2 6 4 2 2" xfId="50115"/>
    <cellStyle name="Comma 6 2 6 4 2 3" xfId="50116"/>
    <cellStyle name="Comma 6 2 6 4 3" xfId="50117"/>
    <cellStyle name="Comma 6 2 6 4 3 2" xfId="50118"/>
    <cellStyle name="Comma 6 2 6 4 4" xfId="50119"/>
    <cellStyle name="Comma 6 2 6 4 5" xfId="50120"/>
    <cellStyle name="Comma 6 2 6 5" xfId="50121"/>
    <cellStyle name="Comma 6 2 6 5 2" xfId="50122"/>
    <cellStyle name="Comma 6 2 6 5 3" xfId="50123"/>
    <cellStyle name="Comma 6 2 6 6" xfId="50124"/>
    <cellStyle name="Comma 6 2 6 6 2" xfId="50125"/>
    <cellStyle name="Comma 6 2 6 6 3" xfId="50126"/>
    <cellStyle name="Comma 6 2 6 7" xfId="50127"/>
    <cellStyle name="Comma 6 2 6 7 2" xfId="50128"/>
    <cellStyle name="Comma 6 2 6 8" xfId="50129"/>
    <cellStyle name="Comma 6 2 6 9" xfId="50130"/>
    <cellStyle name="Comma 6 2 7" xfId="5664"/>
    <cellStyle name="Comma 6 2 7 2" xfId="50131"/>
    <cellStyle name="Comma 6 2 7 2 2" xfId="50132"/>
    <cellStyle name="Comma 6 2 7 2 3" xfId="50133"/>
    <cellStyle name="Comma 6 2 7 3" xfId="50134"/>
    <cellStyle name="Comma 6 2 7 3 2" xfId="50135"/>
    <cellStyle name="Comma 6 2 7 3 3" xfId="50136"/>
    <cellStyle name="Comma 6 2 7 4" xfId="50137"/>
    <cellStyle name="Comma 6 2 7 4 2" xfId="50138"/>
    <cellStyle name="Comma 6 2 7 5" xfId="50139"/>
    <cellStyle name="Comma 6 2 7 6" xfId="50140"/>
    <cellStyle name="Comma 6 2 8" xfId="50141"/>
    <cellStyle name="Comma 6 2 8 2" xfId="50142"/>
    <cellStyle name="Comma 6 2 8 2 2" xfId="50143"/>
    <cellStyle name="Comma 6 2 8 2 3" xfId="50144"/>
    <cellStyle name="Comma 6 2 8 3" xfId="50145"/>
    <cellStyle name="Comma 6 2 8 3 2" xfId="50146"/>
    <cellStyle name="Comma 6 2 8 3 3" xfId="50147"/>
    <cellStyle name="Comma 6 2 8 4" xfId="50148"/>
    <cellStyle name="Comma 6 2 8 4 2" xfId="50149"/>
    <cellStyle name="Comma 6 2 8 5" xfId="50150"/>
    <cellStyle name="Comma 6 2 8 6" xfId="50151"/>
    <cellStyle name="Comma 6 2 9" xfId="50152"/>
    <cellStyle name="Comma 6 2 9 2" xfId="50153"/>
    <cellStyle name="Comma 6 2 9 2 2" xfId="50154"/>
    <cellStyle name="Comma 6 2 9 2 3" xfId="50155"/>
    <cellStyle name="Comma 6 2 9 3" xfId="50156"/>
    <cellStyle name="Comma 6 2 9 3 2" xfId="50157"/>
    <cellStyle name="Comma 6 2 9 4" xfId="50158"/>
    <cellStyle name="Comma 6 2 9 5" xfId="50159"/>
    <cellStyle name="Comma 6 3" xfId="5665"/>
    <cellStyle name="Comma 6 3 10" xfId="50160"/>
    <cellStyle name="Comma 6 3 10 2" xfId="50161"/>
    <cellStyle name="Comma 6 3 10 3" xfId="50162"/>
    <cellStyle name="Comma 6 3 11" xfId="50163"/>
    <cellStyle name="Comma 6 3 11 2" xfId="50164"/>
    <cellStyle name="Comma 6 3 12" xfId="50165"/>
    <cellStyle name="Comma 6 3 13" xfId="50166"/>
    <cellStyle name="Comma 6 3 14" xfId="50167"/>
    <cellStyle name="Comma 6 3 2" xfId="5666"/>
    <cellStyle name="Comma 6 3 2 10" xfId="50168"/>
    <cellStyle name="Comma 6 3 2 10 2" xfId="50169"/>
    <cellStyle name="Comma 6 3 2 11" xfId="50170"/>
    <cellStyle name="Comma 6 3 2 12" xfId="50171"/>
    <cellStyle name="Comma 6 3 2 13" xfId="50172"/>
    <cellStyle name="Comma 6 3 2 2" xfId="5667"/>
    <cellStyle name="Comma 6 3 2 2 10" xfId="50173"/>
    <cellStyle name="Comma 6 3 2 2 11" xfId="50174"/>
    <cellStyle name="Comma 6 3 2 2 2" xfId="5668"/>
    <cellStyle name="Comma 6 3 2 2 2 10" xfId="50175"/>
    <cellStyle name="Comma 6 3 2 2 2 2" xfId="5669"/>
    <cellStyle name="Comma 6 3 2 2 2 2 2" xfId="50176"/>
    <cellStyle name="Comma 6 3 2 2 2 2 2 2" xfId="50177"/>
    <cellStyle name="Comma 6 3 2 2 2 2 2 3" xfId="50178"/>
    <cellStyle name="Comma 6 3 2 2 2 2 3" xfId="50179"/>
    <cellStyle name="Comma 6 3 2 2 2 2 3 2" xfId="50180"/>
    <cellStyle name="Comma 6 3 2 2 2 2 3 3" xfId="50181"/>
    <cellStyle name="Comma 6 3 2 2 2 2 4" xfId="50182"/>
    <cellStyle name="Comma 6 3 2 2 2 2 4 2" xfId="50183"/>
    <cellStyle name="Comma 6 3 2 2 2 2 5" xfId="50184"/>
    <cellStyle name="Comma 6 3 2 2 2 2 6" xfId="50185"/>
    <cellStyle name="Comma 6 3 2 2 2 3" xfId="5670"/>
    <cellStyle name="Comma 6 3 2 2 2 3 2" xfId="50186"/>
    <cellStyle name="Comma 6 3 2 2 2 3 2 2" xfId="50187"/>
    <cellStyle name="Comma 6 3 2 2 2 3 2 3" xfId="50188"/>
    <cellStyle name="Comma 6 3 2 2 2 3 3" xfId="50189"/>
    <cellStyle name="Comma 6 3 2 2 2 3 3 2" xfId="50190"/>
    <cellStyle name="Comma 6 3 2 2 2 3 3 3" xfId="50191"/>
    <cellStyle name="Comma 6 3 2 2 2 3 4" xfId="50192"/>
    <cellStyle name="Comma 6 3 2 2 2 3 4 2" xfId="50193"/>
    <cellStyle name="Comma 6 3 2 2 2 3 5" xfId="50194"/>
    <cellStyle name="Comma 6 3 2 2 2 3 6" xfId="50195"/>
    <cellStyle name="Comma 6 3 2 2 2 4" xfId="50196"/>
    <cellStyle name="Comma 6 3 2 2 2 4 2" xfId="50197"/>
    <cellStyle name="Comma 6 3 2 2 2 4 2 2" xfId="50198"/>
    <cellStyle name="Comma 6 3 2 2 2 4 2 3" xfId="50199"/>
    <cellStyle name="Comma 6 3 2 2 2 4 3" xfId="50200"/>
    <cellStyle name="Comma 6 3 2 2 2 4 3 2" xfId="50201"/>
    <cellStyle name="Comma 6 3 2 2 2 4 4" xfId="50202"/>
    <cellStyle name="Comma 6 3 2 2 2 4 5" xfId="50203"/>
    <cellStyle name="Comma 6 3 2 2 2 5" xfId="50204"/>
    <cellStyle name="Comma 6 3 2 2 2 5 2" xfId="50205"/>
    <cellStyle name="Comma 6 3 2 2 2 5 3" xfId="50206"/>
    <cellStyle name="Comma 6 3 2 2 2 6" xfId="50207"/>
    <cellStyle name="Comma 6 3 2 2 2 6 2" xfId="50208"/>
    <cellStyle name="Comma 6 3 2 2 2 6 3" xfId="50209"/>
    <cellStyle name="Comma 6 3 2 2 2 7" xfId="50210"/>
    <cellStyle name="Comma 6 3 2 2 2 7 2" xfId="50211"/>
    <cellStyle name="Comma 6 3 2 2 2 8" xfId="50212"/>
    <cellStyle name="Comma 6 3 2 2 2 9" xfId="50213"/>
    <cellStyle name="Comma 6 3 2 2 3" xfId="5671"/>
    <cellStyle name="Comma 6 3 2 2 3 2" xfId="5672"/>
    <cellStyle name="Comma 6 3 2 2 3 2 2" xfId="50214"/>
    <cellStyle name="Comma 6 3 2 2 3 2 3" xfId="50215"/>
    <cellStyle name="Comma 6 3 2 2 3 3" xfId="50216"/>
    <cellStyle name="Comma 6 3 2 2 3 3 2" xfId="50217"/>
    <cellStyle name="Comma 6 3 2 2 3 3 3" xfId="50218"/>
    <cellStyle name="Comma 6 3 2 2 3 4" xfId="50219"/>
    <cellStyle name="Comma 6 3 2 2 3 4 2" xfId="50220"/>
    <cellStyle name="Comma 6 3 2 2 3 5" xfId="50221"/>
    <cellStyle name="Comma 6 3 2 2 3 6" xfId="50222"/>
    <cellStyle name="Comma 6 3 2 2 3 7" xfId="50223"/>
    <cellStyle name="Comma 6 3 2 2 4" xfId="5673"/>
    <cellStyle name="Comma 6 3 2 2 4 2" xfId="50224"/>
    <cellStyle name="Comma 6 3 2 2 4 2 2" xfId="50225"/>
    <cellStyle name="Comma 6 3 2 2 4 2 3" xfId="50226"/>
    <cellStyle name="Comma 6 3 2 2 4 3" xfId="50227"/>
    <cellStyle name="Comma 6 3 2 2 4 3 2" xfId="50228"/>
    <cellStyle name="Comma 6 3 2 2 4 3 3" xfId="50229"/>
    <cellStyle name="Comma 6 3 2 2 4 4" xfId="50230"/>
    <cellStyle name="Comma 6 3 2 2 4 4 2" xfId="50231"/>
    <cellStyle name="Comma 6 3 2 2 4 5" xfId="50232"/>
    <cellStyle name="Comma 6 3 2 2 4 6" xfId="50233"/>
    <cellStyle name="Comma 6 3 2 2 5" xfId="5674"/>
    <cellStyle name="Comma 6 3 2 2 5 2" xfId="50234"/>
    <cellStyle name="Comma 6 3 2 2 5 2 2" xfId="50235"/>
    <cellStyle name="Comma 6 3 2 2 5 2 3" xfId="50236"/>
    <cellStyle name="Comma 6 3 2 2 5 3" xfId="50237"/>
    <cellStyle name="Comma 6 3 2 2 5 3 2" xfId="50238"/>
    <cellStyle name="Comma 6 3 2 2 5 4" xfId="50239"/>
    <cellStyle name="Comma 6 3 2 2 5 5" xfId="50240"/>
    <cellStyle name="Comma 6 3 2 2 6" xfId="50241"/>
    <cellStyle name="Comma 6 3 2 2 6 2" xfId="50242"/>
    <cellStyle name="Comma 6 3 2 2 6 3" xfId="50243"/>
    <cellStyle name="Comma 6 3 2 2 7" xfId="50244"/>
    <cellStyle name="Comma 6 3 2 2 7 2" xfId="50245"/>
    <cellStyle name="Comma 6 3 2 2 7 3" xfId="50246"/>
    <cellStyle name="Comma 6 3 2 2 8" xfId="50247"/>
    <cellStyle name="Comma 6 3 2 2 8 2" xfId="50248"/>
    <cellStyle name="Comma 6 3 2 2 9" xfId="50249"/>
    <cellStyle name="Comma 6 3 2 3" xfId="5675"/>
    <cellStyle name="Comma 6 3 2 3 10" xfId="50250"/>
    <cellStyle name="Comma 6 3 2 3 2" xfId="5676"/>
    <cellStyle name="Comma 6 3 2 3 2 2" xfId="50251"/>
    <cellStyle name="Comma 6 3 2 3 2 2 2" xfId="50252"/>
    <cellStyle name="Comma 6 3 2 3 2 2 3" xfId="50253"/>
    <cellStyle name="Comma 6 3 2 3 2 3" xfId="50254"/>
    <cellStyle name="Comma 6 3 2 3 2 3 2" xfId="50255"/>
    <cellStyle name="Comma 6 3 2 3 2 3 3" xfId="50256"/>
    <cellStyle name="Comma 6 3 2 3 2 4" xfId="50257"/>
    <cellStyle name="Comma 6 3 2 3 2 4 2" xfId="50258"/>
    <cellStyle name="Comma 6 3 2 3 2 5" xfId="50259"/>
    <cellStyle name="Comma 6 3 2 3 2 6" xfId="50260"/>
    <cellStyle name="Comma 6 3 2 3 3" xfId="5677"/>
    <cellStyle name="Comma 6 3 2 3 3 2" xfId="50261"/>
    <cellStyle name="Comma 6 3 2 3 3 2 2" xfId="50262"/>
    <cellStyle name="Comma 6 3 2 3 3 2 3" xfId="50263"/>
    <cellStyle name="Comma 6 3 2 3 3 3" xfId="50264"/>
    <cellStyle name="Comma 6 3 2 3 3 3 2" xfId="50265"/>
    <cellStyle name="Comma 6 3 2 3 3 3 3" xfId="50266"/>
    <cellStyle name="Comma 6 3 2 3 3 4" xfId="50267"/>
    <cellStyle name="Comma 6 3 2 3 3 4 2" xfId="50268"/>
    <cellStyle name="Comma 6 3 2 3 3 5" xfId="50269"/>
    <cellStyle name="Comma 6 3 2 3 3 6" xfId="50270"/>
    <cellStyle name="Comma 6 3 2 3 4" xfId="50271"/>
    <cellStyle name="Comma 6 3 2 3 4 2" xfId="50272"/>
    <cellStyle name="Comma 6 3 2 3 4 2 2" xfId="50273"/>
    <cellStyle name="Comma 6 3 2 3 4 2 3" xfId="50274"/>
    <cellStyle name="Comma 6 3 2 3 4 3" xfId="50275"/>
    <cellStyle name="Comma 6 3 2 3 4 3 2" xfId="50276"/>
    <cellStyle name="Comma 6 3 2 3 4 4" xfId="50277"/>
    <cellStyle name="Comma 6 3 2 3 4 5" xfId="50278"/>
    <cellStyle name="Comma 6 3 2 3 5" xfId="50279"/>
    <cellStyle name="Comma 6 3 2 3 5 2" xfId="50280"/>
    <cellStyle name="Comma 6 3 2 3 5 3" xfId="50281"/>
    <cellStyle name="Comma 6 3 2 3 6" xfId="50282"/>
    <cellStyle name="Comma 6 3 2 3 6 2" xfId="50283"/>
    <cellStyle name="Comma 6 3 2 3 6 3" xfId="50284"/>
    <cellStyle name="Comma 6 3 2 3 7" xfId="50285"/>
    <cellStyle name="Comma 6 3 2 3 7 2" xfId="50286"/>
    <cellStyle name="Comma 6 3 2 3 8" xfId="50287"/>
    <cellStyle name="Comma 6 3 2 3 9" xfId="50288"/>
    <cellStyle name="Comma 6 3 2 4" xfId="5678"/>
    <cellStyle name="Comma 6 3 2 4 10" xfId="50289"/>
    <cellStyle name="Comma 6 3 2 4 2" xfId="5679"/>
    <cellStyle name="Comma 6 3 2 4 2 2" xfId="50290"/>
    <cellStyle name="Comma 6 3 2 4 2 2 2" xfId="50291"/>
    <cellStyle name="Comma 6 3 2 4 2 2 3" xfId="50292"/>
    <cellStyle name="Comma 6 3 2 4 2 3" xfId="50293"/>
    <cellStyle name="Comma 6 3 2 4 2 3 2" xfId="50294"/>
    <cellStyle name="Comma 6 3 2 4 2 3 3" xfId="50295"/>
    <cellStyle name="Comma 6 3 2 4 2 4" xfId="50296"/>
    <cellStyle name="Comma 6 3 2 4 2 4 2" xfId="50297"/>
    <cellStyle name="Comma 6 3 2 4 2 5" xfId="50298"/>
    <cellStyle name="Comma 6 3 2 4 2 6" xfId="50299"/>
    <cellStyle name="Comma 6 3 2 4 3" xfId="50300"/>
    <cellStyle name="Comma 6 3 2 4 3 2" xfId="50301"/>
    <cellStyle name="Comma 6 3 2 4 3 2 2" xfId="50302"/>
    <cellStyle name="Comma 6 3 2 4 3 2 3" xfId="50303"/>
    <cellStyle name="Comma 6 3 2 4 3 3" xfId="50304"/>
    <cellStyle name="Comma 6 3 2 4 3 3 2" xfId="50305"/>
    <cellStyle name="Comma 6 3 2 4 3 3 3" xfId="50306"/>
    <cellStyle name="Comma 6 3 2 4 3 4" xfId="50307"/>
    <cellStyle name="Comma 6 3 2 4 3 4 2" xfId="50308"/>
    <cellStyle name="Comma 6 3 2 4 3 5" xfId="50309"/>
    <cellStyle name="Comma 6 3 2 4 3 6" xfId="50310"/>
    <cellStyle name="Comma 6 3 2 4 4" xfId="50311"/>
    <cellStyle name="Comma 6 3 2 4 4 2" xfId="50312"/>
    <cellStyle name="Comma 6 3 2 4 4 2 2" xfId="50313"/>
    <cellStyle name="Comma 6 3 2 4 4 2 3" xfId="50314"/>
    <cellStyle name="Comma 6 3 2 4 4 3" xfId="50315"/>
    <cellStyle name="Comma 6 3 2 4 4 3 2" xfId="50316"/>
    <cellStyle name="Comma 6 3 2 4 4 4" xfId="50317"/>
    <cellStyle name="Comma 6 3 2 4 4 5" xfId="50318"/>
    <cellStyle name="Comma 6 3 2 4 5" xfId="50319"/>
    <cellStyle name="Comma 6 3 2 4 5 2" xfId="50320"/>
    <cellStyle name="Comma 6 3 2 4 5 3" xfId="50321"/>
    <cellStyle name="Comma 6 3 2 4 6" xfId="50322"/>
    <cellStyle name="Comma 6 3 2 4 6 2" xfId="50323"/>
    <cellStyle name="Comma 6 3 2 4 6 3" xfId="50324"/>
    <cellStyle name="Comma 6 3 2 4 7" xfId="50325"/>
    <cellStyle name="Comma 6 3 2 4 7 2" xfId="50326"/>
    <cellStyle name="Comma 6 3 2 4 8" xfId="50327"/>
    <cellStyle name="Comma 6 3 2 4 9" xfId="50328"/>
    <cellStyle name="Comma 6 3 2 5" xfId="5680"/>
    <cellStyle name="Comma 6 3 2 5 2" xfId="50329"/>
    <cellStyle name="Comma 6 3 2 5 2 2" xfId="50330"/>
    <cellStyle name="Comma 6 3 2 5 2 3" xfId="50331"/>
    <cellStyle name="Comma 6 3 2 5 3" xfId="50332"/>
    <cellStyle name="Comma 6 3 2 5 3 2" xfId="50333"/>
    <cellStyle name="Comma 6 3 2 5 3 3" xfId="50334"/>
    <cellStyle name="Comma 6 3 2 5 4" xfId="50335"/>
    <cellStyle name="Comma 6 3 2 5 4 2" xfId="50336"/>
    <cellStyle name="Comma 6 3 2 5 5" xfId="50337"/>
    <cellStyle name="Comma 6 3 2 5 6" xfId="50338"/>
    <cellStyle name="Comma 6 3 2 6" xfId="5681"/>
    <cellStyle name="Comma 6 3 2 6 2" xfId="50339"/>
    <cellStyle name="Comma 6 3 2 6 2 2" xfId="50340"/>
    <cellStyle name="Comma 6 3 2 6 2 3" xfId="50341"/>
    <cellStyle name="Comma 6 3 2 6 3" xfId="50342"/>
    <cellStyle name="Comma 6 3 2 6 3 2" xfId="50343"/>
    <cellStyle name="Comma 6 3 2 6 3 3" xfId="50344"/>
    <cellStyle name="Comma 6 3 2 6 4" xfId="50345"/>
    <cellStyle name="Comma 6 3 2 6 4 2" xfId="50346"/>
    <cellStyle name="Comma 6 3 2 6 5" xfId="50347"/>
    <cellStyle name="Comma 6 3 2 6 6" xfId="50348"/>
    <cellStyle name="Comma 6 3 2 7" xfId="50349"/>
    <cellStyle name="Comma 6 3 2 7 2" xfId="50350"/>
    <cellStyle name="Comma 6 3 2 7 2 2" xfId="50351"/>
    <cellStyle name="Comma 6 3 2 7 2 3" xfId="50352"/>
    <cellStyle name="Comma 6 3 2 7 3" xfId="50353"/>
    <cellStyle name="Comma 6 3 2 7 3 2" xfId="50354"/>
    <cellStyle name="Comma 6 3 2 7 4" xfId="50355"/>
    <cellStyle name="Comma 6 3 2 7 5" xfId="50356"/>
    <cellStyle name="Comma 6 3 2 8" xfId="50357"/>
    <cellStyle name="Comma 6 3 2 8 2" xfId="50358"/>
    <cellStyle name="Comma 6 3 2 8 3" xfId="50359"/>
    <cellStyle name="Comma 6 3 2 9" xfId="50360"/>
    <cellStyle name="Comma 6 3 2 9 2" xfId="50361"/>
    <cellStyle name="Comma 6 3 2 9 3" xfId="50362"/>
    <cellStyle name="Comma 6 3 3" xfId="5682"/>
    <cellStyle name="Comma 6 3 3 10" xfId="50363"/>
    <cellStyle name="Comma 6 3 3 11" xfId="50364"/>
    <cellStyle name="Comma 6 3 3 2" xfId="5683"/>
    <cellStyle name="Comma 6 3 3 2 10" xfId="50365"/>
    <cellStyle name="Comma 6 3 3 2 2" xfId="5684"/>
    <cellStyle name="Comma 6 3 3 2 2 2" xfId="5685"/>
    <cellStyle name="Comma 6 3 3 2 2 2 2" xfId="50366"/>
    <cellStyle name="Comma 6 3 3 2 2 2 3" xfId="50367"/>
    <cellStyle name="Comma 6 3 3 2 2 3" xfId="50368"/>
    <cellStyle name="Comma 6 3 3 2 2 3 2" xfId="50369"/>
    <cellStyle name="Comma 6 3 3 2 2 3 3" xfId="50370"/>
    <cellStyle name="Comma 6 3 3 2 2 4" xfId="50371"/>
    <cellStyle name="Comma 6 3 3 2 2 4 2" xfId="50372"/>
    <cellStyle name="Comma 6 3 3 2 2 5" xfId="50373"/>
    <cellStyle name="Comma 6 3 3 2 2 6" xfId="50374"/>
    <cellStyle name="Comma 6 3 3 2 2 7" xfId="50375"/>
    <cellStyle name="Comma 6 3 3 2 3" xfId="5686"/>
    <cellStyle name="Comma 6 3 3 2 3 2" xfId="50376"/>
    <cellStyle name="Comma 6 3 3 2 3 2 2" xfId="50377"/>
    <cellStyle name="Comma 6 3 3 2 3 2 3" xfId="50378"/>
    <cellStyle name="Comma 6 3 3 2 3 3" xfId="50379"/>
    <cellStyle name="Comma 6 3 3 2 3 3 2" xfId="50380"/>
    <cellStyle name="Comma 6 3 3 2 3 3 3" xfId="50381"/>
    <cellStyle name="Comma 6 3 3 2 3 4" xfId="50382"/>
    <cellStyle name="Comma 6 3 3 2 3 4 2" xfId="50383"/>
    <cellStyle name="Comma 6 3 3 2 3 5" xfId="50384"/>
    <cellStyle name="Comma 6 3 3 2 3 6" xfId="50385"/>
    <cellStyle name="Comma 6 3 3 2 4" xfId="5687"/>
    <cellStyle name="Comma 6 3 3 2 4 2" xfId="50386"/>
    <cellStyle name="Comma 6 3 3 2 4 2 2" xfId="50387"/>
    <cellStyle name="Comma 6 3 3 2 4 2 3" xfId="50388"/>
    <cellStyle name="Comma 6 3 3 2 4 3" xfId="50389"/>
    <cellStyle name="Comma 6 3 3 2 4 3 2" xfId="50390"/>
    <cellStyle name="Comma 6 3 3 2 4 4" xfId="50391"/>
    <cellStyle name="Comma 6 3 3 2 4 5" xfId="50392"/>
    <cellStyle name="Comma 6 3 3 2 5" xfId="5688"/>
    <cellStyle name="Comma 6 3 3 2 5 2" xfId="50393"/>
    <cellStyle name="Comma 6 3 3 2 5 3" xfId="50394"/>
    <cellStyle name="Comma 6 3 3 2 6" xfId="50395"/>
    <cellStyle name="Comma 6 3 3 2 6 2" xfId="50396"/>
    <cellStyle name="Comma 6 3 3 2 6 3" xfId="50397"/>
    <cellStyle name="Comma 6 3 3 2 7" xfId="50398"/>
    <cellStyle name="Comma 6 3 3 2 7 2" xfId="50399"/>
    <cellStyle name="Comma 6 3 3 2 8" xfId="50400"/>
    <cellStyle name="Comma 6 3 3 2 9" xfId="50401"/>
    <cellStyle name="Comma 6 3 3 3" xfId="5689"/>
    <cellStyle name="Comma 6 3 3 3 2" xfId="5690"/>
    <cellStyle name="Comma 6 3 3 3 2 2" xfId="50402"/>
    <cellStyle name="Comma 6 3 3 3 2 3" xfId="50403"/>
    <cellStyle name="Comma 6 3 3 3 3" xfId="50404"/>
    <cellStyle name="Comma 6 3 3 3 3 2" xfId="50405"/>
    <cellStyle name="Comma 6 3 3 3 3 3" xfId="50406"/>
    <cellStyle name="Comma 6 3 3 3 4" xfId="50407"/>
    <cellStyle name="Comma 6 3 3 3 4 2" xfId="50408"/>
    <cellStyle name="Comma 6 3 3 3 5" xfId="50409"/>
    <cellStyle name="Comma 6 3 3 3 6" xfId="50410"/>
    <cellStyle name="Comma 6 3 3 3 7" xfId="50411"/>
    <cellStyle name="Comma 6 3 3 4" xfId="5691"/>
    <cellStyle name="Comma 6 3 3 4 2" xfId="50412"/>
    <cellStyle name="Comma 6 3 3 4 2 2" xfId="50413"/>
    <cellStyle name="Comma 6 3 3 4 2 3" xfId="50414"/>
    <cellStyle name="Comma 6 3 3 4 3" xfId="50415"/>
    <cellStyle name="Comma 6 3 3 4 3 2" xfId="50416"/>
    <cellStyle name="Comma 6 3 3 4 3 3" xfId="50417"/>
    <cellStyle name="Comma 6 3 3 4 4" xfId="50418"/>
    <cellStyle name="Comma 6 3 3 4 4 2" xfId="50419"/>
    <cellStyle name="Comma 6 3 3 4 5" xfId="50420"/>
    <cellStyle name="Comma 6 3 3 4 6" xfId="50421"/>
    <cellStyle name="Comma 6 3 3 5" xfId="5692"/>
    <cellStyle name="Comma 6 3 3 5 2" xfId="50422"/>
    <cellStyle name="Comma 6 3 3 5 2 2" xfId="50423"/>
    <cellStyle name="Comma 6 3 3 5 2 3" xfId="50424"/>
    <cellStyle name="Comma 6 3 3 5 3" xfId="50425"/>
    <cellStyle name="Comma 6 3 3 5 3 2" xfId="50426"/>
    <cellStyle name="Comma 6 3 3 5 4" xfId="50427"/>
    <cellStyle name="Comma 6 3 3 5 5" xfId="50428"/>
    <cellStyle name="Comma 6 3 3 6" xfId="5693"/>
    <cellStyle name="Comma 6 3 3 6 2" xfId="50429"/>
    <cellStyle name="Comma 6 3 3 6 3" xfId="50430"/>
    <cellStyle name="Comma 6 3 3 7" xfId="50431"/>
    <cellStyle name="Comma 6 3 3 7 2" xfId="50432"/>
    <cellStyle name="Comma 6 3 3 7 3" xfId="50433"/>
    <cellStyle name="Comma 6 3 3 8" xfId="50434"/>
    <cellStyle name="Comma 6 3 3 8 2" xfId="50435"/>
    <cellStyle name="Comma 6 3 3 9" xfId="50436"/>
    <cellStyle name="Comma 6 3 4" xfId="5694"/>
    <cellStyle name="Comma 6 3 4 10" xfId="50437"/>
    <cellStyle name="Comma 6 3 4 2" xfId="5695"/>
    <cellStyle name="Comma 6 3 4 2 2" xfId="5696"/>
    <cellStyle name="Comma 6 3 4 2 2 2" xfId="50438"/>
    <cellStyle name="Comma 6 3 4 2 2 3" xfId="50439"/>
    <cellStyle name="Comma 6 3 4 2 3" xfId="50440"/>
    <cellStyle name="Comma 6 3 4 2 3 2" xfId="50441"/>
    <cellStyle name="Comma 6 3 4 2 3 3" xfId="50442"/>
    <cellStyle name="Comma 6 3 4 2 4" xfId="50443"/>
    <cellStyle name="Comma 6 3 4 2 4 2" xfId="50444"/>
    <cellStyle name="Comma 6 3 4 2 5" xfId="50445"/>
    <cellStyle name="Comma 6 3 4 2 6" xfId="50446"/>
    <cellStyle name="Comma 6 3 4 2 7" xfId="50447"/>
    <cellStyle name="Comma 6 3 4 3" xfId="5697"/>
    <cellStyle name="Comma 6 3 4 3 2" xfId="50448"/>
    <cellStyle name="Comma 6 3 4 3 2 2" xfId="50449"/>
    <cellStyle name="Comma 6 3 4 3 2 3" xfId="50450"/>
    <cellStyle name="Comma 6 3 4 3 3" xfId="50451"/>
    <cellStyle name="Comma 6 3 4 3 3 2" xfId="50452"/>
    <cellStyle name="Comma 6 3 4 3 3 3" xfId="50453"/>
    <cellStyle name="Comma 6 3 4 3 4" xfId="50454"/>
    <cellStyle name="Comma 6 3 4 3 4 2" xfId="50455"/>
    <cellStyle name="Comma 6 3 4 3 5" xfId="50456"/>
    <cellStyle name="Comma 6 3 4 3 6" xfId="50457"/>
    <cellStyle name="Comma 6 3 4 4" xfId="5698"/>
    <cellStyle name="Comma 6 3 4 4 2" xfId="50458"/>
    <cellStyle name="Comma 6 3 4 4 2 2" xfId="50459"/>
    <cellStyle name="Comma 6 3 4 4 2 3" xfId="50460"/>
    <cellStyle name="Comma 6 3 4 4 3" xfId="50461"/>
    <cellStyle name="Comma 6 3 4 4 3 2" xfId="50462"/>
    <cellStyle name="Comma 6 3 4 4 4" xfId="50463"/>
    <cellStyle name="Comma 6 3 4 4 5" xfId="50464"/>
    <cellStyle name="Comma 6 3 4 5" xfId="5699"/>
    <cellStyle name="Comma 6 3 4 5 2" xfId="50465"/>
    <cellStyle name="Comma 6 3 4 5 3" xfId="50466"/>
    <cellStyle name="Comma 6 3 4 6" xfId="50467"/>
    <cellStyle name="Comma 6 3 4 6 2" xfId="50468"/>
    <cellStyle name="Comma 6 3 4 6 3" xfId="50469"/>
    <cellStyle name="Comma 6 3 4 7" xfId="50470"/>
    <cellStyle name="Comma 6 3 4 7 2" xfId="50471"/>
    <cellStyle name="Comma 6 3 4 8" xfId="50472"/>
    <cellStyle name="Comma 6 3 4 9" xfId="50473"/>
    <cellStyle name="Comma 6 3 5" xfId="5700"/>
    <cellStyle name="Comma 6 3 5 10" xfId="50474"/>
    <cellStyle name="Comma 6 3 5 2" xfId="5701"/>
    <cellStyle name="Comma 6 3 5 2 2" xfId="5702"/>
    <cellStyle name="Comma 6 3 5 2 2 2" xfId="50475"/>
    <cellStyle name="Comma 6 3 5 2 2 3" xfId="50476"/>
    <cellStyle name="Comma 6 3 5 2 3" xfId="50477"/>
    <cellStyle name="Comma 6 3 5 2 3 2" xfId="50478"/>
    <cellStyle name="Comma 6 3 5 2 3 3" xfId="50479"/>
    <cellStyle name="Comma 6 3 5 2 4" xfId="50480"/>
    <cellStyle name="Comma 6 3 5 2 4 2" xfId="50481"/>
    <cellStyle name="Comma 6 3 5 2 5" xfId="50482"/>
    <cellStyle name="Comma 6 3 5 2 6" xfId="50483"/>
    <cellStyle name="Comma 6 3 5 2 7" xfId="50484"/>
    <cellStyle name="Comma 6 3 5 3" xfId="5703"/>
    <cellStyle name="Comma 6 3 5 3 2" xfId="50485"/>
    <cellStyle name="Comma 6 3 5 3 2 2" xfId="50486"/>
    <cellStyle name="Comma 6 3 5 3 2 3" xfId="50487"/>
    <cellStyle name="Comma 6 3 5 3 3" xfId="50488"/>
    <cellStyle name="Comma 6 3 5 3 3 2" xfId="50489"/>
    <cellStyle name="Comma 6 3 5 3 3 3" xfId="50490"/>
    <cellStyle name="Comma 6 3 5 3 4" xfId="50491"/>
    <cellStyle name="Comma 6 3 5 3 4 2" xfId="50492"/>
    <cellStyle name="Comma 6 3 5 3 5" xfId="50493"/>
    <cellStyle name="Comma 6 3 5 3 6" xfId="50494"/>
    <cellStyle name="Comma 6 3 5 4" xfId="5704"/>
    <cellStyle name="Comma 6 3 5 4 2" xfId="50495"/>
    <cellStyle name="Comma 6 3 5 4 2 2" xfId="50496"/>
    <cellStyle name="Comma 6 3 5 4 2 3" xfId="50497"/>
    <cellStyle name="Comma 6 3 5 4 3" xfId="50498"/>
    <cellStyle name="Comma 6 3 5 4 3 2" xfId="50499"/>
    <cellStyle name="Comma 6 3 5 4 4" xfId="50500"/>
    <cellStyle name="Comma 6 3 5 4 5" xfId="50501"/>
    <cellStyle name="Comma 6 3 5 5" xfId="5705"/>
    <cellStyle name="Comma 6 3 5 5 2" xfId="50502"/>
    <cellStyle name="Comma 6 3 5 5 3" xfId="50503"/>
    <cellStyle name="Comma 6 3 5 6" xfId="50504"/>
    <cellStyle name="Comma 6 3 5 6 2" xfId="50505"/>
    <cellStyle name="Comma 6 3 5 6 3" xfId="50506"/>
    <cellStyle name="Comma 6 3 5 7" xfId="50507"/>
    <cellStyle name="Comma 6 3 5 7 2" xfId="50508"/>
    <cellStyle name="Comma 6 3 5 8" xfId="50509"/>
    <cellStyle name="Comma 6 3 5 9" xfId="50510"/>
    <cellStyle name="Comma 6 3 6" xfId="5706"/>
    <cellStyle name="Comma 6 3 6 2" xfId="5707"/>
    <cellStyle name="Comma 6 3 6 2 2" xfId="50511"/>
    <cellStyle name="Comma 6 3 6 2 3" xfId="50512"/>
    <cellStyle name="Comma 6 3 6 3" xfId="5708"/>
    <cellStyle name="Comma 6 3 6 3 2" xfId="50513"/>
    <cellStyle name="Comma 6 3 6 3 3" xfId="50514"/>
    <cellStyle name="Comma 6 3 6 4" xfId="50515"/>
    <cellStyle name="Comma 6 3 6 4 2" xfId="50516"/>
    <cellStyle name="Comma 6 3 6 5" xfId="50517"/>
    <cellStyle name="Comma 6 3 6 6" xfId="50518"/>
    <cellStyle name="Comma 6 3 6 7" xfId="50519"/>
    <cellStyle name="Comma 6 3 7" xfId="5709"/>
    <cellStyle name="Comma 6 3 7 2" xfId="50520"/>
    <cellStyle name="Comma 6 3 7 2 2" xfId="50521"/>
    <cellStyle name="Comma 6 3 7 2 3" xfId="50522"/>
    <cellStyle name="Comma 6 3 7 3" xfId="50523"/>
    <cellStyle name="Comma 6 3 7 3 2" xfId="50524"/>
    <cellStyle name="Comma 6 3 7 3 3" xfId="50525"/>
    <cellStyle name="Comma 6 3 7 4" xfId="50526"/>
    <cellStyle name="Comma 6 3 7 4 2" xfId="50527"/>
    <cellStyle name="Comma 6 3 7 5" xfId="50528"/>
    <cellStyle name="Comma 6 3 7 6" xfId="50529"/>
    <cellStyle name="Comma 6 3 8" xfId="5710"/>
    <cellStyle name="Comma 6 3 8 2" xfId="50530"/>
    <cellStyle name="Comma 6 3 8 2 2" xfId="50531"/>
    <cellStyle name="Comma 6 3 8 2 3" xfId="50532"/>
    <cellStyle name="Comma 6 3 8 3" xfId="50533"/>
    <cellStyle name="Comma 6 3 8 3 2" xfId="50534"/>
    <cellStyle name="Comma 6 3 8 4" xfId="50535"/>
    <cellStyle name="Comma 6 3 8 5" xfId="50536"/>
    <cellStyle name="Comma 6 3 9" xfId="5711"/>
    <cellStyle name="Comma 6 3 9 2" xfId="50537"/>
    <cellStyle name="Comma 6 3 9 3" xfId="50538"/>
    <cellStyle name="Comma 6 4" xfId="5712"/>
    <cellStyle name="Comma 6 4 10" xfId="50539"/>
    <cellStyle name="Comma 6 4 10 2" xfId="50540"/>
    <cellStyle name="Comma 6 4 11" xfId="50541"/>
    <cellStyle name="Comma 6 4 12" xfId="50542"/>
    <cellStyle name="Comma 6 4 13" xfId="50543"/>
    <cellStyle name="Comma 6 4 2" xfId="5713"/>
    <cellStyle name="Comma 6 4 2 10" xfId="50544"/>
    <cellStyle name="Comma 6 4 2 11" xfId="50545"/>
    <cellStyle name="Comma 6 4 2 2" xfId="5714"/>
    <cellStyle name="Comma 6 4 2 2 10" xfId="50546"/>
    <cellStyle name="Comma 6 4 2 2 2" xfId="5715"/>
    <cellStyle name="Comma 6 4 2 2 2 2" xfId="50547"/>
    <cellStyle name="Comma 6 4 2 2 2 2 2" xfId="50548"/>
    <cellStyle name="Comma 6 4 2 2 2 2 3" xfId="50549"/>
    <cellStyle name="Comma 6 4 2 2 2 3" xfId="50550"/>
    <cellStyle name="Comma 6 4 2 2 2 3 2" xfId="50551"/>
    <cellStyle name="Comma 6 4 2 2 2 3 3" xfId="50552"/>
    <cellStyle name="Comma 6 4 2 2 2 4" xfId="50553"/>
    <cellStyle name="Comma 6 4 2 2 2 4 2" xfId="50554"/>
    <cellStyle name="Comma 6 4 2 2 2 5" xfId="50555"/>
    <cellStyle name="Comma 6 4 2 2 2 6" xfId="50556"/>
    <cellStyle name="Comma 6 4 2 2 3" xfId="5716"/>
    <cellStyle name="Comma 6 4 2 2 3 2" xfId="50557"/>
    <cellStyle name="Comma 6 4 2 2 3 2 2" xfId="50558"/>
    <cellStyle name="Comma 6 4 2 2 3 2 3" xfId="50559"/>
    <cellStyle name="Comma 6 4 2 2 3 3" xfId="50560"/>
    <cellStyle name="Comma 6 4 2 2 3 3 2" xfId="50561"/>
    <cellStyle name="Comma 6 4 2 2 3 3 3" xfId="50562"/>
    <cellStyle name="Comma 6 4 2 2 3 4" xfId="50563"/>
    <cellStyle name="Comma 6 4 2 2 3 4 2" xfId="50564"/>
    <cellStyle name="Comma 6 4 2 2 3 5" xfId="50565"/>
    <cellStyle name="Comma 6 4 2 2 3 6" xfId="50566"/>
    <cellStyle name="Comma 6 4 2 2 4" xfId="50567"/>
    <cellStyle name="Comma 6 4 2 2 4 2" xfId="50568"/>
    <cellStyle name="Comma 6 4 2 2 4 2 2" xfId="50569"/>
    <cellStyle name="Comma 6 4 2 2 4 2 3" xfId="50570"/>
    <cellStyle name="Comma 6 4 2 2 4 3" xfId="50571"/>
    <cellStyle name="Comma 6 4 2 2 4 3 2" xfId="50572"/>
    <cellStyle name="Comma 6 4 2 2 4 4" xfId="50573"/>
    <cellStyle name="Comma 6 4 2 2 4 5" xfId="50574"/>
    <cellStyle name="Comma 6 4 2 2 5" xfId="50575"/>
    <cellStyle name="Comma 6 4 2 2 5 2" xfId="50576"/>
    <cellStyle name="Comma 6 4 2 2 5 3" xfId="50577"/>
    <cellStyle name="Comma 6 4 2 2 6" xfId="50578"/>
    <cellStyle name="Comma 6 4 2 2 6 2" xfId="50579"/>
    <cellStyle name="Comma 6 4 2 2 6 3" xfId="50580"/>
    <cellStyle name="Comma 6 4 2 2 7" xfId="50581"/>
    <cellStyle name="Comma 6 4 2 2 7 2" xfId="50582"/>
    <cellStyle name="Comma 6 4 2 2 8" xfId="50583"/>
    <cellStyle name="Comma 6 4 2 2 9" xfId="50584"/>
    <cellStyle name="Comma 6 4 2 3" xfId="5717"/>
    <cellStyle name="Comma 6 4 2 3 2" xfId="5718"/>
    <cellStyle name="Comma 6 4 2 3 2 2" xfId="50585"/>
    <cellStyle name="Comma 6 4 2 3 2 3" xfId="50586"/>
    <cellStyle name="Comma 6 4 2 3 3" xfId="50587"/>
    <cellStyle name="Comma 6 4 2 3 3 2" xfId="50588"/>
    <cellStyle name="Comma 6 4 2 3 3 3" xfId="50589"/>
    <cellStyle name="Comma 6 4 2 3 4" xfId="50590"/>
    <cellStyle name="Comma 6 4 2 3 4 2" xfId="50591"/>
    <cellStyle name="Comma 6 4 2 3 5" xfId="50592"/>
    <cellStyle name="Comma 6 4 2 3 6" xfId="50593"/>
    <cellStyle name="Comma 6 4 2 3 7" xfId="50594"/>
    <cellStyle name="Comma 6 4 2 4" xfId="5719"/>
    <cellStyle name="Comma 6 4 2 4 2" xfId="50595"/>
    <cellStyle name="Comma 6 4 2 4 2 2" xfId="50596"/>
    <cellStyle name="Comma 6 4 2 4 2 3" xfId="50597"/>
    <cellStyle name="Comma 6 4 2 4 3" xfId="50598"/>
    <cellStyle name="Comma 6 4 2 4 3 2" xfId="50599"/>
    <cellStyle name="Comma 6 4 2 4 3 3" xfId="50600"/>
    <cellStyle name="Comma 6 4 2 4 4" xfId="50601"/>
    <cellStyle name="Comma 6 4 2 4 4 2" xfId="50602"/>
    <cellStyle name="Comma 6 4 2 4 5" xfId="50603"/>
    <cellStyle name="Comma 6 4 2 4 6" xfId="50604"/>
    <cellStyle name="Comma 6 4 2 5" xfId="5720"/>
    <cellStyle name="Comma 6 4 2 5 2" xfId="50605"/>
    <cellStyle name="Comma 6 4 2 5 2 2" xfId="50606"/>
    <cellStyle name="Comma 6 4 2 5 2 3" xfId="50607"/>
    <cellStyle name="Comma 6 4 2 5 3" xfId="50608"/>
    <cellStyle name="Comma 6 4 2 5 3 2" xfId="50609"/>
    <cellStyle name="Comma 6 4 2 5 4" xfId="50610"/>
    <cellStyle name="Comma 6 4 2 5 5" xfId="50611"/>
    <cellStyle name="Comma 6 4 2 6" xfId="50612"/>
    <cellStyle name="Comma 6 4 2 6 2" xfId="50613"/>
    <cellStyle name="Comma 6 4 2 6 3" xfId="50614"/>
    <cellStyle name="Comma 6 4 2 7" xfId="50615"/>
    <cellStyle name="Comma 6 4 2 7 2" xfId="50616"/>
    <cellStyle name="Comma 6 4 2 7 3" xfId="50617"/>
    <cellStyle name="Comma 6 4 2 8" xfId="50618"/>
    <cellStyle name="Comma 6 4 2 8 2" xfId="50619"/>
    <cellStyle name="Comma 6 4 2 9" xfId="50620"/>
    <cellStyle name="Comma 6 4 3" xfId="5721"/>
    <cellStyle name="Comma 6 4 3 10" xfId="50621"/>
    <cellStyle name="Comma 6 4 3 2" xfId="5722"/>
    <cellStyle name="Comma 6 4 3 2 2" xfId="50622"/>
    <cellStyle name="Comma 6 4 3 2 2 2" xfId="50623"/>
    <cellStyle name="Comma 6 4 3 2 2 3" xfId="50624"/>
    <cellStyle name="Comma 6 4 3 2 3" xfId="50625"/>
    <cellStyle name="Comma 6 4 3 2 3 2" xfId="50626"/>
    <cellStyle name="Comma 6 4 3 2 3 3" xfId="50627"/>
    <cellStyle name="Comma 6 4 3 2 4" xfId="50628"/>
    <cellStyle name="Comma 6 4 3 2 4 2" xfId="50629"/>
    <cellStyle name="Comma 6 4 3 2 5" xfId="50630"/>
    <cellStyle name="Comma 6 4 3 2 6" xfId="50631"/>
    <cellStyle name="Comma 6 4 3 3" xfId="5723"/>
    <cellStyle name="Comma 6 4 3 3 2" xfId="50632"/>
    <cellStyle name="Comma 6 4 3 3 2 2" xfId="50633"/>
    <cellStyle name="Comma 6 4 3 3 2 3" xfId="50634"/>
    <cellStyle name="Comma 6 4 3 3 3" xfId="50635"/>
    <cellStyle name="Comma 6 4 3 3 3 2" xfId="50636"/>
    <cellStyle name="Comma 6 4 3 3 3 3" xfId="50637"/>
    <cellStyle name="Comma 6 4 3 3 4" xfId="50638"/>
    <cellStyle name="Comma 6 4 3 3 4 2" xfId="50639"/>
    <cellStyle name="Comma 6 4 3 3 5" xfId="50640"/>
    <cellStyle name="Comma 6 4 3 3 6" xfId="50641"/>
    <cellStyle name="Comma 6 4 3 4" xfId="50642"/>
    <cellStyle name="Comma 6 4 3 4 2" xfId="50643"/>
    <cellStyle name="Comma 6 4 3 4 2 2" xfId="50644"/>
    <cellStyle name="Comma 6 4 3 4 2 3" xfId="50645"/>
    <cellStyle name="Comma 6 4 3 4 3" xfId="50646"/>
    <cellStyle name="Comma 6 4 3 4 3 2" xfId="50647"/>
    <cellStyle name="Comma 6 4 3 4 4" xfId="50648"/>
    <cellStyle name="Comma 6 4 3 4 5" xfId="50649"/>
    <cellStyle name="Comma 6 4 3 5" xfId="50650"/>
    <cellStyle name="Comma 6 4 3 5 2" xfId="50651"/>
    <cellStyle name="Comma 6 4 3 5 3" xfId="50652"/>
    <cellStyle name="Comma 6 4 3 6" xfId="50653"/>
    <cellStyle name="Comma 6 4 3 6 2" xfId="50654"/>
    <cellStyle name="Comma 6 4 3 6 3" xfId="50655"/>
    <cellStyle name="Comma 6 4 3 7" xfId="50656"/>
    <cellStyle name="Comma 6 4 3 7 2" xfId="50657"/>
    <cellStyle name="Comma 6 4 3 8" xfId="50658"/>
    <cellStyle name="Comma 6 4 3 9" xfId="50659"/>
    <cellStyle name="Comma 6 4 4" xfId="5724"/>
    <cellStyle name="Comma 6 4 4 10" xfId="50660"/>
    <cellStyle name="Comma 6 4 4 2" xfId="5725"/>
    <cellStyle name="Comma 6 4 4 2 2" xfId="50661"/>
    <cellStyle name="Comma 6 4 4 2 2 2" xfId="50662"/>
    <cellStyle name="Comma 6 4 4 2 2 3" xfId="50663"/>
    <cellStyle name="Comma 6 4 4 2 3" xfId="50664"/>
    <cellStyle name="Comma 6 4 4 2 3 2" xfId="50665"/>
    <cellStyle name="Comma 6 4 4 2 3 3" xfId="50666"/>
    <cellStyle name="Comma 6 4 4 2 4" xfId="50667"/>
    <cellStyle name="Comma 6 4 4 2 4 2" xfId="50668"/>
    <cellStyle name="Comma 6 4 4 2 5" xfId="50669"/>
    <cellStyle name="Comma 6 4 4 2 6" xfId="50670"/>
    <cellStyle name="Comma 6 4 4 3" xfId="50671"/>
    <cellStyle name="Comma 6 4 4 3 2" xfId="50672"/>
    <cellStyle name="Comma 6 4 4 3 2 2" xfId="50673"/>
    <cellStyle name="Comma 6 4 4 3 2 3" xfId="50674"/>
    <cellStyle name="Comma 6 4 4 3 3" xfId="50675"/>
    <cellStyle name="Comma 6 4 4 3 3 2" xfId="50676"/>
    <cellStyle name="Comma 6 4 4 3 3 3" xfId="50677"/>
    <cellStyle name="Comma 6 4 4 3 4" xfId="50678"/>
    <cellStyle name="Comma 6 4 4 3 4 2" xfId="50679"/>
    <cellStyle name="Comma 6 4 4 3 5" xfId="50680"/>
    <cellStyle name="Comma 6 4 4 3 6" xfId="50681"/>
    <cellStyle name="Comma 6 4 4 4" xfId="50682"/>
    <cellStyle name="Comma 6 4 4 4 2" xfId="50683"/>
    <cellStyle name="Comma 6 4 4 4 2 2" xfId="50684"/>
    <cellStyle name="Comma 6 4 4 4 2 3" xfId="50685"/>
    <cellStyle name="Comma 6 4 4 4 3" xfId="50686"/>
    <cellStyle name="Comma 6 4 4 4 3 2" xfId="50687"/>
    <cellStyle name="Comma 6 4 4 4 4" xfId="50688"/>
    <cellStyle name="Comma 6 4 4 4 5" xfId="50689"/>
    <cellStyle name="Comma 6 4 4 5" xfId="50690"/>
    <cellStyle name="Comma 6 4 4 5 2" xfId="50691"/>
    <cellStyle name="Comma 6 4 4 5 3" xfId="50692"/>
    <cellStyle name="Comma 6 4 4 6" xfId="50693"/>
    <cellStyle name="Comma 6 4 4 6 2" xfId="50694"/>
    <cellStyle name="Comma 6 4 4 6 3" xfId="50695"/>
    <cellStyle name="Comma 6 4 4 7" xfId="50696"/>
    <cellStyle name="Comma 6 4 4 7 2" xfId="50697"/>
    <cellStyle name="Comma 6 4 4 8" xfId="50698"/>
    <cellStyle name="Comma 6 4 4 9" xfId="50699"/>
    <cellStyle name="Comma 6 4 5" xfId="5726"/>
    <cellStyle name="Comma 6 4 5 2" xfId="50700"/>
    <cellStyle name="Comma 6 4 5 2 2" xfId="50701"/>
    <cellStyle name="Comma 6 4 5 2 3" xfId="50702"/>
    <cellStyle name="Comma 6 4 5 3" xfId="50703"/>
    <cellStyle name="Comma 6 4 5 3 2" xfId="50704"/>
    <cellStyle name="Comma 6 4 5 3 3" xfId="50705"/>
    <cellStyle name="Comma 6 4 5 4" xfId="50706"/>
    <cellStyle name="Comma 6 4 5 4 2" xfId="50707"/>
    <cellStyle name="Comma 6 4 5 5" xfId="50708"/>
    <cellStyle name="Comma 6 4 5 6" xfId="50709"/>
    <cellStyle name="Comma 6 4 6" xfId="5727"/>
    <cellStyle name="Comma 6 4 6 2" xfId="50710"/>
    <cellStyle name="Comma 6 4 6 2 2" xfId="50711"/>
    <cellStyle name="Comma 6 4 6 2 3" xfId="50712"/>
    <cellStyle name="Comma 6 4 6 3" xfId="50713"/>
    <cellStyle name="Comma 6 4 6 3 2" xfId="50714"/>
    <cellStyle name="Comma 6 4 6 3 3" xfId="50715"/>
    <cellStyle name="Comma 6 4 6 4" xfId="50716"/>
    <cellStyle name="Comma 6 4 6 4 2" xfId="50717"/>
    <cellStyle name="Comma 6 4 6 5" xfId="50718"/>
    <cellStyle name="Comma 6 4 6 6" xfId="50719"/>
    <cellStyle name="Comma 6 4 7" xfId="50720"/>
    <cellStyle name="Comma 6 4 7 2" xfId="50721"/>
    <cellStyle name="Comma 6 4 7 2 2" xfId="50722"/>
    <cellStyle name="Comma 6 4 7 2 3" xfId="50723"/>
    <cellStyle name="Comma 6 4 7 3" xfId="50724"/>
    <cellStyle name="Comma 6 4 7 3 2" xfId="50725"/>
    <cellStyle name="Comma 6 4 7 4" xfId="50726"/>
    <cellStyle name="Comma 6 4 7 5" xfId="50727"/>
    <cellStyle name="Comma 6 4 8" xfId="50728"/>
    <cellStyle name="Comma 6 4 8 2" xfId="50729"/>
    <cellStyle name="Comma 6 4 8 3" xfId="50730"/>
    <cellStyle name="Comma 6 4 9" xfId="50731"/>
    <cellStyle name="Comma 6 4 9 2" xfId="50732"/>
    <cellStyle name="Comma 6 4 9 3" xfId="50733"/>
    <cellStyle name="Comma 6 5" xfId="5728"/>
    <cellStyle name="Comma 6 5 10" xfId="50734"/>
    <cellStyle name="Comma 6 5 11" xfId="50735"/>
    <cellStyle name="Comma 6 5 2" xfId="5729"/>
    <cellStyle name="Comma 6 5 2 10" xfId="50736"/>
    <cellStyle name="Comma 6 5 2 2" xfId="5730"/>
    <cellStyle name="Comma 6 5 2 2 2" xfId="5731"/>
    <cellStyle name="Comma 6 5 2 2 2 2" xfId="50737"/>
    <cellStyle name="Comma 6 5 2 2 2 3" xfId="50738"/>
    <cellStyle name="Comma 6 5 2 2 3" xfId="50739"/>
    <cellStyle name="Comma 6 5 2 2 3 2" xfId="50740"/>
    <cellStyle name="Comma 6 5 2 2 3 3" xfId="50741"/>
    <cellStyle name="Comma 6 5 2 2 4" xfId="50742"/>
    <cellStyle name="Comma 6 5 2 2 4 2" xfId="50743"/>
    <cellStyle name="Comma 6 5 2 2 5" xfId="50744"/>
    <cellStyle name="Comma 6 5 2 2 6" xfId="50745"/>
    <cellStyle name="Comma 6 5 2 2 7" xfId="50746"/>
    <cellStyle name="Comma 6 5 2 3" xfId="5732"/>
    <cellStyle name="Comma 6 5 2 3 2" xfId="50747"/>
    <cellStyle name="Comma 6 5 2 3 2 2" xfId="50748"/>
    <cellStyle name="Comma 6 5 2 3 2 3" xfId="50749"/>
    <cellStyle name="Comma 6 5 2 3 3" xfId="50750"/>
    <cellStyle name="Comma 6 5 2 3 3 2" xfId="50751"/>
    <cellStyle name="Comma 6 5 2 3 3 3" xfId="50752"/>
    <cellStyle name="Comma 6 5 2 3 4" xfId="50753"/>
    <cellStyle name="Comma 6 5 2 3 4 2" xfId="50754"/>
    <cellStyle name="Comma 6 5 2 3 5" xfId="50755"/>
    <cellStyle name="Comma 6 5 2 3 6" xfId="50756"/>
    <cellStyle name="Comma 6 5 2 4" xfId="5733"/>
    <cellStyle name="Comma 6 5 2 4 2" xfId="50757"/>
    <cellStyle name="Comma 6 5 2 4 2 2" xfId="50758"/>
    <cellStyle name="Comma 6 5 2 4 2 3" xfId="50759"/>
    <cellStyle name="Comma 6 5 2 4 3" xfId="50760"/>
    <cellStyle name="Comma 6 5 2 4 3 2" xfId="50761"/>
    <cellStyle name="Comma 6 5 2 4 4" xfId="50762"/>
    <cellStyle name="Comma 6 5 2 4 5" xfId="50763"/>
    <cellStyle name="Comma 6 5 2 5" xfId="5734"/>
    <cellStyle name="Comma 6 5 2 5 2" xfId="50764"/>
    <cellStyle name="Comma 6 5 2 5 3" xfId="50765"/>
    <cellStyle name="Comma 6 5 2 6" xfId="50766"/>
    <cellStyle name="Comma 6 5 2 6 2" xfId="50767"/>
    <cellStyle name="Comma 6 5 2 6 3" xfId="50768"/>
    <cellStyle name="Comma 6 5 2 7" xfId="50769"/>
    <cellStyle name="Comma 6 5 2 7 2" xfId="50770"/>
    <cellStyle name="Comma 6 5 2 8" xfId="50771"/>
    <cellStyle name="Comma 6 5 2 9" xfId="50772"/>
    <cellStyle name="Comma 6 5 3" xfId="5735"/>
    <cellStyle name="Comma 6 5 3 2" xfId="5736"/>
    <cellStyle name="Comma 6 5 3 2 2" xfId="50773"/>
    <cellStyle name="Comma 6 5 3 2 3" xfId="50774"/>
    <cellStyle name="Comma 6 5 3 3" xfId="50775"/>
    <cellStyle name="Comma 6 5 3 3 2" xfId="50776"/>
    <cellStyle name="Comma 6 5 3 3 3" xfId="50777"/>
    <cellStyle name="Comma 6 5 3 4" xfId="50778"/>
    <cellStyle name="Comma 6 5 3 4 2" xfId="50779"/>
    <cellStyle name="Comma 6 5 3 5" xfId="50780"/>
    <cellStyle name="Comma 6 5 3 6" xfId="50781"/>
    <cellStyle name="Comma 6 5 3 7" xfId="50782"/>
    <cellStyle name="Comma 6 5 4" xfId="5737"/>
    <cellStyle name="Comma 6 5 4 2" xfId="50783"/>
    <cellStyle name="Comma 6 5 4 2 2" xfId="50784"/>
    <cellStyle name="Comma 6 5 4 2 3" xfId="50785"/>
    <cellStyle name="Comma 6 5 4 3" xfId="50786"/>
    <cellStyle name="Comma 6 5 4 3 2" xfId="50787"/>
    <cellStyle name="Comma 6 5 4 3 3" xfId="50788"/>
    <cellStyle name="Comma 6 5 4 4" xfId="50789"/>
    <cellStyle name="Comma 6 5 4 4 2" xfId="50790"/>
    <cellStyle name="Comma 6 5 4 5" xfId="50791"/>
    <cellStyle name="Comma 6 5 4 6" xfId="50792"/>
    <cellStyle name="Comma 6 5 5" xfId="5738"/>
    <cellStyle name="Comma 6 5 5 2" xfId="50793"/>
    <cellStyle name="Comma 6 5 5 2 2" xfId="50794"/>
    <cellStyle name="Comma 6 5 5 2 3" xfId="50795"/>
    <cellStyle name="Comma 6 5 5 3" xfId="50796"/>
    <cellStyle name="Comma 6 5 5 3 2" xfId="50797"/>
    <cellStyle name="Comma 6 5 5 4" xfId="50798"/>
    <cellStyle name="Comma 6 5 5 5" xfId="50799"/>
    <cellStyle name="Comma 6 5 6" xfId="5739"/>
    <cellStyle name="Comma 6 5 6 2" xfId="50800"/>
    <cellStyle name="Comma 6 5 6 3" xfId="50801"/>
    <cellStyle name="Comma 6 5 7" xfId="50802"/>
    <cellStyle name="Comma 6 5 7 2" xfId="50803"/>
    <cellStyle name="Comma 6 5 7 3" xfId="50804"/>
    <cellStyle name="Comma 6 5 8" xfId="50805"/>
    <cellStyle name="Comma 6 5 8 2" xfId="50806"/>
    <cellStyle name="Comma 6 5 9" xfId="50807"/>
    <cellStyle name="Comma 6 6" xfId="5740"/>
    <cellStyle name="Comma 6 6 10" xfId="50808"/>
    <cellStyle name="Comma 6 6 2" xfId="5741"/>
    <cellStyle name="Comma 6 6 2 2" xfId="5742"/>
    <cellStyle name="Comma 6 6 2 2 2" xfId="50809"/>
    <cellStyle name="Comma 6 6 2 2 3" xfId="50810"/>
    <cellStyle name="Comma 6 6 2 3" xfId="50811"/>
    <cellStyle name="Comma 6 6 2 3 2" xfId="50812"/>
    <cellStyle name="Comma 6 6 2 3 3" xfId="50813"/>
    <cellStyle name="Comma 6 6 2 4" xfId="50814"/>
    <cellStyle name="Comma 6 6 2 4 2" xfId="50815"/>
    <cellStyle name="Comma 6 6 2 5" xfId="50816"/>
    <cellStyle name="Comma 6 6 2 6" xfId="50817"/>
    <cellStyle name="Comma 6 6 2 7" xfId="50818"/>
    <cellStyle name="Comma 6 6 3" xfId="5743"/>
    <cellStyle name="Comma 6 6 3 2" xfId="50819"/>
    <cellStyle name="Comma 6 6 3 2 2" xfId="50820"/>
    <cellStyle name="Comma 6 6 3 2 3" xfId="50821"/>
    <cellStyle name="Comma 6 6 3 3" xfId="50822"/>
    <cellStyle name="Comma 6 6 3 3 2" xfId="50823"/>
    <cellStyle name="Comma 6 6 3 3 3" xfId="50824"/>
    <cellStyle name="Comma 6 6 3 4" xfId="50825"/>
    <cellStyle name="Comma 6 6 3 4 2" xfId="50826"/>
    <cellStyle name="Comma 6 6 3 5" xfId="50827"/>
    <cellStyle name="Comma 6 6 3 6" xfId="50828"/>
    <cellStyle name="Comma 6 6 4" xfId="5744"/>
    <cellStyle name="Comma 6 6 4 2" xfId="50829"/>
    <cellStyle name="Comma 6 6 4 2 2" xfId="50830"/>
    <cellStyle name="Comma 6 6 4 2 3" xfId="50831"/>
    <cellStyle name="Comma 6 6 4 3" xfId="50832"/>
    <cellStyle name="Comma 6 6 4 3 2" xfId="50833"/>
    <cellStyle name="Comma 6 6 4 4" xfId="50834"/>
    <cellStyle name="Comma 6 6 4 5" xfId="50835"/>
    <cellStyle name="Comma 6 6 5" xfId="5745"/>
    <cellStyle name="Comma 6 6 5 2" xfId="50836"/>
    <cellStyle name="Comma 6 6 5 3" xfId="50837"/>
    <cellStyle name="Comma 6 6 6" xfId="50838"/>
    <cellStyle name="Comma 6 6 6 2" xfId="50839"/>
    <cellStyle name="Comma 6 6 6 3" xfId="50840"/>
    <cellStyle name="Comma 6 6 7" xfId="50841"/>
    <cellStyle name="Comma 6 6 7 2" xfId="50842"/>
    <cellStyle name="Comma 6 6 8" xfId="50843"/>
    <cellStyle name="Comma 6 6 9" xfId="50844"/>
    <cellStyle name="Comma 6 7" xfId="5746"/>
    <cellStyle name="Comma 6 7 10" xfId="50845"/>
    <cellStyle name="Comma 6 7 2" xfId="5747"/>
    <cellStyle name="Comma 6 7 2 2" xfId="5748"/>
    <cellStyle name="Comma 6 7 2 2 2" xfId="50846"/>
    <cellStyle name="Comma 6 7 2 2 3" xfId="50847"/>
    <cellStyle name="Comma 6 7 2 3" xfId="50848"/>
    <cellStyle name="Comma 6 7 2 3 2" xfId="50849"/>
    <cellStyle name="Comma 6 7 2 3 3" xfId="50850"/>
    <cellStyle name="Comma 6 7 2 4" xfId="50851"/>
    <cellStyle name="Comma 6 7 2 4 2" xfId="50852"/>
    <cellStyle name="Comma 6 7 2 5" xfId="50853"/>
    <cellStyle name="Comma 6 7 2 6" xfId="50854"/>
    <cellStyle name="Comma 6 7 2 7" xfId="50855"/>
    <cellStyle name="Comma 6 7 3" xfId="5749"/>
    <cellStyle name="Comma 6 7 3 2" xfId="50856"/>
    <cellStyle name="Comma 6 7 3 2 2" xfId="50857"/>
    <cellStyle name="Comma 6 7 3 2 3" xfId="50858"/>
    <cellStyle name="Comma 6 7 3 3" xfId="50859"/>
    <cellStyle name="Comma 6 7 3 3 2" xfId="50860"/>
    <cellStyle name="Comma 6 7 3 3 3" xfId="50861"/>
    <cellStyle name="Comma 6 7 3 4" xfId="50862"/>
    <cellStyle name="Comma 6 7 3 4 2" xfId="50863"/>
    <cellStyle name="Comma 6 7 3 5" xfId="50864"/>
    <cellStyle name="Comma 6 7 3 6" xfId="50865"/>
    <cellStyle name="Comma 6 7 4" xfId="5750"/>
    <cellStyle name="Comma 6 7 4 2" xfId="50866"/>
    <cellStyle name="Comma 6 7 4 2 2" xfId="50867"/>
    <cellStyle name="Comma 6 7 4 2 3" xfId="50868"/>
    <cellStyle name="Comma 6 7 4 3" xfId="50869"/>
    <cellStyle name="Comma 6 7 4 3 2" xfId="50870"/>
    <cellStyle name="Comma 6 7 4 4" xfId="50871"/>
    <cellStyle name="Comma 6 7 4 5" xfId="50872"/>
    <cellStyle name="Comma 6 7 5" xfId="5751"/>
    <cellStyle name="Comma 6 7 5 2" xfId="50873"/>
    <cellStyle name="Comma 6 7 5 3" xfId="50874"/>
    <cellStyle name="Comma 6 7 6" xfId="50875"/>
    <cellStyle name="Comma 6 7 6 2" xfId="50876"/>
    <cellStyle name="Comma 6 7 6 3" xfId="50877"/>
    <cellStyle name="Comma 6 7 7" xfId="50878"/>
    <cellStyle name="Comma 6 7 7 2" xfId="50879"/>
    <cellStyle name="Comma 6 7 8" xfId="50880"/>
    <cellStyle name="Comma 6 7 9" xfId="50881"/>
    <cellStyle name="Comma 6 8" xfId="5752"/>
    <cellStyle name="Comma 6 8 2" xfId="5753"/>
    <cellStyle name="Comma 6 8 2 2" xfId="5754"/>
    <cellStyle name="Comma 6 8 2 3" xfId="50882"/>
    <cellStyle name="Comma 6 8 3" xfId="5755"/>
    <cellStyle name="Comma 6 8 3 2" xfId="50883"/>
    <cellStyle name="Comma 6 8 3 3" xfId="50884"/>
    <cellStyle name="Comma 6 8 4" xfId="5756"/>
    <cellStyle name="Comma 6 8 4 2" xfId="50885"/>
    <cellStyle name="Comma 6 8 5" xfId="5757"/>
    <cellStyle name="Comma 6 8 6" xfId="50886"/>
    <cellStyle name="Comma 6 8 7" xfId="50887"/>
    <cellStyle name="Comma 6 9" xfId="5758"/>
    <cellStyle name="Comma 6 9 2" xfId="5759"/>
    <cellStyle name="Comma 6 9 2 2" xfId="50888"/>
    <cellStyle name="Comma 6 9 2 3" xfId="50889"/>
    <cellStyle name="Comma 6 9 3" xfId="5760"/>
    <cellStyle name="Comma 6 9 3 2" xfId="50890"/>
    <cellStyle name="Comma 6 9 3 3" xfId="50891"/>
    <cellStyle name="Comma 6 9 4" xfId="50892"/>
    <cellStyle name="Comma 6 9 4 2" xfId="50893"/>
    <cellStyle name="Comma 6 9 5" xfId="50894"/>
    <cellStyle name="Comma 6 9 6" xfId="50895"/>
    <cellStyle name="Comma 60" xfId="5761"/>
    <cellStyle name="Comma 61" xfId="5762"/>
    <cellStyle name="Comma 62" xfId="5763"/>
    <cellStyle name="Comma 62 2" xfId="5764"/>
    <cellStyle name="Comma 62 2 2" xfId="5765"/>
    <cellStyle name="Comma 62 3" xfId="5766"/>
    <cellStyle name="Comma 63" xfId="5767"/>
    <cellStyle name="Comma 63 2" xfId="5768"/>
    <cellStyle name="Comma 63 2 2" xfId="5769"/>
    <cellStyle name="Comma 63 3" xfId="5770"/>
    <cellStyle name="Comma 64" xfId="5771"/>
    <cellStyle name="Comma 64 2" xfId="5772"/>
    <cellStyle name="Comma 64 2 2" xfId="5773"/>
    <cellStyle name="Comma 64 3" xfId="5774"/>
    <cellStyle name="Comma 65" xfId="5775"/>
    <cellStyle name="Comma 65 2" xfId="5776"/>
    <cellStyle name="Comma 66" xfId="5777"/>
    <cellStyle name="Comma 66 2" xfId="5778"/>
    <cellStyle name="Comma 67" xfId="5779"/>
    <cellStyle name="Comma 68" xfId="5780"/>
    <cellStyle name="Comma 69" xfId="5781"/>
    <cellStyle name="Comma 7" xfId="5782"/>
    <cellStyle name="Comma 7 10" xfId="14609"/>
    <cellStyle name="Comma 7 10 2" xfId="50896"/>
    <cellStyle name="Comma 7 10 2 2" xfId="50897"/>
    <cellStyle name="Comma 7 10 2 3" xfId="50898"/>
    <cellStyle name="Comma 7 10 3" xfId="50899"/>
    <cellStyle name="Comma 7 10 3 2" xfId="50900"/>
    <cellStyle name="Comma 7 10 4" xfId="50901"/>
    <cellStyle name="Comma 7 10 5" xfId="50902"/>
    <cellStyle name="Comma 7 11" xfId="50903"/>
    <cellStyle name="Comma 7 11 2" xfId="50904"/>
    <cellStyle name="Comma 7 11 3" xfId="50905"/>
    <cellStyle name="Comma 7 12" xfId="50906"/>
    <cellStyle name="Comma 7 12 2" xfId="50907"/>
    <cellStyle name="Comma 7 12 3" xfId="50908"/>
    <cellStyle name="Comma 7 13" xfId="50909"/>
    <cellStyle name="Comma 7 13 2" xfId="50910"/>
    <cellStyle name="Comma 7 14" xfId="50911"/>
    <cellStyle name="Comma 7 15" xfId="50912"/>
    <cellStyle name="Comma 7 16" xfId="50913"/>
    <cellStyle name="Comma 7 2" xfId="5783"/>
    <cellStyle name="Comma 7 2 10" xfId="50914"/>
    <cellStyle name="Comma 7 2 10 2" xfId="50915"/>
    <cellStyle name="Comma 7 2 10 3" xfId="50916"/>
    <cellStyle name="Comma 7 2 11" xfId="50917"/>
    <cellStyle name="Comma 7 2 11 2" xfId="50918"/>
    <cellStyle name="Comma 7 2 11 3" xfId="50919"/>
    <cellStyle name="Comma 7 2 12" xfId="50920"/>
    <cellStyle name="Comma 7 2 12 2" xfId="50921"/>
    <cellStyle name="Comma 7 2 13" xfId="50922"/>
    <cellStyle name="Comma 7 2 14" xfId="50923"/>
    <cellStyle name="Comma 7 2 15" xfId="50924"/>
    <cellStyle name="Comma 7 2 2" xfId="5784"/>
    <cellStyle name="Comma 7 2 2 10" xfId="50925"/>
    <cellStyle name="Comma 7 2 2 10 2" xfId="50926"/>
    <cellStyle name="Comma 7 2 2 10 3" xfId="50927"/>
    <cellStyle name="Comma 7 2 2 11" xfId="50928"/>
    <cellStyle name="Comma 7 2 2 11 2" xfId="50929"/>
    <cellStyle name="Comma 7 2 2 12" xfId="50930"/>
    <cellStyle name="Comma 7 2 2 13" xfId="50931"/>
    <cellStyle name="Comma 7 2 2 14" xfId="50932"/>
    <cellStyle name="Comma 7 2 2 2" xfId="5785"/>
    <cellStyle name="Comma 7 2 2 2 10" xfId="50933"/>
    <cellStyle name="Comma 7 2 2 2 10 2" xfId="50934"/>
    <cellStyle name="Comma 7 2 2 2 11" xfId="50935"/>
    <cellStyle name="Comma 7 2 2 2 12" xfId="50936"/>
    <cellStyle name="Comma 7 2 2 2 13" xfId="50937"/>
    <cellStyle name="Comma 7 2 2 2 2" xfId="5786"/>
    <cellStyle name="Comma 7 2 2 2 2 10" xfId="50938"/>
    <cellStyle name="Comma 7 2 2 2 2 2" xfId="5787"/>
    <cellStyle name="Comma 7 2 2 2 2 2 2" xfId="50939"/>
    <cellStyle name="Comma 7 2 2 2 2 2 2 2" xfId="50940"/>
    <cellStyle name="Comma 7 2 2 2 2 2 2 2 2" xfId="50941"/>
    <cellStyle name="Comma 7 2 2 2 2 2 2 2 3" xfId="50942"/>
    <cellStyle name="Comma 7 2 2 2 2 2 2 3" xfId="50943"/>
    <cellStyle name="Comma 7 2 2 2 2 2 2 3 2" xfId="50944"/>
    <cellStyle name="Comma 7 2 2 2 2 2 2 3 3" xfId="50945"/>
    <cellStyle name="Comma 7 2 2 2 2 2 2 4" xfId="50946"/>
    <cellStyle name="Comma 7 2 2 2 2 2 2 4 2" xfId="50947"/>
    <cellStyle name="Comma 7 2 2 2 2 2 2 5" xfId="50948"/>
    <cellStyle name="Comma 7 2 2 2 2 2 2 6" xfId="50949"/>
    <cellStyle name="Comma 7 2 2 2 2 2 3" xfId="50950"/>
    <cellStyle name="Comma 7 2 2 2 2 2 3 2" xfId="50951"/>
    <cellStyle name="Comma 7 2 2 2 2 2 3 2 2" xfId="50952"/>
    <cellStyle name="Comma 7 2 2 2 2 2 3 2 3" xfId="50953"/>
    <cellStyle name="Comma 7 2 2 2 2 2 3 3" xfId="50954"/>
    <cellStyle name="Comma 7 2 2 2 2 2 3 3 2" xfId="50955"/>
    <cellStyle name="Comma 7 2 2 2 2 2 3 3 3" xfId="50956"/>
    <cellStyle name="Comma 7 2 2 2 2 2 3 4" xfId="50957"/>
    <cellStyle name="Comma 7 2 2 2 2 2 3 4 2" xfId="50958"/>
    <cellStyle name="Comma 7 2 2 2 2 2 3 5" xfId="50959"/>
    <cellStyle name="Comma 7 2 2 2 2 2 3 6" xfId="50960"/>
    <cellStyle name="Comma 7 2 2 2 2 2 4" xfId="50961"/>
    <cellStyle name="Comma 7 2 2 2 2 2 4 2" xfId="50962"/>
    <cellStyle name="Comma 7 2 2 2 2 2 4 2 2" xfId="50963"/>
    <cellStyle name="Comma 7 2 2 2 2 2 4 2 3" xfId="50964"/>
    <cellStyle name="Comma 7 2 2 2 2 2 4 3" xfId="50965"/>
    <cellStyle name="Comma 7 2 2 2 2 2 4 3 2" xfId="50966"/>
    <cellStyle name="Comma 7 2 2 2 2 2 4 4" xfId="50967"/>
    <cellStyle name="Comma 7 2 2 2 2 2 4 5" xfId="50968"/>
    <cellStyle name="Comma 7 2 2 2 2 2 5" xfId="50969"/>
    <cellStyle name="Comma 7 2 2 2 2 2 5 2" xfId="50970"/>
    <cellStyle name="Comma 7 2 2 2 2 2 5 3" xfId="50971"/>
    <cellStyle name="Comma 7 2 2 2 2 2 6" xfId="50972"/>
    <cellStyle name="Comma 7 2 2 2 2 2 6 2" xfId="50973"/>
    <cellStyle name="Comma 7 2 2 2 2 2 6 3" xfId="50974"/>
    <cellStyle name="Comma 7 2 2 2 2 2 7" xfId="50975"/>
    <cellStyle name="Comma 7 2 2 2 2 2 7 2" xfId="50976"/>
    <cellStyle name="Comma 7 2 2 2 2 2 8" xfId="50977"/>
    <cellStyle name="Comma 7 2 2 2 2 2 9" xfId="50978"/>
    <cellStyle name="Comma 7 2 2 2 2 3" xfId="50979"/>
    <cellStyle name="Comma 7 2 2 2 2 3 2" xfId="50980"/>
    <cellStyle name="Comma 7 2 2 2 2 3 2 2" xfId="50981"/>
    <cellStyle name="Comma 7 2 2 2 2 3 2 3" xfId="50982"/>
    <cellStyle name="Comma 7 2 2 2 2 3 3" xfId="50983"/>
    <cellStyle name="Comma 7 2 2 2 2 3 3 2" xfId="50984"/>
    <cellStyle name="Comma 7 2 2 2 2 3 3 3" xfId="50985"/>
    <cellStyle name="Comma 7 2 2 2 2 3 4" xfId="50986"/>
    <cellStyle name="Comma 7 2 2 2 2 3 4 2" xfId="50987"/>
    <cellStyle name="Comma 7 2 2 2 2 3 5" xfId="50988"/>
    <cellStyle name="Comma 7 2 2 2 2 3 6" xfId="50989"/>
    <cellStyle name="Comma 7 2 2 2 2 4" xfId="50990"/>
    <cellStyle name="Comma 7 2 2 2 2 4 2" xfId="50991"/>
    <cellStyle name="Comma 7 2 2 2 2 4 2 2" xfId="50992"/>
    <cellStyle name="Comma 7 2 2 2 2 4 2 3" xfId="50993"/>
    <cellStyle name="Comma 7 2 2 2 2 4 3" xfId="50994"/>
    <cellStyle name="Comma 7 2 2 2 2 4 3 2" xfId="50995"/>
    <cellStyle name="Comma 7 2 2 2 2 4 3 3" xfId="50996"/>
    <cellStyle name="Comma 7 2 2 2 2 4 4" xfId="50997"/>
    <cellStyle name="Comma 7 2 2 2 2 4 4 2" xfId="50998"/>
    <cellStyle name="Comma 7 2 2 2 2 4 5" xfId="50999"/>
    <cellStyle name="Comma 7 2 2 2 2 4 6" xfId="51000"/>
    <cellStyle name="Comma 7 2 2 2 2 5" xfId="51001"/>
    <cellStyle name="Comma 7 2 2 2 2 5 2" xfId="51002"/>
    <cellStyle name="Comma 7 2 2 2 2 5 2 2" xfId="51003"/>
    <cellStyle name="Comma 7 2 2 2 2 5 2 3" xfId="51004"/>
    <cellStyle name="Comma 7 2 2 2 2 5 3" xfId="51005"/>
    <cellStyle name="Comma 7 2 2 2 2 5 3 2" xfId="51006"/>
    <cellStyle name="Comma 7 2 2 2 2 5 4" xfId="51007"/>
    <cellStyle name="Comma 7 2 2 2 2 5 5" xfId="51008"/>
    <cellStyle name="Comma 7 2 2 2 2 6" xfId="51009"/>
    <cellStyle name="Comma 7 2 2 2 2 6 2" xfId="51010"/>
    <cellStyle name="Comma 7 2 2 2 2 6 3" xfId="51011"/>
    <cellStyle name="Comma 7 2 2 2 2 7" xfId="51012"/>
    <cellStyle name="Comma 7 2 2 2 2 7 2" xfId="51013"/>
    <cellStyle name="Comma 7 2 2 2 2 7 3" xfId="51014"/>
    <cellStyle name="Comma 7 2 2 2 2 8" xfId="51015"/>
    <cellStyle name="Comma 7 2 2 2 2 8 2" xfId="51016"/>
    <cellStyle name="Comma 7 2 2 2 2 9" xfId="51017"/>
    <cellStyle name="Comma 7 2 2 2 3" xfId="5788"/>
    <cellStyle name="Comma 7 2 2 2 3 2" xfId="51018"/>
    <cellStyle name="Comma 7 2 2 2 3 2 2" xfId="51019"/>
    <cellStyle name="Comma 7 2 2 2 3 2 2 2" xfId="51020"/>
    <cellStyle name="Comma 7 2 2 2 3 2 2 3" xfId="51021"/>
    <cellStyle name="Comma 7 2 2 2 3 2 3" xfId="51022"/>
    <cellStyle name="Comma 7 2 2 2 3 2 3 2" xfId="51023"/>
    <cellStyle name="Comma 7 2 2 2 3 2 3 3" xfId="51024"/>
    <cellStyle name="Comma 7 2 2 2 3 2 4" xfId="51025"/>
    <cellStyle name="Comma 7 2 2 2 3 2 4 2" xfId="51026"/>
    <cellStyle name="Comma 7 2 2 2 3 2 5" xfId="51027"/>
    <cellStyle name="Comma 7 2 2 2 3 2 6" xfId="51028"/>
    <cellStyle name="Comma 7 2 2 2 3 3" xfId="51029"/>
    <cellStyle name="Comma 7 2 2 2 3 3 2" xfId="51030"/>
    <cellStyle name="Comma 7 2 2 2 3 3 2 2" xfId="51031"/>
    <cellStyle name="Comma 7 2 2 2 3 3 2 3" xfId="51032"/>
    <cellStyle name="Comma 7 2 2 2 3 3 3" xfId="51033"/>
    <cellStyle name="Comma 7 2 2 2 3 3 3 2" xfId="51034"/>
    <cellStyle name="Comma 7 2 2 2 3 3 3 3" xfId="51035"/>
    <cellStyle name="Comma 7 2 2 2 3 3 4" xfId="51036"/>
    <cellStyle name="Comma 7 2 2 2 3 3 4 2" xfId="51037"/>
    <cellStyle name="Comma 7 2 2 2 3 3 5" xfId="51038"/>
    <cellStyle name="Comma 7 2 2 2 3 3 6" xfId="51039"/>
    <cellStyle name="Comma 7 2 2 2 3 4" xfId="51040"/>
    <cellStyle name="Comma 7 2 2 2 3 4 2" xfId="51041"/>
    <cellStyle name="Comma 7 2 2 2 3 4 2 2" xfId="51042"/>
    <cellStyle name="Comma 7 2 2 2 3 4 2 3" xfId="51043"/>
    <cellStyle name="Comma 7 2 2 2 3 4 3" xfId="51044"/>
    <cellStyle name="Comma 7 2 2 2 3 4 3 2" xfId="51045"/>
    <cellStyle name="Comma 7 2 2 2 3 4 4" xfId="51046"/>
    <cellStyle name="Comma 7 2 2 2 3 4 5" xfId="51047"/>
    <cellStyle name="Comma 7 2 2 2 3 5" xfId="51048"/>
    <cellStyle name="Comma 7 2 2 2 3 5 2" xfId="51049"/>
    <cellStyle name="Comma 7 2 2 2 3 5 3" xfId="51050"/>
    <cellStyle name="Comma 7 2 2 2 3 6" xfId="51051"/>
    <cellStyle name="Comma 7 2 2 2 3 6 2" xfId="51052"/>
    <cellStyle name="Comma 7 2 2 2 3 6 3" xfId="51053"/>
    <cellStyle name="Comma 7 2 2 2 3 7" xfId="51054"/>
    <cellStyle name="Comma 7 2 2 2 3 7 2" xfId="51055"/>
    <cellStyle name="Comma 7 2 2 2 3 8" xfId="51056"/>
    <cellStyle name="Comma 7 2 2 2 3 9" xfId="51057"/>
    <cellStyle name="Comma 7 2 2 2 4" xfId="5789"/>
    <cellStyle name="Comma 7 2 2 2 4 2" xfId="51058"/>
    <cellStyle name="Comma 7 2 2 2 4 2 2" xfId="51059"/>
    <cellStyle name="Comma 7 2 2 2 4 2 2 2" xfId="51060"/>
    <cellStyle name="Comma 7 2 2 2 4 2 2 3" xfId="51061"/>
    <cellStyle name="Comma 7 2 2 2 4 2 3" xfId="51062"/>
    <cellStyle name="Comma 7 2 2 2 4 2 3 2" xfId="51063"/>
    <cellStyle name="Comma 7 2 2 2 4 2 3 3" xfId="51064"/>
    <cellStyle name="Comma 7 2 2 2 4 2 4" xfId="51065"/>
    <cellStyle name="Comma 7 2 2 2 4 2 4 2" xfId="51066"/>
    <cellStyle name="Comma 7 2 2 2 4 2 5" xfId="51067"/>
    <cellStyle name="Comma 7 2 2 2 4 2 6" xfId="51068"/>
    <cellStyle name="Comma 7 2 2 2 4 3" xfId="51069"/>
    <cellStyle name="Comma 7 2 2 2 4 3 2" xfId="51070"/>
    <cellStyle name="Comma 7 2 2 2 4 3 2 2" xfId="51071"/>
    <cellStyle name="Comma 7 2 2 2 4 3 2 3" xfId="51072"/>
    <cellStyle name="Comma 7 2 2 2 4 3 3" xfId="51073"/>
    <cellStyle name="Comma 7 2 2 2 4 3 3 2" xfId="51074"/>
    <cellStyle name="Comma 7 2 2 2 4 3 3 3" xfId="51075"/>
    <cellStyle name="Comma 7 2 2 2 4 3 4" xfId="51076"/>
    <cellStyle name="Comma 7 2 2 2 4 3 4 2" xfId="51077"/>
    <cellStyle name="Comma 7 2 2 2 4 3 5" xfId="51078"/>
    <cellStyle name="Comma 7 2 2 2 4 3 6" xfId="51079"/>
    <cellStyle name="Comma 7 2 2 2 4 4" xfId="51080"/>
    <cellStyle name="Comma 7 2 2 2 4 4 2" xfId="51081"/>
    <cellStyle name="Comma 7 2 2 2 4 4 2 2" xfId="51082"/>
    <cellStyle name="Comma 7 2 2 2 4 4 2 3" xfId="51083"/>
    <cellStyle name="Comma 7 2 2 2 4 4 3" xfId="51084"/>
    <cellStyle name="Comma 7 2 2 2 4 4 3 2" xfId="51085"/>
    <cellStyle name="Comma 7 2 2 2 4 4 4" xfId="51086"/>
    <cellStyle name="Comma 7 2 2 2 4 4 5" xfId="51087"/>
    <cellStyle name="Comma 7 2 2 2 4 5" xfId="51088"/>
    <cellStyle name="Comma 7 2 2 2 4 5 2" xfId="51089"/>
    <cellStyle name="Comma 7 2 2 2 4 5 3" xfId="51090"/>
    <cellStyle name="Comma 7 2 2 2 4 6" xfId="51091"/>
    <cellStyle name="Comma 7 2 2 2 4 6 2" xfId="51092"/>
    <cellStyle name="Comma 7 2 2 2 4 6 3" xfId="51093"/>
    <cellStyle name="Comma 7 2 2 2 4 7" xfId="51094"/>
    <cellStyle name="Comma 7 2 2 2 4 7 2" xfId="51095"/>
    <cellStyle name="Comma 7 2 2 2 4 8" xfId="51096"/>
    <cellStyle name="Comma 7 2 2 2 4 9" xfId="51097"/>
    <cellStyle name="Comma 7 2 2 2 5" xfId="5790"/>
    <cellStyle name="Comma 7 2 2 2 5 2" xfId="51098"/>
    <cellStyle name="Comma 7 2 2 2 5 2 2" xfId="51099"/>
    <cellStyle name="Comma 7 2 2 2 5 2 3" xfId="51100"/>
    <cellStyle name="Comma 7 2 2 2 5 3" xfId="51101"/>
    <cellStyle name="Comma 7 2 2 2 5 3 2" xfId="51102"/>
    <cellStyle name="Comma 7 2 2 2 5 3 3" xfId="51103"/>
    <cellStyle name="Comma 7 2 2 2 5 4" xfId="51104"/>
    <cellStyle name="Comma 7 2 2 2 5 4 2" xfId="51105"/>
    <cellStyle name="Comma 7 2 2 2 5 5" xfId="51106"/>
    <cellStyle name="Comma 7 2 2 2 5 6" xfId="51107"/>
    <cellStyle name="Comma 7 2 2 2 6" xfId="51108"/>
    <cellStyle name="Comma 7 2 2 2 6 2" xfId="51109"/>
    <cellStyle name="Comma 7 2 2 2 6 2 2" xfId="51110"/>
    <cellStyle name="Comma 7 2 2 2 6 2 3" xfId="51111"/>
    <cellStyle name="Comma 7 2 2 2 6 3" xfId="51112"/>
    <cellStyle name="Comma 7 2 2 2 6 3 2" xfId="51113"/>
    <cellStyle name="Comma 7 2 2 2 6 3 3" xfId="51114"/>
    <cellStyle name="Comma 7 2 2 2 6 4" xfId="51115"/>
    <cellStyle name="Comma 7 2 2 2 6 4 2" xfId="51116"/>
    <cellStyle name="Comma 7 2 2 2 6 5" xfId="51117"/>
    <cellStyle name="Comma 7 2 2 2 6 6" xfId="51118"/>
    <cellStyle name="Comma 7 2 2 2 7" xfId="51119"/>
    <cellStyle name="Comma 7 2 2 2 7 2" xfId="51120"/>
    <cellStyle name="Comma 7 2 2 2 7 2 2" xfId="51121"/>
    <cellStyle name="Comma 7 2 2 2 7 2 3" xfId="51122"/>
    <cellStyle name="Comma 7 2 2 2 7 3" xfId="51123"/>
    <cellStyle name="Comma 7 2 2 2 7 3 2" xfId="51124"/>
    <cellStyle name="Comma 7 2 2 2 7 4" xfId="51125"/>
    <cellStyle name="Comma 7 2 2 2 7 5" xfId="51126"/>
    <cellStyle name="Comma 7 2 2 2 8" xfId="51127"/>
    <cellStyle name="Comma 7 2 2 2 8 2" xfId="51128"/>
    <cellStyle name="Comma 7 2 2 2 8 3" xfId="51129"/>
    <cellStyle name="Comma 7 2 2 2 9" xfId="51130"/>
    <cellStyle name="Comma 7 2 2 2 9 2" xfId="51131"/>
    <cellStyle name="Comma 7 2 2 2 9 3" xfId="51132"/>
    <cellStyle name="Comma 7 2 2 3" xfId="5791"/>
    <cellStyle name="Comma 7 2 2 3 10" xfId="51133"/>
    <cellStyle name="Comma 7 2 2 3 2" xfId="5792"/>
    <cellStyle name="Comma 7 2 2 3 2 2" xfId="51134"/>
    <cellStyle name="Comma 7 2 2 3 2 2 2" xfId="51135"/>
    <cellStyle name="Comma 7 2 2 3 2 2 2 2" xfId="51136"/>
    <cellStyle name="Comma 7 2 2 3 2 2 2 3" xfId="51137"/>
    <cellStyle name="Comma 7 2 2 3 2 2 3" xfId="51138"/>
    <cellStyle name="Comma 7 2 2 3 2 2 3 2" xfId="51139"/>
    <cellStyle name="Comma 7 2 2 3 2 2 3 3" xfId="51140"/>
    <cellStyle name="Comma 7 2 2 3 2 2 4" xfId="51141"/>
    <cellStyle name="Comma 7 2 2 3 2 2 4 2" xfId="51142"/>
    <cellStyle name="Comma 7 2 2 3 2 2 5" xfId="51143"/>
    <cellStyle name="Comma 7 2 2 3 2 2 6" xfId="51144"/>
    <cellStyle name="Comma 7 2 2 3 2 3" xfId="51145"/>
    <cellStyle name="Comma 7 2 2 3 2 3 2" xfId="51146"/>
    <cellStyle name="Comma 7 2 2 3 2 3 2 2" xfId="51147"/>
    <cellStyle name="Comma 7 2 2 3 2 3 2 3" xfId="51148"/>
    <cellStyle name="Comma 7 2 2 3 2 3 3" xfId="51149"/>
    <cellStyle name="Comma 7 2 2 3 2 3 3 2" xfId="51150"/>
    <cellStyle name="Comma 7 2 2 3 2 3 3 3" xfId="51151"/>
    <cellStyle name="Comma 7 2 2 3 2 3 4" xfId="51152"/>
    <cellStyle name="Comma 7 2 2 3 2 3 4 2" xfId="51153"/>
    <cellStyle name="Comma 7 2 2 3 2 3 5" xfId="51154"/>
    <cellStyle name="Comma 7 2 2 3 2 3 6" xfId="51155"/>
    <cellStyle name="Comma 7 2 2 3 2 4" xfId="51156"/>
    <cellStyle name="Comma 7 2 2 3 2 4 2" xfId="51157"/>
    <cellStyle name="Comma 7 2 2 3 2 4 2 2" xfId="51158"/>
    <cellStyle name="Comma 7 2 2 3 2 4 2 3" xfId="51159"/>
    <cellStyle name="Comma 7 2 2 3 2 4 3" xfId="51160"/>
    <cellStyle name="Comma 7 2 2 3 2 4 3 2" xfId="51161"/>
    <cellStyle name="Comma 7 2 2 3 2 4 4" xfId="51162"/>
    <cellStyle name="Comma 7 2 2 3 2 4 5" xfId="51163"/>
    <cellStyle name="Comma 7 2 2 3 2 5" xfId="51164"/>
    <cellStyle name="Comma 7 2 2 3 2 5 2" xfId="51165"/>
    <cellStyle name="Comma 7 2 2 3 2 5 3" xfId="51166"/>
    <cellStyle name="Comma 7 2 2 3 2 6" xfId="51167"/>
    <cellStyle name="Comma 7 2 2 3 2 6 2" xfId="51168"/>
    <cellStyle name="Comma 7 2 2 3 2 6 3" xfId="51169"/>
    <cellStyle name="Comma 7 2 2 3 2 7" xfId="51170"/>
    <cellStyle name="Comma 7 2 2 3 2 7 2" xfId="51171"/>
    <cellStyle name="Comma 7 2 2 3 2 8" xfId="51172"/>
    <cellStyle name="Comma 7 2 2 3 2 9" xfId="51173"/>
    <cellStyle name="Comma 7 2 2 3 3" xfId="51174"/>
    <cellStyle name="Comma 7 2 2 3 3 2" xfId="51175"/>
    <cellStyle name="Comma 7 2 2 3 3 2 2" xfId="51176"/>
    <cellStyle name="Comma 7 2 2 3 3 2 3" xfId="51177"/>
    <cellStyle name="Comma 7 2 2 3 3 3" xfId="51178"/>
    <cellStyle name="Comma 7 2 2 3 3 3 2" xfId="51179"/>
    <cellStyle name="Comma 7 2 2 3 3 3 3" xfId="51180"/>
    <cellStyle name="Comma 7 2 2 3 3 4" xfId="51181"/>
    <cellStyle name="Comma 7 2 2 3 3 4 2" xfId="51182"/>
    <cellStyle name="Comma 7 2 2 3 3 5" xfId="51183"/>
    <cellStyle name="Comma 7 2 2 3 3 6" xfId="51184"/>
    <cellStyle name="Comma 7 2 2 3 4" xfId="51185"/>
    <cellStyle name="Comma 7 2 2 3 4 2" xfId="51186"/>
    <cellStyle name="Comma 7 2 2 3 4 2 2" xfId="51187"/>
    <cellStyle name="Comma 7 2 2 3 4 2 3" xfId="51188"/>
    <cellStyle name="Comma 7 2 2 3 4 3" xfId="51189"/>
    <cellStyle name="Comma 7 2 2 3 4 3 2" xfId="51190"/>
    <cellStyle name="Comma 7 2 2 3 4 3 3" xfId="51191"/>
    <cellStyle name="Comma 7 2 2 3 4 4" xfId="51192"/>
    <cellStyle name="Comma 7 2 2 3 4 4 2" xfId="51193"/>
    <cellStyle name="Comma 7 2 2 3 4 5" xfId="51194"/>
    <cellStyle name="Comma 7 2 2 3 4 6" xfId="51195"/>
    <cellStyle name="Comma 7 2 2 3 5" xfId="51196"/>
    <cellStyle name="Comma 7 2 2 3 5 2" xfId="51197"/>
    <cellStyle name="Comma 7 2 2 3 5 2 2" xfId="51198"/>
    <cellStyle name="Comma 7 2 2 3 5 2 3" xfId="51199"/>
    <cellStyle name="Comma 7 2 2 3 5 3" xfId="51200"/>
    <cellStyle name="Comma 7 2 2 3 5 3 2" xfId="51201"/>
    <cellStyle name="Comma 7 2 2 3 5 4" xfId="51202"/>
    <cellStyle name="Comma 7 2 2 3 5 5" xfId="51203"/>
    <cellStyle name="Comma 7 2 2 3 6" xfId="51204"/>
    <cellStyle name="Comma 7 2 2 3 6 2" xfId="51205"/>
    <cellStyle name="Comma 7 2 2 3 6 3" xfId="51206"/>
    <cellStyle name="Comma 7 2 2 3 7" xfId="51207"/>
    <cellStyle name="Comma 7 2 2 3 7 2" xfId="51208"/>
    <cellStyle name="Comma 7 2 2 3 7 3" xfId="51209"/>
    <cellStyle name="Comma 7 2 2 3 8" xfId="51210"/>
    <cellStyle name="Comma 7 2 2 3 8 2" xfId="51211"/>
    <cellStyle name="Comma 7 2 2 3 9" xfId="51212"/>
    <cellStyle name="Comma 7 2 2 4" xfId="5793"/>
    <cellStyle name="Comma 7 2 2 4 2" xfId="5794"/>
    <cellStyle name="Comma 7 2 2 4 2 2" xfId="51213"/>
    <cellStyle name="Comma 7 2 2 4 2 2 2" xfId="51214"/>
    <cellStyle name="Comma 7 2 2 4 2 2 3" xfId="51215"/>
    <cellStyle name="Comma 7 2 2 4 2 3" xfId="51216"/>
    <cellStyle name="Comma 7 2 2 4 2 3 2" xfId="51217"/>
    <cellStyle name="Comma 7 2 2 4 2 3 3" xfId="51218"/>
    <cellStyle name="Comma 7 2 2 4 2 4" xfId="51219"/>
    <cellStyle name="Comma 7 2 2 4 2 4 2" xfId="51220"/>
    <cellStyle name="Comma 7 2 2 4 2 5" xfId="51221"/>
    <cellStyle name="Comma 7 2 2 4 2 6" xfId="51222"/>
    <cellStyle name="Comma 7 2 2 4 3" xfId="51223"/>
    <cellStyle name="Comma 7 2 2 4 3 2" xfId="51224"/>
    <cellStyle name="Comma 7 2 2 4 3 2 2" xfId="51225"/>
    <cellStyle name="Comma 7 2 2 4 3 2 3" xfId="51226"/>
    <cellStyle name="Comma 7 2 2 4 3 3" xfId="51227"/>
    <cellStyle name="Comma 7 2 2 4 3 3 2" xfId="51228"/>
    <cellStyle name="Comma 7 2 2 4 3 3 3" xfId="51229"/>
    <cellStyle name="Comma 7 2 2 4 3 4" xfId="51230"/>
    <cellStyle name="Comma 7 2 2 4 3 4 2" xfId="51231"/>
    <cellStyle name="Comma 7 2 2 4 3 5" xfId="51232"/>
    <cellStyle name="Comma 7 2 2 4 3 6" xfId="51233"/>
    <cellStyle name="Comma 7 2 2 4 4" xfId="51234"/>
    <cellStyle name="Comma 7 2 2 4 4 2" xfId="51235"/>
    <cellStyle name="Comma 7 2 2 4 4 2 2" xfId="51236"/>
    <cellStyle name="Comma 7 2 2 4 4 2 3" xfId="51237"/>
    <cellStyle name="Comma 7 2 2 4 4 3" xfId="51238"/>
    <cellStyle name="Comma 7 2 2 4 4 3 2" xfId="51239"/>
    <cellStyle name="Comma 7 2 2 4 4 4" xfId="51240"/>
    <cellStyle name="Comma 7 2 2 4 4 5" xfId="51241"/>
    <cellStyle name="Comma 7 2 2 4 5" xfId="51242"/>
    <cellStyle name="Comma 7 2 2 4 5 2" xfId="51243"/>
    <cellStyle name="Comma 7 2 2 4 5 3" xfId="51244"/>
    <cellStyle name="Comma 7 2 2 4 6" xfId="51245"/>
    <cellStyle name="Comma 7 2 2 4 6 2" xfId="51246"/>
    <cellStyle name="Comma 7 2 2 4 6 3" xfId="51247"/>
    <cellStyle name="Comma 7 2 2 4 7" xfId="51248"/>
    <cellStyle name="Comma 7 2 2 4 7 2" xfId="51249"/>
    <cellStyle name="Comma 7 2 2 4 8" xfId="51250"/>
    <cellStyle name="Comma 7 2 2 4 9" xfId="51251"/>
    <cellStyle name="Comma 7 2 2 5" xfId="5795"/>
    <cellStyle name="Comma 7 2 2 5 2" xfId="51252"/>
    <cellStyle name="Comma 7 2 2 5 2 2" xfId="51253"/>
    <cellStyle name="Comma 7 2 2 5 2 2 2" xfId="51254"/>
    <cellStyle name="Comma 7 2 2 5 2 2 3" xfId="51255"/>
    <cellStyle name="Comma 7 2 2 5 2 3" xfId="51256"/>
    <cellStyle name="Comma 7 2 2 5 2 3 2" xfId="51257"/>
    <cellStyle name="Comma 7 2 2 5 2 3 3" xfId="51258"/>
    <cellStyle name="Comma 7 2 2 5 2 4" xfId="51259"/>
    <cellStyle name="Comma 7 2 2 5 2 4 2" xfId="51260"/>
    <cellStyle name="Comma 7 2 2 5 2 5" xfId="51261"/>
    <cellStyle name="Comma 7 2 2 5 2 6" xfId="51262"/>
    <cellStyle name="Comma 7 2 2 5 3" xfId="51263"/>
    <cellStyle name="Comma 7 2 2 5 3 2" xfId="51264"/>
    <cellStyle name="Comma 7 2 2 5 3 2 2" xfId="51265"/>
    <cellStyle name="Comma 7 2 2 5 3 2 3" xfId="51266"/>
    <cellStyle name="Comma 7 2 2 5 3 3" xfId="51267"/>
    <cellStyle name="Comma 7 2 2 5 3 3 2" xfId="51268"/>
    <cellStyle name="Comma 7 2 2 5 3 3 3" xfId="51269"/>
    <cellStyle name="Comma 7 2 2 5 3 4" xfId="51270"/>
    <cellStyle name="Comma 7 2 2 5 3 4 2" xfId="51271"/>
    <cellStyle name="Comma 7 2 2 5 3 5" xfId="51272"/>
    <cellStyle name="Comma 7 2 2 5 3 6" xfId="51273"/>
    <cellStyle name="Comma 7 2 2 5 4" xfId="51274"/>
    <cellStyle name="Comma 7 2 2 5 4 2" xfId="51275"/>
    <cellStyle name="Comma 7 2 2 5 4 2 2" xfId="51276"/>
    <cellStyle name="Comma 7 2 2 5 4 2 3" xfId="51277"/>
    <cellStyle name="Comma 7 2 2 5 4 3" xfId="51278"/>
    <cellStyle name="Comma 7 2 2 5 4 3 2" xfId="51279"/>
    <cellStyle name="Comma 7 2 2 5 4 4" xfId="51280"/>
    <cellStyle name="Comma 7 2 2 5 4 5" xfId="51281"/>
    <cellStyle name="Comma 7 2 2 5 5" xfId="51282"/>
    <cellStyle name="Comma 7 2 2 5 5 2" xfId="51283"/>
    <cellStyle name="Comma 7 2 2 5 5 3" xfId="51284"/>
    <cellStyle name="Comma 7 2 2 5 6" xfId="51285"/>
    <cellStyle name="Comma 7 2 2 5 6 2" xfId="51286"/>
    <cellStyle name="Comma 7 2 2 5 6 3" xfId="51287"/>
    <cellStyle name="Comma 7 2 2 5 7" xfId="51288"/>
    <cellStyle name="Comma 7 2 2 5 7 2" xfId="51289"/>
    <cellStyle name="Comma 7 2 2 5 8" xfId="51290"/>
    <cellStyle name="Comma 7 2 2 5 9" xfId="51291"/>
    <cellStyle name="Comma 7 2 2 6" xfId="5796"/>
    <cellStyle name="Comma 7 2 2 6 2" xfId="51292"/>
    <cellStyle name="Comma 7 2 2 6 2 2" xfId="51293"/>
    <cellStyle name="Comma 7 2 2 6 2 3" xfId="51294"/>
    <cellStyle name="Comma 7 2 2 6 3" xfId="51295"/>
    <cellStyle name="Comma 7 2 2 6 3 2" xfId="51296"/>
    <cellStyle name="Comma 7 2 2 6 3 3" xfId="51297"/>
    <cellStyle name="Comma 7 2 2 6 4" xfId="51298"/>
    <cellStyle name="Comma 7 2 2 6 4 2" xfId="51299"/>
    <cellStyle name="Comma 7 2 2 6 5" xfId="51300"/>
    <cellStyle name="Comma 7 2 2 6 6" xfId="51301"/>
    <cellStyle name="Comma 7 2 2 7" xfId="51302"/>
    <cellStyle name="Comma 7 2 2 7 2" xfId="51303"/>
    <cellStyle name="Comma 7 2 2 7 2 2" xfId="51304"/>
    <cellStyle name="Comma 7 2 2 7 2 3" xfId="51305"/>
    <cellStyle name="Comma 7 2 2 7 3" xfId="51306"/>
    <cellStyle name="Comma 7 2 2 7 3 2" xfId="51307"/>
    <cellStyle name="Comma 7 2 2 7 3 3" xfId="51308"/>
    <cellStyle name="Comma 7 2 2 7 4" xfId="51309"/>
    <cellStyle name="Comma 7 2 2 7 4 2" xfId="51310"/>
    <cellStyle name="Comma 7 2 2 7 5" xfId="51311"/>
    <cellStyle name="Comma 7 2 2 7 6" xfId="51312"/>
    <cellStyle name="Comma 7 2 2 8" xfId="51313"/>
    <cellStyle name="Comma 7 2 2 8 2" xfId="51314"/>
    <cellStyle name="Comma 7 2 2 8 2 2" xfId="51315"/>
    <cellStyle name="Comma 7 2 2 8 2 3" xfId="51316"/>
    <cellStyle name="Comma 7 2 2 8 3" xfId="51317"/>
    <cellStyle name="Comma 7 2 2 8 3 2" xfId="51318"/>
    <cellStyle name="Comma 7 2 2 8 4" xfId="51319"/>
    <cellStyle name="Comma 7 2 2 8 5" xfId="51320"/>
    <cellStyle name="Comma 7 2 2 9" xfId="51321"/>
    <cellStyle name="Comma 7 2 2 9 2" xfId="51322"/>
    <cellStyle name="Comma 7 2 2 9 3" xfId="51323"/>
    <cellStyle name="Comma 7 2 3" xfId="5797"/>
    <cellStyle name="Comma 7 2 3 10" xfId="51324"/>
    <cellStyle name="Comma 7 2 3 10 2" xfId="51325"/>
    <cellStyle name="Comma 7 2 3 11" xfId="51326"/>
    <cellStyle name="Comma 7 2 3 12" xfId="51327"/>
    <cellStyle name="Comma 7 2 3 13" xfId="51328"/>
    <cellStyle name="Comma 7 2 3 2" xfId="5798"/>
    <cellStyle name="Comma 7 2 3 2 10" xfId="51329"/>
    <cellStyle name="Comma 7 2 3 2 2" xfId="5799"/>
    <cellStyle name="Comma 7 2 3 2 2 2" xfId="51330"/>
    <cellStyle name="Comma 7 2 3 2 2 2 2" xfId="51331"/>
    <cellStyle name="Comma 7 2 3 2 2 2 2 2" xfId="51332"/>
    <cellStyle name="Comma 7 2 3 2 2 2 2 3" xfId="51333"/>
    <cellStyle name="Comma 7 2 3 2 2 2 3" xfId="51334"/>
    <cellStyle name="Comma 7 2 3 2 2 2 3 2" xfId="51335"/>
    <cellStyle name="Comma 7 2 3 2 2 2 3 3" xfId="51336"/>
    <cellStyle name="Comma 7 2 3 2 2 2 4" xfId="51337"/>
    <cellStyle name="Comma 7 2 3 2 2 2 4 2" xfId="51338"/>
    <cellStyle name="Comma 7 2 3 2 2 2 5" xfId="51339"/>
    <cellStyle name="Comma 7 2 3 2 2 2 6" xfId="51340"/>
    <cellStyle name="Comma 7 2 3 2 2 3" xfId="51341"/>
    <cellStyle name="Comma 7 2 3 2 2 3 2" xfId="51342"/>
    <cellStyle name="Comma 7 2 3 2 2 3 2 2" xfId="51343"/>
    <cellStyle name="Comma 7 2 3 2 2 3 2 3" xfId="51344"/>
    <cellStyle name="Comma 7 2 3 2 2 3 3" xfId="51345"/>
    <cellStyle name="Comma 7 2 3 2 2 3 3 2" xfId="51346"/>
    <cellStyle name="Comma 7 2 3 2 2 3 3 3" xfId="51347"/>
    <cellStyle name="Comma 7 2 3 2 2 3 4" xfId="51348"/>
    <cellStyle name="Comma 7 2 3 2 2 3 4 2" xfId="51349"/>
    <cellStyle name="Comma 7 2 3 2 2 3 5" xfId="51350"/>
    <cellStyle name="Comma 7 2 3 2 2 3 6" xfId="51351"/>
    <cellStyle name="Comma 7 2 3 2 2 4" xfId="51352"/>
    <cellStyle name="Comma 7 2 3 2 2 4 2" xfId="51353"/>
    <cellStyle name="Comma 7 2 3 2 2 4 2 2" xfId="51354"/>
    <cellStyle name="Comma 7 2 3 2 2 4 2 3" xfId="51355"/>
    <cellStyle name="Comma 7 2 3 2 2 4 3" xfId="51356"/>
    <cellStyle name="Comma 7 2 3 2 2 4 3 2" xfId="51357"/>
    <cellStyle name="Comma 7 2 3 2 2 4 4" xfId="51358"/>
    <cellStyle name="Comma 7 2 3 2 2 4 5" xfId="51359"/>
    <cellStyle name="Comma 7 2 3 2 2 5" xfId="51360"/>
    <cellStyle name="Comma 7 2 3 2 2 5 2" xfId="51361"/>
    <cellStyle name="Comma 7 2 3 2 2 5 3" xfId="51362"/>
    <cellStyle name="Comma 7 2 3 2 2 6" xfId="51363"/>
    <cellStyle name="Comma 7 2 3 2 2 6 2" xfId="51364"/>
    <cellStyle name="Comma 7 2 3 2 2 6 3" xfId="51365"/>
    <cellStyle name="Comma 7 2 3 2 2 7" xfId="51366"/>
    <cellStyle name="Comma 7 2 3 2 2 7 2" xfId="51367"/>
    <cellStyle name="Comma 7 2 3 2 2 8" xfId="51368"/>
    <cellStyle name="Comma 7 2 3 2 2 9" xfId="51369"/>
    <cellStyle name="Comma 7 2 3 2 3" xfId="51370"/>
    <cellStyle name="Comma 7 2 3 2 3 2" xfId="51371"/>
    <cellStyle name="Comma 7 2 3 2 3 2 2" xfId="51372"/>
    <cellStyle name="Comma 7 2 3 2 3 2 3" xfId="51373"/>
    <cellStyle name="Comma 7 2 3 2 3 3" xfId="51374"/>
    <cellStyle name="Comma 7 2 3 2 3 3 2" xfId="51375"/>
    <cellStyle name="Comma 7 2 3 2 3 3 3" xfId="51376"/>
    <cellStyle name="Comma 7 2 3 2 3 4" xfId="51377"/>
    <cellStyle name="Comma 7 2 3 2 3 4 2" xfId="51378"/>
    <cellStyle name="Comma 7 2 3 2 3 5" xfId="51379"/>
    <cellStyle name="Comma 7 2 3 2 3 6" xfId="51380"/>
    <cellStyle name="Comma 7 2 3 2 4" xfId="51381"/>
    <cellStyle name="Comma 7 2 3 2 4 2" xfId="51382"/>
    <cellStyle name="Comma 7 2 3 2 4 2 2" xfId="51383"/>
    <cellStyle name="Comma 7 2 3 2 4 2 3" xfId="51384"/>
    <cellStyle name="Comma 7 2 3 2 4 3" xfId="51385"/>
    <cellStyle name="Comma 7 2 3 2 4 3 2" xfId="51386"/>
    <cellStyle name="Comma 7 2 3 2 4 3 3" xfId="51387"/>
    <cellStyle name="Comma 7 2 3 2 4 4" xfId="51388"/>
    <cellStyle name="Comma 7 2 3 2 4 4 2" xfId="51389"/>
    <cellStyle name="Comma 7 2 3 2 4 5" xfId="51390"/>
    <cellStyle name="Comma 7 2 3 2 4 6" xfId="51391"/>
    <cellStyle name="Comma 7 2 3 2 5" xfId="51392"/>
    <cellStyle name="Comma 7 2 3 2 5 2" xfId="51393"/>
    <cellStyle name="Comma 7 2 3 2 5 2 2" xfId="51394"/>
    <cellStyle name="Comma 7 2 3 2 5 2 3" xfId="51395"/>
    <cellStyle name="Comma 7 2 3 2 5 3" xfId="51396"/>
    <cellStyle name="Comma 7 2 3 2 5 3 2" xfId="51397"/>
    <cellStyle name="Comma 7 2 3 2 5 4" xfId="51398"/>
    <cellStyle name="Comma 7 2 3 2 5 5" xfId="51399"/>
    <cellStyle name="Comma 7 2 3 2 6" xfId="51400"/>
    <cellStyle name="Comma 7 2 3 2 6 2" xfId="51401"/>
    <cellStyle name="Comma 7 2 3 2 6 3" xfId="51402"/>
    <cellStyle name="Comma 7 2 3 2 7" xfId="51403"/>
    <cellStyle name="Comma 7 2 3 2 7 2" xfId="51404"/>
    <cellStyle name="Comma 7 2 3 2 7 3" xfId="51405"/>
    <cellStyle name="Comma 7 2 3 2 8" xfId="51406"/>
    <cellStyle name="Comma 7 2 3 2 8 2" xfId="51407"/>
    <cellStyle name="Comma 7 2 3 2 9" xfId="51408"/>
    <cellStyle name="Comma 7 2 3 3" xfId="5800"/>
    <cellStyle name="Comma 7 2 3 3 2" xfId="51409"/>
    <cellStyle name="Comma 7 2 3 3 2 2" xfId="51410"/>
    <cellStyle name="Comma 7 2 3 3 2 2 2" xfId="51411"/>
    <cellStyle name="Comma 7 2 3 3 2 2 3" xfId="51412"/>
    <cellStyle name="Comma 7 2 3 3 2 3" xfId="51413"/>
    <cellStyle name="Comma 7 2 3 3 2 3 2" xfId="51414"/>
    <cellStyle name="Comma 7 2 3 3 2 3 3" xfId="51415"/>
    <cellStyle name="Comma 7 2 3 3 2 4" xfId="51416"/>
    <cellStyle name="Comma 7 2 3 3 2 4 2" xfId="51417"/>
    <cellStyle name="Comma 7 2 3 3 2 5" xfId="51418"/>
    <cellStyle name="Comma 7 2 3 3 2 6" xfId="51419"/>
    <cellStyle name="Comma 7 2 3 3 3" xfId="51420"/>
    <cellStyle name="Comma 7 2 3 3 3 2" xfId="51421"/>
    <cellStyle name="Comma 7 2 3 3 3 2 2" xfId="51422"/>
    <cellStyle name="Comma 7 2 3 3 3 2 3" xfId="51423"/>
    <cellStyle name="Comma 7 2 3 3 3 3" xfId="51424"/>
    <cellStyle name="Comma 7 2 3 3 3 3 2" xfId="51425"/>
    <cellStyle name="Comma 7 2 3 3 3 3 3" xfId="51426"/>
    <cellStyle name="Comma 7 2 3 3 3 4" xfId="51427"/>
    <cellStyle name="Comma 7 2 3 3 3 4 2" xfId="51428"/>
    <cellStyle name="Comma 7 2 3 3 3 5" xfId="51429"/>
    <cellStyle name="Comma 7 2 3 3 3 6" xfId="51430"/>
    <cellStyle name="Comma 7 2 3 3 4" xfId="51431"/>
    <cellStyle name="Comma 7 2 3 3 4 2" xfId="51432"/>
    <cellStyle name="Comma 7 2 3 3 4 2 2" xfId="51433"/>
    <cellStyle name="Comma 7 2 3 3 4 2 3" xfId="51434"/>
    <cellStyle name="Comma 7 2 3 3 4 3" xfId="51435"/>
    <cellStyle name="Comma 7 2 3 3 4 3 2" xfId="51436"/>
    <cellStyle name="Comma 7 2 3 3 4 4" xfId="51437"/>
    <cellStyle name="Comma 7 2 3 3 4 5" xfId="51438"/>
    <cellStyle name="Comma 7 2 3 3 5" xfId="51439"/>
    <cellStyle name="Comma 7 2 3 3 5 2" xfId="51440"/>
    <cellStyle name="Comma 7 2 3 3 5 3" xfId="51441"/>
    <cellStyle name="Comma 7 2 3 3 6" xfId="51442"/>
    <cellStyle name="Comma 7 2 3 3 6 2" xfId="51443"/>
    <cellStyle name="Comma 7 2 3 3 6 3" xfId="51444"/>
    <cellStyle name="Comma 7 2 3 3 7" xfId="51445"/>
    <cellStyle name="Comma 7 2 3 3 7 2" xfId="51446"/>
    <cellStyle name="Comma 7 2 3 3 8" xfId="51447"/>
    <cellStyle name="Comma 7 2 3 3 9" xfId="51448"/>
    <cellStyle name="Comma 7 2 3 4" xfId="5801"/>
    <cellStyle name="Comma 7 2 3 4 2" xfId="51449"/>
    <cellStyle name="Comma 7 2 3 4 2 2" xfId="51450"/>
    <cellStyle name="Comma 7 2 3 4 2 2 2" xfId="51451"/>
    <cellStyle name="Comma 7 2 3 4 2 2 3" xfId="51452"/>
    <cellStyle name="Comma 7 2 3 4 2 3" xfId="51453"/>
    <cellStyle name="Comma 7 2 3 4 2 3 2" xfId="51454"/>
    <cellStyle name="Comma 7 2 3 4 2 3 3" xfId="51455"/>
    <cellStyle name="Comma 7 2 3 4 2 4" xfId="51456"/>
    <cellStyle name="Comma 7 2 3 4 2 4 2" xfId="51457"/>
    <cellStyle name="Comma 7 2 3 4 2 5" xfId="51458"/>
    <cellStyle name="Comma 7 2 3 4 2 6" xfId="51459"/>
    <cellStyle name="Comma 7 2 3 4 3" xfId="51460"/>
    <cellStyle name="Comma 7 2 3 4 3 2" xfId="51461"/>
    <cellStyle name="Comma 7 2 3 4 3 2 2" xfId="51462"/>
    <cellStyle name="Comma 7 2 3 4 3 2 3" xfId="51463"/>
    <cellStyle name="Comma 7 2 3 4 3 3" xfId="51464"/>
    <cellStyle name="Comma 7 2 3 4 3 3 2" xfId="51465"/>
    <cellStyle name="Comma 7 2 3 4 3 3 3" xfId="51466"/>
    <cellStyle name="Comma 7 2 3 4 3 4" xfId="51467"/>
    <cellStyle name="Comma 7 2 3 4 3 4 2" xfId="51468"/>
    <cellStyle name="Comma 7 2 3 4 3 5" xfId="51469"/>
    <cellStyle name="Comma 7 2 3 4 3 6" xfId="51470"/>
    <cellStyle name="Comma 7 2 3 4 4" xfId="51471"/>
    <cellStyle name="Comma 7 2 3 4 4 2" xfId="51472"/>
    <cellStyle name="Comma 7 2 3 4 4 2 2" xfId="51473"/>
    <cellStyle name="Comma 7 2 3 4 4 2 3" xfId="51474"/>
    <cellStyle name="Comma 7 2 3 4 4 3" xfId="51475"/>
    <cellStyle name="Comma 7 2 3 4 4 3 2" xfId="51476"/>
    <cellStyle name="Comma 7 2 3 4 4 4" xfId="51477"/>
    <cellStyle name="Comma 7 2 3 4 4 5" xfId="51478"/>
    <cellStyle name="Comma 7 2 3 4 5" xfId="51479"/>
    <cellStyle name="Comma 7 2 3 4 5 2" xfId="51480"/>
    <cellStyle name="Comma 7 2 3 4 5 3" xfId="51481"/>
    <cellStyle name="Comma 7 2 3 4 6" xfId="51482"/>
    <cellStyle name="Comma 7 2 3 4 6 2" xfId="51483"/>
    <cellStyle name="Comma 7 2 3 4 6 3" xfId="51484"/>
    <cellStyle name="Comma 7 2 3 4 7" xfId="51485"/>
    <cellStyle name="Comma 7 2 3 4 7 2" xfId="51486"/>
    <cellStyle name="Comma 7 2 3 4 8" xfId="51487"/>
    <cellStyle name="Comma 7 2 3 4 9" xfId="51488"/>
    <cellStyle name="Comma 7 2 3 5" xfId="5802"/>
    <cellStyle name="Comma 7 2 3 5 2" xfId="51489"/>
    <cellStyle name="Comma 7 2 3 5 2 2" xfId="51490"/>
    <cellStyle name="Comma 7 2 3 5 2 3" xfId="51491"/>
    <cellStyle name="Comma 7 2 3 5 3" xfId="51492"/>
    <cellStyle name="Comma 7 2 3 5 3 2" xfId="51493"/>
    <cellStyle name="Comma 7 2 3 5 3 3" xfId="51494"/>
    <cellStyle name="Comma 7 2 3 5 4" xfId="51495"/>
    <cellStyle name="Comma 7 2 3 5 4 2" xfId="51496"/>
    <cellStyle name="Comma 7 2 3 5 5" xfId="51497"/>
    <cellStyle name="Comma 7 2 3 5 6" xfId="51498"/>
    <cellStyle name="Comma 7 2 3 6" xfId="51499"/>
    <cellStyle name="Comma 7 2 3 6 2" xfId="51500"/>
    <cellStyle name="Comma 7 2 3 6 2 2" xfId="51501"/>
    <cellStyle name="Comma 7 2 3 6 2 3" xfId="51502"/>
    <cellStyle name="Comma 7 2 3 6 3" xfId="51503"/>
    <cellStyle name="Comma 7 2 3 6 3 2" xfId="51504"/>
    <cellStyle name="Comma 7 2 3 6 3 3" xfId="51505"/>
    <cellStyle name="Comma 7 2 3 6 4" xfId="51506"/>
    <cellStyle name="Comma 7 2 3 6 4 2" xfId="51507"/>
    <cellStyle name="Comma 7 2 3 6 5" xfId="51508"/>
    <cellStyle name="Comma 7 2 3 6 6" xfId="51509"/>
    <cellStyle name="Comma 7 2 3 7" xfId="51510"/>
    <cellStyle name="Comma 7 2 3 7 2" xfId="51511"/>
    <cellStyle name="Comma 7 2 3 7 2 2" xfId="51512"/>
    <cellStyle name="Comma 7 2 3 7 2 3" xfId="51513"/>
    <cellStyle name="Comma 7 2 3 7 3" xfId="51514"/>
    <cellStyle name="Comma 7 2 3 7 3 2" xfId="51515"/>
    <cellStyle name="Comma 7 2 3 7 4" xfId="51516"/>
    <cellStyle name="Comma 7 2 3 7 5" xfId="51517"/>
    <cellStyle name="Comma 7 2 3 8" xfId="51518"/>
    <cellStyle name="Comma 7 2 3 8 2" xfId="51519"/>
    <cellStyle name="Comma 7 2 3 8 3" xfId="51520"/>
    <cellStyle name="Comma 7 2 3 9" xfId="51521"/>
    <cellStyle name="Comma 7 2 3 9 2" xfId="51522"/>
    <cellStyle name="Comma 7 2 3 9 3" xfId="51523"/>
    <cellStyle name="Comma 7 2 4" xfId="5803"/>
    <cellStyle name="Comma 7 2 4 10" xfId="51524"/>
    <cellStyle name="Comma 7 2 4 2" xfId="5804"/>
    <cellStyle name="Comma 7 2 4 2 2" xfId="51525"/>
    <cellStyle name="Comma 7 2 4 2 2 2" xfId="51526"/>
    <cellStyle name="Comma 7 2 4 2 2 2 2" xfId="51527"/>
    <cellStyle name="Comma 7 2 4 2 2 2 3" xfId="51528"/>
    <cellStyle name="Comma 7 2 4 2 2 3" xfId="51529"/>
    <cellStyle name="Comma 7 2 4 2 2 3 2" xfId="51530"/>
    <cellStyle name="Comma 7 2 4 2 2 3 3" xfId="51531"/>
    <cellStyle name="Comma 7 2 4 2 2 4" xfId="51532"/>
    <cellStyle name="Comma 7 2 4 2 2 4 2" xfId="51533"/>
    <cellStyle name="Comma 7 2 4 2 2 5" xfId="51534"/>
    <cellStyle name="Comma 7 2 4 2 2 6" xfId="51535"/>
    <cellStyle name="Comma 7 2 4 2 3" xfId="51536"/>
    <cellStyle name="Comma 7 2 4 2 3 2" xfId="51537"/>
    <cellStyle name="Comma 7 2 4 2 3 2 2" xfId="51538"/>
    <cellStyle name="Comma 7 2 4 2 3 2 3" xfId="51539"/>
    <cellStyle name="Comma 7 2 4 2 3 3" xfId="51540"/>
    <cellStyle name="Comma 7 2 4 2 3 3 2" xfId="51541"/>
    <cellStyle name="Comma 7 2 4 2 3 3 3" xfId="51542"/>
    <cellStyle name="Comma 7 2 4 2 3 4" xfId="51543"/>
    <cellStyle name="Comma 7 2 4 2 3 4 2" xfId="51544"/>
    <cellStyle name="Comma 7 2 4 2 3 5" xfId="51545"/>
    <cellStyle name="Comma 7 2 4 2 3 6" xfId="51546"/>
    <cellStyle name="Comma 7 2 4 2 4" xfId="51547"/>
    <cellStyle name="Comma 7 2 4 2 4 2" xfId="51548"/>
    <cellStyle name="Comma 7 2 4 2 4 2 2" xfId="51549"/>
    <cellStyle name="Comma 7 2 4 2 4 2 3" xfId="51550"/>
    <cellStyle name="Comma 7 2 4 2 4 3" xfId="51551"/>
    <cellStyle name="Comma 7 2 4 2 4 3 2" xfId="51552"/>
    <cellStyle name="Comma 7 2 4 2 4 4" xfId="51553"/>
    <cellStyle name="Comma 7 2 4 2 4 5" xfId="51554"/>
    <cellStyle name="Comma 7 2 4 2 5" xfId="51555"/>
    <cellStyle name="Comma 7 2 4 2 5 2" xfId="51556"/>
    <cellStyle name="Comma 7 2 4 2 5 3" xfId="51557"/>
    <cellStyle name="Comma 7 2 4 2 6" xfId="51558"/>
    <cellStyle name="Comma 7 2 4 2 6 2" xfId="51559"/>
    <cellStyle name="Comma 7 2 4 2 6 3" xfId="51560"/>
    <cellStyle name="Comma 7 2 4 2 7" xfId="51561"/>
    <cellStyle name="Comma 7 2 4 2 7 2" xfId="51562"/>
    <cellStyle name="Comma 7 2 4 2 8" xfId="51563"/>
    <cellStyle name="Comma 7 2 4 2 9" xfId="51564"/>
    <cellStyle name="Comma 7 2 4 3" xfId="51565"/>
    <cellStyle name="Comma 7 2 4 3 2" xfId="51566"/>
    <cellStyle name="Comma 7 2 4 3 2 2" xfId="51567"/>
    <cellStyle name="Comma 7 2 4 3 2 3" xfId="51568"/>
    <cellStyle name="Comma 7 2 4 3 3" xfId="51569"/>
    <cellStyle name="Comma 7 2 4 3 3 2" xfId="51570"/>
    <cellStyle name="Comma 7 2 4 3 3 3" xfId="51571"/>
    <cellStyle name="Comma 7 2 4 3 4" xfId="51572"/>
    <cellStyle name="Comma 7 2 4 3 4 2" xfId="51573"/>
    <cellStyle name="Comma 7 2 4 3 5" xfId="51574"/>
    <cellStyle name="Comma 7 2 4 3 6" xfId="51575"/>
    <cellStyle name="Comma 7 2 4 4" xfId="51576"/>
    <cellStyle name="Comma 7 2 4 4 2" xfId="51577"/>
    <cellStyle name="Comma 7 2 4 4 2 2" xfId="51578"/>
    <cellStyle name="Comma 7 2 4 4 2 3" xfId="51579"/>
    <cellStyle name="Comma 7 2 4 4 3" xfId="51580"/>
    <cellStyle name="Comma 7 2 4 4 3 2" xfId="51581"/>
    <cellStyle name="Comma 7 2 4 4 3 3" xfId="51582"/>
    <cellStyle name="Comma 7 2 4 4 4" xfId="51583"/>
    <cellStyle name="Comma 7 2 4 4 4 2" xfId="51584"/>
    <cellStyle name="Comma 7 2 4 4 5" xfId="51585"/>
    <cellStyle name="Comma 7 2 4 4 6" xfId="51586"/>
    <cellStyle name="Comma 7 2 4 5" xfId="51587"/>
    <cellStyle name="Comma 7 2 4 5 2" xfId="51588"/>
    <cellStyle name="Comma 7 2 4 5 2 2" xfId="51589"/>
    <cellStyle name="Comma 7 2 4 5 2 3" xfId="51590"/>
    <cellStyle name="Comma 7 2 4 5 3" xfId="51591"/>
    <cellStyle name="Comma 7 2 4 5 3 2" xfId="51592"/>
    <cellStyle name="Comma 7 2 4 5 4" xfId="51593"/>
    <cellStyle name="Comma 7 2 4 5 5" xfId="51594"/>
    <cellStyle name="Comma 7 2 4 6" xfId="51595"/>
    <cellStyle name="Comma 7 2 4 6 2" xfId="51596"/>
    <cellStyle name="Comma 7 2 4 6 3" xfId="51597"/>
    <cellStyle name="Comma 7 2 4 7" xfId="51598"/>
    <cellStyle name="Comma 7 2 4 7 2" xfId="51599"/>
    <cellStyle name="Comma 7 2 4 7 3" xfId="51600"/>
    <cellStyle name="Comma 7 2 4 8" xfId="51601"/>
    <cellStyle name="Comma 7 2 4 8 2" xfId="51602"/>
    <cellStyle name="Comma 7 2 4 9" xfId="51603"/>
    <cellStyle name="Comma 7 2 5" xfId="5805"/>
    <cellStyle name="Comma 7 2 5 2" xfId="5806"/>
    <cellStyle name="Comma 7 2 5 2 2" xfId="51604"/>
    <cellStyle name="Comma 7 2 5 2 2 2" xfId="51605"/>
    <cellStyle name="Comma 7 2 5 2 2 3" xfId="51606"/>
    <cellStyle name="Comma 7 2 5 2 3" xfId="51607"/>
    <cellStyle name="Comma 7 2 5 2 3 2" xfId="51608"/>
    <cellStyle name="Comma 7 2 5 2 3 3" xfId="51609"/>
    <cellStyle name="Comma 7 2 5 2 4" xfId="51610"/>
    <cellStyle name="Comma 7 2 5 2 4 2" xfId="51611"/>
    <cellStyle name="Comma 7 2 5 2 5" xfId="51612"/>
    <cellStyle name="Comma 7 2 5 2 6" xfId="51613"/>
    <cellStyle name="Comma 7 2 5 3" xfId="51614"/>
    <cellStyle name="Comma 7 2 5 3 2" xfId="51615"/>
    <cellStyle name="Comma 7 2 5 3 2 2" xfId="51616"/>
    <cellStyle name="Comma 7 2 5 3 2 3" xfId="51617"/>
    <cellStyle name="Comma 7 2 5 3 3" xfId="51618"/>
    <cellStyle name="Comma 7 2 5 3 3 2" xfId="51619"/>
    <cellStyle name="Comma 7 2 5 3 3 3" xfId="51620"/>
    <cellStyle name="Comma 7 2 5 3 4" xfId="51621"/>
    <cellStyle name="Comma 7 2 5 3 4 2" xfId="51622"/>
    <cellStyle name="Comma 7 2 5 3 5" xfId="51623"/>
    <cellStyle name="Comma 7 2 5 3 6" xfId="51624"/>
    <cellStyle name="Comma 7 2 5 4" xfId="51625"/>
    <cellStyle name="Comma 7 2 5 4 2" xfId="51626"/>
    <cellStyle name="Comma 7 2 5 4 2 2" xfId="51627"/>
    <cellStyle name="Comma 7 2 5 4 2 3" xfId="51628"/>
    <cellStyle name="Comma 7 2 5 4 3" xfId="51629"/>
    <cellStyle name="Comma 7 2 5 4 3 2" xfId="51630"/>
    <cellStyle name="Comma 7 2 5 4 4" xfId="51631"/>
    <cellStyle name="Comma 7 2 5 4 5" xfId="51632"/>
    <cellStyle name="Comma 7 2 5 5" xfId="51633"/>
    <cellStyle name="Comma 7 2 5 5 2" xfId="51634"/>
    <cellStyle name="Comma 7 2 5 5 3" xfId="51635"/>
    <cellStyle name="Comma 7 2 5 6" xfId="51636"/>
    <cellStyle name="Comma 7 2 5 6 2" xfId="51637"/>
    <cellStyle name="Comma 7 2 5 6 3" xfId="51638"/>
    <cellStyle name="Comma 7 2 5 7" xfId="51639"/>
    <cellStyle name="Comma 7 2 5 7 2" xfId="51640"/>
    <cellStyle name="Comma 7 2 5 8" xfId="51641"/>
    <cellStyle name="Comma 7 2 5 9" xfId="51642"/>
    <cellStyle name="Comma 7 2 6" xfId="5807"/>
    <cellStyle name="Comma 7 2 6 2" xfId="51643"/>
    <cellStyle name="Comma 7 2 6 2 2" xfId="51644"/>
    <cellStyle name="Comma 7 2 6 2 2 2" xfId="51645"/>
    <cellStyle name="Comma 7 2 6 2 2 3" xfId="51646"/>
    <cellStyle name="Comma 7 2 6 2 3" xfId="51647"/>
    <cellStyle name="Comma 7 2 6 2 3 2" xfId="51648"/>
    <cellStyle name="Comma 7 2 6 2 3 3" xfId="51649"/>
    <cellStyle name="Comma 7 2 6 2 4" xfId="51650"/>
    <cellStyle name="Comma 7 2 6 2 4 2" xfId="51651"/>
    <cellStyle name="Comma 7 2 6 2 5" xfId="51652"/>
    <cellStyle name="Comma 7 2 6 2 6" xfId="51653"/>
    <cellStyle name="Comma 7 2 6 3" xfId="51654"/>
    <cellStyle name="Comma 7 2 6 3 2" xfId="51655"/>
    <cellStyle name="Comma 7 2 6 3 2 2" xfId="51656"/>
    <cellStyle name="Comma 7 2 6 3 2 3" xfId="51657"/>
    <cellStyle name="Comma 7 2 6 3 3" xfId="51658"/>
    <cellStyle name="Comma 7 2 6 3 3 2" xfId="51659"/>
    <cellStyle name="Comma 7 2 6 3 3 3" xfId="51660"/>
    <cellStyle name="Comma 7 2 6 3 4" xfId="51661"/>
    <cellStyle name="Comma 7 2 6 3 4 2" xfId="51662"/>
    <cellStyle name="Comma 7 2 6 3 5" xfId="51663"/>
    <cellStyle name="Comma 7 2 6 3 6" xfId="51664"/>
    <cellStyle name="Comma 7 2 6 4" xfId="51665"/>
    <cellStyle name="Comma 7 2 6 4 2" xfId="51666"/>
    <cellStyle name="Comma 7 2 6 4 2 2" xfId="51667"/>
    <cellStyle name="Comma 7 2 6 4 2 3" xfId="51668"/>
    <cellStyle name="Comma 7 2 6 4 3" xfId="51669"/>
    <cellStyle name="Comma 7 2 6 4 3 2" xfId="51670"/>
    <cellStyle name="Comma 7 2 6 4 4" xfId="51671"/>
    <cellStyle name="Comma 7 2 6 4 5" xfId="51672"/>
    <cellStyle name="Comma 7 2 6 5" xfId="51673"/>
    <cellStyle name="Comma 7 2 6 5 2" xfId="51674"/>
    <cellStyle name="Comma 7 2 6 5 3" xfId="51675"/>
    <cellStyle name="Comma 7 2 6 6" xfId="51676"/>
    <cellStyle name="Comma 7 2 6 6 2" xfId="51677"/>
    <cellStyle name="Comma 7 2 6 6 3" xfId="51678"/>
    <cellStyle name="Comma 7 2 6 7" xfId="51679"/>
    <cellStyle name="Comma 7 2 6 7 2" xfId="51680"/>
    <cellStyle name="Comma 7 2 6 8" xfId="51681"/>
    <cellStyle name="Comma 7 2 6 9" xfId="51682"/>
    <cellStyle name="Comma 7 2 7" xfId="5808"/>
    <cellStyle name="Comma 7 2 7 2" xfId="51683"/>
    <cellStyle name="Comma 7 2 7 2 2" xfId="51684"/>
    <cellStyle name="Comma 7 2 7 2 3" xfId="51685"/>
    <cellStyle name="Comma 7 2 7 3" xfId="51686"/>
    <cellStyle name="Comma 7 2 7 3 2" xfId="51687"/>
    <cellStyle name="Comma 7 2 7 3 3" xfId="51688"/>
    <cellStyle name="Comma 7 2 7 4" xfId="51689"/>
    <cellStyle name="Comma 7 2 7 4 2" xfId="51690"/>
    <cellStyle name="Comma 7 2 7 5" xfId="51691"/>
    <cellStyle name="Comma 7 2 7 6" xfId="51692"/>
    <cellStyle name="Comma 7 2 8" xfId="51693"/>
    <cellStyle name="Comma 7 2 8 2" xfId="51694"/>
    <cellStyle name="Comma 7 2 8 2 2" xfId="51695"/>
    <cellStyle name="Comma 7 2 8 2 3" xfId="51696"/>
    <cellStyle name="Comma 7 2 8 3" xfId="51697"/>
    <cellStyle name="Comma 7 2 8 3 2" xfId="51698"/>
    <cellStyle name="Comma 7 2 8 3 3" xfId="51699"/>
    <cellStyle name="Comma 7 2 8 4" xfId="51700"/>
    <cellStyle name="Comma 7 2 8 4 2" xfId="51701"/>
    <cellStyle name="Comma 7 2 8 5" xfId="51702"/>
    <cellStyle name="Comma 7 2 8 6" xfId="51703"/>
    <cellStyle name="Comma 7 2 9" xfId="51704"/>
    <cellStyle name="Comma 7 2 9 2" xfId="51705"/>
    <cellStyle name="Comma 7 2 9 2 2" xfId="51706"/>
    <cellStyle name="Comma 7 2 9 2 3" xfId="51707"/>
    <cellStyle name="Comma 7 2 9 3" xfId="51708"/>
    <cellStyle name="Comma 7 2 9 3 2" xfId="51709"/>
    <cellStyle name="Comma 7 2 9 4" xfId="51710"/>
    <cellStyle name="Comma 7 2 9 5" xfId="51711"/>
    <cellStyle name="Comma 7 3" xfId="5809"/>
    <cellStyle name="Comma 7 3 10" xfId="51712"/>
    <cellStyle name="Comma 7 3 10 2" xfId="51713"/>
    <cellStyle name="Comma 7 3 10 3" xfId="51714"/>
    <cellStyle name="Comma 7 3 11" xfId="51715"/>
    <cellStyle name="Comma 7 3 11 2" xfId="51716"/>
    <cellStyle name="Comma 7 3 12" xfId="51717"/>
    <cellStyle name="Comma 7 3 13" xfId="51718"/>
    <cellStyle name="Comma 7 3 14" xfId="51719"/>
    <cellStyle name="Comma 7 3 2" xfId="5810"/>
    <cellStyle name="Comma 7 3 2 10" xfId="51720"/>
    <cellStyle name="Comma 7 3 2 10 2" xfId="51721"/>
    <cellStyle name="Comma 7 3 2 11" xfId="51722"/>
    <cellStyle name="Comma 7 3 2 12" xfId="51723"/>
    <cellStyle name="Comma 7 3 2 2" xfId="5811"/>
    <cellStyle name="Comma 7 3 2 2 10" xfId="51724"/>
    <cellStyle name="Comma 7 3 2 2 2" xfId="5812"/>
    <cellStyle name="Comma 7 3 2 2 2 2" xfId="51725"/>
    <cellStyle name="Comma 7 3 2 2 2 2 2" xfId="51726"/>
    <cellStyle name="Comma 7 3 2 2 2 2 2 2" xfId="51727"/>
    <cellStyle name="Comma 7 3 2 2 2 2 2 3" xfId="51728"/>
    <cellStyle name="Comma 7 3 2 2 2 2 3" xfId="51729"/>
    <cellStyle name="Comma 7 3 2 2 2 2 3 2" xfId="51730"/>
    <cellStyle name="Comma 7 3 2 2 2 2 3 3" xfId="51731"/>
    <cellStyle name="Comma 7 3 2 2 2 2 4" xfId="51732"/>
    <cellStyle name="Comma 7 3 2 2 2 2 4 2" xfId="51733"/>
    <cellStyle name="Comma 7 3 2 2 2 2 5" xfId="51734"/>
    <cellStyle name="Comma 7 3 2 2 2 2 6" xfId="51735"/>
    <cellStyle name="Comma 7 3 2 2 2 3" xfId="51736"/>
    <cellStyle name="Comma 7 3 2 2 2 3 2" xfId="51737"/>
    <cellStyle name="Comma 7 3 2 2 2 3 2 2" xfId="51738"/>
    <cellStyle name="Comma 7 3 2 2 2 3 2 3" xfId="51739"/>
    <cellStyle name="Comma 7 3 2 2 2 3 3" xfId="51740"/>
    <cellStyle name="Comma 7 3 2 2 2 3 3 2" xfId="51741"/>
    <cellStyle name="Comma 7 3 2 2 2 3 3 3" xfId="51742"/>
    <cellStyle name="Comma 7 3 2 2 2 3 4" xfId="51743"/>
    <cellStyle name="Comma 7 3 2 2 2 3 4 2" xfId="51744"/>
    <cellStyle name="Comma 7 3 2 2 2 3 5" xfId="51745"/>
    <cellStyle name="Comma 7 3 2 2 2 3 6" xfId="51746"/>
    <cellStyle name="Comma 7 3 2 2 2 4" xfId="51747"/>
    <cellStyle name="Comma 7 3 2 2 2 4 2" xfId="51748"/>
    <cellStyle name="Comma 7 3 2 2 2 4 2 2" xfId="51749"/>
    <cellStyle name="Comma 7 3 2 2 2 4 2 3" xfId="51750"/>
    <cellStyle name="Comma 7 3 2 2 2 4 3" xfId="51751"/>
    <cellStyle name="Comma 7 3 2 2 2 4 3 2" xfId="51752"/>
    <cellStyle name="Comma 7 3 2 2 2 4 4" xfId="51753"/>
    <cellStyle name="Comma 7 3 2 2 2 4 5" xfId="51754"/>
    <cellStyle name="Comma 7 3 2 2 2 5" xfId="51755"/>
    <cellStyle name="Comma 7 3 2 2 2 5 2" xfId="51756"/>
    <cellStyle name="Comma 7 3 2 2 2 5 3" xfId="51757"/>
    <cellStyle name="Comma 7 3 2 2 2 6" xfId="51758"/>
    <cellStyle name="Comma 7 3 2 2 2 6 2" xfId="51759"/>
    <cellStyle name="Comma 7 3 2 2 2 6 3" xfId="51760"/>
    <cellStyle name="Comma 7 3 2 2 2 7" xfId="51761"/>
    <cellStyle name="Comma 7 3 2 2 2 7 2" xfId="51762"/>
    <cellStyle name="Comma 7 3 2 2 2 8" xfId="51763"/>
    <cellStyle name="Comma 7 3 2 2 2 9" xfId="51764"/>
    <cellStyle name="Comma 7 3 2 2 3" xfId="51765"/>
    <cellStyle name="Comma 7 3 2 2 3 2" xfId="51766"/>
    <cellStyle name="Comma 7 3 2 2 3 2 2" xfId="51767"/>
    <cellStyle name="Comma 7 3 2 2 3 2 3" xfId="51768"/>
    <cellStyle name="Comma 7 3 2 2 3 3" xfId="51769"/>
    <cellStyle name="Comma 7 3 2 2 3 3 2" xfId="51770"/>
    <cellStyle name="Comma 7 3 2 2 3 3 3" xfId="51771"/>
    <cellStyle name="Comma 7 3 2 2 3 4" xfId="51772"/>
    <cellStyle name="Comma 7 3 2 2 3 4 2" xfId="51773"/>
    <cellStyle name="Comma 7 3 2 2 3 5" xfId="51774"/>
    <cellStyle name="Comma 7 3 2 2 3 6" xfId="51775"/>
    <cellStyle name="Comma 7 3 2 2 4" xfId="51776"/>
    <cellStyle name="Comma 7 3 2 2 4 2" xfId="51777"/>
    <cellStyle name="Comma 7 3 2 2 4 2 2" xfId="51778"/>
    <cellStyle name="Comma 7 3 2 2 4 2 3" xfId="51779"/>
    <cellStyle name="Comma 7 3 2 2 4 3" xfId="51780"/>
    <cellStyle name="Comma 7 3 2 2 4 3 2" xfId="51781"/>
    <cellStyle name="Comma 7 3 2 2 4 3 3" xfId="51782"/>
    <cellStyle name="Comma 7 3 2 2 4 4" xfId="51783"/>
    <cellStyle name="Comma 7 3 2 2 4 4 2" xfId="51784"/>
    <cellStyle name="Comma 7 3 2 2 4 5" xfId="51785"/>
    <cellStyle name="Comma 7 3 2 2 4 6" xfId="51786"/>
    <cellStyle name="Comma 7 3 2 2 5" xfId="51787"/>
    <cellStyle name="Comma 7 3 2 2 5 2" xfId="51788"/>
    <cellStyle name="Comma 7 3 2 2 5 2 2" xfId="51789"/>
    <cellStyle name="Comma 7 3 2 2 5 2 3" xfId="51790"/>
    <cellStyle name="Comma 7 3 2 2 5 3" xfId="51791"/>
    <cellStyle name="Comma 7 3 2 2 5 3 2" xfId="51792"/>
    <cellStyle name="Comma 7 3 2 2 5 4" xfId="51793"/>
    <cellStyle name="Comma 7 3 2 2 5 5" xfId="51794"/>
    <cellStyle name="Comma 7 3 2 2 6" xfId="51795"/>
    <cellStyle name="Comma 7 3 2 2 6 2" xfId="51796"/>
    <cellStyle name="Comma 7 3 2 2 6 3" xfId="51797"/>
    <cellStyle name="Comma 7 3 2 2 7" xfId="51798"/>
    <cellStyle name="Comma 7 3 2 2 7 2" xfId="51799"/>
    <cellStyle name="Comma 7 3 2 2 7 3" xfId="51800"/>
    <cellStyle name="Comma 7 3 2 2 8" xfId="51801"/>
    <cellStyle name="Comma 7 3 2 2 8 2" xfId="51802"/>
    <cellStyle name="Comma 7 3 2 2 9" xfId="51803"/>
    <cellStyle name="Comma 7 3 2 3" xfId="5813"/>
    <cellStyle name="Comma 7 3 2 3 2" xfId="51804"/>
    <cellStyle name="Comma 7 3 2 3 2 2" xfId="51805"/>
    <cellStyle name="Comma 7 3 2 3 2 2 2" xfId="51806"/>
    <cellStyle name="Comma 7 3 2 3 2 2 3" xfId="51807"/>
    <cellStyle name="Comma 7 3 2 3 2 3" xfId="51808"/>
    <cellStyle name="Comma 7 3 2 3 2 3 2" xfId="51809"/>
    <cellStyle name="Comma 7 3 2 3 2 3 3" xfId="51810"/>
    <cellStyle name="Comma 7 3 2 3 2 4" xfId="51811"/>
    <cellStyle name="Comma 7 3 2 3 2 4 2" xfId="51812"/>
    <cellStyle name="Comma 7 3 2 3 2 5" xfId="51813"/>
    <cellStyle name="Comma 7 3 2 3 2 6" xfId="51814"/>
    <cellStyle name="Comma 7 3 2 3 3" xfId="51815"/>
    <cellStyle name="Comma 7 3 2 3 3 2" xfId="51816"/>
    <cellStyle name="Comma 7 3 2 3 3 2 2" xfId="51817"/>
    <cellStyle name="Comma 7 3 2 3 3 2 3" xfId="51818"/>
    <cellStyle name="Comma 7 3 2 3 3 3" xfId="51819"/>
    <cellStyle name="Comma 7 3 2 3 3 3 2" xfId="51820"/>
    <cellStyle name="Comma 7 3 2 3 3 3 3" xfId="51821"/>
    <cellStyle name="Comma 7 3 2 3 3 4" xfId="51822"/>
    <cellStyle name="Comma 7 3 2 3 3 4 2" xfId="51823"/>
    <cellStyle name="Comma 7 3 2 3 3 5" xfId="51824"/>
    <cellStyle name="Comma 7 3 2 3 3 6" xfId="51825"/>
    <cellStyle name="Comma 7 3 2 3 4" xfId="51826"/>
    <cellStyle name="Comma 7 3 2 3 4 2" xfId="51827"/>
    <cellStyle name="Comma 7 3 2 3 4 2 2" xfId="51828"/>
    <cellStyle name="Comma 7 3 2 3 4 2 3" xfId="51829"/>
    <cellStyle name="Comma 7 3 2 3 4 3" xfId="51830"/>
    <cellStyle name="Comma 7 3 2 3 4 3 2" xfId="51831"/>
    <cellStyle name="Comma 7 3 2 3 4 4" xfId="51832"/>
    <cellStyle name="Comma 7 3 2 3 4 5" xfId="51833"/>
    <cellStyle name="Comma 7 3 2 3 5" xfId="51834"/>
    <cellStyle name="Comma 7 3 2 3 5 2" xfId="51835"/>
    <cellStyle name="Comma 7 3 2 3 5 3" xfId="51836"/>
    <cellStyle name="Comma 7 3 2 3 6" xfId="51837"/>
    <cellStyle name="Comma 7 3 2 3 6 2" xfId="51838"/>
    <cellStyle name="Comma 7 3 2 3 6 3" xfId="51839"/>
    <cellStyle name="Comma 7 3 2 3 7" xfId="51840"/>
    <cellStyle name="Comma 7 3 2 3 7 2" xfId="51841"/>
    <cellStyle name="Comma 7 3 2 3 8" xfId="51842"/>
    <cellStyle name="Comma 7 3 2 3 9" xfId="51843"/>
    <cellStyle name="Comma 7 3 2 4" xfId="5814"/>
    <cellStyle name="Comma 7 3 2 4 2" xfId="51844"/>
    <cellStyle name="Comma 7 3 2 4 2 2" xfId="51845"/>
    <cellStyle name="Comma 7 3 2 4 2 2 2" xfId="51846"/>
    <cellStyle name="Comma 7 3 2 4 2 2 3" xfId="51847"/>
    <cellStyle name="Comma 7 3 2 4 2 3" xfId="51848"/>
    <cellStyle name="Comma 7 3 2 4 2 3 2" xfId="51849"/>
    <cellStyle name="Comma 7 3 2 4 2 3 3" xfId="51850"/>
    <cellStyle name="Comma 7 3 2 4 2 4" xfId="51851"/>
    <cellStyle name="Comma 7 3 2 4 2 4 2" xfId="51852"/>
    <cellStyle name="Comma 7 3 2 4 2 5" xfId="51853"/>
    <cellStyle name="Comma 7 3 2 4 2 6" xfId="51854"/>
    <cellStyle name="Comma 7 3 2 4 3" xfId="51855"/>
    <cellStyle name="Comma 7 3 2 4 3 2" xfId="51856"/>
    <cellStyle name="Comma 7 3 2 4 3 2 2" xfId="51857"/>
    <cellStyle name="Comma 7 3 2 4 3 2 3" xfId="51858"/>
    <cellStyle name="Comma 7 3 2 4 3 3" xfId="51859"/>
    <cellStyle name="Comma 7 3 2 4 3 3 2" xfId="51860"/>
    <cellStyle name="Comma 7 3 2 4 3 3 3" xfId="51861"/>
    <cellStyle name="Comma 7 3 2 4 3 4" xfId="51862"/>
    <cellStyle name="Comma 7 3 2 4 3 4 2" xfId="51863"/>
    <cellStyle name="Comma 7 3 2 4 3 5" xfId="51864"/>
    <cellStyle name="Comma 7 3 2 4 3 6" xfId="51865"/>
    <cellStyle name="Comma 7 3 2 4 4" xfId="51866"/>
    <cellStyle name="Comma 7 3 2 4 4 2" xfId="51867"/>
    <cellStyle name="Comma 7 3 2 4 4 2 2" xfId="51868"/>
    <cellStyle name="Comma 7 3 2 4 4 2 3" xfId="51869"/>
    <cellStyle name="Comma 7 3 2 4 4 3" xfId="51870"/>
    <cellStyle name="Comma 7 3 2 4 4 3 2" xfId="51871"/>
    <cellStyle name="Comma 7 3 2 4 4 4" xfId="51872"/>
    <cellStyle name="Comma 7 3 2 4 4 5" xfId="51873"/>
    <cellStyle name="Comma 7 3 2 4 5" xfId="51874"/>
    <cellStyle name="Comma 7 3 2 4 5 2" xfId="51875"/>
    <cellStyle name="Comma 7 3 2 4 5 3" xfId="51876"/>
    <cellStyle name="Comma 7 3 2 4 6" xfId="51877"/>
    <cellStyle name="Comma 7 3 2 4 6 2" xfId="51878"/>
    <cellStyle name="Comma 7 3 2 4 6 3" xfId="51879"/>
    <cellStyle name="Comma 7 3 2 4 7" xfId="51880"/>
    <cellStyle name="Comma 7 3 2 4 7 2" xfId="51881"/>
    <cellStyle name="Comma 7 3 2 4 8" xfId="51882"/>
    <cellStyle name="Comma 7 3 2 4 9" xfId="51883"/>
    <cellStyle name="Comma 7 3 2 5" xfId="51884"/>
    <cellStyle name="Comma 7 3 2 5 2" xfId="51885"/>
    <cellStyle name="Comma 7 3 2 5 2 2" xfId="51886"/>
    <cellStyle name="Comma 7 3 2 5 2 3" xfId="51887"/>
    <cellStyle name="Comma 7 3 2 5 3" xfId="51888"/>
    <cellStyle name="Comma 7 3 2 5 3 2" xfId="51889"/>
    <cellStyle name="Comma 7 3 2 5 3 3" xfId="51890"/>
    <cellStyle name="Comma 7 3 2 5 4" xfId="51891"/>
    <cellStyle name="Comma 7 3 2 5 4 2" xfId="51892"/>
    <cellStyle name="Comma 7 3 2 5 5" xfId="51893"/>
    <cellStyle name="Comma 7 3 2 5 6" xfId="51894"/>
    <cellStyle name="Comma 7 3 2 6" xfId="51895"/>
    <cellStyle name="Comma 7 3 2 6 2" xfId="51896"/>
    <cellStyle name="Comma 7 3 2 6 2 2" xfId="51897"/>
    <cellStyle name="Comma 7 3 2 6 2 3" xfId="51898"/>
    <cellStyle name="Comma 7 3 2 6 3" xfId="51899"/>
    <cellStyle name="Comma 7 3 2 6 3 2" xfId="51900"/>
    <cellStyle name="Comma 7 3 2 6 3 3" xfId="51901"/>
    <cellStyle name="Comma 7 3 2 6 4" xfId="51902"/>
    <cellStyle name="Comma 7 3 2 6 4 2" xfId="51903"/>
    <cellStyle name="Comma 7 3 2 6 5" xfId="51904"/>
    <cellStyle name="Comma 7 3 2 6 6" xfId="51905"/>
    <cellStyle name="Comma 7 3 2 7" xfId="51906"/>
    <cellStyle name="Comma 7 3 2 7 2" xfId="51907"/>
    <cellStyle name="Comma 7 3 2 7 2 2" xfId="51908"/>
    <cellStyle name="Comma 7 3 2 7 2 3" xfId="51909"/>
    <cellStyle name="Comma 7 3 2 7 3" xfId="51910"/>
    <cellStyle name="Comma 7 3 2 7 3 2" xfId="51911"/>
    <cellStyle name="Comma 7 3 2 7 4" xfId="51912"/>
    <cellStyle name="Comma 7 3 2 7 5" xfId="51913"/>
    <cellStyle name="Comma 7 3 2 8" xfId="51914"/>
    <cellStyle name="Comma 7 3 2 8 2" xfId="51915"/>
    <cellStyle name="Comma 7 3 2 8 3" xfId="51916"/>
    <cellStyle name="Comma 7 3 2 9" xfId="51917"/>
    <cellStyle name="Comma 7 3 2 9 2" xfId="51918"/>
    <cellStyle name="Comma 7 3 2 9 3" xfId="51919"/>
    <cellStyle name="Comma 7 3 3" xfId="5815"/>
    <cellStyle name="Comma 7 3 3 10" xfId="51920"/>
    <cellStyle name="Comma 7 3 3 2" xfId="5816"/>
    <cellStyle name="Comma 7 3 3 2 2" xfId="51921"/>
    <cellStyle name="Comma 7 3 3 2 2 2" xfId="51922"/>
    <cellStyle name="Comma 7 3 3 2 2 2 2" xfId="51923"/>
    <cellStyle name="Comma 7 3 3 2 2 2 3" xfId="51924"/>
    <cellStyle name="Comma 7 3 3 2 2 3" xfId="51925"/>
    <cellStyle name="Comma 7 3 3 2 2 3 2" xfId="51926"/>
    <cellStyle name="Comma 7 3 3 2 2 3 3" xfId="51927"/>
    <cellStyle name="Comma 7 3 3 2 2 4" xfId="51928"/>
    <cellStyle name="Comma 7 3 3 2 2 4 2" xfId="51929"/>
    <cellStyle name="Comma 7 3 3 2 2 5" xfId="51930"/>
    <cellStyle name="Comma 7 3 3 2 2 6" xfId="51931"/>
    <cellStyle name="Comma 7 3 3 2 3" xfId="51932"/>
    <cellStyle name="Comma 7 3 3 2 3 2" xfId="51933"/>
    <cellStyle name="Comma 7 3 3 2 3 2 2" xfId="51934"/>
    <cellStyle name="Comma 7 3 3 2 3 2 3" xfId="51935"/>
    <cellStyle name="Comma 7 3 3 2 3 3" xfId="51936"/>
    <cellStyle name="Comma 7 3 3 2 3 3 2" xfId="51937"/>
    <cellStyle name="Comma 7 3 3 2 3 3 3" xfId="51938"/>
    <cellStyle name="Comma 7 3 3 2 3 4" xfId="51939"/>
    <cellStyle name="Comma 7 3 3 2 3 4 2" xfId="51940"/>
    <cellStyle name="Comma 7 3 3 2 3 5" xfId="51941"/>
    <cellStyle name="Comma 7 3 3 2 3 6" xfId="51942"/>
    <cellStyle name="Comma 7 3 3 2 4" xfId="51943"/>
    <cellStyle name="Comma 7 3 3 2 4 2" xfId="51944"/>
    <cellStyle name="Comma 7 3 3 2 4 2 2" xfId="51945"/>
    <cellStyle name="Comma 7 3 3 2 4 2 3" xfId="51946"/>
    <cellStyle name="Comma 7 3 3 2 4 3" xfId="51947"/>
    <cellStyle name="Comma 7 3 3 2 4 3 2" xfId="51948"/>
    <cellStyle name="Comma 7 3 3 2 4 4" xfId="51949"/>
    <cellStyle name="Comma 7 3 3 2 4 5" xfId="51950"/>
    <cellStyle name="Comma 7 3 3 2 5" xfId="51951"/>
    <cellStyle name="Comma 7 3 3 2 5 2" xfId="51952"/>
    <cellStyle name="Comma 7 3 3 2 5 3" xfId="51953"/>
    <cellStyle name="Comma 7 3 3 2 6" xfId="51954"/>
    <cellStyle name="Comma 7 3 3 2 6 2" xfId="51955"/>
    <cellStyle name="Comma 7 3 3 2 6 3" xfId="51956"/>
    <cellStyle name="Comma 7 3 3 2 7" xfId="51957"/>
    <cellStyle name="Comma 7 3 3 2 7 2" xfId="51958"/>
    <cellStyle name="Comma 7 3 3 2 8" xfId="51959"/>
    <cellStyle name="Comma 7 3 3 2 9" xfId="51960"/>
    <cellStyle name="Comma 7 3 3 3" xfId="51961"/>
    <cellStyle name="Comma 7 3 3 3 2" xfId="51962"/>
    <cellStyle name="Comma 7 3 3 3 2 2" xfId="51963"/>
    <cellStyle name="Comma 7 3 3 3 2 3" xfId="51964"/>
    <cellStyle name="Comma 7 3 3 3 3" xfId="51965"/>
    <cellStyle name="Comma 7 3 3 3 3 2" xfId="51966"/>
    <cellStyle name="Comma 7 3 3 3 3 3" xfId="51967"/>
    <cellStyle name="Comma 7 3 3 3 4" xfId="51968"/>
    <cellStyle name="Comma 7 3 3 3 4 2" xfId="51969"/>
    <cellStyle name="Comma 7 3 3 3 5" xfId="51970"/>
    <cellStyle name="Comma 7 3 3 3 6" xfId="51971"/>
    <cellStyle name="Comma 7 3 3 4" xfId="51972"/>
    <cellStyle name="Comma 7 3 3 4 2" xfId="51973"/>
    <cellStyle name="Comma 7 3 3 4 2 2" xfId="51974"/>
    <cellStyle name="Comma 7 3 3 4 2 3" xfId="51975"/>
    <cellStyle name="Comma 7 3 3 4 3" xfId="51976"/>
    <cellStyle name="Comma 7 3 3 4 3 2" xfId="51977"/>
    <cellStyle name="Comma 7 3 3 4 3 3" xfId="51978"/>
    <cellStyle name="Comma 7 3 3 4 4" xfId="51979"/>
    <cellStyle name="Comma 7 3 3 4 4 2" xfId="51980"/>
    <cellStyle name="Comma 7 3 3 4 5" xfId="51981"/>
    <cellStyle name="Comma 7 3 3 4 6" xfId="51982"/>
    <cellStyle name="Comma 7 3 3 5" xfId="51983"/>
    <cellStyle name="Comma 7 3 3 5 2" xfId="51984"/>
    <cellStyle name="Comma 7 3 3 5 2 2" xfId="51985"/>
    <cellStyle name="Comma 7 3 3 5 2 3" xfId="51986"/>
    <cellStyle name="Comma 7 3 3 5 3" xfId="51987"/>
    <cellStyle name="Comma 7 3 3 5 3 2" xfId="51988"/>
    <cellStyle name="Comma 7 3 3 5 4" xfId="51989"/>
    <cellStyle name="Comma 7 3 3 5 5" xfId="51990"/>
    <cellStyle name="Comma 7 3 3 6" xfId="51991"/>
    <cellStyle name="Comma 7 3 3 6 2" xfId="51992"/>
    <cellStyle name="Comma 7 3 3 6 3" xfId="51993"/>
    <cellStyle name="Comma 7 3 3 7" xfId="51994"/>
    <cellStyle name="Comma 7 3 3 7 2" xfId="51995"/>
    <cellStyle name="Comma 7 3 3 7 3" xfId="51996"/>
    <cellStyle name="Comma 7 3 3 8" xfId="51997"/>
    <cellStyle name="Comma 7 3 3 8 2" xfId="51998"/>
    <cellStyle name="Comma 7 3 3 9" xfId="51999"/>
    <cellStyle name="Comma 7 3 4" xfId="5817"/>
    <cellStyle name="Comma 7 3 4 2" xfId="52000"/>
    <cellStyle name="Comma 7 3 4 2 2" xfId="52001"/>
    <cellStyle name="Comma 7 3 4 2 2 2" xfId="52002"/>
    <cellStyle name="Comma 7 3 4 2 2 3" xfId="52003"/>
    <cellStyle name="Comma 7 3 4 2 3" xfId="52004"/>
    <cellStyle name="Comma 7 3 4 2 3 2" xfId="52005"/>
    <cellStyle name="Comma 7 3 4 2 3 3" xfId="52006"/>
    <cellStyle name="Comma 7 3 4 2 4" xfId="52007"/>
    <cellStyle name="Comma 7 3 4 2 4 2" xfId="52008"/>
    <cellStyle name="Comma 7 3 4 2 5" xfId="52009"/>
    <cellStyle name="Comma 7 3 4 2 6" xfId="52010"/>
    <cellStyle name="Comma 7 3 4 3" xfId="52011"/>
    <cellStyle name="Comma 7 3 4 3 2" xfId="52012"/>
    <cellStyle name="Comma 7 3 4 3 2 2" xfId="52013"/>
    <cellStyle name="Comma 7 3 4 3 2 3" xfId="52014"/>
    <cellStyle name="Comma 7 3 4 3 3" xfId="52015"/>
    <cellStyle name="Comma 7 3 4 3 3 2" xfId="52016"/>
    <cellStyle name="Comma 7 3 4 3 3 3" xfId="52017"/>
    <cellStyle name="Comma 7 3 4 3 4" xfId="52018"/>
    <cellStyle name="Comma 7 3 4 3 4 2" xfId="52019"/>
    <cellStyle name="Comma 7 3 4 3 5" xfId="52020"/>
    <cellStyle name="Comma 7 3 4 3 6" xfId="52021"/>
    <cellStyle name="Comma 7 3 4 4" xfId="52022"/>
    <cellStyle name="Comma 7 3 4 4 2" xfId="52023"/>
    <cellStyle name="Comma 7 3 4 4 2 2" xfId="52024"/>
    <cellStyle name="Comma 7 3 4 4 2 3" xfId="52025"/>
    <cellStyle name="Comma 7 3 4 4 3" xfId="52026"/>
    <cellStyle name="Comma 7 3 4 4 3 2" xfId="52027"/>
    <cellStyle name="Comma 7 3 4 4 4" xfId="52028"/>
    <cellStyle name="Comma 7 3 4 4 5" xfId="52029"/>
    <cellStyle name="Comma 7 3 4 5" xfId="52030"/>
    <cellStyle name="Comma 7 3 4 5 2" xfId="52031"/>
    <cellStyle name="Comma 7 3 4 5 3" xfId="52032"/>
    <cellStyle name="Comma 7 3 4 6" xfId="52033"/>
    <cellStyle name="Comma 7 3 4 6 2" xfId="52034"/>
    <cellStyle name="Comma 7 3 4 6 3" xfId="52035"/>
    <cellStyle name="Comma 7 3 4 7" xfId="52036"/>
    <cellStyle name="Comma 7 3 4 7 2" xfId="52037"/>
    <cellStyle name="Comma 7 3 4 8" xfId="52038"/>
    <cellStyle name="Comma 7 3 4 9" xfId="52039"/>
    <cellStyle name="Comma 7 3 5" xfId="5818"/>
    <cellStyle name="Comma 7 3 5 2" xfId="52040"/>
    <cellStyle name="Comma 7 3 5 2 2" xfId="52041"/>
    <cellStyle name="Comma 7 3 5 2 2 2" xfId="52042"/>
    <cellStyle name="Comma 7 3 5 2 2 3" xfId="52043"/>
    <cellStyle name="Comma 7 3 5 2 3" xfId="52044"/>
    <cellStyle name="Comma 7 3 5 2 3 2" xfId="52045"/>
    <cellStyle name="Comma 7 3 5 2 3 3" xfId="52046"/>
    <cellStyle name="Comma 7 3 5 2 4" xfId="52047"/>
    <cellStyle name="Comma 7 3 5 2 4 2" xfId="52048"/>
    <cellStyle name="Comma 7 3 5 2 5" xfId="52049"/>
    <cellStyle name="Comma 7 3 5 2 6" xfId="52050"/>
    <cellStyle name="Comma 7 3 5 3" xfId="52051"/>
    <cellStyle name="Comma 7 3 5 3 2" xfId="52052"/>
    <cellStyle name="Comma 7 3 5 3 2 2" xfId="52053"/>
    <cellStyle name="Comma 7 3 5 3 2 3" xfId="52054"/>
    <cellStyle name="Comma 7 3 5 3 3" xfId="52055"/>
    <cellStyle name="Comma 7 3 5 3 3 2" xfId="52056"/>
    <cellStyle name="Comma 7 3 5 3 3 3" xfId="52057"/>
    <cellStyle name="Comma 7 3 5 3 4" xfId="52058"/>
    <cellStyle name="Comma 7 3 5 3 4 2" xfId="52059"/>
    <cellStyle name="Comma 7 3 5 3 5" xfId="52060"/>
    <cellStyle name="Comma 7 3 5 3 6" xfId="52061"/>
    <cellStyle name="Comma 7 3 5 4" xfId="52062"/>
    <cellStyle name="Comma 7 3 5 4 2" xfId="52063"/>
    <cellStyle name="Comma 7 3 5 4 2 2" xfId="52064"/>
    <cellStyle name="Comma 7 3 5 4 2 3" xfId="52065"/>
    <cellStyle name="Comma 7 3 5 4 3" xfId="52066"/>
    <cellStyle name="Comma 7 3 5 4 3 2" xfId="52067"/>
    <cellStyle name="Comma 7 3 5 4 4" xfId="52068"/>
    <cellStyle name="Comma 7 3 5 4 5" xfId="52069"/>
    <cellStyle name="Comma 7 3 5 5" xfId="52070"/>
    <cellStyle name="Comma 7 3 5 5 2" xfId="52071"/>
    <cellStyle name="Comma 7 3 5 5 3" xfId="52072"/>
    <cellStyle name="Comma 7 3 5 6" xfId="52073"/>
    <cellStyle name="Comma 7 3 5 6 2" xfId="52074"/>
    <cellStyle name="Comma 7 3 5 6 3" xfId="52075"/>
    <cellStyle name="Comma 7 3 5 7" xfId="52076"/>
    <cellStyle name="Comma 7 3 5 7 2" xfId="52077"/>
    <cellStyle name="Comma 7 3 5 8" xfId="52078"/>
    <cellStyle name="Comma 7 3 5 9" xfId="52079"/>
    <cellStyle name="Comma 7 3 6" xfId="5819"/>
    <cellStyle name="Comma 7 3 6 2" xfId="52080"/>
    <cellStyle name="Comma 7 3 6 2 2" xfId="52081"/>
    <cellStyle name="Comma 7 3 6 2 3" xfId="52082"/>
    <cellStyle name="Comma 7 3 6 3" xfId="52083"/>
    <cellStyle name="Comma 7 3 6 3 2" xfId="52084"/>
    <cellStyle name="Comma 7 3 6 3 3" xfId="52085"/>
    <cellStyle name="Comma 7 3 6 4" xfId="52086"/>
    <cellStyle name="Comma 7 3 6 4 2" xfId="52087"/>
    <cellStyle name="Comma 7 3 6 5" xfId="52088"/>
    <cellStyle name="Comma 7 3 6 6" xfId="52089"/>
    <cellStyle name="Comma 7 3 7" xfId="52090"/>
    <cellStyle name="Comma 7 3 7 2" xfId="52091"/>
    <cellStyle name="Comma 7 3 7 2 2" xfId="52092"/>
    <cellStyle name="Comma 7 3 7 2 3" xfId="52093"/>
    <cellStyle name="Comma 7 3 7 3" xfId="52094"/>
    <cellStyle name="Comma 7 3 7 3 2" xfId="52095"/>
    <cellStyle name="Comma 7 3 7 3 3" xfId="52096"/>
    <cellStyle name="Comma 7 3 7 4" xfId="52097"/>
    <cellStyle name="Comma 7 3 7 4 2" xfId="52098"/>
    <cellStyle name="Comma 7 3 7 5" xfId="52099"/>
    <cellStyle name="Comma 7 3 7 6" xfId="52100"/>
    <cellStyle name="Comma 7 3 8" xfId="52101"/>
    <cellStyle name="Comma 7 3 8 2" xfId="52102"/>
    <cellStyle name="Comma 7 3 8 2 2" xfId="52103"/>
    <cellStyle name="Comma 7 3 8 2 3" xfId="52104"/>
    <cellStyle name="Comma 7 3 8 3" xfId="52105"/>
    <cellStyle name="Comma 7 3 8 3 2" xfId="52106"/>
    <cellStyle name="Comma 7 3 8 4" xfId="52107"/>
    <cellStyle name="Comma 7 3 8 5" xfId="52108"/>
    <cellStyle name="Comma 7 3 9" xfId="52109"/>
    <cellStyle name="Comma 7 3 9 2" xfId="52110"/>
    <cellStyle name="Comma 7 3 9 3" xfId="52111"/>
    <cellStyle name="Comma 7 4" xfId="5820"/>
    <cellStyle name="Comma 7 4 10" xfId="52112"/>
    <cellStyle name="Comma 7 4 10 2" xfId="52113"/>
    <cellStyle name="Comma 7 4 11" xfId="52114"/>
    <cellStyle name="Comma 7 4 12" xfId="52115"/>
    <cellStyle name="Comma 7 4 2" xfId="5821"/>
    <cellStyle name="Comma 7 4 2 10" xfId="52116"/>
    <cellStyle name="Comma 7 4 2 2" xfId="5822"/>
    <cellStyle name="Comma 7 4 2 2 2" xfId="5823"/>
    <cellStyle name="Comma 7 4 2 2 2 2" xfId="52117"/>
    <cellStyle name="Comma 7 4 2 2 2 2 2" xfId="52118"/>
    <cellStyle name="Comma 7 4 2 2 2 2 3" xfId="52119"/>
    <cellStyle name="Comma 7 4 2 2 2 3" xfId="52120"/>
    <cellStyle name="Comma 7 4 2 2 2 3 2" xfId="52121"/>
    <cellStyle name="Comma 7 4 2 2 2 3 3" xfId="52122"/>
    <cellStyle name="Comma 7 4 2 2 2 4" xfId="52123"/>
    <cellStyle name="Comma 7 4 2 2 2 4 2" xfId="52124"/>
    <cellStyle name="Comma 7 4 2 2 2 5" xfId="52125"/>
    <cellStyle name="Comma 7 4 2 2 2 6" xfId="52126"/>
    <cellStyle name="Comma 7 4 2 2 3" xfId="52127"/>
    <cellStyle name="Comma 7 4 2 2 3 2" xfId="52128"/>
    <cellStyle name="Comma 7 4 2 2 3 2 2" xfId="52129"/>
    <cellStyle name="Comma 7 4 2 2 3 2 3" xfId="52130"/>
    <cellStyle name="Comma 7 4 2 2 3 3" xfId="52131"/>
    <cellStyle name="Comma 7 4 2 2 3 3 2" xfId="52132"/>
    <cellStyle name="Comma 7 4 2 2 3 3 3" xfId="52133"/>
    <cellStyle name="Comma 7 4 2 2 3 4" xfId="52134"/>
    <cellStyle name="Comma 7 4 2 2 3 4 2" xfId="52135"/>
    <cellStyle name="Comma 7 4 2 2 3 5" xfId="52136"/>
    <cellStyle name="Comma 7 4 2 2 3 6" xfId="52137"/>
    <cellStyle name="Comma 7 4 2 2 4" xfId="52138"/>
    <cellStyle name="Comma 7 4 2 2 4 2" xfId="52139"/>
    <cellStyle name="Comma 7 4 2 2 4 2 2" xfId="52140"/>
    <cellStyle name="Comma 7 4 2 2 4 2 3" xfId="52141"/>
    <cellStyle name="Comma 7 4 2 2 4 3" xfId="52142"/>
    <cellStyle name="Comma 7 4 2 2 4 3 2" xfId="52143"/>
    <cellStyle name="Comma 7 4 2 2 4 4" xfId="52144"/>
    <cellStyle name="Comma 7 4 2 2 4 5" xfId="52145"/>
    <cellStyle name="Comma 7 4 2 2 5" xfId="52146"/>
    <cellStyle name="Comma 7 4 2 2 5 2" xfId="52147"/>
    <cellStyle name="Comma 7 4 2 2 5 3" xfId="52148"/>
    <cellStyle name="Comma 7 4 2 2 6" xfId="52149"/>
    <cellStyle name="Comma 7 4 2 2 6 2" xfId="52150"/>
    <cellStyle name="Comma 7 4 2 2 6 3" xfId="52151"/>
    <cellStyle name="Comma 7 4 2 2 7" xfId="52152"/>
    <cellStyle name="Comma 7 4 2 2 7 2" xfId="52153"/>
    <cellStyle name="Comma 7 4 2 2 8" xfId="52154"/>
    <cellStyle name="Comma 7 4 2 2 9" xfId="52155"/>
    <cellStyle name="Comma 7 4 2 3" xfId="5824"/>
    <cellStyle name="Comma 7 4 2 3 2" xfId="52156"/>
    <cellStyle name="Comma 7 4 2 3 2 2" xfId="52157"/>
    <cellStyle name="Comma 7 4 2 3 2 3" xfId="52158"/>
    <cellStyle name="Comma 7 4 2 3 3" xfId="52159"/>
    <cellStyle name="Comma 7 4 2 3 3 2" xfId="52160"/>
    <cellStyle name="Comma 7 4 2 3 3 3" xfId="52161"/>
    <cellStyle name="Comma 7 4 2 3 4" xfId="52162"/>
    <cellStyle name="Comma 7 4 2 3 4 2" xfId="52163"/>
    <cellStyle name="Comma 7 4 2 3 5" xfId="52164"/>
    <cellStyle name="Comma 7 4 2 3 6" xfId="52165"/>
    <cellStyle name="Comma 7 4 2 4" xfId="5825"/>
    <cellStyle name="Comma 7 4 2 4 2" xfId="52166"/>
    <cellStyle name="Comma 7 4 2 4 2 2" xfId="52167"/>
    <cellStyle name="Comma 7 4 2 4 2 3" xfId="52168"/>
    <cellStyle name="Comma 7 4 2 4 3" xfId="52169"/>
    <cellStyle name="Comma 7 4 2 4 3 2" xfId="52170"/>
    <cellStyle name="Comma 7 4 2 4 3 3" xfId="52171"/>
    <cellStyle name="Comma 7 4 2 4 4" xfId="52172"/>
    <cellStyle name="Comma 7 4 2 4 4 2" xfId="52173"/>
    <cellStyle name="Comma 7 4 2 4 5" xfId="52174"/>
    <cellStyle name="Comma 7 4 2 4 6" xfId="52175"/>
    <cellStyle name="Comma 7 4 2 5" xfId="52176"/>
    <cellStyle name="Comma 7 4 2 5 2" xfId="52177"/>
    <cellStyle name="Comma 7 4 2 5 2 2" xfId="52178"/>
    <cellStyle name="Comma 7 4 2 5 2 3" xfId="52179"/>
    <cellStyle name="Comma 7 4 2 5 3" xfId="52180"/>
    <cellStyle name="Comma 7 4 2 5 3 2" xfId="52181"/>
    <cellStyle name="Comma 7 4 2 5 4" xfId="52182"/>
    <cellStyle name="Comma 7 4 2 5 5" xfId="52183"/>
    <cellStyle name="Comma 7 4 2 6" xfId="52184"/>
    <cellStyle name="Comma 7 4 2 6 2" xfId="52185"/>
    <cellStyle name="Comma 7 4 2 6 3" xfId="52186"/>
    <cellStyle name="Comma 7 4 2 7" xfId="52187"/>
    <cellStyle name="Comma 7 4 2 7 2" xfId="52188"/>
    <cellStyle name="Comma 7 4 2 7 3" xfId="52189"/>
    <cellStyle name="Comma 7 4 2 8" xfId="52190"/>
    <cellStyle name="Comma 7 4 2 8 2" xfId="52191"/>
    <cellStyle name="Comma 7 4 2 9" xfId="52192"/>
    <cellStyle name="Comma 7 4 3" xfId="5826"/>
    <cellStyle name="Comma 7 4 3 2" xfId="5827"/>
    <cellStyle name="Comma 7 4 3 2 2" xfId="52193"/>
    <cellStyle name="Comma 7 4 3 2 2 2" xfId="52194"/>
    <cellStyle name="Comma 7 4 3 2 2 3" xfId="52195"/>
    <cellStyle name="Comma 7 4 3 2 3" xfId="52196"/>
    <cellStyle name="Comma 7 4 3 2 3 2" xfId="52197"/>
    <cellStyle name="Comma 7 4 3 2 3 3" xfId="52198"/>
    <cellStyle name="Comma 7 4 3 2 4" xfId="52199"/>
    <cellStyle name="Comma 7 4 3 2 4 2" xfId="52200"/>
    <cellStyle name="Comma 7 4 3 2 5" xfId="52201"/>
    <cellStyle name="Comma 7 4 3 2 6" xfId="52202"/>
    <cellStyle name="Comma 7 4 3 3" xfId="52203"/>
    <cellStyle name="Comma 7 4 3 3 2" xfId="52204"/>
    <cellStyle name="Comma 7 4 3 3 2 2" xfId="52205"/>
    <cellStyle name="Comma 7 4 3 3 2 3" xfId="52206"/>
    <cellStyle name="Comma 7 4 3 3 3" xfId="52207"/>
    <cellStyle name="Comma 7 4 3 3 3 2" xfId="52208"/>
    <cellStyle name="Comma 7 4 3 3 3 3" xfId="52209"/>
    <cellStyle name="Comma 7 4 3 3 4" xfId="52210"/>
    <cellStyle name="Comma 7 4 3 3 4 2" xfId="52211"/>
    <cellStyle name="Comma 7 4 3 3 5" xfId="52212"/>
    <cellStyle name="Comma 7 4 3 3 6" xfId="52213"/>
    <cellStyle name="Comma 7 4 3 4" xfId="52214"/>
    <cellStyle name="Comma 7 4 3 4 2" xfId="52215"/>
    <cellStyle name="Comma 7 4 3 4 2 2" xfId="52216"/>
    <cellStyle name="Comma 7 4 3 4 2 3" xfId="52217"/>
    <cellStyle name="Comma 7 4 3 4 3" xfId="52218"/>
    <cellStyle name="Comma 7 4 3 4 3 2" xfId="52219"/>
    <cellStyle name="Comma 7 4 3 4 4" xfId="52220"/>
    <cellStyle name="Comma 7 4 3 4 5" xfId="52221"/>
    <cellStyle name="Comma 7 4 3 5" xfId="52222"/>
    <cellStyle name="Comma 7 4 3 5 2" xfId="52223"/>
    <cellStyle name="Comma 7 4 3 5 3" xfId="52224"/>
    <cellStyle name="Comma 7 4 3 6" xfId="52225"/>
    <cellStyle name="Comma 7 4 3 6 2" xfId="52226"/>
    <cellStyle name="Comma 7 4 3 6 3" xfId="52227"/>
    <cellStyle name="Comma 7 4 3 7" xfId="52228"/>
    <cellStyle name="Comma 7 4 3 7 2" xfId="52229"/>
    <cellStyle name="Comma 7 4 3 8" xfId="52230"/>
    <cellStyle name="Comma 7 4 3 9" xfId="52231"/>
    <cellStyle name="Comma 7 4 4" xfId="5828"/>
    <cellStyle name="Comma 7 4 4 2" xfId="52232"/>
    <cellStyle name="Comma 7 4 4 2 2" xfId="52233"/>
    <cellStyle name="Comma 7 4 4 2 2 2" xfId="52234"/>
    <cellStyle name="Comma 7 4 4 2 2 3" xfId="52235"/>
    <cellStyle name="Comma 7 4 4 2 3" xfId="52236"/>
    <cellStyle name="Comma 7 4 4 2 3 2" xfId="52237"/>
    <cellStyle name="Comma 7 4 4 2 3 3" xfId="52238"/>
    <cellStyle name="Comma 7 4 4 2 4" xfId="52239"/>
    <cellStyle name="Comma 7 4 4 2 4 2" xfId="52240"/>
    <cellStyle name="Comma 7 4 4 2 5" xfId="52241"/>
    <cellStyle name="Comma 7 4 4 2 6" xfId="52242"/>
    <cellStyle name="Comma 7 4 4 3" xfId="52243"/>
    <cellStyle name="Comma 7 4 4 3 2" xfId="52244"/>
    <cellStyle name="Comma 7 4 4 3 2 2" xfId="52245"/>
    <cellStyle name="Comma 7 4 4 3 2 3" xfId="52246"/>
    <cellStyle name="Comma 7 4 4 3 3" xfId="52247"/>
    <cellStyle name="Comma 7 4 4 3 3 2" xfId="52248"/>
    <cellStyle name="Comma 7 4 4 3 3 3" xfId="52249"/>
    <cellStyle name="Comma 7 4 4 3 4" xfId="52250"/>
    <cellStyle name="Comma 7 4 4 3 4 2" xfId="52251"/>
    <cellStyle name="Comma 7 4 4 3 5" xfId="52252"/>
    <cellStyle name="Comma 7 4 4 3 6" xfId="52253"/>
    <cellStyle name="Comma 7 4 4 4" xfId="52254"/>
    <cellStyle name="Comma 7 4 4 4 2" xfId="52255"/>
    <cellStyle name="Comma 7 4 4 4 2 2" xfId="52256"/>
    <cellStyle name="Comma 7 4 4 4 2 3" xfId="52257"/>
    <cellStyle name="Comma 7 4 4 4 3" xfId="52258"/>
    <cellStyle name="Comma 7 4 4 4 3 2" xfId="52259"/>
    <cellStyle name="Comma 7 4 4 4 4" xfId="52260"/>
    <cellStyle name="Comma 7 4 4 4 5" xfId="52261"/>
    <cellStyle name="Comma 7 4 4 5" xfId="52262"/>
    <cellStyle name="Comma 7 4 4 5 2" xfId="52263"/>
    <cellStyle name="Comma 7 4 4 5 3" xfId="52264"/>
    <cellStyle name="Comma 7 4 4 6" xfId="52265"/>
    <cellStyle name="Comma 7 4 4 6 2" xfId="52266"/>
    <cellStyle name="Comma 7 4 4 6 3" xfId="52267"/>
    <cellStyle name="Comma 7 4 4 7" xfId="52268"/>
    <cellStyle name="Comma 7 4 4 7 2" xfId="52269"/>
    <cellStyle name="Comma 7 4 4 8" xfId="52270"/>
    <cellStyle name="Comma 7 4 4 9" xfId="52271"/>
    <cellStyle name="Comma 7 4 5" xfId="5829"/>
    <cellStyle name="Comma 7 4 5 2" xfId="52272"/>
    <cellStyle name="Comma 7 4 5 2 2" xfId="52273"/>
    <cellStyle name="Comma 7 4 5 2 3" xfId="52274"/>
    <cellStyle name="Comma 7 4 5 3" xfId="52275"/>
    <cellStyle name="Comma 7 4 5 3 2" xfId="52276"/>
    <cellStyle name="Comma 7 4 5 3 3" xfId="52277"/>
    <cellStyle name="Comma 7 4 5 4" xfId="52278"/>
    <cellStyle name="Comma 7 4 5 4 2" xfId="52279"/>
    <cellStyle name="Comma 7 4 5 5" xfId="52280"/>
    <cellStyle name="Comma 7 4 5 6" xfId="52281"/>
    <cellStyle name="Comma 7 4 6" xfId="52282"/>
    <cellStyle name="Comma 7 4 6 2" xfId="52283"/>
    <cellStyle name="Comma 7 4 6 2 2" xfId="52284"/>
    <cellStyle name="Comma 7 4 6 2 3" xfId="52285"/>
    <cellStyle name="Comma 7 4 6 3" xfId="52286"/>
    <cellStyle name="Comma 7 4 6 3 2" xfId="52287"/>
    <cellStyle name="Comma 7 4 6 3 3" xfId="52288"/>
    <cellStyle name="Comma 7 4 6 4" xfId="52289"/>
    <cellStyle name="Comma 7 4 6 4 2" xfId="52290"/>
    <cellStyle name="Comma 7 4 6 5" xfId="52291"/>
    <cellStyle name="Comma 7 4 6 6" xfId="52292"/>
    <cellStyle name="Comma 7 4 7" xfId="52293"/>
    <cellStyle name="Comma 7 4 7 2" xfId="52294"/>
    <cellStyle name="Comma 7 4 7 2 2" xfId="52295"/>
    <cellStyle name="Comma 7 4 7 2 3" xfId="52296"/>
    <cellStyle name="Comma 7 4 7 3" xfId="52297"/>
    <cellStyle name="Comma 7 4 7 3 2" xfId="52298"/>
    <cellStyle name="Comma 7 4 7 4" xfId="52299"/>
    <cellStyle name="Comma 7 4 7 5" xfId="52300"/>
    <cellStyle name="Comma 7 4 8" xfId="52301"/>
    <cellStyle name="Comma 7 4 8 2" xfId="52302"/>
    <cellStyle name="Comma 7 4 8 3" xfId="52303"/>
    <cellStyle name="Comma 7 4 9" xfId="52304"/>
    <cellStyle name="Comma 7 4 9 2" xfId="52305"/>
    <cellStyle name="Comma 7 4 9 3" xfId="52306"/>
    <cellStyle name="Comma 7 5" xfId="5830"/>
    <cellStyle name="Comma 7 5 10" xfId="52307"/>
    <cellStyle name="Comma 7 5 2" xfId="5831"/>
    <cellStyle name="Comma 7 5 2 2" xfId="5832"/>
    <cellStyle name="Comma 7 5 2 2 2" xfId="5833"/>
    <cellStyle name="Comma 7 5 2 2 2 2" xfId="52308"/>
    <cellStyle name="Comma 7 5 2 2 2 3" xfId="52309"/>
    <cellStyle name="Comma 7 5 2 2 3" xfId="52310"/>
    <cellStyle name="Comma 7 5 2 2 3 2" xfId="52311"/>
    <cellStyle name="Comma 7 5 2 2 3 3" xfId="52312"/>
    <cellStyle name="Comma 7 5 2 2 4" xfId="52313"/>
    <cellStyle name="Comma 7 5 2 2 4 2" xfId="52314"/>
    <cellStyle name="Comma 7 5 2 2 5" xfId="52315"/>
    <cellStyle name="Comma 7 5 2 2 6" xfId="52316"/>
    <cellStyle name="Comma 7 5 2 3" xfId="5834"/>
    <cellStyle name="Comma 7 5 2 3 2" xfId="52317"/>
    <cellStyle name="Comma 7 5 2 3 2 2" xfId="52318"/>
    <cellStyle name="Comma 7 5 2 3 2 3" xfId="52319"/>
    <cellStyle name="Comma 7 5 2 3 3" xfId="52320"/>
    <cellStyle name="Comma 7 5 2 3 3 2" xfId="52321"/>
    <cellStyle name="Comma 7 5 2 3 3 3" xfId="52322"/>
    <cellStyle name="Comma 7 5 2 3 4" xfId="52323"/>
    <cellStyle name="Comma 7 5 2 3 4 2" xfId="52324"/>
    <cellStyle name="Comma 7 5 2 3 5" xfId="52325"/>
    <cellStyle name="Comma 7 5 2 3 6" xfId="52326"/>
    <cellStyle name="Comma 7 5 2 4" xfId="5835"/>
    <cellStyle name="Comma 7 5 2 4 2" xfId="52327"/>
    <cellStyle name="Comma 7 5 2 4 2 2" xfId="52328"/>
    <cellStyle name="Comma 7 5 2 4 2 3" xfId="52329"/>
    <cellStyle name="Comma 7 5 2 4 3" xfId="52330"/>
    <cellStyle name="Comma 7 5 2 4 3 2" xfId="52331"/>
    <cellStyle name="Comma 7 5 2 4 4" xfId="52332"/>
    <cellStyle name="Comma 7 5 2 4 5" xfId="52333"/>
    <cellStyle name="Comma 7 5 2 5" xfId="52334"/>
    <cellStyle name="Comma 7 5 2 5 2" xfId="52335"/>
    <cellStyle name="Comma 7 5 2 5 3" xfId="52336"/>
    <cellStyle name="Comma 7 5 2 6" xfId="52337"/>
    <cellStyle name="Comma 7 5 2 6 2" xfId="52338"/>
    <cellStyle name="Comma 7 5 2 6 3" xfId="52339"/>
    <cellStyle name="Comma 7 5 2 7" xfId="52340"/>
    <cellStyle name="Comma 7 5 2 7 2" xfId="52341"/>
    <cellStyle name="Comma 7 5 2 8" xfId="52342"/>
    <cellStyle name="Comma 7 5 2 9" xfId="52343"/>
    <cellStyle name="Comma 7 5 3" xfId="5836"/>
    <cellStyle name="Comma 7 5 3 2" xfId="5837"/>
    <cellStyle name="Comma 7 5 3 2 2" xfId="52344"/>
    <cellStyle name="Comma 7 5 3 2 3" xfId="52345"/>
    <cellStyle name="Comma 7 5 3 3" xfId="52346"/>
    <cellStyle name="Comma 7 5 3 3 2" xfId="52347"/>
    <cellStyle name="Comma 7 5 3 3 3" xfId="52348"/>
    <cellStyle name="Comma 7 5 3 4" xfId="52349"/>
    <cellStyle name="Comma 7 5 3 4 2" xfId="52350"/>
    <cellStyle name="Comma 7 5 3 5" xfId="52351"/>
    <cellStyle name="Comma 7 5 3 6" xfId="52352"/>
    <cellStyle name="Comma 7 5 4" xfId="5838"/>
    <cellStyle name="Comma 7 5 4 2" xfId="52353"/>
    <cellStyle name="Comma 7 5 4 2 2" xfId="52354"/>
    <cellStyle name="Comma 7 5 4 2 3" xfId="52355"/>
    <cellStyle name="Comma 7 5 4 3" xfId="52356"/>
    <cellStyle name="Comma 7 5 4 3 2" xfId="52357"/>
    <cellStyle name="Comma 7 5 4 3 3" xfId="52358"/>
    <cellStyle name="Comma 7 5 4 4" xfId="52359"/>
    <cellStyle name="Comma 7 5 4 4 2" xfId="52360"/>
    <cellStyle name="Comma 7 5 4 5" xfId="52361"/>
    <cellStyle name="Comma 7 5 4 6" xfId="52362"/>
    <cellStyle name="Comma 7 5 5" xfId="5839"/>
    <cellStyle name="Comma 7 5 5 2" xfId="52363"/>
    <cellStyle name="Comma 7 5 5 2 2" xfId="52364"/>
    <cellStyle name="Comma 7 5 5 2 3" xfId="52365"/>
    <cellStyle name="Comma 7 5 5 3" xfId="52366"/>
    <cellStyle name="Comma 7 5 5 3 2" xfId="52367"/>
    <cellStyle name="Comma 7 5 5 4" xfId="52368"/>
    <cellStyle name="Comma 7 5 5 5" xfId="52369"/>
    <cellStyle name="Comma 7 5 6" xfId="52370"/>
    <cellStyle name="Comma 7 5 6 2" xfId="52371"/>
    <cellStyle name="Comma 7 5 6 3" xfId="52372"/>
    <cellStyle name="Comma 7 5 7" xfId="52373"/>
    <cellStyle name="Comma 7 5 7 2" xfId="52374"/>
    <cellStyle name="Comma 7 5 7 3" xfId="52375"/>
    <cellStyle name="Comma 7 5 8" xfId="52376"/>
    <cellStyle name="Comma 7 5 8 2" xfId="52377"/>
    <cellStyle name="Comma 7 5 9" xfId="52378"/>
    <cellStyle name="Comma 7 6" xfId="5840"/>
    <cellStyle name="Comma 7 6 2" xfId="5841"/>
    <cellStyle name="Comma 7 6 2 2" xfId="5842"/>
    <cellStyle name="Comma 7 6 2 2 2" xfId="5843"/>
    <cellStyle name="Comma 7 6 2 2 3" xfId="52379"/>
    <cellStyle name="Comma 7 6 2 3" xfId="5844"/>
    <cellStyle name="Comma 7 6 2 3 2" xfId="52380"/>
    <cellStyle name="Comma 7 6 2 3 3" xfId="52381"/>
    <cellStyle name="Comma 7 6 2 4" xfId="5845"/>
    <cellStyle name="Comma 7 6 2 4 2" xfId="52382"/>
    <cellStyle name="Comma 7 6 2 5" xfId="52383"/>
    <cellStyle name="Comma 7 6 2 6" xfId="52384"/>
    <cellStyle name="Comma 7 6 3" xfId="5846"/>
    <cellStyle name="Comma 7 6 3 2" xfId="5847"/>
    <cellStyle name="Comma 7 6 3 2 2" xfId="52385"/>
    <cellStyle name="Comma 7 6 3 2 3" xfId="52386"/>
    <cellStyle name="Comma 7 6 3 3" xfId="52387"/>
    <cellStyle name="Comma 7 6 3 3 2" xfId="52388"/>
    <cellStyle name="Comma 7 6 3 3 3" xfId="52389"/>
    <cellStyle name="Comma 7 6 3 4" xfId="52390"/>
    <cellStyle name="Comma 7 6 3 4 2" xfId="52391"/>
    <cellStyle name="Comma 7 6 3 5" xfId="52392"/>
    <cellStyle name="Comma 7 6 3 6" xfId="52393"/>
    <cellStyle name="Comma 7 6 4" xfId="5848"/>
    <cellStyle name="Comma 7 6 4 2" xfId="52394"/>
    <cellStyle name="Comma 7 6 4 2 2" xfId="52395"/>
    <cellStyle name="Comma 7 6 4 2 3" xfId="52396"/>
    <cellStyle name="Comma 7 6 4 3" xfId="52397"/>
    <cellStyle name="Comma 7 6 4 3 2" xfId="52398"/>
    <cellStyle name="Comma 7 6 4 4" xfId="52399"/>
    <cellStyle name="Comma 7 6 4 5" xfId="52400"/>
    <cellStyle name="Comma 7 6 5" xfId="5849"/>
    <cellStyle name="Comma 7 6 5 2" xfId="52401"/>
    <cellStyle name="Comma 7 6 5 3" xfId="52402"/>
    <cellStyle name="Comma 7 6 6" xfId="52403"/>
    <cellStyle name="Comma 7 6 6 2" xfId="52404"/>
    <cellStyle name="Comma 7 6 6 3" xfId="52405"/>
    <cellStyle name="Comma 7 6 7" xfId="52406"/>
    <cellStyle name="Comma 7 6 7 2" xfId="52407"/>
    <cellStyle name="Comma 7 6 8" xfId="52408"/>
    <cellStyle name="Comma 7 6 9" xfId="52409"/>
    <cellStyle name="Comma 7 7" xfId="5850"/>
    <cellStyle name="Comma 7 7 2" xfId="5851"/>
    <cellStyle name="Comma 7 7 2 2" xfId="5852"/>
    <cellStyle name="Comma 7 7 2 2 2" xfId="52410"/>
    <cellStyle name="Comma 7 7 2 2 3" xfId="52411"/>
    <cellStyle name="Comma 7 7 2 3" xfId="52412"/>
    <cellStyle name="Comma 7 7 2 3 2" xfId="52413"/>
    <cellStyle name="Comma 7 7 2 3 3" xfId="52414"/>
    <cellStyle name="Comma 7 7 2 4" xfId="52415"/>
    <cellStyle name="Comma 7 7 2 4 2" xfId="52416"/>
    <cellStyle name="Comma 7 7 2 5" xfId="52417"/>
    <cellStyle name="Comma 7 7 2 6" xfId="52418"/>
    <cellStyle name="Comma 7 7 3" xfId="5853"/>
    <cellStyle name="Comma 7 7 3 2" xfId="52419"/>
    <cellStyle name="Comma 7 7 3 2 2" xfId="52420"/>
    <cellStyle name="Comma 7 7 3 2 3" xfId="52421"/>
    <cellStyle name="Comma 7 7 3 3" xfId="52422"/>
    <cellStyle name="Comma 7 7 3 3 2" xfId="52423"/>
    <cellStyle name="Comma 7 7 3 3 3" xfId="52424"/>
    <cellStyle name="Comma 7 7 3 4" xfId="52425"/>
    <cellStyle name="Comma 7 7 3 4 2" xfId="52426"/>
    <cellStyle name="Comma 7 7 3 5" xfId="52427"/>
    <cellStyle name="Comma 7 7 3 6" xfId="52428"/>
    <cellStyle name="Comma 7 7 4" xfId="5854"/>
    <cellStyle name="Comma 7 7 4 2" xfId="52429"/>
    <cellStyle name="Comma 7 7 4 2 2" xfId="52430"/>
    <cellStyle name="Comma 7 7 4 2 3" xfId="52431"/>
    <cellStyle name="Comma 7 7 4 3" xfId="52432"/>
    <cellStyle name="Comma 7 7 4 3 2" xfId="52433"/>
    <cellStyle name="Comma 7 7 4 4" xfId="52434"/>
    <cellStyle name="Comma 7 7 4 5" xfId="52435"/>
    <cellStyle name="Comma 7 7 5" xfId="52436"/>
    <cellStyle name="Comma 7 7 5 2" xfId="52437"/>
    <cellStyle name="Comma 7 7 5 3" xfId="52438"/>
    <cellStyle name="Comma 7 7 6" xfId="52439"/>
    <cellStyle name="Comma 7 7 6 2" xfId="52440"/>
    <cellStyle name="Comma 7 7 6 3" xfId="52441"/>
    <cellStyle name="Comma 7 7 7" xfId="52442"/>
    <cellStyle name="Comma 7 7 7 2" xfId="52443"/>
    <cellStyle name="Comma 7 7 8" xfId="52444"/>
    <cellStyle name="Comma 7 7 9" xfId="52445"/>
    <cellStyle name="Comma 7 8" xfId="5855"/>
    <cellStyle name="Comma 7 8 2" xfId="14610"/>
    <cellStyle name="Comma 7 8 2 2" xfId="52446"/>
    <cellStyle name="Comma 7 8 2 3" xfId="52447"/>
    <cellStyle name="Comma 7 8 3" xfId="14611"/>
    <cellStyle name="Comma 7 8 3 2" xfId="52448"/>
    <cellStyle name="Comma 7 8 3 3" xfId="52449"/>
    <cellStyle name="Comma 7 8 4" xfId="52450"/>
    <cellStyle name="Comma 7 8 4 2" xfId="52451"/>
    <cellStyle name="Comma 7 8 5" xfId="52452"/>
    <cellStyle name="Comma 7 8 6" xfId="52453"/>
    <cellStyle name="Comma 7 9" xfId="14612"/>
    <cellStyle name="Comma 7 9 2" xfId="52454"/>
    <cellStyle name="Comma 7 9 2 2" xfId="52455"/>
    <cellStyle name="Comma 7 9 2 3" xfId="52456"/>
    <cellStyle name="Comma 7 9 3" xfId="52457"/>
    <cellStyle name="Comma 7 9 3 2" xfId="52458"/>
    <cellStyle name="Comma 7 9 3 3" xfId="52459"/>
    <cellStyle name="Comma 7 9 4" xfId="52460"/>
    <cellStyle name="Comma 7 9 4 2" xfId="52461"/>
    <cellStyle name="Comma 7 9 5" xfId="52462"/>
    <cellStyle name="Comma 7 9 6" xfId="52463"/>
    <cellStyle name="Comma 70" xfId="5856"/>
    <cellStyle name="Comma 71" xfId="5857"/>
    <cellStyle name="Comma 71 2" xfId="5858"/>
    <cellStyle name="Comma 72" xfId="5859"/>
    <cellStyle name="Comma 73" xfId="5860"/>
    <cellStyle name="Comma 73 2" xfId="5861"/>
    <cellStyle name="Comma 73 3" xfId="5862"/>
    <cellStyle name="Comma 74" xfId="5863"/>
    <cellStyle name="Comma 74 2" xfId="5864"/>
    <cellStyle name="Comma 74 3" xfId="5865"/>
    <cellStyle name="Comma 75" xfId="5866"/>
    <cellStyle name="Comma 76" xfId="5867"/>
    <cellStyle name="Comma 77" xfId="5868"/>
    <cellStyle name="Comma 78" xfId="5869"/>
    <cellStyle name="Comma 79" xfId="5870"/>
    <cellStyle name="Comma 8" xfId="5871"/>
    <cellStyle name="Comma 8 10" xfId="52464"/>
    <cellStyle name="Comma 8 10 2" xfId="52465"/>
    <cellStyle name="Comma 8 10 2 2" xfId="52466"/>
    <cellStyle name="Comma 8 10 2 3" xfId="52467"/>
    <cellStyle name="Comma 8 10 3" xfId="52468"/>
    <cellStyle name="Comma 8 10 3 2" xfId="52469"/>
    <cellStyle name="Comma 8 10 4" xfId="52470"/>
    <cellStyle name="Comma 8 10 5" xfId="52471"/>
    <cellStyle name="Comma 8 11" xfId="52472"/>
    <cellStyle name="Comma 8 11 2" xfId="52473"/>
    <cellStyle name="Comma 8 11 3" xfId="52474"/>
    <cellStyle name="Comma 8 12" xfId="52475"/>
    <cellStyle name="Comma 8 12 2" xfId="52476"/>
    <cellStyle name="Comma 8 12 3" xfId="52477"/>
    <cellStyle name="Comma 8 13" xfId="52478"/>
    <cellStyle name="Comma 8 13 2" xfId="52479"/>
    <cellStyle name="Comma 8 14" xfId="52480"/>
    <cellStyle name="Comma 8 15" xfId="52481"/>
    <cellStyle name="Comma 8 16" xfId="52482"/>
    <cellStyle name="Comma 8 2" xfId="5872"/>
    <cellStyle name="Comma 8 2 10" xfId="52483"/>
    <cellStyle name="Comma 8 2 10 2" xfId="52484"/>
    <cellStyle name="Comma 8 2 10 3" xfId="52485"/>
    <cellStyle name="Comma 8 2 11" xfId="52486"/>
    <cellStyle name="Comma 8 2 11 2" xfId="52487"/>
    <cellStyle name="Comma 8 2 11 3" xfId="52488"/>
    <cellStyle name="Comma 8 2 12" xfId="52489"/>
    <cellStyle name="Comma 8 2 12 2" xfId="52490"/>
    <cellStyle name="Comma 8 2 13" xfId="52491"/>
    <cellStyle name="Comma 8 2 14" xfId="52492"/>
    <cellStyle name="Comma 8 2 15" xfId="52493"/>
    <cellStyle name="Comma 8 2 2" xfId="5873"/>
    <cellStyle name="Comma 8 2 2 10" xfId="52494"/>
    <cellStyle name="Comma 8 2 2 10 2" xfId="52495"/>
    <cellStyle name="Comma 8 2 2 10 3" xfId="52496"/>
    <cellStyle name="Comma 8 2 2 11" xfId="52497"/>
    <cellStyle name="Comma 8 2 2 11 2" xfId="52498"/>
    <cellStyle name="Comma 8 2 2 12" xfId="52499"/>
    <cellStyle name="Comma 8 2 2 13" xfId="52500"/>
    <cellStyle name="Comma 8 2 2 14" xfId="52501"/>
    <cellStyle name="Comma 8 2 2 2" xfId="5874"/>
    <cellStyle name="Comma 8 2 2 2 10" xfId="52502"/>
    <cellStyle name="Comma 8 2 2 2 10 2" xfId="52503"/>
    <cellStyle name="Comma 8 2 2 2 11" xfId="52504"/>
    <cellStyle name="Comma 8 2 2 2 12" xfId="52505"/>
    <cellStyle name="Comma 8 2 2 2 13" xfId="52506"/>
    <cellStyle name="Comma 8 2 2 2 2" xfId="5875"/>
    <cellStyle name="Comma 8 2 2 2 2 10" xfId="52507"/>
    <cellStyle name="Comma 8 2 2 2 2 2" xfId="52508"/>
    <cellStyle name="Comma 8 2 2 2 2 2 2" xfId="52509"/>
    <cellStyle name="Comma 8 2 2 2 2 2 2 2" xfId="52510"/>
    <cellStyle name="Comma 8 2 2 2 2 2 2 2 2" xfId="52511"/>
    <cellStyle name="Comma 8 2 2 2 2 2 2 2 3" xfId="52512"/>
    <cellStyle name="Comma 8 2 2 2 2 2 2 3" xfId="52513"/>
    <cellStyle name="Comma 8 2 2 2 2 2 2 3 2" xfId="52514"/>
    <cellStyle name="Comma 8 2 2 2 2 2 2 3 3" xfId="52515"/>
    <cellStyle name="Comma 8 2 2 2 2 2 2 4" xfId="52516"/>
    <cellStyle name="Comma 8 2 2 2 2 2 2 4 2" xfId="52517"/>
    <cellStyle name="Comma 8 2 2 2 2 2 2 5" xfId="52518"/>
    <cellStyle name="Comma 8 2 2 2 2 2 2 6" xfId="52519"/>
    <cellStyle name="Comma 8 2 2 2 2 2 3" xfId="52520"/>
    <cellStyle name="Comma 8 2 2 2 2 2 3 2" xfId="52521"/>
    <cellStyle name="Comma 8 2 2 2 2 2 3 2 2" xfId="52522"/>
    <cellStyle name="Comma 8 2 2 2 2 2 3 2 3" xfId="52523"/>
    <cellStyle name="Comma 8 2 2 2 2 2 3 3" xfId="52524"/>
    <cellStyle name="Comma 8 2 2 2 2 2 3 3 2" xfId="52525"/>
    <cellStyle name="Comma 8 2 2 2 2 2 3 3 3" xfId="52526"/>
    <cellStyle name="Comma 8 2 2 2 2 2 3 4" xfId="52527"/>
    <cellStyle name="Comma 8 2 2 2 2 2 3 4 2" xfId="52528"/>
    <cellStyle name="Comma 8 2 2 2 2 2 3 5" xfId="52529"/>
    <cellStyle name="Comma 8 2 2 2 2 2 3 6" xfId="52530"/>
    <cellStyle name="Comma 8 2 2 2 2 2 4" xfId="52531"/>
    <cellStyle name="Comma 8 2 2 2 2 2 4 2" xfId="52532"/>
    <cellStyle name="Comma 8 2 2 2 2 2 4 2 2" xfId="52533"/>
    <cellStyle name="Comma 8 2 2 2 2 2 4 2 3" xfId="52534"/>
    <cellStyle name="Comma 8 2 2 2 2 2 4 3" xfId="52535"/>
    <cellStyle name="Comma 8 2 2 2 2 2 4 3 2" xfId="52536"/>
    <cellStyle name="Comma 8 2 2 2 2 2 4 4" xfId="52537"/>
    <cellStyle name="Comma 8 2 2 2 2 2 4 5" xfId="52538"/>
    <cellStyle name="Comma 8 2 2 2 2 2 5" xfId="52539"/>
    <cellStyle name="Comma 8 2 2 2 2 2 5 2" xfId="52540"/>
    <cellStyle name="Comma 8 2 2 2 2 2 5 3" xfId="52541"/>
    <cellStyle name="Comma 8 2 2 2 2 2 6" xfId="52542"/>
    <cellStyle name="Comma 8 2 2 2 2 2 6 2" xfId="52543"/>
    <cellStyle name="Comma 8 2 2 2 2 2 6 3" xfId="52544"/>
    <cellStyle name="Comma 8 2 2 2 2 2 7" xfId="52545"/>
    <cellStyle name="Comma 8 2 2 2 2 2 7 2" xfId="52546"/>
    <cellStyle name="Comma 8 2 2 2 2 2 8" xfId="52547"/>
    <cellStyle name="Comma 8 2 2 2 2 2 9" xfId="52548"/>
    <cellStyle name="Comma 8 2 2 2 2 3" xfId="52549"/>
    <cellStyle name="Comma 8 2 2 2 2 3 2" xfId="52550"/>
    <cellStyle name="Comma 8 2 2 2 2 3 2 2" xfId="52551"/>
    <cellStyle name="Comma 8 2 2 2 2 3 2 3" xfId="52552"/>
    <cellStyle name="Comma 8 2 2 2 2 3 3" xfId="52553"/>
    <cellStyle name="Comma 8 2 2 2 2 3 3 2" xfId="52554"/>
    <cellStyle name="Comma 8 2 2 2 2 3 3 3" xfId="52555"/>
    <cellStyle name="Comma 8 2 2 2 2 3 4" xfId="52556"/>
    <cellStyle name="Comma 8 2 2 2 2 3 4 2" xfId="52557"/>
    <cellStyle name="Comma 8 2 2 2 2 3 5" xfId="52558"/>
    <cellStyle name="Comma 8 2 2 2 2 3 6" xfId="52559"/>
    <cellStyle name="Comma 8 2 2 2 2 4" xfId="52560"/>
    <cellStyle name="Comma 8 2 2 2 2 4 2" xfId="52561"/>
    <cellStyle name="Comma 8 2 2 2 2 4 2 2" xfId="52562"/>
    <cellStyle name="Comma 8 2 2 2 2 4 2 3" xfId="52563"/>
    <cellStyle name="Comma 8 2 2 2 2 4 3" xfId="52564"/>
    <cellStyle name="Comma 8 2 2 2 2 4 3 2" xfId="52565"/>
    <cellStyle name="Comma 8 2 2 2 2 4 3 3" xfId="52566"/>
    <cellStyle name="Comma 8 2 2 2 2 4 4" xfId="52567"/>
    <cellStyle name="Comma 8 2 2 2 2 4 4 2" xfId="52568"/>
    <cellStyle name="Comma 8 2 2 2 2 4 5" xfId="52569"/>
    <cellStyle name="Comma 8 2 2 2 2 4 6" xfId="52570"/>
    <cellStyle name="Comma 8 2 2 2 2 5" xfId="52571"/>
    <cellStyle name="Comma 8 2 2 2 2 5 2" xfId="52572"/>
    <cellStyle name="Comma 8 2 2 2 2 5 2 2" xfId="52573"/>
    <cellStyle name="Comma 8 2 2 2 2 5 2 3" xfId="52574"/>
    <cellStyle name="Comma 8 2 2 2 2 5 3" xfId="52575"/>
    <cellStyle name="Comma 8 2 2 2 2 5 3 2" xfId="52576"/>
    <cellStyle name="Comma 8 2 2 2 2 5 4" xfId="52577"/>
    <cellStyle name="Comma 8 2 2 2 2 5 5" xfId="52578"/>
    <cellStyle name="Comma 8 2 2 2 2 6" xfId="52579"/>
    <cellStyle name="Comma 8 2 2 2 2 6 2" xfId="52580"/>
    <cellStyle name="Comma 8 2 2 2 2 6 3" xfId="52581"/>
    <cellStyle name="Comma 8 2 2 2 2 7" xfId="52582"/>
    <cellStyle name="Comma 8 2 2 2 2 7 2" xfId="52583"/>
    <cellStyle name="Comma 8 2 2 2 2 7 3" xfId="52584"/>
    <cellStyle name="Comma 8 2 2 2 2 8" xfId="52585"/>
    <cellStyle name="Comma 8 2 2 2 2 8 2" xfId="52586"/>
    <cellStyle name="Comma 8 2 2 2 2 9" xfId="52587"/>
    <cellStyle name="Comma 8 2 2 2 3" xfId="52588"/>
    <cellStyle name="Comma 8 2 2 2 3 2" xfId="52589"/>
    <cellStyle name="Comma 8 2 2 2 3 2 2" xfId="52590"/>
    <cellStyle name="Comma 8 2 2 2 3 2 2 2" xfId="52591"/>
    <cellStyle name="Comma 8 2 2 2 3 2 2 3" xfId="52592"/>
    <cellStyle name="Comma 8 2 2 2 3 2 3" xfId="52593"/>
    <cellStyle name="Comma 8 2 2 2 3 2 3 2" xfId="52594"/>
    <cellStyle name="Comma 8 2 2 2 3 2 3 3" xfId="52595"/>
    <cellStyle name="Comma 8 2 2 2 3 2 4" xfId="52596"/>
    <cellStyle name="Comma 8 2 2 2 3 2 4 2" xfId="52597"/>
    <cellStyle name="Comma 8 2 2 2 3 2 5" xfId="52598"/>
    <cellStyle name="Comma 8 2 2 2 3 2 6" xfId="52599"/>
    <cellStyle name="Comma 8 2 2 2 3 3" xfId="52600"/>
    <cellStyle name="Comma 8 2 2 2 3 3 2" xfId="52601"/>
    <cellStyle name="Comma 8 2 2 2 3 3 2 2" xfId="52602"/>
    <cellStyle name="Comma 8 2 2 2 3 3 2 3" xfId="52603"/>
    <cellStyle name="Comma 8 2 2 2 3 3 3" xfId="52604"/>
    <cellStyle name="Comma 8 2 2 2 3 3 3 2" xfId="52605"/>
    <cellStyle name="Comma 8 2 2 2 3 3 3 3" xfId="52606"/>
    <cellStyle name="Comma 8 2 2 2 3 3 4" xfId="52607"/>
    <cellStyle name="Comma 8 2 2 2 3 3 4 2" xfId="52608"/>
    <cellStyle name="Comma 8 2 2 2 3 3 5" xfId="52609"/>
    <cellStyle name="Comma 8 2 2 2 3 3 6" xfId="52610"/>
    <cellStyle name="Comma 8 2 2 2 3 4" xfId="52611"/>
    <cellStyle name="Comma 8 2 2 2 3 4 2" xfId="52612"/>
    <cellStyle name="Comma 8 2 2 2 3 4 2 2" xfId="52613"/>
    <cellStyle name="Comma 8 2 2 2 3 4 2 3" xfId="52614"/>
    <cellStyle name="Comma 8 2 2 2 3 4 3" xfId="52615"/>
    <cellStyle name="Comma 8 2 2 2 3 4 3 2" xfId="52616"/>
    <cellStyle name="Comma 8 2 2 2 3 4 4" xfId="52617"/>
    <cellStyle name="Comma 8 2 2 2 3 4 5" xfId="52618"/>
    <cellStyle name="Comma 8 2 2 2 3 5" xfId="52619"/>
    <cellStyle name="Comma 8 2 2 2 3 5 2" xfId="52620"/>
    <cellStyle name="Comma 8 2 2 2 3 5 3" xfId="52621"/>
    <cellStyle name="Comma 8 2 2 2 3 6" xfId="52622"/>
    <cellStyle name="Comma 8 2 2 2 3 6 2" xfId="52623"/>
    <cellStyle name="Comma 8 2 2 2 3 6 3" xfId="52624"/>
    <cellStyle name="Comma 8 2 2 2 3 7" xfId="52625"/>
    <cellStyle name="Comma 8 2 2 2 3 7 2" xfId="52626"/>
    <cellStyle name="Comma 8 2 2 2 3 8" xfId="52627"/>
    <cellStyle name="Comma 8 2 2 2 3 9" xfId="52628"/>
    <cellStyle name="Comma 8 2 2 2 4" xfId="52629"/>
    <cellStyle name="Comma 8 2 2 2 4 2" xfId="52630"/>
    <cellStyle name="Comma 8 2 2 2 4 2 2" xfId="52631"/>
    <cellStyle name="Comma 8 2 2 2 4 2 2 2" xfId="52632"/>
    <cellStyle name="Comma 8 2 2 2 4 2 2 3" xfId="52633"/>
    <cellStyle name="Comma 8 2 2 2 4 2 3" xfId="52634"/>
    <cellStyle name="Comma 8 2 2 2 4 2 3 2" xfId="52635"/>
    <cellStyle name="Comma 8 2 2 2 4 2 3 3" xfId="52636"/>
    <cellStyle name="Comma 8 2 2 2 4 2 4" xfId="52637"/>
    <cellStyle name="Comma 8 2 2 2 4 2 4 2" xfId="52638"/>
    <cellStyle name="Comma 8 2 2 2 4 2 5" xfId="52639"/>
    <cellStyle name="Comma 8 2 2 2 4 2 6" xfId="52640"/>
    <cellStyle name="Comma 8 2 2 2 4 3" xfId="52641"/>
    <cellStyle name="Comma 8 2 2 2 4 3 2" xfId="52642"/>
    <cellStyle name="Comma 8 2 2 2 4 3 2 2" xfId="52643"/>
    <cellStyle name="Comma 8 2 2 2 4 3 2 3" xfId="52644"/>
    <cellStyle name="Comma 8 2 2 2 4 3 3" xfId="52645"/>
    <cellStyle name="Comma 8 2 2 2 4 3 3 2" xfId="52646"/>
    <cellStyle name="Comma 8 2 2 2 4 3 3 3" xfId="52647"/>
    <cellStyle name="Comma 8 2 2 2 4 3 4" xfId="52648"/>
    <cellStyle name="Comma 8 2 2 2 4 3 4 2" xfId="52649"/>
    <cellStyle name="Comma 8 2 2 2 4 3 5" xfId="52650"/>
    <cellStyle name="Comma 8 2 2 2 4 3 6" xfId="52651"/>
    <cellStyle name="Comma 8 2 2 2 4 4" xfId="52652"/>
    <cellStyle name="Comma 8 2 2 2 4 4 2" xfId="52653"/>
    <cellStyle name="Comma 8 2 2 2 4 4 2 2" xfId="52654"/>
    <cellStyle name="Comma 8 2 2 2 4 4 2 3" xfId="52655"/>
    <cellStyle name="Comma 8 2 2 2 4 4 3" xfId="52656"/>
    <cellStyle name="Comma 8 2 2 2 4 4 3 2" xfId="52657"/>
    <cellStyle name="Comma 8 2 2 2 4 4 4" xfId="52658"/>
    <cellStyle name="Comma 8 2 2 2 4 4 5" xfId="52659"/>
    <cellStyle name="Comma 8 2 2 2 4 5" xfId="52660"/>
    <cellStyle name="Comma 8 2 2 2 4 5 2" xfId="52661"/>
    <cellStyle name="Comma 8 2 2 2 4 5 3" xfId="52662"/>
    <cellStyle name="Comma 8 2 2 2 4 6" xfId="52663"/>
    <cellStyle name="Comma 8 2 2 2 4 6 2" xfId="52664"/>
    <cellStyle name="Comma 8 2 2 2 4 6 3" xfId="52665"/>
    <cellStyle name="Comma 8 2 2 2 4 7" xfId="52666"/>
    <cellStyle name="Comma 8 2 2 2 4 7 2" xfId="52667"/>
    <cellStyle name="Comma 8 2 2 2 4 8" xfId="52668"/>
    <cellStyle name="Comma 8 2 2 2 4 9" xfId="52669"/>
    <cellStyle name="Comma 8 2 2 2 5" xfId="52670"/>
    <cellStyle name="Comma 8 2 2 2 5 2" xfId="52671"/>
    <cellStyle name="Comma 8 2 2 2 5 2 2" xfId="52672"/>
    <cellStyle name="Comma 8 2 2 2 5 2 3" xfId="52673"/>
    <cellStyle name="Comma 8 2 2 2 5 3" xfId="52674"/>
    <cellStyle name="Comma 8 2 2 2 5 3 2" xfId="52675"/>
    <cellStyle name="Comma 8 2 2 2 5 3 3" xfId="52676"/>
    <cellStyle name="Comma 8 2 2 2 5 4" xfId="52677"/>
    <cellStyle name="Comma 8 2 2 2 5 4 2" xfId="52678"/>
    <cellStyle name="Comma 8 2 2 2 5 5" xfId="52679"/>
    <cellStyle name="Comma 8 2 2 2 5 6" xfId="52680"/>
    <cellStyle name="Comma 8 2 2 2 6" xfId="52681"/>
    <cellStyle name="Comma 8 2 2 2 6 2" xfId="52682"/>
    <cellStyle name="Comma 8 2 2 2 6 2 2" xfId="52683"/>
    <cellStyle name="Comma 8 2 2 2 6 2 3" xfId="52684"/>
    <cellStyle name="Comma 8 2 2 2 6 3" xfId="52685"/>
    <cellStyle name="Comma 8 2 2 2 6 3 2" xfId="52686"/>
    <cellStyle name="Comma 8 2 2 2 6 3 3" xfId="52687"/>
    <cellStyle name="Comma 8 2 2 2 6 4" xfId="52688"/>
    <cellStyle name="Comma 8 2 2 2 6 4 2" xfId="52689"/>
    <cellStyle name="Comma 8 2 2 2 6 5" xfId="52690"/>
    <cellStyle name="Comma 8 2 2 2 6 6" xfId="52691"/>
    <cellStyle name="Comma 8 2 2 2 7" xfId="52692"/>
    <cellStyle name="Comma 8 2 2 2 7 2" xfId="52693"/>
    <cellStyle name="Comma 8 2 2 2 7 2 2" xfId="52694"/>
    <cellStyle name="Comma 8 2 2 2 7 2 3" xfId="52695"/>
    <cellStyle name="Comma 8 2 2 2 7 3" xfId="52696"/>
    <cellStyle name="Comma 8 2 2 2 7 3 2" xfId="52697"/>
    <cellStyle name="Comma 8 2 2 2 7 4" xfId="52698"/>
    <cellStyle name="Comma 8 2 2 2 7 5" xfId="52699"/>
    <cellStyle name="Comma 8 2 2 2 8" xfId="52700"/>
    <cellStyle name="Comma 8 2 2 2 8 2" xfId="52701"/>
    <cellStyle name="Comma 8 2 2 2 8 3" xfId="52702"/>
    <cellStyle name="Comma 8 2 2 2 9" xfId="52703"/>
    <cellStyle name="Comma 8 2 2 2 9 2" xfId="52704"/>
    <cellStyle name="Comma 8 2 2 2 9 3" xfId="52705"/>
    <cellStyle name="Comma 8 2 2 3" xfId="5876"/>
    <cellStyle name="Comma 8 2 2 3 10" xfId="52706"/>
    <cellStyle name="Comma 8 2 2 3 2" xfId="5877"/>
    <cellStyle name="Comma 8 2 2 3 2 2" xfId="52707"/>
    <cellStyle name="Comma 8 2 2 3 2 2 2" xfId="52708"/>
    <cellStyle name="Comma 8 2 2 3 2 2 2 2" xfId="52709"/>
    <cellStyle name="Comma 8 2 2 3 2 2 2 3" xfId="52710"/>
    <cellStyle name="Comma 8 2 2 3 2 2 3" xfId="52711"/>
    <cellStyle name="Comma 8 2 2 3 2 2 3 2" xfId="52712"/>
    <cellStyle name="Comma 8 2 2 3 2 2 3 3" xfId="52713"/>
    <cellStyle name="Comma 8 2 2 3 2 2 4" xfId="52714"/>
    <cellStyle name="Comma 8 2 2 3 2 2 4 2" xfId="52715"/>
    <cellStyle name="Comma 8 2 2 3 2 2 5" xfId="52716"/>
    <cellStyle name="Comma 8 2 2 3 2 2 6" xfId="52717"/>
    <cellStyle name="Comma 8 2 2 3 2 3" xfId="52718"/>
    <cellStyle name="Comma 8 2 2 3 2 3 2" xfId="52719"/>
    <cellStyle name="Comma 8 2 2 3 2 3 2 2" xfId="52720"/>
    <cellStyle name="Comma 8 2 2 3 2 3 2 3" xfId="52721"/>
    <cellStyle name="Comma 8 2 2 3 2 3 3" xfId="52722"/>
    <cellStyle name="Comma 8 2 2 3 2 3 3 2" xfId="52723"/>
    <cellStyle name="Comma 8 2 2 3 2 3 3 3" xfId="52724"/>
    <cellStyle name="Comma 8 2 2 3 2 3 4" xfId="52725"/>
    <cellStyle name="Comma 8 2 2 3 2 3 4 2" xfId="52726"/>
    <cellStyle name="Comma 8 2 2 3 2 3 5" xfId="52727"/>
    <cellStyle name="Comma 8 2 2 3 2 3 6" xfId="52728"/>
    <cellStyle name="Comma 8 2 2 3 2 4" xfId="52729"/>
    <cellStyle name="Comma 8 2 2 3 2 4 2" xfId="52730"/>
    <cellStyle name="Comma 8 2 2 3 2 4 2 2" xfId="52731"/>
    <cellStyle name="Comma 8 2 2 3 2 4 2 3" xfId="52732"/>
    <cellStyle name="Comma 8 2 2 3 2 4 3" xfId="52733"/>
    <cellStyle name="Comma 8 2 2 3 2 4 3 2" xfId="52734"/>
    <cellStyle name="Comma 8 2 2 3 2 4 4" xfId="52735"/>
    <cellStyle name="Comma 8 2 2 3 2 4 5" xfId="52736"/>
    <cellStyle name="Comma 8 2 2 3 2 5" xfId="52737"/>
    <cellStyle name="Comma 8 2 2 3 2 5 2" xfId="52738"/>
    <cellStyle name="Comma 8 2 2 3 2 5 3" xfId="52739"/>
    <cellStyle name="Comma 8 2 2 3 2 6" xfId="52740"/>
    <cellStyle name="Comma 8 2 2 3 2 6 2" xfId="52741"/>
    <cellStyle name="Comma 8 2 2 3 2 6 3" xfId="52742"/>
    <cellStyle name="Comma 8 2 2 3 2 7" xfId="52743"/>
    <cellStyle name="Comma 8 2 2 3 2 7 2" xfId="52744"/>
    <cellStyle name="Comma 8 2 2 3 2 8" xfId="52745"/>
    <cellStyle name="Comma 8 2 2 3 2 9" xfId="52746"/>
    <cellStyle name="Comma 8 2 2 3 3" xfId="52747"/>
    <cellStyle name="Comma 8 2 2 3 3 2" xfId="52748"/>
    <cellStyle name="Comma 8 2 2 3 3 2 2" xfId="52749"/>
    <cellStyle name="Comma 8 2 2 3 3 2 3" xfId="52750"/>
    <cellStyle name="Comma 8 2 2 3 3 3" xfId="52751"/>
    <cellStyle name="Comma 8 2 2 3 3 3 2" xfId="52752"/>
    <cellStyle name="Comma 8 2 2 3 3 3 3" xfId="52753"/>
    <cellStyle name="Comma 8 2 2 3 3 4" xfId="52754"/>
    <cellStyle name="Comma 8 2 2 3 3 4 2" xfId="52755"/>
    <cellStyle name="Comma 8 2 2 3 3 5" xfId="52756"/>
    <cellStyle name="Comma 8 2 2 3 3 6" xfId="52757"/>
    <cellStyle name="Comma 8 2 2 3 4" xfId="52758"/>
    <cellStyle name="Comma 8 2 2 3 4 2" xfId="52759"/>
    <cellStyle name="Comma 8 2 2 3 4 2 2" xfId="52760"/>
    <cellStyle name="Comma 8 2 2 3 4 2 3" xfId="52761"/>
    <cellStyle name="Comma 8 2 2 3 4 3" xfId="52762"/>
    <cellStyle name="Comma 8 2 2 3 4 3 2" xfId="52763"/>
    <cellStyle name="Comma 8 2 2 3 4 3 3" xfId="52764"/>
    <cellStyle name="Comma 8 2 2 3 4 4" xfId="52765"/>
    <cellStyle name="Comma 8 2 2 3 4 4 2" xfId="52766"/>
    <cellStyle name="Comma 8 2 2 3 4 5" xfId="52767"/>
    <cellStyle name="Comma 8 2 2 3 4 6" xfId="52768"/>
    <cellStyle name="Comma 8 2 2 3 5" xfId="52769"/>
    <cellStyle name="Comma 8 2 2 3 5 2" xfId="52770"/>
    <cellStyle name="Comma 8 2 2 3 5 2 2" xfId="52771"/>
    <cellStyle name="Comma 8 2 2 3 5 2 3" xfId="52772"/>
    <cellStyle name="Comma 8 2 2 3 5 3" xfId="52773"/>
    <cellStyle name="Comma 8 2 2 3 5 3 2" xfId="52774"/>
    <cellStyle name="Comma 8 2 2 3 5 4" xfId="52775"/>
    <cellStyle name="Comma 8 2 2 3 5 5" xfId="52776"/>
    <cellStyle name="Comma 8 2 2 3 6" xfId="52777"/>
    <cellStyle name="Comma 8 2 2 3 6 2" xfId="52778"/>
    <cellStyle name="Comma 8 2 2 3 6 3" xfId="52779"/>
    <cellStyle name="Comma 8 2 2 3 7" xfId="52780"/>
    <cellStyle name="Comma 8 2 2 3 7 2" xfId="52781"/>
    <cellStyle name="Comma 8 2 2 3 7 3" xfId="52782"/>
    <cellStyle name="Comma 8 2 2 3 8" xfId="52783"/>
    <cellStyle name="Comma 8 2 2 3 8 2" xfId="52784"/>
    <cellStyle name="Comma 8 2 2 3 9" xfId="52785"/>
    <cellStyle name="Comma 8 2 2 4" xfId="5878"/>
    <cellStyle name="Comma 8 2 2 4 2" xfId="52786"/>
    <cellStyle name="Comma 8 2 2 4 2 2" xfId="52787"/>
    <cellStyle name="Comma 8 2 2 4 2 2 2" xfId="52788"/>
    <cellStyle name="Comma 8 2 2 4 2 2 3" xfId="52789"/>
    <cellStyle name="Comma 8 2 2 4 2 3" xfId="52790"/>
    <cellStyle name="Comma 8 2 2 4 2 3 2" xfId="52791"/>
    <cellStyle name="Comma 8 2 2 4 2 3 3" xfId="52792"/>
    <cellStyle name="Comma 8 2 2 4 2 4" xfId="52793"/>
    <cellStyle name="Comma 8 2 2 4 2 4 2" xfId="52794"/>
    <cellStyle name="Comma 8 2 2 4 2 5" xfId="52795"/>
    <cellStyle name="Comma 8 2 2 4 2 6" xfId="52796"/>
    <cellStyle name="Comma 8 2 2 4 3" xfId="52797"/>
    <cellStyle name="Comma 8 2 2 4 3 2" xfId="52798"/>
    <cellStyle name="Comma 8 2 2 4 3 2 2" xfId="52799"/>
    <cellStyle name="Comma 8 2 2 4 3 2 3" xfId="52800"/>
    <cellStyle name="Comma 8 2 2 4 3 3" xfId="52801"/>
    <cellStyle name="Comma 8 2 2 4 3 3 2" xfId="52802"/>
    <cellStyle name="Comma 8 2 2 4 3 3 3" xfId="52803"/>
    <cellStyle name="Comma 8 2 2 4 3 4" xfId="52804"/>
    <cellStyle name="Comma 8 2 2 4 3 4 2" xfId="52805"/>
    <cellStyle name="Comma 8 2 2 4 3 5" xfId="52806"/>
    <cellStyle name="Comma 8 2 2 4 3 6" xfId="52807"/>
    <cellStyle name="Comma 8 2 2 4 4" xfId="52808"/>
    <cellStyle name="Comma 8 2 2 4 4 2" xfId="52809"/>
    <cellStyle name="Comma 8 2 2 4 4 2 2" xfId="52810"/>
    <cellStyle name="Comma 8 2 2 4 4 2 3" xfId="52811"/>
    <cellStyle name="Comma 8 2 2 4 4 3" xfId="52812"/>
    <cellStyle name="Comma 8 2 2 4 4 3 2" xfId="52813"/>
    <cellStyle name="Comma 8 2 2 4 4 4" xfId="52814"/>
    <cellStyle name="Comma 8 2 2 4 4 5" xfId="52815"/>
    <cellStyle name="Comma 8 2 2 4 5" xfId="52816"/>
    <cellStyle name="Comma 8 2 2 4 5 2" xfId="52817"/>
    <cellStyle name="Comma 8 2 2 4 5 3" xfId="52818"/>
    <cellStyle name="Comma 8 2 2 4 6" xfId="52819"/>
    <cellStyle name="Comma 8 2 2 4 6 2" xfId="52820"/>
    <cellStyle name="Comma 8 2 2 4 6 3" xfId="52821"/>
    <cellStyle name="Comma 8 2 2 4 7" xfId="52822"/>
    <cellStyle name="Comma 8 2 2 4 7 2" xfId="52823"/>
    <cellStyle name="Comma 8 2 2 4 8" xfId="52824"/>
    <cellStyle name="Comma 8 2 2 4 9" xfId="52825"/>
    <cellStyle name="Comma 8 2 2 5" xfId="5879"/>
    <cellStyle name="Comma 8 2 2 5 2" xfId="52826"/>
    <cellStyle name="Comma 8 2 2 5 2 2" xfId="52827"/>
    <cellStyle name="Comma 8 2 2 5 2 2 2" xfId="52828"/>
    <cellStyle name="Comma 8 2 2 5 2 2 3" xfId="52829"/>
    <cellStyle name="Comma 8 2 2 5 2 3" xfId="52830"/>
    <cellStyle name="Comma 8 2 2 5 2 3 2" xfId="52831"/>
    <cellStyle name="Comma 8 2 2 5 2 3 3" xfId="52832"/>
    <cellStyle name="Comma 8 2 2 5 2 4" xfId="52833"/>
    <cellStyle name="Comma 8 2 2 5 2 4 2" xfId="52834"/>
    <cellStyle name="Comma 8 2 2 5 2 5" xfId="52835"/>
    <cellStyle name="Comma 8 2 2 5 2 6" xfId="52836"/>
    <cellStyle name="Comma 8 2 2 5 3" xfId="52837"/>
    <cellStyle name="Comma 8 2 2 5 3 2" xfId="52838"/>
    <cellStyle name="Comma 8 2 2 5 3 2 2" xfId="52839"/>
    <cellStyle name="Comma 8 2 2 5 3 2 3" xfId="52840"/>
    <cellStyle name="Comma 8 2 2 5 3 3" xfId="52841"/>
    <cellStyle name="Comma 8 2 2 5 3 3 2" xfId="52842"/>
    <cellStyle name="Comma 8 2 2 5 3 3 3" xfId="52843"/>
    <cellStyle name="Comma 8 2 2 5 3 4" xfId="52844"/>
    <cellStyle name="Comma 8 2 2 5 3 4 2" xfId="52845"/>
    <cellStyle name="Comma 8 2 2 5 3 5" xfId="52846"/>
    <cellStyle name="Comma 8 2 2 5 3 6" xfId="52847"/>
    <cellStyle name="Comma 8 2 2 5 4" xfId="52848"/>
    <cellStyle name="Comma 8 2 2 5 4 2" xfId="52849"/>
    <cellStyle name="Comma 8 2 2 5 4 2 2" xfId="52850"/>
    <cellStyle name="Comma 8 2 2 5 4 2 3" xfId="52851"/>
    <cellStyle name="Comma 8 2 2 5 4 3" xfId="52852"/>
    <cellStyle name="Comma 8 2 2 5 4 3 2" xfId="52853"/>
    <cellStyle name="Comma 8 2 2 5 4 4" xfId="52854"/>
    <cellStyle name="Comma 8 2 2 5 4 5" xfId="52855"/>
    <cellStyle name="Comma 8 2 2 5 5" xfId="52856"/>
    <cellStyle name="Comma 8 2 2 5 5 2" xfId="52857"/>
    <cellStyle name="Comma 8 2 2 5 5 3" xfId="52858"/>
    <cellStyle name="Comma 8 2 2 5 6" xfId="52859"/>
    <cellStyle name="Comma 8 2 2 5 6 2" xfId="52860"/>
    <cellStyle name="Comma 8 2 2 5 6 3" xfId="52861"/>
    <cellStyle name="Comma 8 2 2 5 7" xfId="52862"/>
    <cellStyle name="Comma 8 2 2 5 7 2" xfId="52863"/>
    <cellStyle name="Comma 8 2 2 5 8" xfId="52864"/>
    <cellStyle name="Comma 8 2 2 5 9" xfId="52865"/>
    <cellStyle name="Comma 8 2 2 6" xfId="52866"/>
    <cellStyle name="Comma 8 2 2 6 2" xfId="52867"/>
    <cellStyle name="Comma 8 2 2 6 2 2" xfId="52868"/>
    <cellStyle name="Comma 8 2 2 6 2 3" xfId="52869"/>
    <cellStyle name="Comma 8 2 2 6 3" xfId="52870"/>
    <cellStyle name="Comma 8 2 2 6 3 2" xfId="52871"/>
    <cellStyle name="Comma 8 2 2 6 3 3" xfId="52872"/>
    <cellStyle name="Comma 8 2 2 6 4" xfId="52873"/>
    <cellStyle name="Comma 8 2 2 6 4 2" xfId="52874"/>
    <cellStyle name="Comma 8 2 2 6 5" xfId="52875"/>
    <cellStyle name="Comma 8 2 2 6 6" xfId="52876"/>
    <cellStyle name="Comma 8 2 2 7" xfId="52877"/>
    <cellStyle name="Comma 8 2 2 7 2" xfId="52878"/>
    <cellStyle name="Comma 8 2 2 7 2 2" xfId="52879"/>
    <cellStyle name="Comma 8 2 2 7 2 3" xfId="52880"/>
    <cellStyle name="Comma 8 2 2 7 3" xfId="52881"/>
    <cellStyle name="Comma 8 2 2 7 3 2" xfId="52882"/>
    <cellStyle name="Comma 8 2 2 7 3 3" xfId="52883"/>
    <cellStyle name="Comma 8 2 2 7 4" xfId="52884"/>
    <cellStyle name="Comma 8 2 2 7 4 2" xfId="52885"/>
    <cellStyle name="Comma 8 2 2 7 5" xfId="52886"/>
    <cellStyle name="Comma 8 2 2 7 6" xfId="52887"/>
    <cellStyle name="Comma 8 2 2 8" xfId="52888"/>
    <cellStyle name="Comma 8 2 2 8 2" xfId="52889"/>
    <cellStyle name="Comma 8 2 2 8 2 2" xfId="52890"/>
    <cellStyle name="Comma 8 2 2 8 2 3" xfId="52891"/>
    <cellStyle name="Comma 8 2 2 8 3" xfId="52892"/>
    <cellStyle name="Comma 8 2 2 8 3 2" xfId="52893"/>
    <cellStyle name="Comma 8 2 2 8 4" xfId="52894"/>
    <cellStyle name="Comma 8 2 2 8 5" xfId="52895"/>
    <cellStyle name="Comma 8 2 2 9" xfId="52896"/>
    <cellStyle name="Comma 8 2 2 9 2" xfId="52897"/>
    <cellStyle name="Comma 8 2 2 9 3" xfId="52898"/>
    <cellStyle name="Comma 8 2 3" xfId="5880"/>
    <cellStyle name="Comma 8 2 3 10" xfId="52899"/>
    <cellStyle name="Comma 8 2 3 10 2" xfId="52900"/>
    <cellStyle name="Comma 8 2 3 11" xfId="52901"/>
    <cellStyle name="Comma 8 2 3 12" xfId="52902"/>
    <cellStyle name="Comma 8 2 3 13" xfId="52903"/>
    <cellStyle name="Comma 8 2 3 2" xfId="5881"/>
    <cellStyle name="Comma 8 2 3 2 10" xfId="52904"/>
    <cellStyle name="Comma 8 2 3 2 2" xfId="52905"/>
    <cellStyle name="Comma 8 2 3 2 2 2" xfId="52906"/>
    <cellStyle name="Comma 8 2 3 2 2 2 2" xfId="52907"/>
    <cellStyle name="Comma 8 2 3 2 2 2 2 2" xfId="52908"/>
    <cellStyle name="Comma 8 2 3 2 2 2 2 3" xfId="52909"/>
    <cellStyle name="Comma 8 2 3 2 2 2 3" xfId="52910"/>
    <cellStyle name="Comma 8 2 3 2 2 2 3 2" xfId="52911"/>
    <cellStyle name="Comma 8 2 3 2 2 2 3 3" xfId="52912"/>
    <cellStyle name="Comma 8 2 3 2 2 2 4" xfId="52913"/>
    <cellStyle name="Comma 8 2 3 2 2 2 4 2" xfId="52914"/>
    <cellStyle name="Comma 8 2 3 2 2 2 5" xfId="52915"/>
    <cellStyle name="Comma 8 2 3 2 2 2 6" xfId="52916"/>
    <cellStyle name="Comma 8 2 3 2 2 3" xfId="52917"/>
    <cellStyle name="Comma 8 2 3 2 2 3 2" xfId="52918"/>
    <cellStyle name="Comma 8 2 3 2 2 3 2 2" xfId="52919"/>
    <cellStyle name="Comma 8 2 3 2 2 3 2 3" xfId="52920"/>
    <cellStyle name="Comma 8 2 3 2 2 3 3" xfId="52921"/>
    <cellStyle name="Comma 8 2 3 2 2 3 3 2" xfId="52922"/>
    <cellStyle name="Comma 8 2 3 2 2 3 3 3" xfId="52923"/>
    <cellStyle name="Comma 8 2 3 2 2 3 4" xfId="52924"/>
    <cellStyle name="Comma 8 2 3 2 2 3 4 2" xfId="52925"/>
    <cellStyle name="Comma 8 2 3 2 2 3 5" xfId="52926"/>
    <cellStyle name="Comma 8 2 3 2 2 3 6" xfId="52927"/>
    <cellStyle name="Comma 8 2 3 2 2 4" xfId="52928"/>
    <cellStyle name="Comma 8 2 3 2 2 4 2" xfId="52929"/>
    <cellStyle name="Comma 8 2 3 2 2 4 2 2" xfId="52930"/>
    <cellStyle name="Comma 8 2 3 2 2 4 2 3" xfId="52931"/>
    <cellStyle name="Comma 8 2 3 2 2 4 3" xfId="52932"/>
    <cellStyle name="Comma 8 2 3 2 2 4 3 2" xfId="52933"/>
    <cellStyle name="Comma 8 2 3 2 2 4 4" xfId="52934"/>
    <cellStyle name="Comma 8 2 3 2 2 4 5" xfId="52935"/>
    <cellStyle name="Comma 8 2 3 2 2 5" xfId="52936"/>
    <cellStyle name="Comma 8 2 3 2 2 5 2" xfId="52937"/>
    <cellStyle name="Comma 8 2 3 2 2 5 3" xfId="52938"/>
    <cellStyle name="Comma 8 2 3 2 2 6" xfId="52939"/>
    <cellStyle name="Comma 8 2 3 2 2 6 2" xfId="52940"/>
    <cellStyle name="Comma 8 2 3 2 2 6 3" xfId="52941"/>
    <cellStyle name="Comma 8 2 3 2 2 7" xfId="52942"/>
    <cellStyle name="Comma 8 2 3 2 2 7 2" xfId="52943"/>
    <cellStyle name="Comma 8 2 3 2 2 8" xfId="52944"/>
    <cellStyle name="Comma 8 2 3 2 2 9" xfId="52945"/>
    <cellStyle name="Comma 8 2 3 2 3" xfId="52946"/>
    <cellStyle name="Comma 8 2 3 2 3 2" xfId="52947"/>
    <cellStyle name="Comma 8 2 3 2 3 2 2" xfId="52948"/>
    <cellStyle name="Comma 8 2 3 2 3 2 3" xfId="52949"/>
    <cellStyle name="Comma 8 2 3 2 3 3" xfId="52950"/>
    <cellStyle name="Comma 8 2 3 2 3 3 2" xfId="52951"/>
    <cellStyle name="Comma 8 2 3 2 3 3 3" xfId="52952"/>
    <cellStyle name="Comma 8 2 3 2 3 4" xfId="52953"/>
    <cellStyle name="Comma 8 2 3 2 3 4 2" xfId="52954"/>
    <cellStyle name="Comma 8 2 3 2 3 5" xfId="52955"/>
    <cellStyle name="Comma 8 2 3 2 3 6" xfId="52956"/>
    <cellStyle name="Comma 8 2 3 2 4" xfId="52957"/>
    <cellStyle name="Comma 8 2 3 2 4 2" xfId="52958"/>
    <cellStyle name="Comma 8 2 3 2 4 2 2" xfId="52959"/>
    <cellStyle name="Comma 8 2 3 2 4 2 3" xfId="52960"/>
    <cellStyle name="Comma 8 2 3 2 4 3" xfId="52961"/>
    <cellStyle name="Comma 8 2 3 2 4 3 2" xfId="52962"/>
    <cellStyle name="Comma 8 2 3 2 4 3 3" xfId="52963"/>
    <cellStyle name="Comma 8 2 3 2 4 4" xfId="52964"/>
    <cellStyle name="Comma 8 2 3 2 4 4 2" xfId="52965"/>
    <cellStyle name="Comma 8 2 3 2 4 5" xfId="52966"/>
    <cellStyle name="Comma 8 2 3 2 4 6" xfId="52967"/>
    <cellStyle name="Comma 8 2 3 2 5" xfId="52968"/>
    <cellStyle name="Comma 8 2 3 2 5 2" xfId="52969"/>
    <cellStyle name="Comma 8 2 3 2 5 2 2" xfId="52970"/>
    <cellStyle name="Comma 8 2 3 2 5 2 3" xfId="52971"/>
    <cellStyle name="Comma 8 2 3 2 5 3" xfId="52972"/>
    <cellStyle name="Comma 8 2 3 2 5 3 2" xfId="52973"/>
    <cellStyle name="Comma 8 2 3 2 5 4" xfId="52974"/>
    <cellStyle name="Comma 8 2 3 2 5 5" xfId="52975"/>
    <cellStyle name="Comma 8 2 3 2 6" xfId="52976"/>
    <cellStyle name="Comma 8 2 3 2 6 2" xfId="52977"/>
    <cellStyle name="Comma 8 2 3 2 6 3" xfId="52978"/>
    <cellStyle name="Comma 8 2 3 2 7" xfId="52979"/>
    <cellStyle name="Comma 8 2 3 2 7 2" xfId="52980"/>
    <cellStyle name="Comma 8 2 3 2 7 3" xfId="52981"/>
    <cellStyle name="Comma 8 2 3 2 8" xfId="52982"/>
    <cellStyle name="Comma 8 2 3 2 8 2" xfId="52983"/>
    <cellStyle name="Comma 8 2 3 2 9" xfId="52984"/>
    <cellStyle name="Comma 8 2 3 3" xfId="5882"/>
    <cellStyle name="Comma 8 2 3 3 2" xfId="52985"/>
    <cellStyle name="Comma 8 2 3 3 2 2" xfId="52986"/>
    <cellStyle name="Comma 8 2 3 3 2 2 2" xfId="52987"/>
    <cellStyle name="Comma 8 2 3 3 2 2 3" xfId="52988"/>
    <cellStyle name="Comma 8 2 3 3 2 3" xfId="52989"/>
    <cellStyle name="Comma 8 2 3 3 2 3 2" xfId="52990"/>
    <cellStyle name="Comma 8 2 3 3 2 3 3" xfId="52991"/>
    <cellStyle name="Comma 8 2 3 3 2 4" xfId="52992"/>
    <cellStyle name="Comma 8 2 3 3 2 4 2" xfId="52993"/>
    <cellStyle name="Comma 8 2 3 3 2 5" xfId="52994"/>
    <cellStyle name="Comma 8 2 3 3 2 6" xfId="52995"/>
    <cellStyle name="Comma 8 2 3 3 3" xfId="52996"/>
    <cellStyle name="Comma 8 2 3 3 3 2" xfId="52997"/>
    <cellStyle name="Comma 8 2 3 3 3 2 2" xfId="52998"/>
    <cellStyle name="Comma 8 2 3 3 3 2 3" xfId="52999"/>
    <cellStyle name="Comma 8 2 3 3 3 3" xfId="53000"/>
    <cellStyle name="Comma 8 2 3 3 3 3 2" xfId="53001"/>
    <cellStyle name="Comma 8 2 3 3 3 3 3" xfId="53002"/>
    <cellStyle name="Comma 8 2 3 3 3 4" xfId="53003"/>
    <cellStyle name="Comma 8 2 3 3 3 4 2" xfId="53004"/>
    <cellStyle name="Comma 8 2 3 3 3 5" xfId="53005"/>
    <cellStyle name="Comma 8 2 3 3 3 6" xfId="53006"/>
    <cellStyle name="Comma 8 2 3 3 4" xfId="53007"/>
    <cellStyle name="Comma 8 2 3 3 4 2" xfId="53008"/>
    <cellStyle name="Comma 8 2 3 3 4 2 2" xfId="53009"/>
    <cellStyle name="Comma 8 2 3 3 4 2 3" xfId="53010"/>
    <cellStyle name="Comma 8 2 3 3 4 3" xfId="53011"/>
    <cellStyle name="Comma 8 2 3 3 4 3 2" xfId="53012"/>
    <cellStyle name="Comma 8 2 3 3 4 4" xfId="53013"/>
    <cellStyle name="Comma 8 2 3 3 4 5" xfId="53014"/>
    <cellStyle name="Comma 8 2 3 3 5" xfId="53015"/>
    <cellStyle name="Comma 8 2 3 3 5 2" xfId="53016"/>
    <cellStyle name="Comma 8 2 3 3 5 3" xfId="53017"/>
    <cellStyle name="Comma 8 2 3 3 6" xfId="53018"/>
    <cellStyle name="Comma 8 2 3 3 6 2" xfId="53019"/>
    <cellStyle name="Comma 8 2 3 3 6 3" xfId="53020"/>
    <cellStyle name="Comma 8 2 3 3 7" xfId="53021"/>
    <cellStyle name="Comma 8 2 3 3 7 2" xfId="53022"/>
    <cellStyle name="Comma 8 2 3 3 8" xfId="53023"/>
    <cellStyle name="Comma 8 2 3 3 9" xfId="53024"/>
    <cellStyle name="Comma 8 2 3 4" xfId="5883"/>
    <cellStyle name="Comma 8 2 3 4 2" xfId="53025"/>
    <cellStyle name="Comma 8 2 3 4 2 2" xfId="53026"/>
    <cellStyle name="Comma 8 2 3 4 2 2 2" xfId="53027"/>
    <cellStyle name="Comma 8 2 3 4 2 2 3" xfId="53028"/>
    <cellStyle name="Comma 8 2 3 4 2 3" xfId="53029"/>
    <cellStyle name="Comma 8 2 3 4 2 3 2" xfId="53030"/>
    <cellStyle name="Comma 8 2 3 4 2 3 3" xfId="53031"/>
    <cellStyle name="Comma 8 2 3 4 2 4" xfId="53032"/>
    <cellStyle name="Comma 8 2 3 4 2 4 2" xfId="53033"/>
    <cellStyle name="Comma 8 2 3 4 2 5" xfId="53034"/>
    <cellStyle name="Comma 8 2 3 4 2 6" xfId="53035"/>
    <cellStyle name="Comma 8 2 3 4 3" xfId="53036"/>
    <cellStyle name="Comma 8 2 3 4 3 2" xfId="53037"/>
    <cellStyle name="Comma 8 2 3 4 3 2 2" xfId="53038"/>
    <cellStyle name="Comma 8 2 3 4 3 2 3" xfId="53039"/>
    <cellStyle name="Comma 8 2 3 4 3 3" xfId="53040"/>
    <cellStyle name="Comma 8 2 3 4 3 3 2" xfId="53041"/>
    <cellStyle name="Comma 8 2 3 4 3 3 3" xfId="53042"/>
    <cellStyle name="Comma 8 2 3 4 3 4" xfId="53043"/>
    <cellStyle name="Comma 8 2 3 4 3 4 2" xfId="53044"/>
    <cellStyle name="Comma 8 2 3 4 3 5" xfId="53045"/>
    <cellStyle name="Comma 8 2 3 4 3 6" xfId="53046"/>
    <cellStyle name="Comma 8 2 3 4 4" xfId="53047"/>
    <cellStyle name="Comma 8 2 3 4 4 2" xfId="53048"/>
    <cellStyle name="Comma 8 2 3 4 4 2 2" xfId="53049"/>
    <cellStyle name="Comma 8 2 3 4 4 2 3" xfId="53050"/>
    <cellStyle name="Comma 8 2 3 4 4 3" xfId="53051"/>
    <cellStyle name="Comma 8 2 3 4 4 3 2" xfId="53052"/>
    <cellStyle name="Comma 8 2 3 4 4 4" xfId="53053"/>
    <cellStyle name="Comma 8 2 3 4 4 5" xfId="53054"/>
    <cellStyle name="Comma 8 2 3 4 5" xfId="53055"/>
    <cellStyle name="Comma 8 2 3 4 5 2" xfId="53056"/>
    <cellStyle name="Comma 8 2 3 4 5 3" xfId="53057"/>
    <cellStyle name="Comma 8 2 3 4 6" xfId="53058"/>
    <cellStyle name="Comma 8 2 3 4 6 2" xfId="53059"/>
    <cellStyle name="Comma 8 2 3 4 6 3" xfId="53060"/>
    <cellStyle name="Comma 8 2 3 4 7" xfId="53061"/>
    <cellStyle name="Comma 8 2 3 4 7 2" xfId="53062"/>
    <cellStyle name="Comma 8 2 3 4 8" xfId="53063"/>
    <cellStyle name="Comma 8 2 3 4 9" xfId="53064"/>
    <cellStyle name="Comma 8 2 3 5" xfId="5884"/>
    <cellStyle name="Comma 8 2 3 5 2" xfId="53065"/>
    <cellStyle name="Comma 8 2 3 5 2 2" xfId="53066"/>
    <cellStyle name="Comma 8 2 3 5 2 3" xfId="53067"/>
    <cellStyle name="Comma 8 2 3 5 3" xfId="53068"/>
    <cellStyle name="Comma 8 2 3 5 3 2" xfId="53069"/>
    <cellStyle name="Comma 8 2 3 5 3 3" xfId="53070"/>
    <cellStyle name="Comma 8 2 3 5 4" xfId="53071"/>
    <cellStyle name="Comma 8 2 3 5 4 2" xfId="53072"/>
    <cellStyle name="Comma 8 2 3 5 5" xfId="53073"/>
    <cellStyle name="Comma 8 2 3 5 6" xfId="53074"/>
    <cellStyle name="Comma 8 2 3 6" xfId="53075"/>
    <cellStyle name="Comma 8 2 3 6 2" xfId="53076"/>
    <cellStyle name="Comma 8 2 3 6 2 2" xfId="53077"/>
    <cellStyle name="Comma 8 2 3 6 2 3" xfId="53078"/>
    <cellStyle name="Comma 8 2 3 6 3" xfId="53079"/>
    <cellStyle name="Comma 8 2 3 6 3 2" xfId="53080"/>
    <cellStyle name="Comma 8 2 3 6 3 3" xfId="53081"/>
    <cellStyle name="Comma 8 2 3 6 4" xfId="53082"/>
    <cellStyle name="Comma 8 2 3 6 4 2" xfId="53083"/>
    <cellStyle name="Comma 8 2 3 6 5" xfId="53084"/>
    <cellStyle name="Comma 8 2 3 6 6" xfId="53085"/>
    <cellStyle name="Comma 8 2 3 7" xfId="53086"/>
    <cellStyle name="Comma 8 2 3 7 2" xfId="53087"/>
    <cellStyle name="Comma 8 2 3 7 2 2" xfId="53088"/>
    <cellStyle name="Comma 8 2 3 7 2 3" xfId="53089"/>
    <cellStyle name="Comma 8 2 3 7 3" xfId="53090"/>
    <cellStyle name="Comma 8 2 3 7 3 2" xfId="53091"/>
    <cellStyle name="Comma 8 2 3 7 4" xfId="53092"/>
    <cellStyle name="Comma 8 2 3 7 5" xfId="53093"/>
    <cellStyle name="Comma 8 2 3 8" xfId="53094"/>
    <cellStyle name="Comma 8 2 3 8 2" xfId="53095"/>
    <cellStyle name="Comma 8 2 3 8 3" xfId="53096"/>
    <cellStyle name="Comma 8 2 3 9" xfId="53097"/>
    <cellStyle name="Comma 8 2 3 9 2" xfId="53098"/>
    <cellStyle name="Comma 8 2 3 9 3" xfId="53099"/>
    <cellStyle name="Comma 8 2 4" xfId="5885"/>
    <cellStyle name="Comma 8 2 4 10" xfId="53100"/>
    <cellStyle name="Comma 8 2 4 2" xfId="5886"/>
    <cellStyle name="Comma 8 2 4 2 2" xfId="53101"/>
    <cellStyle name="Comma 8 2 4 2 2 2" xfId="53102"/>
    <cellStyle name="Comma 8 2 4 2 2 2 2" xfId="53103"/>
    <cellStyle name="Comma 8 2 4 2 2 2 3" xfId="53104"/>
    <cellStyle name="Comma 8 2 4 2 2 3" xfId="53105"/>
    <cellStyle name="Comma 8 2 4 2 2 3 2" xfId="53106"/>
    <cellStyle name="Comma 8 2 4 2 2 3 3" xfId="53107"/>
    <cellStyle name="Comma 8 2 4 2 2 4" xfId="53108"/>
    <cellStyle name="Comma 8 2 4 2 2 4 2" xfId="53109"/>
    <cellStyle name="Comma 8 2 4 2 2 5" xfId="53110"/>
    <cellStyle name="Comma 8 2 4 2 2 6" xfId="53111"/>
    <cellStyle name="Comma 8 2 4 2 3" xfId="53112"/>
    <cellStyle name="Comma 8 2 4 2 3 2" xfId="53113"/>
    <cellStyle name="Comma 8 2 4 2 3 2 2" xfId="53114"/>
    <cellStyle name="Comma 8 2 4 2 3 2 3" xfId="53115"/>
    <cellStyle name="Comma 8 2 4 2 3 3" xfId="53116"/>
    <cellStyle name="Comma 8 2 4 2 3 3 2" xfId="53117"/>
    <cellStyle name="Comma 8 2 4 2 3 3 3" xfId="53118"/>
    <cellStyle name="Comma 8 2 4 2 3 4" xfId="53119"/>
    <cellStyle name="Comma 8 2 4 2 3 4 2" xfId="53120"/>
    <cellStyle name="Comma 8 2 4 2 3 5" xfId="53121"/>
    <cellStyle name="Comma 8 2 4 2 3 6" xfId="53122"/>
    <cellStyle name="Comma 8 2 4 2 4" xfId="53123"/>
    <cellStyle name="Comma 8 2 4 2 4 2" xfId="53124"/>
    <cellStyle name="Comma 8 2 4 2 4 2 2" xfId="53125"/>
    <cellStyle name="Comma 8 2 4 2 4 2 3" xfId="53126"/>
    <cellStyle name="Comma 8 2 4 2 4 3" xfId="53127"/>
    <cellStyle name="Comma 8 2 4 2 4 3 2" xfId="53128"/>
    <cellStyle name="Comma 8 2 4 2 4 4" xfId="53129"/>
    <cellStyle name="Comma 8 2 4 2 4 5" xfId="53130"/>
    <cellStyle name="Comma 8 2 4 2 5" xfId="53131"/>
    <cellStyle name="Comma 8 2 4 2 5 2" xfId="53132"/>
    <cellStyle name="Comma 8 2 4 2 5 3" xfId="53133"/>
    <cellStyle name="Comma 8 2 4 2 6" xfId="53134"/>
    <cellStyle name="Comma 8 2 4 2 6 2" xfId="53135"/>
    <cellStyle name="Comma 8 2 4 2 6 3" xfId="53136"/>
    <cellStyle name="Comma 8 2 4 2 7" xfId="53137"/>
    <cellStyle name="Comma 8 2 4 2 7 2" xfId="53138"/>
    <cellStyle name="Comma 8 2 4 2 8" xfId="53139"/>
    <cellStyle name="Comma 8 2 4 2 9" xfId="53140"/>
    <cellStyle name="Comma 8 2 4 3" xfId="53141"/>
    <cellStyle name="Comma 8 2 4 3 2" xfId="53142"/>
    <cellStyle name="Comma 8 2 4 3 2 2" xfId="53143"/>
    <cellStyle name="Comma 8 2 4 3 2 3" xfId="53144"/>
    <cellStyle name="Comma 8 2 4 3 3" xfId="53145"/>
    <cellStyle name="Comma 8 2 4 3 3 2" xfId="53146"/>
    <cellStyle name="Comma 8 2 4 3 3 3" xfId="53147"/>
    <cellStyle name="Comma 8 2 4 3 4" xfId="53148"/>
    <cellStyle name="Comma 8 2 4 3 4 2" xfId="53149"/>
    <cellStyle name="Comma 8 2 4 3 5" xfId="53150"/>
    <cellStyle name="Comma 8 2 4 3 6" xfId="53151"/>
    <cellStyle name="Comma 8 2 4 4" xfId="53152"/>
    <cellStyle name="Comma 8 2 4 4 2" xfId="53153"/>
    <cellStyle name="Comma 8 2 4 4 2 2" xfId="53154"/>
    <cellStyle name="Comma 8 2 4 4 2 3" xfId="53155"/>
    <cellStyle name="Comma 8 2 4 4 3" xfId="53156"/>
    <cellStyle name="Comma 8 2 4 4 3 2" xfId="53157"/>
    <cellStyle name="Comma 8 2 4 4 3 3" xfId="53158"/>
    <cellStyle name="Comma 8 2 4 4 4" xfId="53159"/>
    <cellStyle name="Comma 8 2 4 4 4 2" xfId="53160"/>
    <cellStyle name="Comma 8 2 4 4 5" xfId="53161"/>
    <cellStyle name="Comma 8 2 4 4 6" xfId="53162"/>
    <cellStyle name="Comma 8 2 4 5" xfId="53163"/>
    <cellStyle name="Comma 8 2 4 5 2" xfId="53164"/>
    <cellStyle name="Comma 8 2 4 5 2 2" xfId="53165"/>
    <cellStyle name="Comma 8 2 4 5 2 3" xfId="53166"/>
    <cellStyle name="Comma 8 2 4 5 3" xfId="53167"/>
    <cellStyle name="Comma 8 2 4 5 3 2" xfId="53168"/>
    <cellStyle name="Comma 8 2 4 5 4" xfId="53169"/>
    <cellStyle name="Comma 8 2 4 5 5" xfId="53170"/>
    <cellStyle name="Comma 8 2 4 6" xfId="53171"/>
    <cellStyle name="Comma 8 2 4 6 2" xfId="53172"/>
    <cellStyle name="Comma 8 2 4 6 3" xfId="53173"/>
    <cellStyle name="Comma 8 2 4 7" xfId="53174"/>
    <cellStyle name="Comma 8 2 4 7 2" xfId="53175"/>
    <cellStyle name="Comma 8 2 4 7 3" xfId="53176"/>
    <cellStyle name="Comma 8 2 4 8" xfId="53177"/>
    <cellStyle name="Comma 8 2 4 8 2" xfId="53178"/>
    <cellStyle name="Comma 8 2 4 9" xfId="53179"/>
    <cellStyle name="Comma 8 2 5" xfId="5887"/>
    <cellStyle name="Comma 8 2 5 2" xfId="53180"/>
    <cellStyle name="Comma 8 2 5 2 2" xfId="53181"/>
    <cellStyle name="Comma 8 2 5 2 2 2" xfId="53182"/>
    <cellStyle name="Comma 8 2 5 2 2 3" xfId="53183"/>
    <cellStyle name="Comma 8 2 5 2 3" xfId="53184"/>
    <cellStyle name="Comma 8 2 5 2 3 2" xfId="53185"/>
    <cellStyle name="Comma 8 2 5 2 3 3" xfId="53186"/>
    <cellStyle name="Comma 8 2 5 2 4" xfId="53187"/>
    <cellStyle name="Comma 8 2 5 2 4 2" xfId="53188"/>
    <cellStyle name="Comma 8 2 5 2 5" xfId="53189"/>
    <cellStyle name="Comma 8 2 5 2 6" xfId="53190"/>
    <cellStyle name="Comma 8 2 5 3" xfId="53191"/>
    <cellStyle name="Comma 8 2 5 3 2" xfId="53192"/>
    <cellStyle name="Comma 8 2 5 3 2 2" xfId="53193"/>
    <cellStyle name="Comma 8 2 5 3 2 3" xfId="53194"/>
    <cellStyle name="Comma 8 2 5 3 3" xfId="53195"/>
    <cellStyle name="Comma 8 2 5 3 3 2" xfId="53196"/>
    <cellStyle name="Comma 8 2 5 3 3 3" xfId="53197"/>
    <cellStyle name="Comma 8 2 5 3 4" xfId="53198"/>
    <cellStyle name="Comma 8 2 5 3 4 2" xfId="53199"/>
    <cellStyle name="Comma 8 2 5 3 5" xfId="53200"/>
    <cellStyle name="Comma 8 2 5 3 6" xfId="53201"/>
    <cellStyle name="Comma 8 2 5 4" xfId="53202"/>
    <cellStyle name="Comma 8 2 5 4 2" xfId="53203"/>
    <cellStyle name="Comma 8 2 5 4 2 2" xfId="53204"/>
    <cellStyle name="Comma 8 2 5 4 2 3" xfId="53205"/>
    <cellStyle name="Comma 8 2 5 4 3" xfId="53206"/>
    <cellStyle name="Comma 8 2 5 4 3 2" xfId="53207"/>
    <cellStyle name="Comma 8 2 5 4 4" xfId="53208"/>
    <cellStyle name="Comma 8 2 5 4 5" xfId="53209"/>
    <cellStyle name="Comma 8 2 5 5" xfId="53210"/>
    <cellStyle name="Comma 8 2 5 5 2" xfId="53211"/>
    <cellStyle name="Comma 8 2 5 5 3" xfId="53212"/>
    <cellStyle name="Comma 8 2 5 6" xfId="53213"/>
    <cellStyle name="Comma 8 2 5 6 2" xfId="53214"/>
    <cellStyle name="Comma 8 2 5 6 3" xfId="53215"/>
    <cellStyle name="Comma 8 2 5 7" xfId="53216"/>
    <cellStyle name="Comma 8 2 5 7 2" xfId="53217"/>
    <cellStyle name="Comma 8 2 5 8" xfId="53218"/>
    <cellStyle name="Comma 8 2 5 9" xfId="53219"/>
    <cellStyle name="Comma 8 2 6" xfId="5888"/>
    <cellStyle name="Comma 8 2 6 2" xfId="53220"/>
    <cellStyle name="Comma 8 2 6 2 2" xfId="53221"/>
    <cellStyle name="Comma 8 2 6 2 2 2" xfId="53222"/>
    <cellStyle name="Comma 8 2 6 2 2 3" xfId="53223"/>
    <cellStyle name="Comma 8 2 6 2 3" xfId="53224"/>
    <cellStyle name="Comma 8 2 6 2 3 2" xfId="53225"/>
    <cellStyle name="Comma 8 2 6 2 3 3" xfId="53226"/>
    <cellStyle name="Comma 8 2 6 2 4" xfId="53227"/>
    <cellStyle name="Comma 8 2 6 2 4 2" xfId="53228"/>
    <cellStyle name="Comma 8 2 6 2 5" xfId="53229"/>
    <cellStyle name="Comma 8 2 6 2 6" xfId="53230"/>
    <cellStyle name="Comma 8 2 6 3" xfId="53231"/>
    <cellStyle name="Comma 8 2 6 3 2" xfId="53232"/>
    <cellStyle name="Comma 8 2 6 3 2 2" xfId="53233"/>
    <cellStyle name="Comma 8 2 6 3 2 3" xfId="53234"/>
    <cellStyle name="Comma 8 2 6 3 3" xfId="53235"/>
    <cellStyle name="Comma 8 2 6 3 3 2" xfId="53236"/>
    <cellStyle name="Comma 8 2 6 3 3 3" xfId="53237"/>
    <cellStyle name="Comma 8 2 6 3 4" xfId="53238"/>
    <cellStyle name="Comma 8 2 6 3 4 2" xfId="53239"/>
    <cellStyle name="Comma 8 2 6 3 5" xfId="53240"/>
    <cellStyle name="Comma 8 2 6 3 6" xfId="53241"/>
    <cellStyle name="Comma 8 2 6 4" xfId="53242"/>
    <cellStyle name="Comma 8 2 6 4 2" xfId="53243"/>
    <cellStyle name="Comma 8 2 6 4 2 2" xfId="53244"/>
    <cellStyle name="Comma 8 2 6 4 2 3" xfId="53245"/>
    <cellStyle name="Comma 8 2 6 4 3" xfId="53246"/>
    <cellStyle name="Comma 8 2 6 4 3 2" xfId="53247"/>
    <cellStyle name="Comma 8 2 6 4 4" xfId="53248"/>
    <cellStyle name="Comma 8 2 6 4 5" xfId="53249"/>
    <cellStyle name="Comma 8 2 6 5" xfId="53250"/>
    <cellStyle name="Comma 8 2 6 5 2" xfId="53251"/>
    <cellStyle name="Comma 8 2 6 5 3" xfId="53252"/>
    <cellStyle name="Comma 8 2 6 6" xfId="53253"/>
    <cellStyle name="Comma 8 2 6 6 2" xfId="53254"/>
    <cellStyle name="Comma 8 2 6 6 3" xfId="53255"/>
    <cellStyle name="Comma 8 2 6 7" xfId="53256"/>
    <cellStyle name="Comma 8 2 6 7 2" xfId="53257"/>
    <cellStyle name="Comma 8 2 6 8" xfId="53258"/>
    <cellStyle name="Comma 8 2 6 9" xfId="53259"/>
    <cellStyle name="Comma 8 2 7" xfId="5889"/>
    <cellStyle name="Comma 8 2 7 2" xfId="53260"/>
    <cellStyle name="Comma 8 2 7 2 2" xfId="53261"/>
    <cellStyle name="Comma 8 2 7 2 3" xfId="53262"/>
    <cellStyle name="Comma 8 2 7 3" xfId="53263"/>
    <cellStyle name="Comma 8 2 7 3 2" xfId="53264"/>
    <cellStyle name="Comma 8 2 7 3 3" xfId="53265"/>
    <cellStyle name="Comma 8 2 7 4" xfId="53266"/>
    <cellStyle name="Comma 8 2 7 4 2" xfId="53267"/>
    <cellStyle name="Comma 8 2 7 5" xfId="53268"/>
    <cellStyle name="Comma 8 2 7 6" xfId="53269"/>
    <cellStyle name="Comma 8 2 8" xfId="5890"/>
    <cellStyle name="Comma 8 2 8 2" xfId="53270"/>
    <cellStyle name="Comma 8 2 8 2 2" xfId="53271"/>
    <cellStyle name="Comma 8 2 8 2 3" xfId="53272"/>
    <cellStyle name="Comma 8 2 8 3" xfId="53273"/>
    <cellStyle name="Comma 8 2 8 3 2" xfId="53274"/>
    <cellStyle name="Comma 8 2 8 3 3" xfId="53275"/>
    <cellStyle name="Comma 8 2 8 4" xfId="53276"/>
    <cellStyle name="Comma 8 2 8 4 2" xfId="53277"/>
    <cellStyle name="Comma 8 2 8 5" xfId="53278"/>
    <cellStyle name="Comma 8 2 8 6" xfId="53279"/>
    <cellStyle name="Comma 8 2 9" xfId="53280"/>
    <cellStyle name="Comma 8 2 9 2" xfId="53281"/>
    <cellStyle name="Comma 8 2 9 2 2" xfId="53282"/>
    <cellStyle name="Comma 8 2 9 2 3" xfId="53283"/>
    <cellStyle name="Comma 8 2 9 3" xfId="53284"/>
    <cellStyle name="Comma 8 2 9 3 2" xfId="53285"/>
    <cellStyle name="Comma 8 2 9 4" xfId="53286"/>
    <cellStyle name="Comma 8 2 9 5" xfId="53287"/>
    <cellStyle name="Comma 8 3" xfId="5891"/>
    <cellStyle name="Comma 8 3 10" xfId="53288"/>
    <cellStyle name="Comma 8 3 10 2" xfId="53289"/>
    <cellStyle name="Comma 8 3 10 3" xfId="53290"/>
    <cellStyle name="Comma 8 3 11" xfId="53291"/>
    <cellStyle name="Comma 8 3 11 2" xfId="53292"/>
    <cellStyle name="Comma 8 3 12" xfId="53293"/>
    <cellStyle name="Comma 8 3 13" xfId="53294"/>
    <cellStyle name="Comma 8 3 14" xfId="53295"/>
    <cellStyle name="Comma 8 3 2" xfId="5892"/>
    <cellStyle name="Comma 8 3 2 10" xfId="53296"/>
    <cellStyle name="Comma 8 3 2 10 2" xfId="53297"/>
    <cellStyle name="Comma 8 3 2 11" xfId="53298"/>
    <cellStyle name="Comma 8 3 2 12" xfId="53299"/>
    <cellStyle name="Comma 8 3 2 13" xfId="53300"/>
    <cellStyle name="Comma 8 3 2 2" xfId="5893"/>
    <cellStyle name="Comma 8 3 2 2 10" xfId="53301"/>
    <cellStyle name="Comma 8 3 2 2 2" xfId="53302"/>
    <cellStyle name="Comma 8 3 2 2 2 2" xfId="53303"/>
    <cellStyle name="Comma 8 3 2 2 2 2 2" xfId="53304"/>
    <cellStyle name="Comma 8 3 2 2 2 2 2 2" xfId="53305"/>
    <cellStyle name="Comma 8 3 2 2 2 2 2 3" xfId="53306"/>
    <cellStyle name="Comma 8 3 2 2 2 2 3" xfId="53307"/>
    <cellStyle name="Comma 8 3 2 2 2 2 3 2" xfId="53308"/>
    <cellStyle name="Comma 8 3 2 2 2 2 3 3" xfId="53309"/>
    <cellStyle name="Comma 8 3 2 2 2 2 4" xfId="53310"/>
    <cellStyle name="Comma 8 3 2 2 2 2 4 2" xfId="53311"/>
    <cellStyle name="Comma 8 3 2 2 2 2 5" xfId="53312"/>
    <cellStyle name="Comma 8 3 2 2 2 2 6" xfId="53313"/>
    <cellStyle name="Comma 8 3 2 2 2 3" xfId="53314"/>
    <cellStyle name="Comma 8 3 2 2 2 3 2" xfId="53315"/>
    <cellStyle name="Comma 8 3 2 2 2 3 2 2" xfId="53316"/>
    <cellStyle name="Comma 8 3 2 2 2 3 2 3" xfId="53317"/>
    <cellStyle name="Comma 8 3 2 2 2 3 3" xfId="53318"/>
    <cellStyle name="Comma 8 3 2 2 2 3 3 2" xfId="53319"/>
    <cellStyle name="Comma 8 3 2 2 2 3 3 3" xfId="53320"/>
    <cellStyle name="Comma 8 3 2 2 2 3 4" xfId="53321"/>
    <cellStyle name="Comma 8 3 2 2 2 3 4 2" xfId="53322"/>
    <cellStyle name="Comma 8 3 2 2 2 3 5" xfId="53323"/>
    <cellStyle name="Comma 8 3 2 2 2 3 6" xfId="53324"/>
    <cellStyle name="Comma 8 3 2 2 2 4" xfId="53325"/>
    <cellStyle name="Comma 8 3 2 2 2 4 2" xfId="53326"/>
    <cellStyle name="Comma 8 3 2 2 2 4 2 2" xfId="53327"/>
    <cellStyle name="Comma 8 3 2 2 2 4 2 3" xfId="53328"/>
    <cellStyle name="Comma 8 3 2 2 2 4 3" xfId="53329"/>
    <cellStyle name="Comma 8 3 2 2 2 4 3 2" xfId="53330"/>
    <cellStyle name="Comma 8 3 2 2 2 4 4" xfId="53331"/>
    <cellStyle name="Comma 8 3 2 2 2 4 5" xfId="53332"/>
    <cellStyle name="Comma 8 3 2 2 2 5" xfId="53333"/>
    <cellStyle name="Comma 8 3 2 2 2 5 2" xfId="53334"/>
    <cellStyle name="Comma 8 3 2 2 2 5 3" xfId="53335"/>
    <cellStyle name="Comma 8 3 2 2 2 6" xfId="53336"/>
    <cellStyle name="Comma 8 3 2 2 2 6 2" xfId="53337"/>
    <cellStyle name="Comma 8 3 2 2 2 6 3" xfId="53338"/>
    <cellStyle name="Comma 8 3 2 2 2 7" xfId="53339"/>
    <cellStyle name="Comma 8 3 2 2 2 7 2" xfId="53340"/>
    <cellStyle name="Comma 8 3 2 2 2 8" xfId="53341"/>
    <cellStyle name="Comma 8 3 2 2 2 9" xfId="53342"/>
    <cellStyle name="Comma 8 3 2 2 3" xfId="53343"/>
    <cellStyle name="Comma 8 3 2 2 3 2" xfId="53344"/>
    <cellStyle name="Comma 8 3 2 2 3 2 2" xfId="53345"/>
    <cellStyle name="Comma 8 3 2 2 3 2 3" xfId="53346"/>
    <cellStyle name="Comma 8 3 2 2 3 3" xfId="53347"/>
    <cellStyle name="Comma 8 3 2 2 3 3 2" xfId="53348"/>
    <cellStyle name="Comma 8 3 2 2 3 3 3" xfId="53349"/>
    <cellStyle name="Comma 8 3 2 2 3 4" xfId="53350"/>
    <cellStyle name="Comma 8 3 2 2 3 4 2" xfId="53351"/>
    <cellStyle name="Comma 8 3 2 2 3 5" xfId="53352"/>
    <cellStyle name="Comma 8 3 2 2 3 6" xfId="53353"/>
    <cellStyle name="Comma 8 3 2 2 4" xfId="53354"/>
    <cellStyle name="Comma 8 3 2 2 4 2" xfId="53355"/>
    <cellStyle name="Comma 8 3 2 2 4 2 2" xfId="53356"/>
    <cellStyle name="Comma 8 3 2 2 4 2 3" xfId="53357"/>
    <cellStyle name="Comma 8 3 2 2 4 3" xfId="53358"/>
    <cellStyle name="Comma 8 3 2 2 4 3 2" xfId="53359"/>
    <cellStyle name="Comma 8 3 2 2 4 3 3" xfId="53360"/>
    <cellStyle name="Comma 8 3 2 2 4 4" xfId="53361"/>
    <cellStyle name="Comma 8 3 2 2 4 4 2" xfId="53362"/>
    <cellStyle name="Comma 8 3 2 2 4 5" xfId="53363"/>
    <cellStyle name="Comma 8 3 2 2 4 6" xfId="53364"/>
    <cellStyle name="Comma 8 3 2 2 5" xfId="53365"/>
    <cellStyle name="Comma 8 3 2 2 5 2" xfId="53366"/>
    <cellStyle name="Comma 8 3 2 2 5 2 2" xfId="53367"/>
    <cellStyle name="Comma 8 3 2 2 5 2 3" xfId="53368"/>
    <cellStyle name="Comma 8 3 2 2 5 3" xfId="53369"/>
    <cellStyle name="Comma 8 3 2 2 5 3 2" xfId="53370"/>
    <cellStyle name="Comma 8 3 2 2 5 4" xfId="53371"/>
    <cellStyle name="Comma 8 3 2 2 5 5" xfId="53372"/>
    <cellStyle name="Comma 8 3 2 2 6" xfId="53373"/>
    <cellStyle name="Comma 8 3 2 2 6 2" xfId="53374"/>
    <cellStyle name="Comma 8 3 2 2 6 3" xfId="53375"/>
    <cellStyle name="Comma 8 3 2 2 7" xfId="53376"/>
    <cellStyle name="Comma 8 3 2 2 7 2" xfId="53377"/>
    <cellStyle name="Comma 8 3 2 2 7 3" xfId="53378"/>
    <cellStyle name="Comma 8 3 2 2 8" xfId="53379"/>
    <cellStyle name="Comma 8 3 2 2 8 2" xfId="53380"/>
    <cellStyle name="Comma 8 3 2 2 9" xfId="53381"/>
    <cellStyle name="Comma 8 3 2 3" xfId="53382"/>
    <cellStyle name="Comma 8 3 2 3 2" xfId="53383"/>
    <cellStyle name="Comma 8 3 2 3 2 2" xfId="53384"/>
    <cellStyle name="Comma 8 3 2 3 2 2 2" xfId="53385"/>
    <cellStyle name="Comma 8 3 2 3 2 2 3" xfId="53386"/>
    <cellStyle name="Comma 8 3 2 3 2 3" xfId="53387"/>
    <cellStyle name="Comma 8 3 2 3 2 3 2" xfId="53388"/>
    <cellStyle name="Comma 8 3 2 3 2 3 3" xfId="53389"/>
    <cellStyle name="Comma 8 3 2 3 2 4" xfId="53390"/>
    <cellStyle name="Comma 8 3 2 3 2 4 2" xfId="53391"/>
    <cellStyle name="Comma 8 3 2 3 2 5" xfId="53392"/>
    <cellStyle name="Comma 8 3 2 3 2 6" xfId="53393"/>
    <cellStyle name="Comma 8 3 2 3 3" xfId="53394"/>
    <cellStyle name="Comma 8 3 2 3 3 2" xfId="53395"/>
    <cellStyle name="Comma 8 3 2 3 3 2 2" xfId="53396"/>
    <cellStyle name="Comma 8 3 2 3 3 2 3" xfId="53397"/>
    <cellStyle name="Comma 8 3 2 3 3 3" xfId="53398"/>
    <cellStyle name="Comma 8 3 2 3 3 3 2" xfId="53399"/>
    <cellStyle name="Comma 8 3 2 3 3 3 3" xfId="53400"/>
    <cellStyle name="Comma 8 3 2 3 3 4" xfId="53401"/>
    <cellStyle name="Comma 8 3 2 3 3 4 2" xfId="53402"/>
    <cellStyle name="Comma 8 3 2 3 3 5" xfId="53403"/>
    <cellStyle name="Comma 8 3 2 3 3 6" xfId="53404"/>
    <cellStyle name="Comma 8 3 2 3 4" xfId="53405"/>
    <cellStyle name="Comma 8 3 2 3 4 2" xfId="53406"/>
    <cellStyle name="Comma 8 3 2 3 4 2 2" xfId="53407"/>
    <cellStyle name="Comma 8 3 2 3 4 2 3" xfId="53408"/>
    <cellStyle name="Comma 8 3 2 3 4 3" xfId="53409"/>
    <cellStyle name="Comma 8 3 2 3 4 3 2" xfId="53410"/>
    <cellStyle name="Comma 8 3 2 3 4 4" xfId="53411"/>
    <cellStyle name="Comma 8 3 2 3 4 5" xfId="53412"/>
    <cellStyle name="Comma 8 3 2 3 5" xfId="53413"/>
    <cellStyle name="Comma 8 3 2 3 5 2" xfId="53414"/>
    <cellStyle name="Comma 8 3 2 3 5 3" xfId="53415"/>
    <cellStyle name="Comma 8 3 2 3 6" xfId="53416"/>
    <cellStyle name="Comma 8 3 2 3 6 2" xfId="53417"/>
    <cellStyle name="Comma 8 3 2 3 6 3" xfId="53418"/>
    <cellStyle name="Comma 8 3 2 3 7" xfId="53419"/>
    <cellStyle name="Comma 8 3 2 3 7 2" xfId="53420"/>
    <cellStyle name="Comma 8 3 2 3 8" xfId="53421"/>
    <cellStyle name="Comma 8 3 2 3 9" xfId="53422"/>
    <cellStyle name="Comma 8 3 2 4" xfId="53423"/>
    <cellStyle name="Comma 8 3 2 4 2" xfId="53424"/>
    <cellStyle name="Comma 8 3 2 4 2 2" xfId="53425"/>
    <cellStyle name="Comma 8 3 2 4 2 2 2" xfId="53426"/>
    <cellStyle name="Comma 8 3 2 4 2 2 3" xfId="53427"/>
    <cellStyle name="Comma 8 3 2 4 2 3" xfId="53428"/>
    <cellStyle name="Comma 8 3 2 4 2 3 2" xfId="53429"/>
    <cellStyle name="Comma 8 3 2 4 2 3 3" xfId="53430"/>
    <cellStyle name="Comma 8 3 2 4 2 4" xfId="53431"/>
    <cellStyle name="Comma 8 3 2 4 2 4 2" xfId="53432"/>
    <cellStyle name="Comma 8 3 2 4 2 5" xfId="53433"/>
    <cellStyle name="Comma 8 3 2 4 2 6" xfId="53434"/>
    <cellStyle name="Comma 8 3 2 4 3" xfId="53435"/>
    <cellStyle name="Comma 8 3 2 4 3 2" xfId="53436"/>
    <cellStyle name="Comma 8 3 2 4 3 2 2" xfId="53437"/>
    <cellStyle name="Comma 8 3 2 4 3 2 3" xfId="53438"/>
    <cellStyle name="Comma 8 3 2 4 3 3" xfId="53439"/>
    <cellStyle name="Comma 8 3 2 4 3 3 2" xfId="53440"/>
    <cellStyle name="Comma 8 3 2 4 3 3 3" xfId="53441"/>
    <cellStyle name="Comma 8 3 2 4 3 4" xfId="53442"/>
    <cellStyle name="Comma 8 3 2 4 3 4 2" xfId="53443"/>
    <cellStyle name="Comma 8 3 2 4 3 5" xfId="53444"/>
    <cellStyle name="Comma 8 3 2 4 3 6" xfId="53445"/>
    <cellStyle name="Comma 8 3 2 4 4" xfId="53446"/>
    <cellStyle name="Comma 8 3 2 4 4 2" xfId="53447"/>
    <cellStyle name="Comma 8 3 2 4 4 2 2" xfId="53448"/>
    <cellStyle name="Comma 8 3 2 4 4 2 3" xfId="53449"/>
    <cellStyle name="Comma 8 3 2 4 4 3" xfId="53450"/>
    <cellStyle name="Comma 8 3 2 4 4 3 2" xfId="53451"/>
    <cellStyle name="Comma 8 3 2 4 4 4" xfId="53452"/>
    <cellStyle name="Comma 8 3 2 4 4 5" xfId="53453"/>
    <cellStyle name="Comma 8 3 2 4 5" xfId="53454"/>
    <cellStyle name="Comma 8 3 2 4 5 2" xfId="53455"/>
    <cellStyle name="Comma 8 3 2 4 5 3" xfId="53456"/>
    <cellStyle name="Comma 8 3 2 4 6" xfId="53457"/>
    <cellStyle name="Comma 8 3 2 4 6 2" xfId="53458"/>
    <cellStyle name="Comma 8 3 2 4 6 3" xfId="53459"/>
    <cellStyle name="Comma 8 3 2 4 7" xfId="53460"/>
    <cellStyle name="Comma 8 3 2 4 7 2" xfId="53461"/>
    <cellStyle name="Comma 8 3 2 4 8" xfId="53462"/>
    <cellStyle name="Comma 8 3 2 4 9" xfId="53463"/>
    <cellStyle name="Comma 8 3 2 5" xfId="53464"/>
    <cellStyle name="Comma 8 3 2 5 2" xfId="53465"/>
    <cellStyle name="Comma 8 3 2 5 2 2" xfId="53466"/>
    <cellStyle name="Comma 8 3 2 5 2 3" xfId="53467"/>
    <cellStyle name="Comma 8 3 2 5 3" xfId="53468"/>
    <cellStyle name="Comma 8 3 2 5 3 2" xfId="53469"/>
    <cellStyle name="Comma 8 3 2 5 3 3" xfId="53470"/>
    <cellStyle name="Comma 8 3 2 5 4" xfId="53471"/>
    <cellStyle name="Comma 8 3 2 5 4 2" xfId="53472"/>
    <cellStyle name="Comma 8 3 2 5 5" xfId="53473"/>
    <cellStyle name="Comma 8 3 2 5 6" xfId="53474"/>
    <cellStyle name="Comma 8 3 2 6" xfId="53475"/>
    <cellStyle name="Comma 8 3 2 6 2" xfId="53476"/>
    <cellStyle name="Comma 8 3 2 6 2 2" xfId="53477"/>
    <cellStyle name="Comma 8 3 2 6 2 3" xfId="53478"/>
    <cellStyle name="Comma 8 3 2 6 3" xfId="53479"/>
    <cellStyle name="Comma 8 3 2 6 3 2" xfId="53480"/>
    <cellStyle name="Comma 8 3 2 6 3 3" xfId="53481"/>
    <cellStyle name="Comma 8 3 2 6 4" xfId="53482"/>
    <cellStyle name="Comma 8 3 2 6 4 2" xfId="53483"/>
    <cellStyle name="Comma 8 3 2 6 5" xfId="53484"/>
    <cellStyle name="Comma 8 3 2 6 6" xfId="53485"/>
    <cellStyle name="Comma 8 3 2 7" xfId="53486"/>
    <cellStyle name="Comma 8 3 2 7 2" xfId="53487"/>
    <cellStyle name="Comma 8 3 2 7 2 2" xfId="53488"/>
    <cellStyle name="Comma 8 3 2 7 2 3" xfId="53489"/>
    <cellStyle name="Comma 8 3 2 7 3" xfId="53490"/>
    <cellStyle name="Comma 8 3 2 7 3 2" xfId="53491"/>
    <cellStyle name="Comma 8 3 2 7 4" xfId="53492"/>
    <cellStyle name="Comma 8 3 2 7 5" xfId="53493"/>
    <cellStyle name="Comma 8 3 2 8" xfId="53494"/>
    <cellStyle name="Comma 8 3 2 8 2" xfId="53495"/>
    <cellStyle name="Comma 8 3 2 8 3" xfId="53496"/>
    <cellStyle name="Comma 8 3 2 9" xfId="53497"/>
    <cellStyle name="Comma 8 3 2 9 2" xfId="53498"/>
    <cellStyle name="Comma 8 3 2 9 3" xfId="53499"/>
    <cellStyle name="Comma 8 3 3" xfId="5894"/>
    <cellStyle name="Comma 8 3 3 10" xfId="53500"/>
    <cellStyle name="Comma 8 3 3 2" xfId="5895"/>
    <cellStyle name="Comma 8 3 3 2 2" xfId="53501"/>
    <cellStyle name="Comma 8 3 3 2 2 2" xfId="53502"/>
    <cellStyle name="Comma 8 3 3 2 2 2 2" xfId="53503"/>
    <cellStyle name="Comma 8 3 3 2 2 2 3" xfId="53504"/>
    <cellStyle name="Comma 8 3 3 2 2 3" xfId="53505"/>
    <cellStyle name="Comma 8 3 3 2 2 3 2" xfId="53506"/>
    <cellStyle name="Comma 8 3 3 2 2 3 3" xfId="53507"/>
    <cellStyle name="Comma 8 3 3 2 2 4" xfId="53508"/>
    <cellStyle name="Comma 8 3 3 2 2 4 2" xfId="53509"/>
    <cellStyle name="Comma 8 3 3 2 2 5" xfId="53510"/>
    <cellStyle name="Comma 8 3 3 2 2 6" xfId="53511"/>
    <cellStyle name="Comma 8 3 3 2 3" xfId="53512"/>
    <cellStyle name="Comma 8 3 3 2 3 2" xfId="53513"/>
    <cellStyle name="Comma 8 3 3 2 3 2 2" xfId="53514"/>
    <cellStyle name="Comma 8 3 3 2 3 2 3" xfId="53515"/>
    <cellStyle name="Comma 8 3 3 2 3 3" xfId="53516"/>
    <cellStyle name="Comma 8 3 3 2 3 3 2" xfId="53517"/>
    <cellStyle name="Comma 8 3 3 2 3 3 3" xfId="53518"/>
    <cellStyle name="Comma 8 3 3 2 3 4" xfId="53519"/>
    <cellStyle name="Comma 8 3 3 2 3 4 2" xfId="53520"/>
    <cellStyle name="Comma 8 3 3 2 3 5" xfId="53521"/>
    <cellStyle name="Comma 8 3 3 2 3 6" xfId="53522"/>
    <cellStyle name="Comma 8 3 3 2 4" xfId="53523"/>
    <cellStyle name="Comma 8 3 3 2 4 2" xfId="53524"/>
    <cellStyle name="Comma 8 3 3 2 4 2 2" xfId="53525"/>
    <cellStyle name="Comma 8 3 3 2 4 2 3" xfId="53526"/>
    <cellStyle name="Comma 8 3 3 2 4 3" xfId="53527"/>
    <cellStyle name="Comma 8 3 3 2 4 3 2" xfId="53528"/>
    <cellStyle name="Comma 8 3 3 2 4 4" xfId="53529"/>
    <cellStyle name="Comma 8 3 3 2 4 5" xfId="53530"/>
    <cellStyle name="Comma 8 3 3 2 5" xfId="53531"/>
    <cellStyle name="Comma 8 3 3 2 5 2" xfId="53532"/>
    <cellStyle name="Comma 8 3 3 2 5 3" xfId="53533"/>
    <cellStyle name="Comma 8 3 3 2 6" xfId="53534"/>
    <cellStyle name="Comma 8 3 3 2 6 2" xfId="53535"/>
    <cellStyle name="Comma 8 3 3 2 6 3" xfId="53536"/>
    <cellStyle name="Comma 8 3 3 2 7" xfId="53537"/>
    <cellStyle name="Comma 8 3 3 2 7 2" xfId="53538"/>
    <cellStyle name="Comma 8 3 3 2 8" xfId="53539"/>
    <cellStyle name="Comma 8 3 3 2 9" xfId="53540"/>
    <cellStyle name="Comma 8 3 3 3" xfId="53541"/>
    <cellStyle name="Comma 8 3 3 3 2" xfId="53542"/>
    <cellStyle name="Comma 8 3 3 3 2 2" xfId="53543"/>
    <cellStyle name="Comma 8 3 3 3 2 3" xfId="53544"/>
    <cellStyle name="Comma 8 3 3 3 3" xfId="53545"/>
    <cellStyle name="Comma 8 3 3 3 3 2" xfId="53546"/>
    <cellStyle name="Comma 8 3 3 3 3 3" xfId="53547"/>
    <cellStyle name="Comma 8 3 3 3 4" xfId="53548"/>
    <cellStyle name="Comma 8 3 3 3 4 2" xfId="53549"/>
    <cellStyle name="Comma 8 3 3 3 5" xfId="53550"/>
    <cellStyle name="Comma 8 3 3 3 6" xfId="53551"/>
    <cellStyle name="Comma 8 3 3 4" xfId="53552"/>
    <cellStyle name="Comma 8 3 3 4 2" xfId="53553"/>
    <cellStyle name="Comma 8 3 3 4 2 2" xfId="53554"/>
    <cellStyle name="Comma 8 3 3 4 2 3" xfId="53555"/>
    <cellStyle name="Comma 8 3 3 4 3" xfId="53556"/>
    <cellStyle name="Comma 8 3 3 4 3 2" xfId="53557"/>
    <cellStyle name="Comma 8 3 3 4 3 3" xfId="53558"/>
    <cellStyle name="Comma 8 3 3 4 4" xfId="53559"/>
    <cellStyle name="Comma 8 3 3 4 4 2" xfId="53560"/>
    <cellStyle name="Comma 8 3 3 4 5" xfId="53561"/>
    <cellStyle name="Comma 8 3 3 4 6" xfId="53562"/>
    <cellStyle name="Comma 8 3 3 5" xfId="53563"/>
    <cellStyle name="Comma 8 3 3 5 2" xfId="53564"/>
    <cellStyle name="Comma 8 3 3 5 2 2" xfId="53565"/>
    <cellStyle name="Comma 8 3 3 5 2 3" xfId="53566"/>
    <cellStyle name="Comma 8 3 3 5 3" xfId="53567"/>
    <cellStyle name="Comma 8 3 3 5 3 2" xfId="53568"/>
    <cellStyle name="Comma 8 3 3 5 4" xfId="53569"/>
    <cellStyle name="Comma 8 3 3 5 5" xfId="53570"/>
    <cellStyle name="Comma 8 3 3 6" xfId="53571"/>
    <cellStyle name="Comma 8 3 3 6 2" xfId="53572"/>
    <cellStyle name="Comma 8 3 3 6 3" xfId="53573"/>
    <cellStyle name="Comma 8 3 3 7" xfId="53574"/>
    <cellStyle name="Comma 8 3 3 7 2" xfId="53575"/>
    <cellStyle name="Comma 8 3 3 7 3" xfId="53576"/>
    <cellStyle name="Comma 8 3 3 8" xfId="53577"/>
    <cellStyle name="Comma 8 3 3 8 2" xfId="53578"/>
    <cellStyle name="Comma 8 3 3 9" xfId="53579"/>
    <cellStyle name="Comma 8 3 4" xfId="5896"/>
    <cellStyle name="Comma 8 3 4 2" xfId="53580"/>
    <cellStyle name="Comma 8 3 4 2 2" xfId="53581"/>
    <cellStyle name="Comma 8 3 4 2 2 2" xfId="53582"/>
    <cellStyle name="Comma 8 3 4 2 2 3" xfId="53583"/>
    <cellStyle name="Comma 8 3 4 2 3" xfId="53584"/>
    <cellStyle name="Comma 8 3 4 2 3 2" xfId="53585"/>
    <cellStyle name="Comma 8 3 4 2 3 3" xfId="53586"/>
    <cellStyle name="Comma 8 3 4 2 4" xfId="53587"/>
    <cellStyle name="Comma 8 3 4 2 4 2" xfId="53588"/>
    <cellStyle name="Comma 8 3 4 2 5" xfId="53589"/>
    <cellStyle name="Comma 8 3 4 2 6" xfId="53590"/>
    <cellStyle name="Comma 8 3 4 3" xfId="53591"/>
    <cellStyle name="Comma 8 3 4 3 2" xfId="53592"/>
    <cellStyle name="Comma 8 3 4 3 2 2" xfId="53593"/>
    <cellStyle name="Comma 8 3 4 3 2 3" xfId="53594"/>
    <cellStyle name="Comma 8 3 4 3 3" xfId="53595"/>
    <cellStyle name="Comma 8 3 4 3 3 2" xfId="53596"/>
    <cellStyle name="Comma 8 3 4 3 3 3" xfId="53597"/>
    <cellStyle name="Comma 8 3 4 3 4" xfId="53598"/>
    <cellStyle name="Comma 8 3 4 3 4 2" xfId="53599"/>
    <cellStyle name="Comma 8 3 4 3 5" xfId="53600"/>
    <cellStyle name="Comma 8 3 4 3 6" xfId="53601"/>
    <cellStyle name="Comma 8 3 4 4" xfId="53602"/>
    <cellStyle name="Comma 8 3 4 4 2" xfId="53603"/>
    <cellStyle name="Comma 8 3 4 4 2 2" xfId="53604"/>
    <cellStyle name="Comma 8 3 4 4 2 3" xfId="53605"/>
    <cellStyle name="Comma 8 3 4 4 3" xfId="53606"/>
    <cellStyle name="Comma 8 3 4 4 3 2" xfId="53607"/>
    <cellStyle name="Comma 8 3 4 4 4" xfId="53608"/>
    <cellStyle name="Comma 8 3 4 4 5" xfId="53609"/>
    <cellStyle name="Comma 8 3 4 5" xfId="53610"/>
    <cellStyle name="Comma 8 3 4 5 2" xfId="53611"/>
    <cellStyle name="Comma 8 3 4 5 3" xfId="53612"/>
    <cellStyle name="Comma 8 3 4 6" xfId="53613"/>
    <cellStyle name="Comma 8 3 4 6 2" xfId="53614"/>
    <cellStyle name="Comma 8 3 4 6 3" xfId="53615"/>
    <cellStyle name="Comma 8 3 4 7" xfId="53616"/>
    <cellStyle name="Comma 8 3 4 7 2" xfId="53617"/>
    <cellStyle name="Comma 8 3 4 8" xfId="53618"/>
    <cellStyle name="Comma 8 3 4 9" xfId="53619"/>
    <cellStyle name="Comma 8 3 5" xfId="5897"/>
    <cellStyle name="Comma 8 3 5 2" xfId="53620"/>
    <cellStyle name="Comma 8 3 5 2 2" xfId="53621"/>
    <cellStyle name="Comma 8 3 5 2 2 2" xfId="53622"/>
    <cellStyle name="Comma 8 3 5 2 2 3" xfId="53623"/>
    <cellStyle name="Comma 8 3 5 2 3" xfId="53624"/>
    <cellStyle name="Comma 8 3 5 2 3 2" xfId="53625"/>
    <cellStyle name="Comma 8 3 5 2 3 3" xfId="53626"/>
    <cellStyle name="Comma 8 3 5 2 4" xfId="53627"/>
    <cellStyle name="Comma 8 3 5 2 4 2" xfId="53628"/>
    <cellStyle name="Comma 8 3 5 2 5" xfId="53629"/>
    <cellStyle name="Comma 8 3 5 2 6" xfId="53630"/>
    <cellStyle name="Comma 8 3 5 3" xfId="53631"/>
    <cellStyle name="Comma 8 3 5 3 2" xfId="53632"/>
    <cellStyle name="Comma 8 3 5 3 2 2" xfId="53633"/>
    <cellStyle name="Comma 8 3 5 3 2 3" xfId="53634"/>
    <cellStyle name="Comma 8 3 5 3 3" xfId="53635"/>
    <cellStyle name="Comma 8 3 5 3 3 2" xfId="53636"/>
    <cellStyle name="Comma 8 3 5 3 3 3" xfId="53637"/>
    <cellStyle name="Comma 8 3 5 3 4" xfId="53638"/>
    <cellStyle name="Comma 8 3 5 3 4 2" xfId="53639"/>
    <cellStyle name="Comma 8 3 5 3 5" xfId="53640"/>
    <cellStyle name="Comma 8 3 5 3 6" xfId="53641"/>
    <cellStyle name="Comma 8 3 5 4" xfId="53642"/>
    <cellStyle name="Comma 8 3 5 4 2" xfId="53643"/>
    <cellStyle name="Comma 8 3 5 4 2 2" xfId="53644"/>
    <cellStyle name="Comma 8 3 5 4 2 3" xfId="53645"/>
    <cellStyle name="Comma 8 3 5 4 3" xfId="53646"/>
    <cellStyle name="Comma 8 3 5 4 3 2" xfId="53647"/>
    <cellStyle name="Comma 8 3 5 4 4" xfId="53648"/>
    <cellStyle name="Comma 8 3 5 4 5" xfId="53649"/>
    <cellStyle name="Comma 8 3 5 5" xfId="53650"/>
    <cellStyle name="Comma 8 3 5 5 2" xfId="53651"/>
    <cellStyle name="Comma 8 3 5 5 3" xfId="53652"/>
    <cellStyle name="Comma 8 3 5 6" xfId="53653"/>
    <cellStyle name="Comma 8 3 5 6 2" xfId="53654"/>
    <cellStyle name="Comma 8 3 5 6 3" xfId="53655"/>
    <cellStyle name="Comma 8 3 5 7" xfId="53656"/>
    <cellStyle name="Comma 8 3 5 7 2" xfId="53657"/>
    <cellStyle name="Comma 8 3 5 8" xfId="53658"/>
    <cellStyle name="Comma 8 3 5 9" xfId="53659"/>
    <cellStyle name="Comma 8 3 6" xfId="53660"/>
    <cellStyle name="Comma 8 3 6 2" xfId="53661"/>
    <cellStyle name="Comma 8 3 6 2 2" xfId="53662"/>
    <cellStyle name="Comma 8 3 6 2 3" xfId="53663"/>
    <cellStyle name="Comma 8 3 6 3" xfId="53664"/>
    <cellStyle name="Comma 8 3 6 3 2" xfId="53665"/>
    <cellStyle name="Comma 8 3 6 3 3" xfId="53666"/>
    <cellStyle name="Comma 8 3 6 4" xfId="53667"/>
    <cellStyle name="Comma 8 3 6 4 2" xfId="53668"/>
    <cellStyle name="Comma 8 3 6 5" xfId="53669"/>
    <cellStyle name="Comma 8 3 6 6" xfId="53670"/>
    <cellStyle name="Comma 8 3 7" xfId="53671"/>
    <cellStyle name="Comma 8 3 7 2" xfId="53672"/>
    <cellStyle name="Comma 8 3 7 2 2" xfId="53673"/>
    <cellStyle name="Comma 8 3 7 2 3" xfId="53674"/>
    <cellStyle name="Comma 8 3 7 3" xfId="53675"/>
    <cellStyle name="Comma 8 3 7 3 2" xfId="53676"/>
    <cellStyle name="Comma 8 3 7 3 3" xfId="53677"/>
    <cellStyle name="Comma 8 3 7 4" xfId="53678"/>
    <cellStyle name="Comma 8 3 7 4 2" xfId="53679"/>
    <cellStyle name="Comma 8 3 7 5" xfId="53680"/>
    <cellStyle name="Comma 8 3 7 6" xfId="53681"/>
    <cellStyle name="Comma 8 3 8" xfId="53682"/>
    <cellStyle name="Comma 8 3 8 2" xfId="53683"/>
    <cellStyle name="Comma 8 3 8 2 2" xfId="53684"/>
    <cellStyle name="Comma 8 3 8 2 3" xfId="53685"/>
    <cellStyle name="Comma 8 3 8 3" xfId="53686"/>
    <cellStyle name="Comma 8 3 8 3 2" xfId="53687"/>
    <cellStyle name="Comma 8 3 8 4" xfId="53688"/>
    <cellStyle name="Comma 8 3 8 5" xfId="53689"/>
    <cellStyle name="Comma 8 3 9" xfId="53690"/>
    <cellStyle name="Comma 8 3 9 2" xfId="53691"/>
    <cellStyle name="Comma 8 3 9 3" xfId="53692"/>
    <cellStyle name="Comma 8 4" xfId="5898"/>
    <cellStyle name="Comma 8 4 10" xfId="53693"/>
    <cellStyle name="Comma 8 4 10 2" xfId="53694"/>
    <cellStyle name="Comma 8 4 11" xfId="53695"/>
    <cellStyle name="Comma 8 4 12" xfId="53696"/>
    <cellStyle name="Comma 8 4 13" xfId="53697"/>
    <cellStyle name="Comma 8 4 2" xfId="5899"/>
    <cellStyle name="Comma 8 4 2 10" xfId="53698"/>
    <cellStyle name="Comma 8 4 2 2" xfId="53699"/>
    <cellStyle name="Comma 8 4 2 2 2" xfId="53700"/>
    <cellStyle name="Comma 8 4 2 2 2 2" xfId="53701"/>
    <cellStyle name="Comma 8 4 2 2 2 2 2" xfId="53702"/>
    <cellStyle name="Comma 8 4 2 2 2 2 3" xfId="53703"/>
    <cellStyle name="Comma 8 4 2 2 2 3" xfId="53704"/>
    <cellStyle name="Comma 8 4 2 2 2 3 2" xfId="53705"/>
    <cellStyle name="Comma 8 4 2 2 2 3 3" xfId="53706"/>
    <cellStyle name="Comma 8 4 2 2 2 4" xfId="53707"/>
    <cellStyle name="Comma 8 4 2 2 2 4 2" xfId="53708"/>
    <cellStyle name="Comma 8 4 2 2 2 5" xfId="53709"/>
    <cellStyle name="Comma 8 4 2 2 2 6" xfId="53710"/>
    <cellStyle name="Comma 8 4 2 2 3" xfId="53711"/>
    <cellStyle name="Comma 8 4 2 2 3 2" xfId="53712"/>
    <cellStyle name="Comma 8 4 2 2 3 2 2" xfId="53713"/>
    <cellStyle name="Comma 8 4 2 2 3 2 3" xfId="53714"/>
    <cellStyle name="Comma 8 4 2 2 3 3" xfId="53715"/>
    <cellStyle name="Comma 8 4 2 2 3 3 2" xfId="53716"/>
    <cellStyle name="Comma 8 4 2 2 3 3 3" xfId="53717"/>
    <cellStyle name="Comma 8 4 2 2 3 4" xfId="53718"/>
    <cellStyle name="Comma 8 4 2 2 3 4 2" xfId="53719"/>
    <cellStyle name="Comma 8 4 2 2 3 5" xfId="53720"/>
    <cellStyle name="Comma 8 4 2 2 3 6" xfId="53721"/>
    <cellStyle name="Comma 8 4 2 2 4" xfId="53722"/>
    <cellStyle name="Comma 8 4 2 2 4 2" xfId="53723"/>
    <cellStyle name="Comma 8 4 2 2 4 2 2" xfId="53724"/>
    <cellStyle name="Comma 8 4 2 2 4 2 3" xfId="53725"/>
    <cellStyle name="Comma 8 4 2 2 4 3" xfId="53726"/>
    <cellStyle name="Comma 8 4 2 2 4 3 2" xfId="53727"/>
    <cellStyle name="Comma 8 4 2 2 4 4" xfId="53728"/>
    <cellStyle name="Comma 8 4 2 2 4 5" xfId="53729"/>
    <cellStyle name="Comma 8 4 2 2 5" xfId="53730"/>
    <cellStyle name="Comma 8 4 2 2 5 2" xfId="53731"/>
    <cellStyle name="Comma 8 4 2 2 5 3" xfId="53732"/>
    <cellStyle name="Comma 8 4 2 2 6" xfId="53733"/>
    <cellStyle name="Comma 8 4 2 2 6 2" xfId="53734"/>
    <cellStyle name="Comma 8 4 2 2 6 3" xfId="53735"/>
    <cellStyle name="Comma 8 4 2 2 7" xfId="53736"/>
    <cellStyle name="Comma 8 4 2 2 7 2" xfId="53737"/>
    <cellStyle name="Comma 8 4 2 2 8" xfId="53738"/>
    <cellStyle name="Comma 8 4 2 2 9" xfId="53739"/>
    <cellStyle name="Comma 8 4 2 3" xfId="53740"/>
    <cellStyle name="Comma 8 4 2 3 2" xfId="53741"/>
    <cellStyle name="Comma 8 4 2 3 2 2" xfId="53742"/>
    <cellStyle name="Comma 8 4 2 3 2 3" xfId="53743"/>
    <cellStyle name="Comma 8 4 2 3 3" xfId="53744"/>
    <cellStyle name="Comma 8 4 2 3 3 2" xfId="53745"/>
    <cellStyle name="Comma 8 4 2 3 3 3" xfId="53746"/>
    <cellStyle name="Comma 8 4 2 3 4" xfId="53747"/>
    <cellStyle name="Comma 8 4 2 3 4 2" xfId="53748"/>
    <cellStyle name="Comma 8 4 2 3 5" xfId="53749"/>
    <cellStyle name="Comma 8 4 2 3 6" xfId="53750"/>
    <cellStyle name="Comma 8 4 2 4" xfId="53751"/>
    <cellStyle name="Comma 8 4 2 4 2" xfId="53752"/>
    <cellStyle name="Comma 8 4 2 4 2 2" xfId="53753"/>
    <cellStyle name="Comma 8 4 2 4 2 3" xfId="53754"/>
    <cellStyle name="Comma 8 4 2 4 3" xfId="53755"/>
    <cellStyle name="Comma 8 4 2 4 3 2" xfId="53756"/>
    <cellStyle name="Comma 8 4 2 4 3 3" xfId="53757"/>
    <cellStyle name="Comma 8 4 2 4 4" xfId="53758"/>
    <cellStyle name="Comma 8 4 2 4 4 2" xfId="53759"/>
    <cellStyle name="Comma 8 4 2 4 5" xfId="53760"/>
    <cellStyle name="Comma 8 4 2 4 6" xfId="53761"/>
    <cellStyle name="Comma 8 4 2 5" xfId="53762"/>
    <cellStyle name="Comma 8 4 2 5 2" xfId="53763"/>
    <cellStyle name="Comma 8 4 2 5 2 2" xfId="53764"/>
    <cellStyle name="Comma 8 4 2 5 2 3" xfId="53765"/>
    <cellStyle name="Comma 8 4 2 5 3" xfId="53766"/>
    <cellStyle name="Comma 8 4 2 5 3 2" xfId="53767"/>
    <cellStyle name="Comma 8 4 2 5 4" xfId="53768"/>
    <cellStyle name="Comma 8 4 2 5 5" xfId="53769"/>
    <cellStyle name="Comma 8 4 2 6" xfId="53770"/>
    <cellStyle name="Comma 8 4 2 6 2" xfId="53771"/>
    <cellStyle name="Comma 8 4 2 6 3" xfId="53772"/>
    <cellStyle name="Comma 8 4 2 7" xfId="53773"/>
    <cellStyle name="Comma 8 4 2 7 2" xfId="53774"/>
    <cellStyle name="Comma 8 4 2 7 3" xfId="53775"/>
    <cellStyle name="Comma 8 4 2 8" xfId="53776"/>
    <cellStyle name="Comma 8 4 2 8 2" xfId="53777"/>
    <cellStyle name="Comma 8 4 2 9" xfId="53778"/>
    <cellStyle name="Comma 8 4 3" xfId="5900"/>
    <cellStyle name="Comma 8 4 3 2" xfId="5901"/>
    <cellStyle name="Comma 8 4 3 2 2" xfId="53779"/>
    <cellStyle name="Comma 8 4 3 2 2 2" xfId="53780"/>
    <cellStyle name="Comma 8 4 3 2 2 3" xfId="53781"/>
    <cellStyle name="Comma 8 4 3 2 3" xfId="53782"/>
    <cellStyle name="Comma 8 4 3 2 3 2" xfId="53783"/>
    <cellStyle name="Comma 8 4 3 2 3 3" xfId="53784"/>
    <cellStyle name="Comma 8 4 3 2 4" xfId="53785"/>
    <cellStyle name="Comma 8 4 3 2 4 2" xfId="53786"/>
    <cellStyle name="Comma 8 4 3 2 5" xfId="53787"/>
    <cellStyle name="Comma 8 4 3 2 6" xfId="53788"/>
    <cellStyle name="Comma 8 4 3 3" xfId="53789"/>
    <cellStyle name="Comma 8 4 3 3 2" xfId="53790"/>
    <cellStyle name="Comma 8 4 3 3 2 2" xfId="53791"/>
    <cellStyle name="Comma 8 4 3 3 2 3" xfId="53792"/>
    <cellStyle name="Comma 8 4 3 3 3" xfId="53793"/>
    <cellStyle name="Comma 8 4 3 3 3 2" xfId="53794"/>
    <cellStyle name="Comma 8 4 3 3 3 3" xfId="53795"/>
    <cellStyle name="Comma 8 4 3 3 4" xfId="53796"/>
    <cellStyle name="Comma 8 4 3 3 4 2" xfId="53797"/>
    <cellStyle name="Comma 8 4 3 3 5" xfId="53798"/>
    <cellStyle name="Comma 8 4 3 3 6" xfId="53799"/>
    <cellStyle name="Comma 8 4 3 4" xfId="53800"/>
    <cellStyle name="Comma 8 4 3 4 2" xfId="53801"/>
    <cellStyle name="Comma 8 4 3 4 2 2" xfId="53802"/>
    <cellStyle name="Comma 8 4 3 4 2 3" xfId="53803"/>
    <cellStyle name="Comma 8 4 3 4 3" xfId="53804"/>
    <cellStyle name="Comma 8 4 3 4 3 2" xfId="53805"/>
    <cellStyle name="Comma 8 4 3 4 4" xfId="53806"/>
    <cellStyle name="Comma 8 4 3 4 5" xfId="53807"/>
    <cellStyle name="Comma 8 4 3 5" xfId="53808"/>
    <cellStyle name="Comma 8 4 3 5 2" xfId="53809"/>
    <cellStyle name="Comma 8 4 3 5 3" xfId="53810"/>
    <cellStyle name="Comma 8 4 3 6" xfId="53811"/>
    <cellStyle name="Comma 8 4 3 6 2" xfId="53812"/>
    <cellStyle name="Comma 8 4 3 6 3" xfId="53813"/>
    <cellStyle name="Comma 8 4 3 7" xfId="53814"/>
    <cellStyle name="Comma 8 4 3 7 2" xfId="53815"/>
    <cellStyle name="Comma 8 4 3 8" xfId="53816"/>
    <cellStyle name="Comma 8 4 3 9" xfId="53817"/>
    <cellStyle name="Comma 8 4 4" xfId="5902"/>
    <cellStyle name="Comma 8 4 4 2" xfId="53818"/>
    <cellStyle name="Comma 8 4 4 2 2" xfId="53819"/>
    <cellStyle name="Comma 8 4 4 2 2 2" xfId="53820"/>
    <cellStyle name="Comma 8 4 4 2 2 3" xfId="53821"/>
    <cellStyle name="Comma 8 4 4 2 3" xfId="53822"/>
    <cellStyle name="Comma 8 4 4 2 3 2" xfId="53823"/>
    <cellStyle name="Comma 8 4 4 2 3 3" xfId="53824"/>
    <cellStyle name="Comma 8 4 4 2 4" xfId="53825"/>
    <cellStyle name="Comma 8 4 4 2 4 2" xfId="53826"/>
    <cellStyle name="Comma 8 4 4 2 5" xfId="53827"/>
    <cellStyle name="Comma 8 4 4 2 6" xfId="53828"/>
    <cellStyle name="Comma 8 4 4 3" xfId="53829"/>
    <cellStyle name="Comma 8 4 4 3 2" xfId="53830"/>
    <cellStyle name="Comma 8 4 4 3 2 2" xfId="53831"/>
    <cellStyle name="Comma 8 4 4 3 2 3" xfId="53832"/>
    <cellStyle name="Comma 8 4 4 3 3" xfId="53833"/>
    <cellStyle name="Comma 8 4 4 3 3 2" xfId="53834"/>
    <cellStyle name="Comma 8 4 4 3 3 3" xfId="53835"/>
    <cellStyle name="Comma 8 4 4 3 4" xfId="53836"/>
    <cellStyle name="Comma 8 4 4 3 4 2" xfId="53837"/>
    <cellStyle name="Comma 8 4 4 3 5" xfId="53838"/>
    <cellStyle name="Comma 8 4 4 3 6" xfId="53839"/>
    <cellStyle name="Comma 8 4 4 4" xfId="53840"/>
    <cellStyle name="Comma 8 4 4 4 2" xfId="53841"/>
    <cellStyle name="Comma 8 4 4 4 2 2" xfId="53842"/>
    <cellStyle name="Comma 8 4 4 4 2 3" xfId="53843"/>
    <cellStyle name="Comma 8 4 4 4 3" xfId="53844"/>
    <cellStyle name="Comma 8 4 4 4 3 2" xfId="53845"/>
    <cellStyle name="Comma 8 4 4 4 4" xfId="53846"/>
    <cellStyle name="Comma 8 4 4 4 5" xfId="53847"/>
    <cellStyle name="Comma 8 4 4 5" xfId="53848"/>
    <cellStyle name="Comma 8 4 4 5 2" xfId="53849"/>
    <cellStyle name="Comma 8 4 4 5 3" xfId="53850"/>
    <cellStyle name="Comma 8 4 4 6" xfId="53851"/>
    <cellStyle name="Comma 8 4 4 6 2" xfId="53852"/>
    <cellStyle name="Comma 8 4 4 6 3" xfId="53853"/>
    <cellStyle name="Comma 8 4 4 7" xfId="53854"/>
    <cellStyle name="Comma 8 4 4 7 2" xfId="53855"/>
    <cellStyle name="Comma 8 4 4 8" xfId="53856"/>
    <cellStyle name="Comma 8 4 4 9" xfId="53857"/>
    <cellStyle name="Comma 8 4 5" xfId="5903"/>
    <cellStyle name="Comma 8 4 5 2" xfId="53858"/>
    <cellStyle name="Comma 8 4 5 2 2" xfId="53859"/>
    <cellStyle name="Comma 8 4 5 2 3" xfId="53860"/>
    <cellStyle name="Comma 8 4 5 3" xfId="53861"/>
    <cellStyle name="Comma 8 4 5 3 2" xfId="53862"/>
    <cellStyle name="Comma 8 4 5 3 3" xfId="53863"/>
    <cellStyle name="Comma 8 4 5 4" xfId="53864"/>
    <cellStyle name="Comma 8 4 5 4 2" xfId="53865"/>
    <cellStyle name="Comma 8 4 5 5" xfId="53866"/>
    <cellStyle name="Comma 8 4 5 6" xfId="53867"/>
    <cellStyle name="Comma 8 4 6" xfId="53868"/>
    <cellStyle name="Comma 8 4 6 2" xfId="53869"/>
    <cellStyle name="Comma 8 4 6 2 2" xfId="53870"/>
    <cellStyle name="Comma 8 4 6 2 3" xfId="53871"/>
    <cellStyle name="Comma 8 4 6 3" xfId="53872"/>
    <cellStyle name="Comma 8 4 6 3 2" xfId="53873"/>
    <cellStyle name="Comma 8 4 6 3 3" xfId="53874"/>
    <cellStyle name="Comma 8 4 6 4" xfId="53875"/>
    <cellStyle name="Comma 8 4 6 4 2" xfId="53876"/>
    <cellStyle name="Comma 8 4 6 5" xfId="53877"/>
    <cellStyle name="Comma 8 4 6 6" xfId="53878"/>
    <cellStyle name="Comma 8 4 7" xfId="53879"/>
    <cellStyle name="Comma 8 4 7 2" xfId="53880"/>
    <cellStyle name="Comma 8 4 7 2 2" xfId="53881"/>
    <cellStyle name="Comma 8 4 7 2 3" xfId="53882"/>
    <cellStyle name="Comma 8 4 7 3" xfId="53883"/>
    <cellStyle name="Comma 8 4 7 3 2" xfId="53884"/>
    <cellStyle name="Comma 8 4 7 4" xfId="53885"/>
    <cellStyle name="Comma 8 4 7 5" xfId="53886"/>
    <cellStyle name="Comma 8 4 8" xfId="53887"/>
    <cellStyle name="Comma 8 4 8 2" xfId="53888"/>
    <cellStyle name="Comma 8 4 8 3" xfId="53889"/>
    <cellStyle name="Comma 8 4 9" xfId="53890"/>
    <cellStyle name="Comma 8 4 9 2" xfId="53891"/>
    <cellStyle name="Comma 8 4 9 3" xfId="53892"/>
    <cellStyle name="Comma 8 5" xfId="5904"/>
    <cellStyle name="Comma 8 5 10" xfId="53893"/>
    <cellStyle name="Comma 8 5 2" xfId="5905"/>
    <cellStyle name="Comma 8 5 2 2" xfId="53894"/>
    <cellStyle name="Comma 8 5 2 2 2" xfId="53895"/>
    <cellStyle name="Comma 8 5 2 2 2 2" xfId="53896"/>
    <cellStyle name="Comma 8 5 2 2 2 3" xfId="53897"/>
    <cellStyle name="Comma 8 5 2 2 3" xfId="53898"/>
    <cellStyle name="Comma 8 5 2 2 3 2" xfId="53899"/>
    <cellStyle name="Comma 8 5 2 2 3 3" xfId="53900"/>
    <cellStyle name="Comma 8 5 2 2 4" xfId="53901"/>
    <cellStyle name="Comma 8 5 2 2 4 2" xfId="53902"/>
    <cellStyle name="Comma 8 5 2 2 5" xfId="53903"/>
    <cellStyle name="Comma 8 5 2 2 6" xfId="53904"/>
    <cellStyle name="Comma 8 5 2 3" xfId="53905"/>
    <cellStyle name="Comma 8 5 2 3 2" xfId="53906"/>
    <cellStyle name="Comma 8 5 2 3 2 2" xfId="53907"/>
    <cellStyle name="Comma 8 5 2 3 2 3" xfId="53908"/>
    <cellStyle name="Comma 8 5 2 3 3" xfId="53909"/>
    <cellStyle name="Comma 8 5 2 3 3 2" xfId="53910"/>
    <cellStyle name="Comma 8 5 2 3 3 3" xfId="53911"/>
    <cellStyle name="Comma 8 5 2 3 4" xfId="53912"/>
    <cellStyle name="Comma 8 5 2 3 4 2" xfId="53913"/>
    <cellStyle name="Comma 8 5 2 3 5" xfId="53914"/>
    <cellStyle name="Comma 8 5 2 3 6" xfId="53915"/>
    <cellStyle name="Comma 8 5 2 4" xfId="53916"/>
    <cellStyle name="Comma 8 5 2 4 2" xfId="53917"/>
    <cellStyle name="Comma 8 5 2 4 2 2" xfId="53918"/>
    <cellStyle name="Comma 8 5 2 4 2 3" xfId="53919"/>
    <cellStyle name="Comma 8 5 2 4 3" xfId="53920"/>
    <cellStyle name="Comma 8 5 2 4 3 2" xfId="53921"/>
    <cellStyle name="Comma 8 5 2 4 4" xfId="53922"/>
    <cellStyle name="Comma 8 5 2 4 5" xfId="53923"/>
    <cellStyle name="Comma 8 5 2 5" xfId="53924"/>
    <cellStyle name="Comma 8 5 2 5 2" xfId="53925"/>
    <cellStyle name="Comma 8 5 2 5 3" xfId="53926"/>
    <cellStyle name="Comma 8 5 2 6" xfId="53927"/>
    <cellStyle name="Comma 8 5 2 6 2" xfId="53928"/>
    <cellStyle name="Comma 8 5 2 6 3" xfId="53929"/>
    <cellStyle name="Comma 8 5 2 7" xfId="53930"/>
    <cellStyle name="Comma 8 5 2 7 2" xfId="53931"/>
    <cellStyle name="Comma 8 5 2 8" xfId="53932"/>
    <cellStyle name="Comma 8 5 2 9" xfId="53933"/>
    <cellStyle name="Comma 8 5 3" xfId="53934"/>
    <cellStyle name="Comma 8 5 3 2" xfId="53935"/>
    <cellStyle name="Comma 8 5 3 2 2" xfId="53936"/>
    <cellStyle name="Comma 8 5 3 2 3" xfId="53937"/>
    <cellStyle name="Comma 8 5 3 3" xfId="53938"/>
    <cellStyle name="Comma 8 5 3 3 2" xfId="53939"/>
    <cellStyle name="Comma 8 5 3 3 3" xfId="53940"/>
    <cellStyle name="Comma 8 5 3 4" xfId="53941"/>
    <cellStyle name="Comma 8 5 3 4 2" xfId="53942"/>
    <cellStyle name="Comma 8 5 3 5" xfId="53943"/>
    <cellStyle name="Comma 8 5 3 6" xfId="53944"/>
    <cellStyle name="Comma 8 5 4" xfId="53945"/>
    <cellStyle name="Comma 8 5 4 2" xfId="53946"/>
    <cellStyle name="Comma 8 5 4 2 2" xfId="53947"/>
    <cellStyle name="Comma 8 5 4 2 3" xfId="53948"/>
    <cellStyle name="Comma 8 5 4 3" xfId="53949"/>
    <cellStyle name="Comma 8 5 4 3 2" xfId="53950"/>
    <cellStyle name="Comma 8 5 4 3 3" xfId="53951"/>
    <cellStyle name="Comma 8 5 4 4" xfId="53952"/>
    <cellStyle name="Comma 8 5 4 4 2" xfId="53953"/>
    <cellStyle name="Comma 8 5 4 5" xfId="53954"/>
    <cellStyle name="Comma 8 5 4 6" xfId="53955"/>
    <cellStyle name="Comma 8 5 5" xfId="53956"/>
    <cellStyle name="Comma 8 5 5 2" xfId="53957"/>
    <cellStyle name="Comma 8 5 5 2 2" xfId="53958"/>
    <cellStyle name="Comma 8 5 5 2 3" xfId="53959"/>
    <cellStyle name="Comma 8 5 5 3" xfId="53960"/>
    <cellStyle name="Comma 8 5 5 3 2" xfId="53961"/>
    <cellStyle name="Comma 8 5 5 4" xfId="53962"/>
    <cellStyle name="Comma 8 5 5 5" xfId="53963"/>
    <cellStyle name="Comma 8 5 6" xfId="53964"/>
    <cellStyle name="Comma 8 5 6 2" xfId="53965"/>
    <cellStyle name="Comma 8 5 6 3" xfId="53966"/>
    <cellStyle name="Comma 8 5 7" xfId="53967"/>
    <cellStyle name="Comma 8 5 7 2" xfId="53968"/>
    <cellStyle name="Comma 8 5 7 3" xfId="53969"/>
    <cellStyle name="Comma 8 5 8" xfId="53970"/>
    <cellStyle name="Comma 8 5 8 2" xfId="53971"/>
    <cellStyle name="Comma 8 5 9" xfId="53972"/>
    <cellStyle name="Comma 8 6" xfId="5906"/>
    <cellStyle name="Comma 8 6 2" xfId="53973"/>
    <cellStyle name="Comma 8 6 2 2" xfId="53974"/>
    <cellStyle name="Comma 8 6 2 2 2" xfId="53975"/>
    <cellStyle name="Comma 8 6 2 2 3" xfId="53976"/>
    <cellStyle name="Comma 8 6 2 3" xfId="53977"/>
    <cellStyle name="Comma 8 6 2 3 2" xfId="53978"/>
    <cellStyle name="Comma 8 6 2 3 3" xfId="53979"/>
    <cellStyle name="Comma 8 6 2 4" xfId="53980"/>
    <cellStyle name="Comma 8 6 2 4 2" xfId="53981"/>
    <cellStyle name="Comma 8 6 2 5" xfId="53982"/>
    <cellStyle name="Comma 8 6 2 6" xfId="53983"/>
    <cellStyle name="Comma 8 6 3" xfId="53984"/>
    <cellStyle name="Comma 8 6 3 2" xfId="53985"/>
    <cellStyle name="Comma 8 6 3 2 2" xfId="53986"/>
    <cellStyle name="Comma 8 6 3 2 3" xfId="53987"/>
    <cellStyle name="Comma 8 6 3 3" xfId="53988"/>
    <cellStyle name="Comma 8 6 3 3 2" xfId="53989"/>
    <cellStyle name="Comma 8 6 3 3 3" xfId="53990"/>
    <cellStyle name="Comma 8 6 3 4" xfId="53991"/>
    <cellStyle name="Comma 8 6 3 4 2" xfId="53992"/>
    <cellStyle name="Comma 8 6 3 5" xfId="53993"/>
    <cellStyle name="Comma 8 6 3 6" xfId="53994"/>
    <cellStyle name="Comma 8 6 4" xfId="53995"/>
    <cellStyle name="Comma 8 6 4 2" xfId="53996"/>
    <cellStyle name="Comma 8 6 4 2 2" xfId="53997"/>
    <cellStyle name="Comma 8 6 4 2 3" xfId="53998"/>
    <cellStyle name="Comma 8 6 4 3" xfId="53999"/>
    <cellStyle name="Comma 8 6 4 3 2" xfId="54000"/>
    <cellStyle name="Comma 8 6 4 4" xfId="54001"/>
    <cellStyle name="Comma 8 6 4 5" xfId="54002"/>
    <cellStyle name="Comma 8 6 5" xfId="54003"/>
    <cellStyle name="Comma 8 6 5 2" xfId="54004"/>
    <cellStyle name="Comma 8 6 5 3" xfId="54005"/>
    <cellStyle name="Comma 8 6 6" xfId="54006"/>
    <cellStyle name="Comma 8 6 6 2" xfId="54007"/>
    <cellStyle name="Comma 8 6 6 3" xfId="54008"/>
    <cellStyle name="Comma 8 6 7" xfId="54009"/>
    <cellStyle name="Comma 8 6 7 2" xfId="54010"/>
    <cellStyle name="Comma 8 6 8" xfId="54011"/>
    <cellStyle name="Comma 8 6 9" xfId="54012"/>
    <cellStyle name="Comma 8 7" xfId="5907"/>
    <cellStyle name="Comma 8 7 2" xfId="54013"/>
    <cellStyle name="Comma 8 7 2 2" xfId="54014"/>
    <cellStyle name="Comma 8 7 2 2 2" xfId="54015"/>
    <cellStyle name="Comma 8 7 2 2 3" xfId="54016"/>
    <cellStyle name="Comma 8 7 2 3" xfId="54017"/>
    <cellStyle name="Comma 8 7 2 3 2" xfId="54018"/>
    <cellStyle name="Comma 8 7 2 3 3" xfId="54019"/>
    <cellStyle name="Comma 8 7 2 4" xfId="54020"/>
    <cellStyle name="Comma 8 7 2 4 2" xfId="54021"/>
    <cellStyle name="Comma 8 7 2 5" xfId="54022"/>
    <cellStyle name="Comma 8 7 2 6" xfId="54023"/>
    <cellStyle name="Comma 8 7 3" xfId="54024"/>
    <cellStyle name="Comma 8 7 3 2" xfId="54025"/>
    <cellStyle name="Comma 8 7 3 2 2" xfId="54026"/>
    <cellStyle name="Comma 8 7 3 2 3" xfId="54027"/>
    <cellStyle name="Comma 8 7 3 3" xfId="54028"/>
    <cellStyle name="Comma 8 7 3 3 2" xfId="54029"/>
    <cellStyle name="Comma 8 7 3 3 3" xfId="54030"/>
    <cellStyle name="Comma 8 7 3 4" xfId="54031"/>
    <cellStyle name="Comma 8 7 3 4 2" xfId="54032"/>
    <cellStyle name="Comma 8 7 3 5" xfId="54033"/>
    <cellStyle name="Comma 8 7 3 6" xfId="54034"/>
    <cellStyle name="Comma 8 7 4" xfId="54035"/>
    <cellStyle name="Comma 8 7 4 2" xfId="54036"/>
    <cellStyle name="Comma 8 7 4 2 2" xfId="54037"/>
    <cellStyle name="Comma 8 7 4 2 3" xfId="54038"/>
    <cellStyle name="Comma 8 7 4 3" xfId="54039"/>
    <cellStyle name="Comma 8 7 4 3 2" xfId="54040"/>
    <cellStyle name="Comma 8 7 4 4" xfId="54041"/>
    <cellStyle name="Comma 8 7 4 5" xfId="54042"/>
    <cellStyle name="Comma 8 7 5" xfId="54043"/>
    <cellStyle name="Comma 8 7 5 2" xfId="54044"/>
    <cellStyle name="Comma 8 7 5 3" xfId="54045"/>
    <cellStyle name="Comma 8 7 6" xfId="54046"/>
    <cellStyle name="Comma 8 7 6 2" xfId="54047"/>
    <cellStyle name="Comma 8 7 6 3" xfId="54048"/>
    <cellStyle name="Comma 8 7 7" xfId="54049"/>
    <cellStyle name="Comma 8 7 7 2" xfId="54050"/>
    <cellStyle name="Comma 8 7 8" xfId="54051"/>
    <cellStyle name="Comma 8 7 9" xfId="54052"/>
    <cellStyle name="Comma 8 8" xfId="5908"/>
    <cellStyle name="Comma 8 8 2" xfId="54053"/>
    <cellStyle name="Comma 8 8 2 2" xfId="54054"/>
    <cellStyle name="Comma 8 8 2 3" xfId="54055"/>
    <cellStyle name="Comma 8 8 3" xfId="54056"/>
    <cellStyle name="Comma 8 8 3 2" xfId="54057"/>
    <cellStyle name="Comma 8 8 3 3" xfId="54058"/>
    <cellStyle name="Comma 8 8 4" xfId="54059"/>
    <cellStyle name="Comma 8 8 4 2" xfId="54060"/>
    <cellStyle name="Comma 8 8 5" xfId="54061"/>
    <cellStyle name="Comma 8 8 6" xfId="54062"/>
    <cellStyle name="Comma 8 9" xfId="5909"/>
    <cellStyle name="Comma 8 9 2" xfId="54063"/>
    <cellStyle name="Comma 8 9 2 2" xfId="54064"/>
    <cellStyle name="Comma 8 9 2 3" xfId="54065"/>
    <cellStyle name="Comma 8 9 3" xfId="54066"/>
    <cellStyle name="Comma 8 9 3 2" xfId="54067"/>
    <cellStyle name="Comma 8 9 3 3" xfId="54068"/>
    <cellStyle name="Comma 8 9 4" xfId="54069"/>
    <cellStyle name="Comma 8 9 4 2" xfId="54070"/>
    <cellStyle name="Comma 8 9 5" xfId="54071"/>
    <cellStyle name="Comma 8 9 6" xfId="54072"/>
    <cellStyle name="Comma 80" xfId="5910"/>
    <cellStyle name="Comma 81" xfId="5911"/>
    <cellStyle name="Comma 82" xfId="5912"/>
    <cellStyle name="Comma 83" xfId="5913"/>
    <cellStyle name="Comma 84" xfId="5914"/>
    <cellStyle name="Comma 85" xfId="5915"/>
    <cellStyle name="Comma 86" xfId="116"/>
    <cellStyle name="Comma 87" xfId="5916"/>
    <cellStyle name="Comma 88" xfId="5917"/>
    <cellStyle name="Comma 89" xfId="5918"/>
    <cellStyle name="Comma 9" xfId="5919"/>
    <cellStyle name="Comma 9 10" xfId="14613"/>
    <cellStyle name="Comma 9 10 2" xfId="54073"/>
    <cellStyle name="Comma 9 10 2 2" xfId="54074"/>
    <cellStyle name="Comma 9 10 2 3" xfId="54075"/>
    <cellStyle name="Comma 9 10 3" xfId="54076"/>
    <cellStyle name="Comma 9 10 3 2" xfId="54077"/>
    <cellStyle name="Comma 9 10 4" xfId="54078"/>
    <cellStyle name="Comma 9 10 5" xfId="54079"/>
    <cellStyle name="Comma 9 11" xfId="54080"/>
    <cellStyle name="Comma 9 11 2" xfId="54081"/>
    <cellStyle name="Comma 9 11 3" xfId="54082"/>
    <cellStyle name="Comma 9 12" xfId="54083"/>
    <cellStyle name="Comma 9 12 2" xfId="54084"/>
    <cellStyle name="Comma 9 12 3" xfId="54085"/>
    <cellStyle name="Comma 9 13" xfId="54086"/>
    <cellStyle name="Comma 9 13 2" xfId="54087"/>
    <cellStyle name="Comma 9 14" xfId="54088"/>
    <cellStyle name="Comma 9 15" xfId="54089"/>
    <cellStyle name="Comma 9 16" xfId="54090"/>
    <cellStyle name="Comma 9 2" xfId="5920"/>
    <cellStyle name="Comma 9 2 10" xfId="54091"/>
    <cellStyle name="Comma 9 2 10 2" xfId="54092"/>
    <cellStyle name="Comma 9 2 10 3" xfId="54093"/>
    <cellStyle name="Comma 9 2 11" xfId="54094"/>
    <cellStyle name="Comma 9 2 11 2" xfId="54095"/>
    <cellStyle name="Comma 9 2 11 3" xfId="54096"/>
    <cellStyle name="Comma 9 2 12" xfId="54097"/>
    <cellStyle name="Comma 9 2 12 2" xfId="54098"/>
    <cellStyle name="Comma 9 2 13" xfId="54099"/>
    <cellStyle name="Comma 9 2 14" xfId="54100"/>
    <cellStyle name="Comma 9 2 15" xfId="54101"/>
    <cellStyle name="Comma 9 2 2" xfId="5921"/>
    <cellStyle name="Comma 9 2 2 10" xfId="54102"/>
    <cellStyle name="Comma 9 2 2 10 2" xfId="54103"/>
    <cellStyle name="Comma 9 2 2 10 3" xfId="54104"/>
    <cellStyle name="Comma 9 2 2 11" xfId="54105"/>
    <cellStyle name="Comma 9 2 2 11 2" xfId="54106"/>
    <cellStyle name="Comma 9 2 2 12" xfId="54107"/>
    <cellStyle name="Comma 9 2 2 13" xfId="54108"/>
    <cellStyle name="Comma 9 2 2 14" xfId="54109"/>
    <cellStyle name="Comma 9 2 2 2" xfId="5922"/>
    <cellStyle name="Comma 9 2 2 2 10" xfId="54110"/>
    <cellStyle name="Comma 9 2 2 2 10 2" xfId="54111"/>
    <cellStyle name="Comma 9 2 2 2 11" xfId="54112"/>
    <cellStyle name="Comma 9 2 2 2 12" xfId="54113"/>
    <cellStyle name="Comma 9 2 2 2 2" xfId="5923"/>
    <cellStyle name="Comma 9 2 2 2 2 10" xfId="54114"/>
    <cellStyle name="Comma 9 2 2 2 2 2" xfId="5924"/>
    <cellStyle name="Comma 9 2 2 2 2 2 2" xfId="5925"/>
    <cellStyle name="Comma 9 2 2 2 2 2 2 2" xfId="54115"/>
    <cellStyle name="Comma 9 2 2 2 2 2 2 2 2" xfId="54116"/>
    <cellStyle name="Comma 9 2 2 2 2 2 2 2 3" xfId="54117"/>
    <cellStyle name="Comma 9 2 2 2 2 2 2 3" xfId="54118"/>
    <cellStyle name="Comma 9 2 2 2 2 2 2 3 2" xfId="54119"/>
    <cellStyle name="Comma 9 2 2 2 2 2 2 3 3" xfId="54120"/>
    <cellStyle name="Comma 9 2 2 2 2 2 2 4" xfId="54121"/>
    <cellStyle name="Comma 9 2 2 2 2 2 2 4 2" xfId="54122"/>
    <cellStyle name="Comma 9 2 2 2 2 2 2 5" xfId="54123"/>
    <cellStyle name="Comma 9 2 2 2 2 2 2 6" xfId="54124"/>
    <cellStyle name="Comma 9 2 2 2 2 2 3" xfId="54125"/>
    <cellStyle name="Comma 9 2 2 2 2 2 3 2" xfId="54126"/>
    <cellStyle name="Comma 9 2 2 2 2 2 3 2 2" xfId="54127"/>
    <cellStyle name="Comma 9 2 2 2 2 2 3 2 3" xfId="54128"/>
    <cellStyle name="Comma 9 2 2 2 2 2 3 3" xfId="54129"/>
    <cellStyle name="Comma 9 2 2 2 2 2 3 3 2" xfId="54130"/>
    <cellStyle name="Comma 9 2 2 2 2 2 3 3 3" xfId="54131"/>
    <cellStyle name="Comma 9 2 2 2 2 2 3 4" xfId="54132"/>
    <cellStyle name="Comma 9 2 2 2 2 2 3 4 2" xfId="54133"/>
    <cellStyle name="Comma 9 2 2 2 2 2 3 5" xfId="54134"/>
    <cellStyle name="Comma 9 2 2 2 2 2 3 6" xfId="54135"/>
    <cellStyle name="Comma 9 2 2 2 2 2 4" xfId="54136"/>
    <cellStyle name="Comma 9 2 2 2 2 2 4 2" xfId="54137"/>
    <cellStyle name="Comma 9 2 2 2 2 2 4 2 2" xfId="54138"/>
    <cellStyle name="Comma 9 2 2 2 2 2 4 2 3" xfId="54139"/>
    <cellStyle name="Comma 9 2 2 2 2 2 4 3" xfId="54140"/>
    <cellStyle name="Comma 9 2 2 2 2 2 4 3 2" xfId="54141"/>
    <cellStyle name="Comma 9 2 2 2 2 2 4 4" xfId="54142"/>
    <cellStyle name="Comma 9 2 2 2 2 2 4 5" xfId="54143"/>
    <cellStyle name="Comma 9 2 2 2 2 2 5" xfId="54144"/>
    <cellStyle name="Comma 9 2 2 2 2 2 5 2" xfId="54145"/>
    <cellStyle name="Comma 9 2 2 2 2 2 5 3" xfId="54146"/>
    <cellStyle name="Comma 9 2 2 2 2 2 6" xfId="54147"/>
    <cellStyle name="Comma 9 2 2 2 2 2 6 2" xfId="54148"/>
    <cellStyle name="Comma 9 2 2 2 2 2 6 3" xfId="54149"/>
    <cellStyle name="Comma 9 2 2 2 2 2 7" xfId="54150"/>
    <cellStyle name="Comma 9 2 2 2 2 2 7 2" xfId="54151"/>
    <cellStyle name="Comma 9 2 2 2 2 2 8" xfId="54152"/>
    <cellStyle name="Comma 9 2 2 2 2 2 9" xfId="54153"/>
    <cellStyle name="Comma 9 2 2 2 2 3" xfId="5926"/>
    <cellStyle name="Comma 9 2 2 2 2 3 2" xfId="54154"/>
    <cellStyle name="Comma 9 2 2 2 2 3 2 2" xfId="54155"/>
    <cellStyle name="Comma 9 2 2 2 2 3 2 3" xfId="54156"/>
    <cellStyle name="Comma 9 2 2 2 2 3 3" xfId="54157"/>
    <cellStyle name="Comma 9 2 2 2 2 3 3 2" xfId="54158"/>
    <cellStyle name="Comma 9 2 2 2 2 3 3 3" xfId="54159"/>
    <cellStyle name="Comma 9 2 2 2 2 3 4" xfId="54160"/>
    <cellStyle name="Comma 9 2 2 2 2 3 4 2" xfId="54161"/>
    <cellStyle name="Comma 9 2 2 2 2 3 5" xfId="54162"/>
    <cellStyle name="Comma 9 2 2 2 2 3 6" xfId="54163"/>
    <cellStyle name="Comma 9 2 2 2 2 4" xfId="54164"/>
    <cellStyle name="Comma 9 2 2 2 2 4 2" xfId="54165"/>
    <cellStyle name="Comma 9 2 2 2 2 4 2 2" xfId="54166"/>
    <cellStyle name="Comma 9 2 2 2 2 4 2 3" xfId="54167"/>
    <cellStyle name="Comma 9 2 2 2 2 4 3" xfId="54168"/>
    <cellStyle name="Comma 9 2 2 2 2 4 3 2" xfId="54169"/>
    <cellStyle name="Comma 9 2 2 2 2 4 3 3" xfId="54170"/>
    <cellStyle name="Comma 9 2 2 2 2 4 4" xfId="54171"/>
    <cellStyle name="Comma 9 2 2 2 2 4 4 2" xfId="54172"/>
    <cellStyle name="Comma 9 2 2 2 2 4 5" xfId="54173"/>
    <cellStyle name="Comma 9 2 2 2 2 4 6" xfId="54174"/>
    <cellStyle name="Comma 9 2 2 2 2 5" xfId="54175"/>
    <cellStyle name="Comma 9 2 2 2 2 5 2" xfId="54176"/>
    <cellStyle name="Comma 9 2 2 2 2 5 2 2" xfId="54177"/>
    <cellStyle name="Comma 9 2 2 2 2 5 2 3" xfId="54178"/>
    <cellStyle name="Comma 9 2 2 2 2 5 3" xfId="54179"/>
    <cellStyle name="Comma 9 2 2 2 2 5 3 2" xfId="54180"/>
    <cellStyle name="Comma 9 2 2 2 2 5 4" xfId="54181"/>
    <cellStyle name="Comma 9 2 2 2 2 5 5" xfId="54182"/>
    <cellStyle name="Comma 9 2 2 2 2 6" xfId="54183"/>
    <cellStyle name="Comma 9 2 2 2 2 6 2" xfId="54184"/>
    <cellStyle name="Comma 9 2 2 2 2 6 3" xfId="54185"/>
    <cellStyle name="Comma 9 2 2 2 2 7" xfId="54186"/>
    <cellStyle name="Comma 9 2 2 2 2 7 2" xfId="54187"/>
    <cellStyle name="Comma 9 2 2 2 2 7 3" xfId="54188"/>
    <cellStyle name="Comma 9 2 2 2 2 8" xfId="54189"/>
    <cellStyle name="Comma 9 2 2 2 2 8 2" xfId="54190"/>
    <cellStyle name="Comma 9 2 2 2 2 9" xfId="54191"/>
    <cellStyle name="Comma 9 2 2 2 3" xfId="5927"/>
    <cellStyle name="Comma 9 2 2 2 3 2" xfId="5928"/>
    <cellStyle name="Comma 9 2 2 2 3 2 2" xfId="54192"/>
    <cellStyle name="Comma 9 2 2 2 3 2 2 2" xfId="54193"/>
    <cellStyle name="Comma 9 2 2 2 3 2 2 3" xfId="54194"/>
    <cellStyle name="Comma 9 2 2 2 3 2 3" xfId="54195"/>
    <cellStyle name="Comma 9 2 2 2 3 2 3 2" xfId="54196"/>
    <cellStyle name="Comma 9 2 2 2 3 2 3 3" xfId="54197"/>
    <cellStyle name="Comma 9 2 2 2 3 2 4" xfId="54198"/>
    <cellStyle name="Comma 9 2 2 2 3 2 4 2" xfId="54199"/>
    <cellStyle name="Comma 9 2 2 2 3 2 5" xfId="54200"/>
    <cellStyle name="Comma 9 2 2 2 3 2 6" xfId="54201"/>
    <cellStyle name="Comma 9 2 2 2 3 3" xfId="54202"/>
    <cellStyle name="Comma 9 2 2 2 3 3 2" xfId="54203"/>
    <cellStyle name="Comma 9 2 2 2 3 3 2 2" xfId="54204"/>
    <cellStyle name="Comma 9 2 2 2 3 3 2 3" xfId="54205"/>
    <cellStyle name="Comma 9 2 2 2 3 3 3" xfId="54206"/>
    <cellStyle name="Comma 9 2 2 2 3 3 3 2" xfId="54207"/>
    <cellStyle name="Comma 9 2 2 2 3 3 3 3" xfId="54208"/>
    <cellStyle name="Comma 9 2 2 2 3 3 4" xfId="54209"/>
    <cellStyle name="Comma 9 2 2 2 3 3 4 2" xfId="54210"/>
    <cellStyle name="Comma 9 2 2 2 3 3 5" xfId="54211"/>
    <cellStyle name="Comma 9 2 2 2 3 3 6" xfId="54212"/>
    <cellStyle name="Comma 9 2 2 2 3 4" xfId="54213"/>
    <cellStyle name="Comma 9 2 2 2 3 4 2" xfId="54214"/>
    <cellStyle name="Comma 9 2 2 2 3 4 2 2" xfId="54215"/>
    <cellStyle name="Comma 9 2 2 2 3 4 2 3" xfId="54216"/>
    <cellStyle name="Comma 9 2 2 2 3 4 3" xfId="54217"/>
    <cellStyle name="Comma 9 2 2 2 3 4 3 2" xfId="54218"/>
    <cellStyle name="Comma 9 2 2 2 3 4 4" xfId="54219"/>
    <cellStyle name="Comma 9 2 2 2 3 4 5" xfId="54220"/>
    <cellStyle name="Comma 9 2 2 2 3 5" xfId="54221"/>
    <cellStyle name="Comma 9 2 2 2 3 5 2" xfId="54222"/>
    <cellStyle name="Comma 9 2 2 2 3 5 3" xfId="54223"/>
    <cellStyle name="Comma 9 2 2 2 3 6" xfId="54224"/>
    <cellStyle name="Comma 9 2 2 2 3 6 2" xfId="54225"/>
    <cellStyle name="Comma 9 2 2 2 3 6 3" xfId="54226"/>
    <cellStyle name="Comma 9 2 2 2 3 7" xfId="54227"/>
    <cellStyle name="Comma 9 2 2 2 3 7 2" xfId="54228"/>
    <cellStyle name="Comma 9 2 2 2 3 8" xfId="54229"/>
    <cellStyle name="Comma 9 2 2 2 3 9" xfId="54230"/>
    <cellStyle name="Comma 9 2 2 2 4" xfId="5929"/>
    <cellStyle name="Comma 9 2 2 2 4 2" xfId="54231"/>
    <cellStyle name="Comma 9 2 2 2 4 2 2" xfId="54232"/>
    <cellStyle name="Comma 9 2 2 2 4 2 2 2" xfId="54233"/>
    <cellStyle name="Comma 9 2 2 2 4 2 2 3" xfId="54234"/>
    <cellStyle name="Comma 9 2 2 2 4 2 3" xfId="54235"/>
    <cellStyle name="Comma 9 2 2 2 4 2 3 2" xfId="54236"/>
    <cellStyle name="Comma 9 2 2 2 4 2 3 3" xfId="54237"/>
    <cellStyle name="Comma 9 2 2 2 4 2 4" xfId="54238"/>
    <cellStyle name="Comma 9 2 2 2 4 2 4 2" xfId="54239"/>
    <cellStyle name="Comma 9 2 2 2 4 2 5" xfId="54240"/>
    <cellStyle name="Comma 9 2 2 2 4 2 6" xfId="54241"/>
    <cellStyle name="Comma 9 2 2 2 4 3" xfId="54242"/>
    <cellStyle name="Comma 9 2 2 2 4 3 2" xfId="54243"/>
    <cellStyle name="Comma 9 2 2 2 4 3 2 2" xfId="54244"/>
    <cellStyle name="Comma 9 2 2 2 4 3 2 3" xfId="54245"/>
    <cellStyle name="Comma 9 2 2 2 4 3 3" xfId="54246"/>
    <cellStyle name="Comma 9 2 2 2 4 3 3 2" xfId="54247"/>
    <cellStyle name="Comma 9 2 2 2 4 3 3 3" xfId="54248"/>
    <cellStyle name="Comma 9 2 2 2 4 3 4" xfId="54249"/>
    <cellStyle name="Comma 9 2 2 2 4 3 4 2" xfId="54250"/>
    <cellStyle name="Comma 9 2 2 2 4 3 5" xfId="54251"/>
    <cellStyle name="Comma 9 2 2 2 4 3 6" xfId="54252"/>
    <cellStyle name="Comma 9 2 2 2 4 4" xfId="54253"/>
    <cellStyle name="Comma 9 2 2 2 4 4 2" xfId="54254"/>
    <cellStyle name="Comma 9 2 2 2 4 4 2 2" xfId="54255"/>
    <cellStyle name="Comma 9 2 2 2 4 4 2 3" xfId="54256"/>
    <cellStyle name="Comma 9 2 2 2 4 4 3" xfId="54257"/>
    <cellStyle name="Comma 9 2 2 2 4 4 3 2" xfId="54258"/>
    <cellStyle name="Comma 9 2 2 2 4 4 4" xfId="54259"/>
    <cellStyle name="Comma 9 2 2 2 4 4 5" xfId="54260"/>
    <cellStyle name="Comma 9 2 2 2 4 5" xfId="54261"/>
    <cellStyle name="Comma 9 2 2 2 4 5 2" xfId="54262"/>
    <cellStyle name="Comma 9 2 2 2 4 5 3" xfId="54263"/>
    <cellStyle name="Comma 9 2 2 2 4 6" xfId="54264"/>
    <cellStyle name="Comma 9 2 2 2 4 6 2" xfId="54265"/>
    <cellStyle name="Comma 9 2 2 2 4 6 3" xfId="54266"/>
    <cellStyle name="Comma 9 2 2 2 4 7" xfId="54267"/>
    <cellStyle name="Comma 9 2 2 2 4 7 2" xfId="54268"/>
    <cellStyle name="Comma 9 2 2 2 4 8" xfId="54269"/>
    <cellStyle name="Comma 9 2 2 2 4 9" xfId="54270"/>
    <cellStyle name="Comma 9 2 2 2 5" xfId="54271"/>
    <cellStyle name="Comma 9 2 2 2 5 2" xfId="54272"/>
    <cellStyle name="Comma 9 2 2 2 5 2 2" xfId="54273"/>
    <cellStyle name="Comma 9 2 2 2 5 2 3" xfId="54274"/>
    <cellStyle name="Comma 9 2 2 2 5 3" xfId="54275"/>
    <cellStyle name="Comma 9 2 2 2 5 3 2" xfId="54276"/>
    <cellStyle name="Comma 9 2 2 2 5 3 3" xfId="54277"/>
    <cellStyle name="Comma 9 2 2 2 5 4" xfId="54278"/>
    <cellStyle name="Comma 9 2 2 2 5 4 2" xfId="54279"/>
    <cellStyle name="Comma 9 2 2 2 5 5" xfId="54280"/>
    <cellStyle name="Comma 9 2 2 2 5 6" xfId="54281"/>
    <cellStyle name="Comma 9 2 2 2 6" xfId="54282"/>
    <cellStyle name="Comma 9 2 2 2 6 2" xfId="54283"/>
    <cellStyle name="Comma 9 2 2 2 6 2 2" xfId="54284"/>
    <cellStyle name="Comma 9 2 2 2 6 2 3" xfId="54285"/>
    <cellStyle name="Comma 9 2 2 2 6 3" xfId="54286"/>
    <cellStyle name="Comma 9 2 2 2 6 3 2" xfId="54287"/>
    <cellStyle name="Comma 9 2 2 2 6 3 3" xfId="54288"/>
    <cellStyle name="Comma 9 2 2 2 6 4" xfId="54289"/>
    <cellStyle name="Comma 9 2 2 2 6 4 2" xfId="54290"/>
    <cellStyle name="Comma 9 2 2 2 6 5" xfId="54291"/>
    <cellStyle name="Comma 9 2 2 2 6 6" xfId="54292"/>
    <cellStyle name="Comma 9 2 2 2 7" xfId="54293"/>
    <cellStyle name="Comma 9 2 2 2 7 2" xfId="54294"/>
    <cellStyle name="Comma 9 2 2 2 7 2 2" xfId="54295"/>
    <cellStyle name="Comma 9 2 2 2 7 2 3" xfId="54296"/>
    <cellStyle name="Comma 9 2 2 2 7 3" xfId="54297"/>
    <cellStyle name="Comma 9 2 2 2 7 3 2" xfId="54298"/>
    <cellStyle name="Comma 9 2 2 2 7 4" xfId="54299"/>
    <cellStyle name="Comma 9 2 2 2 7 5" xfId="54300"/>
    <cellStyle name="Comma 9 2 2 2 8" xfId="54301"/>
    <cellStyle name="Comma 9 2 2 2 8 2" xfId="54302"/>
    <cellStyle name="Comma 9 2 2 2 8 3" xfId="54303"/>
    <cellStyle name="Comma 9 2 2 2 9" xfId="54304"/>
    <cellStyle name="Comma 9 2 2 2 9 2" xfId="54305"/>
    <cellStyle name="Comma 9 2 2 2 9 3" xfId="54306"/>
    <cellStyle name="Comma 9 2 2 3" xfId="5930"/>
    <cellStyle name="Comma 9 2 2 3 10" xfId="54307"/>
    <cellStyle name="Comma 9 2 2 3 2" xfId="5931"/>
    <cellStyle name="Comma 9 2 2 3 2 2" xfId="5932"/>
    <cellStyle name="Comma 9 2 2 3 2 2 2" xfId="54308"/>
    <cellStyle name="Comma 9 2 2 3 2 2 2 2" xfId="54309"/>
    <cellStyle name="Comma 9 2 2 3 2 2 2 3" xfId="54310"/>
    <cellStyle name="Comma 9 2 2 3 2 2 3" xfId="54311"/>
    <cellStyle name="Comma 9 2 2 3 2 2 3 2" xfId="54312"/>
    <cellStyle name="Comma 9 2 2 3 2 2 3 3" xfId="54313"/>
    <cellStyle name="Comma 9 2 2 3 2 2 4" xfId="54314"/>
    <cellStyle name="Comma 9 2 2 3 2 2 4 2" xfId="54315"/>
    <cellStyle name="Comma 9 2 2 3 2 2 5" xfId="54316"/>
    <cellStyle name="Comma 9 2 2 3 2 2 6" xfId="54317"/>
    <cellStyle name="Comma 9 2 2 3 2 3" xfId="54318"/>
    <cellStyle name="Comma 9 2 2 3 2 3 2" xfId="54319"/>
    <cellStyle name="Comma 9 2 2 3 2 3 2 2" xfId="54320"/>
    <cellStyle name="Comma 9 2 2 3 2 3 2 3" xfId="54321"/>
    <cellStyle name="Comma 9 2 2 3 2 3 3" xfId="54322"/>
    <cellStyle name="Comma 9 2 2 3 2 3 3 2" xfId="54323"/>
    <cellStyle name="Comma 9 2 2 3 2 3 3 3" xfId="54324"/>
    <cellStyle name="Comma 9 2 2 3 2 3 4" xfId="54325"/>
    <cellStyle name="Comma 9 2 2 3 2 3 4 2" xfId="54326"/>
    <cellStyle name="Comma 9 2 2 3 2 3 5" xfId="54327"/>
    <cellStyle name="Comma 9 2 2 3 2 3 6" xfId="54328"/>
    <cellStyle name="Comma 9 2 2 3 2 4" xfId="54329"/>
    <cellStyle name="Comma 9 2 2 3 2 4 2" xfId="54330"/>
    <cellStyle name="Comma 9 2 2 3 2 4 2 2" xfId="54331"/>
    <cellStyle name="Comma 9 2 2 3 2 4 2 3" xfId="54332"/>
    <cellStyle name="Comma 9 2 2 3 2 4 3" xfId="54333"/>
    <cellStyle name="Comma 9 2 2 3 2 4 3 2" xfId="54334"/>
    <cellStyle name="Comma 9 2 2 3 2 4 4" xfId="54335"/>
    <cellStyle name="Comma 9 2 2 3 2 4 5" xfId="54336"/>
    <cellStyle name="Comma 9 2 2 3 2 5" xfId="54337"/>
    <cellStyle name="Comma 9 2 2 3 2 5 2" xfId="54338"/>
    <cellStyle name="Comma 9 2 2 3 2 5 3" xfId="54339"/>
    <cellStyle name="Comma 9 2 2 3 2 6" xfId="54340"/>
    <cellStyle name="Comma 9 2 2 3 2 6 2" xfId="54341"/>
    <cellStyle name="Comma 9 2 2 3 2 6 3" xfId="54342"/>
    <cellStyle name="Comma 9 2 2 3 2 7" xfId="54343"/>
    <cellStyle name="Comma 9 2 2 3 2 7 2" xfId="54344"/>
    <cellStyle name="Comma 9 2 2 3 2 8" xfId="54345"/>
    <cellStyle name="Comma 9 2 2 3 2 9" xfId="54346"/>
    <cellStyle name="Comma 9 2 2 3 3" xfId="5933"/>
    <cellStyle name="Comma 9 2 2 3 3 2" xfId="54347"/>
    <cellStyle name="Comma 9 2 2 3 3 2 2" xfId="54348"/>
    <cellStyle name="Comma 9 2 2 3 3 2 3" xfId="54349"/>
    <cellStyle name="Comma 9 2 2 3 3 3" xfId="54350"/>
    <cellStyle name="Comma 9 2 2 3 3 3 2" xfId="54351"/>
    <cellStyle name="Comma 9 2 2 3 3 3 3" xfId="54352"/>
    <cellStyle name="Comma 9 2 2 3 3 4" xfId="54353"/>
    <cellStyle name="Comma 9 2 2 3 3 4 2" xfId="54354"/>
    <cellStyle name="Comma 9 2 2 3 3 5" xfId="54355"/>
    <cellStyle name="Comma 9 2 2 3 3 6" xfId="54356"/>
    <cellStyle name="Comma 9 2 2 3 4" xfId="54357"/>
    <cellStyle name="Comma 9 2 2 3 4 2" xfId="54358"/>
    <cellStyle name="Comma 9 2 2 3 4 2 2" xfId="54359"/>
    <cellStyle name="Comma 9 2 2 3 4 2 3" xfId="54360"/>
    <cellStyle name="Comma 9 2 2 3 4 3" xfId="54361"/>
    <cellStyle name="Comma 9 2 2 3 4 3 2" xfId="54362"/>
    <cellStyle name="Comma 9 2 2 3 4 3 3" xfId="54363"/>
    <cellStyle name="Comma 9 2 2 3 4 4" xfId="54364"/>
    <cellStyle name="Comma 9 2 2 3 4 4 2" xfId="54365"/>
    <cellStyle name="Comma 9 2 2 3 4 5" xfId="54366"/>
    <cellStyle name="Comma 9 2 2 3 4 6" xfId="54367"/>
    <cellStyle name="Comma 9 2 2 3 5" xfId="54368"/>
    <cellStyle name="Comma 9 2 2 3 5 2" xfId="54369"/>
    <cellStyle name="Comma 9 2 2 3 5 2 2" xfId="54370"/>
    <cellStyle name="Comma 9 2 2 3 5 2 3" xfId="54371"/>
    <cellStyle name="Comma 9 2 2 3 5 3" xfId="54372"/>
    <cellStyle name="Comma 9 2 2 3 5 3 2" xfId="54373"/>
    <cellStyle name="Comma 9 2 2 3 5 4" xfId="54374"/>
    <cellStyle name="Comma 9 2 2 3 5 5" xfId="54375"/>
    <cellStyle name="Comma 9 2 2 3 6" xfId="54376"/>
    <cellStyle name="Comma 9 2 2 3 6 2" xfId="54377"/>
    <cellStyle name="Comma 9 2 2 3 6 3" xfId="54378"/>
    <cellStyle name="Comma 9 2 2 3 7" xfId="54379"/>
    <cellStyle name="Comma 9 2 2 3 7 2" xfId="54380"/>
    <cellStyle name="Comma 9 2 2 3 7 3" xfId="54381"/>
    <cellStyle name="Comma 9 2 2 3 8" xfId="54382"/>
    <cellStyle name="Comma 9 2 2 3 8 2" xfId="54383"/>
    <cellStyle name="Comma 9 2 2 3 9" xfId="54384"/>
    <cellStyle name="Comma 9 2 2 4" xfId="5934"/>
    <cellStyle name="Comma 9 2 2 4 2" xfId="5935"/>
    <cellStyle name="Comma 9 2 2 4 2 2" xfId="54385"/>
    <cellStyle name="Comma 9 2 2 4 2 2 2" xfId="54386"/>
    <cellStyle name="Comma 9 2 2 4 2 2 3" xfId="54387"/>
    <cellStyle name="Comma 9 2 2 4 2 3" xfId="54388"/>
    <cellStyle name="Comma 9 2 2 4 2 3 2" xfId="54389"/>
    <cellStyle name="Comma 9 2 2 4 2 3 3" xfId="54390"/>
    <cellStyle name="Comma 9 2 2 4 2 4" xfId="54391"/>
    <cellStyle name="Comma 9 2 2 4 2 4 2" xfId="54392"/>
    <cellStyle name="Comma 9 2 2 4 2 5" xfId="54393"/>
    <cellStyle name="Comma 9 2 2 4 2 6" xfId="54394"/>
    <cellStyle name="Comma 9 2 2 4 3" xfId="54395"/>
    <cellStyle name="Comma 9 2 2 4 3 2" xfId="54396"/>
    <cellStyle name="Comma 9 2 2 4 3 2 2" xfId="54397"/>
    <cellStyle name="Comma 9 2 2 4 3 2 3" xfId="54398"/>
    <cellStyle name="Comma 9 2 2 4 3 3" xfId="54399"/>
    <cellStyle name="Comma 9 2 2 4 3 3 2" xfId="54400"/>
    <cellStyle name="Comma 9 2 2 4 3 3 3" xfId="54401"/>
    <cellStyle name="Comma 9 2 2 4 3 4" xfId="54402"/>
    <cellStyle name="Comma 9 2 2 4 3 4 2" xfId="54403"/>
    <cellStyle name="Comma 9 2 2 4 3 5" xfId="54404"/>
    <cellStyle name="Comma 9 2 2 4 3 6" xfId="54405"/>
    <cellStyle name="Comma 9 2 2 4 4" xfId="54406"/>
    <cellStyle name="Comma 9 2 2 4 4 2" xfId="54407"/>
    <cellStyle name="Comma 9 2 2 4 4 2 2" xfId="54408"/>
    <cellStyle name="Comma 9 2 2 4 4 2 3" xfId="54409"/>
    <cellStyle name="Comma 9 2 2 4 4 3" xfId="54410"/>
    <cellStyle name="Comma 9 2 2 4 4 3 2" xfId="54411"/>
    <cellStyle name="Comma 9 2 2 4 4 4" xfId="54412"/>
    <cellStyle name="Comma 9 2 2 4 4 5" xfId="54413"/>
    <cellStyle name="Comma 9 2 2 4 5" xfId="54414"/>
    <cellStyle name="Comma 9 2 2 4 5 2" xfId="54415"/>
    <cellStyle name="Comma 9 2 2 4 5 3" xfId="54416"/>
    <cellStyle name="Comma 9 2 2 4 6" xfId="54417"/>
    <cellStyle name="Comma 9 2 2 4 6 2" xfId="54418"/>
    <cellStyle name="Comma 9 2 2 4 6 3" xfId="54419"/>
    <cellStyle name="Comma 9 2 2 4 7" xfId="54420"/>
    <cellStyle name="Comma 9 2 2 4 7 2" xfId="54421"/>
    <cellStyle name="Comma 9 2 2 4 8" xfId="54422"/>
    <cellStyle name="Comma 9 2 2 4 9" xfId="54423"/>
    <cellStyle name="Comma 9 2 2 5" xfId="5936"/>
    <cellStyle name="Comma 9 2 2 5 2" xfId="54424"/>
    <cellStyle name="Comma 9 2 2 5 2 2" xfId="54425"/>
    <cellStyle name="Comma 9 2 2 5 2 2 2" xfId="54426"/>
    <cellStyle name="Comma 9 2 2 5 2 2 3" xfId="54427"/>
    <cellStyle name="Comma 9 2 2 5 2 3" xfId="54428"/>
    <cellStyle name="Comma 9 2 2 5 2 3 2" xfId="54429"/>
    <cellStyle name="Comma 9 2 2 5 2 3 3" xfId="54430"/>
    <cellStyle name="Comma 9 2 2 5 2 4" xfId="54431"/>
    <cellStyle name="Comma 9 2 2 5 2 4 2" xfId="54432"/>
    <cellStyle name="Comma 9 2 2 5 2 5" xfId="54433"/>
    <cellStyle name="Comma 9 2 2 5 2 6" xfId="54434"/>
    <cellStyle name="Comma 9 2 2 5 3" xfId="54435"/>
    <cellStyle name="Comma 9 2 2 5 3 2" xfId="54436"/>
    <cellStyle name="Comma 9 2 2 5 3 2 2" xfId="54437"/>
    <cellStyle name="Comma 9 2 2 5 3 2 3" xfId="54438"/>
    <cellStyle name="Comma 9 2 2 5 3 3" xfId="54439"/>
    <cellStyle name="Comma 9 2 2 5 3 3 2" xfId="54440"/>
    <cellStyle name="Comma 9 2 2 5 3 3 3" xfId="54441"/>
    <cellStyle name="Comma 9 2 2 5 3 4" xfId="54442"/>
    <cellStyle name="Comma 9 2 2 5 3 4 2" xfId="54443"/>
    <cellStyle name="Comma 9 2 2 5 3 5" xfId="54444"/>
    <cellStyle name="Comma 9 2 2 5 3 6" xfId="54445"/>
    <cellStyle name="Comma 9 2 2 5 4" xfId="54446"/>
    <cellStyle name="Comma 9 2 2 5 4 2" xfId="54447"/>
    <cellStyle name="Comma 9 2 2 5 4 2 2" xfId="54448"/>
    <cellStyle name="Comma 9 2 2 5 4 2 3" xfId="54449"/>
    <cellStyle name="Comma 9 2 2 5 4 3" xfId="54450"/>
    <cellStyle name="Comma 9 2 2 5 4 3 2" xfId="54451"/>
    <cellStyle name="Comma 9 2 2 5 4 4" xfId="54452"/>
    <cellStyle name="Comma 9 2 2 5 4 5" xfId="54453"/>
    <cellStyle name="Comma 9 2 2 5 5" xfId="54454"/>
    <cellStyle name="Comma 9 2 2 5 5 2" xfId="54455"/>
    <cellStyle name="Comma 9 2 2 5 5 3" xfId="54456"/>
    <cellStyle name="Comma 9 2 2 5 6" xfId="54457"/>
    <cellStyle name="Comma 9 2 2 5 6 2" xfId="54458"/>
    <cellStyle name="Comma 9 2 2 5 6 3" xfId="54459"/>
    <cellStyle name="Comma 9 2 2 5 7" xfId="54460"/>
    <cellStyle name="Comma 9 2 2 5 7 2" xfId="54461"/>
    <cellStyle name="Comma 9 2 2 5 8" xfId="54462"/>
    <cellStyle name="Comma 9 2 2 5 9" xfId="54463"/>
    <cellStyle name="Comma 9 2 2 6" xfId="5937"/>
    <cellStyle name="Comma 9 2 2 6 2" xfId="54464"/>
    <cellStyle name="Comma 9 2 2 6 2 2" xfId="54465"/>
    <cellStyle name="Comma 9 2 2 6 2 3" xfId="54466"/>
    <cellStyle name="Comma 9 2 2 6 3" xfId="54467"/>
    <cellStyle name="Comma 9 2 2 6 3 2" xfId="54468"/>
    <cellStyle name="Comma 9 2 2 6 3 3" xfId="54469"/>
    <cellStyle name="Comma 9 2 2 6 4" xfId="54470"/>
    <cellStyle name="Comma 9 2 2 6 4 2" xfId="54471"/>
    <cellStyle name="Comma 9 2 2 6 5" xfId="54472"/>
    <cellStyle name="Comma 9 2 2 6 6" xfId="54473"/>
    <cellStyle name="Comma 9 2 2 7" xfId="54474"/>
    <cellStyle name="Comma 9 2 2 7 2" xfId="54475"/>
    <cellStyle name="Comma 9 2 2 7 2 2" xfId="54476"/>
    <cellStyle name="Comma 9 2 2 7 2 3" xfId="54477"/>
    <cellStyle name="Comma 9 2 2 7 3" xfId="54478"/>
    <cellStyle name="Comma 9 2 2 7 3 2" xfId="54479"/>
    <cellStyle name="Comma 9 2 2 7 3 3" xfId="54480"/>
    <cellStyle name="Comma 9 2 2 7 4" xfId="54481"/>
    <cellStyle name="Comma 9 2 2 7 4 2" xfId="54482"/>
    <cellStyle name="Comma 9 2 2 7 5" xfId="54483"/>
    <cellStyle name="Comma 9 2 2 7 6" xfId="54484"/>
    <cellStyle name="Comma 9 2 2 8" xfId="54485"/>
    <cellStyle name="Comma 9 2 2 8 2" xfId="54486"/>
    <cellStyle name="Comma 9 2 2 8 2 2" xfId="54487"/>
    <cellStyle name="Comma 9 2 2 8 2 3" xfId="54488"/>
    <cellStyle name="Comma 9 2 2 8 3" xfId="54489"/>
    <cellStyle name="Comma 9 2 2 8 3 2" xfId="54490"/>
    <cellStyle name="Comma 9 2 2 8 4" xfId="54491"/>
    <cellStyle name="Comma 9 2 2 8 5" xfId="54492"/>
    <cellStyle name="Comma 9 2 2 9" xfId="54493"/>
    <cellStyle name="Comma 9 2 2 9 2" xfId="54494"/>
    <cellStyle name="Comma 9 2 2 9 3" xfId="54495"/>
    <cellStyle name="Comma 9 2 3" xfId="5938"/>
    <cellStyle name="Comma 9 2 3 10" xfId="54496"/>
    <cellStyle name="Comma 9 2 3 10 2" xfId="54497"/>
    <cellStyle name="Comma 9 2 3 11" xfId="54498"/>
    <cellStyle name="Comma 9 2 3 12" xfId="54499"/>
    <cellStyle name="Comma 9 2 3 2" xfId="5939"/>
    <cellStyle name="Comma 9 2 3 2 10" xfId="54500"/>
    <cellStyle name="Comma 9 2 3 2 2" xfId="5940"/>
    <cellStyle name="Comma 9 2 3 2 2 2" xfId="5941"/>
    <cellStyle name="Comma 9 2 3 2 2 2 2" xfId="54501"/>
    <cellStyle name="Comma 9 2 3 2 2 2 2 2" xfId="54502"/>
    <cellStyle name="Comma 9 2 3 2 2 2 2 3" xfId="54503"/>
    <cellStyle name="Comma 9 2 3 2 2 2 3" xfId="54504"/>
    <cellStyle name="Comma 9 2 3 2 2 2 3 2" xfId="54505"/>
    <cellStyle name="Comma 9 2 3 2 2 2 3 3" xfId="54506"/>
    <cellStyle name="Comma 9 2 3 2 2 2 4" xfId="54507"/>
    <cellStyle name="Comma 9 2 3 2 2 2 4 2" xfId="54508"/>
    <cellStyle name="Comma 9 2 3 2 2 2 5" xfId="54509"/>
    <cellStyle name="Comma 9 2 3 2 2 2 6" xfId="54510"/>
    <cellStyle name="Comma 9 2 3 2 2 3" xfId="54511"/>
    <cellStyle name="Comma 9 2 3 2 2 3 2" xfId="54512"/>
    <cellStyle name="Comma 9 2 3 2 2 3 2 2" xfId="54513"/>
    <cellStyle name="Comma 9 2 3 2 2 3 2 3" xfId="54514"/>
    <cellStyle name="Comma 9 2 3 2 2 3 3" xfId="54515"/>
    <cellStyle name="Comma 9 2 3 2 2 3 3 2" xfId="54516"/>
    <cellStyle name="Comma 9 2 3 2 2 3 3 3" xfId="54517"/>
    <cellStyle name="Comma 9 2 3 2 2 3 4" xfId="54518"/>
    <cellStyle name="Comma 9 2 3 2 2 3 4 2" xfId="54519"/>
    <cellStyle name="Comma 9 2 3 2 2 3 5" xfId="54520"/>
    <cellStyle name="Comma 9 2 3 2 2 3 6" xfId="54521"/>
    <cellStyle name="Comma 9 2 3 2 2 4" xfId="54522"/>
    <cellStyle name="Comma 9 2 3 2 2 4 2" xfId="54523"/>
    <cellStyle name="Comma 9 2 3 2 2 4 2 2" xfId="54524"/>
    <cellStyle name="Comma 9 2 3 2 2 4 2 3" xfId="54525"/>
    <cellStyle name="Comma 9 2 3 2 2 4 3" xfId="54526"/>
    <cellStyle name="Comma 9 2 3 2 2 4 3 2" xfId="54527"/>
    <cellStyle name="Comma 9 2 3 2 2 4 4" xfId="54528"/>
    <cellStyle name="Comma 9 2 3 2 2 4 5" xfId="54529"/>
    <cellStyle name="Comma 9 2 3 2 2 5" xfId="54530"/>
    <cellStyle name="Comma 9 2 3 2 2 5 2" xfId="54531"/>
    <cellStyle name="Comma 9 2 3 2 2 5 3" xfId="54532"/>
    <cellStyle name="Comma 9 2 3 2 2 6" xfId="54533"/>
    <cellStyle name="Comma 9 2 3 2 2 6 2" xfId="54534"/>
    <cellStyle name="Comma 9 2 3 2 2 6 3" xfId="54535"/>
    <cellStyle name="Comma 9 2 3 2 2 7" xfId="54536"/>
    <cellStyle name="Comma 9 2 3 2 2 7 2" xfId="54537"/>
    <cellStyle name="Comma 9 2 3 2 2 8" xfId="54538"/>
    <cellStyle name="Comma 9 2 3 2 2 9" xfId="54539"/>
    <cellStyle name="Comma 9 2 3 2 3" xfId="5942"/>
    <cellStyle name="Comma 9 2 3 2 3 2" xfId="54540"/>
    <cellStyle name="Comma 9 2 3 2 3 2 2" xfId="54541"/>
    <cellStyle name="Comma 9 2 3 2 3 2 3" xfId="54542"/>
    <cellStyle name="Comma 9 2 3 2 3 3" xfId="54543"/>
    <cellStyle name="Comma 9 2 3 2 3 3 2" xfId="54544"/>
    <cellStyle name="Comma 9 2 3 2 3 3 3" xfId="54545"/>
    <cellStyle name="Comma 9 2 3 2 3 4" xfId="54546"/>
    <cellStyle name="Comma 9 2 3 2 3 4 2" xfId="54547"/>
    <cellStyle name="Comma 9 2 3 2 3 5" xfId="54548"/>
    <cellStyle name="Comma 9 2 3 2 3 6" xfId="54549"/>
    <cellStyle name="Comma 9 2 3 2 4" xfId="54550"/>
    <cellStyle name="Comma 9 2 3 2 4 2" xfId="54551"/>
    <cellStyle name="Comma 9 2 3 2 4 2 2" xfId="54552"/>
    <cellStyle name="Comma 9 2 3 2 4 2 3" xfId="54553"/>
    <cellStyle name="Comma 9 2 3 2 4 3" xfId="54554"/>
    <cellStyle name="Comma 9 2 3 2 4 3 2" xfId="54555"/>
    <cellStyle name="Comma 9 2 3 2 4 3 3" xfId="54556"/>
    <cellStyle name="Comma 9 2 3 2 4 4" xfId="54557"/>
    <cellStyle name="Comma 9 2 3 2 4 4 2" xfId="54558"/>
    <cellStyle name="Comma 9 2 3 2 4 5" xfId="54559"/>
    <cellStyle name="Comma 9 2 3 2 4 6" xfId="54560"/>
    <cellStyle name="Comma 9 2 3 2 5" xfId="54561"/>
    <cellStyle name="Comma 9 2 3 2 5 2" xfId="54562"/>
    <cellStyle name="Comma 9 2 3 2 5 2 2" xfId="54563"/>
    <cellStyle name="Comma 9 2 3 2 5 2 3" xfId="54564"/>
    <cellStyle name="Comma 9 2 3 2 5 3" xfId="54565"/>
    <cellStyle name="Comma 9 2 3 2 5 3 2" xfId="54566"/>
    <cellStyle name="Comma 9 2 3 2 5 4" xfId="54567"/>
    <cellStyle name="Comma 9 2 3 2 5 5" xfId="54568"/>
    <cellStyle name="Comma 9 2 3 2 6" xfId="54569"/>
    <cellStyle name="Comma 9 2 3 2 6 2" xfId="54570"/>
    <cellStyle name="Comma 9 2 3 2 6 3" xfId="54571"/>
    <cellStyle name="Comma 9 2 3 2 7" xfId="54572"/>
    <cellStyle name="Comma 9 2 3 2 7 2" xfId="54573"/>
    <cellStyle name="Comma 9 2 3 2 7 3" xfId="54574"/>
    <cellStyle name="Comma 9 2 3 2 8" xfId="54575"/>
    <cellStyle name="Comma 9 2 3 2 8 2" xfId="54576"/>
    <cellStyle name="Comma 9 2 3 2 9" xfId="54577"/>
    <cellStyle name="Comma 9 2 3 3" xfId="5943"/>
    <cellStyle name="Comma 9 2 3 3 2" xfId="5944"/>
    <cellStyle name="Comma 9 2 3 3 2 2" xfId="54578"/>
    <cellStyle name="Comma 9 2 3 3 2 2 2" xfId="54579"/>
    <cellStyle name="Comma 9 2 3 3 2 2 3" xfId="54580"/>
    <cellStyle name="Comma 9 2 3 3 2 3" xfId="54581"/>
    <cellStyle name="Comma 9 2 3 3 2 3 2" xfId="54582"/>
    <cellStyle name="Comma 9 2 3 3 2 3 3" xfId="54583"/>
    <cellStyle name="Comma 9 2 3 3 2 4" xfId="54584"/>
    <cellStyle name="Comma 9 2 3 3 2 4 2" xfId="54585"/>
    <cellStyle name="Comma 9 2 3 3 2 5" xfId="54586"/>
    <cellStyle name="Comma 9 2 3 3 2 6" xfId="54587"/>
    <cellStyle name="Comma 9 2 3 3 3" xfId="54588"/>
    <cellStyle name="Comma 9 2 3 3 3 2" xfId="54589"/>
    <cellStyle name="Comma 9 2 3 3 3 2 2" xfId="54590"/>
    <cellStyle name="Comma 9 2 3 3 3 2 3" xfId="54591"/>
    <cellStyle name="Comma 9 2 3 3 3 3" xfId="54592"/>
    <cellStyle name="Comma 9 2 3 3 3 3 2" xfId="54593"/>
    <cellStyle name="Comma 9 2 3 3 3 3 3" xfId="54594"/>
    <cellStyle name="Comma 9 2 3 3 3 4" xfId="54595"/>
    <cellStyle name="Comma 9 2 3 3 3 4 2" xfId="54596"/>
    <cellStyle name="Comma 9 2 3 3 3 5" xfId="54597"/>
    <cellStyle name="Comma 9 2 3 3 3 6" xfId="54598"/>
    <cellStyle name="Comma 9 2 3 3 4" xfId="54599"/>
    <cellStyle name="Comma 9 2 3 3 4 2" xfId="54600"/>
    <cellStyle name="Comma 9 2 3 3 4 2 2" xfId="54601"/>
    <cellStyle name="Comma 9 2 3 3 4 2 3" xfId="54602"/>
    <cellStyle name="Comma 9 2 3 3 4 3" xfId="54603"/>
    <cellStyle name="Comma 9 2 3 3 4 3 2" xfId="54604"/>
    <cellStyle name="Comma 9 2 3 3 4 4" xfId="54605"/>
    <cellStyle name="Comma 9 2 3 3 4 5" xfId="54606"/>
    <cellStyle name="Comma 9 2 3 3 5" xfId="54607"/>
    <cellStyle name="Comma 9 2 3 3 5 2" xfId="54608"/>
    <cellStyle name="Comma 9 2 3 3 5 3" xfId="54609"/>
    <cellStyle name="Comma 9 2 3 3 6" xfId="54610"/>
    <cellStyle name="Comma 9 2 3 3 6 2" xfId="54611"/>
    <cellStyle name="Comma 9 2 3 3 6 3" xfId="54612"/>
    <cellStyle name="Comma 9 2 3 3 7" xfId="54613"/>
    <cellStyle name="Comma 9 2 3 3 7 2" xfId="54614"/>
    <cellStyle name="Comma 9 2 3 3 8" xfId="54615"/>
    <cellStyle name="Comma 9 2 3 3 9" xfId="54616"/>
    <cellStyle name="Comma 9 2 3 4" xfId="5945"/>
    <cellStyle name="Comma 9 2 3 4 2" xfId="54617"/>
    <cellStyle name="Comma 9 2 3 4 2 2" xfId="54618"/>
    <cellStyle name="Comma 9 2 3 4 2 2 2" xfId="54619"/>
    <cellStyle name="Comma 9 2 3 4 2 2 3" xfId="54620"/>
    <cellStyle name="Comma 9 2 3 4 2 3" xfId="54621"/>
    <cellStyle name="Comma 9 2 3 4 2 3 2" xfId="54622"/>
    <cellStyle name="Comma 9 2 3 4 2 3 3" xfId="54623"/>
    <cellStyle name="Comma 9 2 3 4 2 4" xfId="54624"/>
    <cellStyle name="Comma 9 2 3 4 2 4 2" xfId="54625"/>
    <cellStyle name="Comma 9 2 3 4 2 5" xfId="54626"/>
    <cellStyle name="Comma 9 2 3 4 2 6" xfId="54627"/>
    <cellStyle name="Comma 9 2 3 4 3" xfId="54628"/>
    <cellStyle name="Comma 9 2 3 4 3 2" xfId="54629"/>
    <cellStyle name="Comma 9 2 3 4 3 2 2" xfId="54630"/>
    <cellStyle name="Comma 9 2 3 4 3 2 3" xfId="54631"/>
    <cellStyle name="Comma 9 2 3 4 3 3" xfId="54632"/>
    <cellStyle name="Comma 9 2 3 4 3 3 2" xfId="54633"/>
    <cellStyle name="Comma 9 2 3 4 3 3 3" xfId="54634"/>
    <cellStyle name="Comma 9 2 3 4 3 4" xfId="54635"/>
    <cellStyle name="Comma 9 2 3 4 3 4 2" xfId="54636"/>
    <cellStyle name="Comma 9 2 3 4 3 5" xfId="54637"/>
    <cellStyle name="Comma 9 2 3 4 3 6" xfId="54638"/>
    <cellStyle name="Comma 9 2 3 4 4" xfId="54639"/>
    <cellStyle name="Comma 9 2 3 4 4 2" xfId="54640"/>
    <cellStyle name="Comma 9 2 3 4 4 2 2" xfId="54641"/>
    <cellStyle name="Comma 9 2 3 4 4 2 3" xfId="54642"/>
    <cellStyle name="Comma 9 2 3 4 4 3" xfId="54643"/>
    <cellStyle name="Comma 9 2 3 4 4 3 2" xfId="54644"/>
    <cellStyle name="Comma 9 2 3 4 4 4" xfId="54645"/>
    <cellStyle name="Comma 9 2 3 4 4 5" xfId="54646"/>
    <cellStyle name="Comma 9 2 3 4 5" xfId="54647"/>
    <cellStyle name="Comma 9 2 3 4 5 2" xfId="54648"/>
    <cellStyle name="Comma 9 2 3 4 5 3" xfId="54649"/>
    <cellStyle name="Comma 9 2 3 4 6" xfId="54650"/>
    <cellStyle name="Comma 9 2 3 4 6 2" xfId="54651"/>
    <cellStyle name="Comma 9 2 3 4 6 3" xfId="54652"/>
    <cellStyle name="Comma 9 2 3 4 7" xfId="54653"/>
    <cellStyle name="Comma 9 2 3 4 7 2" xfId="54654"/>
    <cellStyle name="Comma 9 2 3 4 8" xfId="54655"/>
    <cellStyle name="Comma 9 2 3 4 9" xfId="54656"/>
    <cellStyle name="Comma 9 2 3 5" xfId="54657"/>
    <cellStyle name="Comma 9 2 3 5 2" xfId="54658"/>
    <cellStyle name="Comma 9 2 3 5 2 2" xfId="54659"/>
    <cellStyle name="Comma 9 2 3 5 2 3" xfId="54660"/>
    <cellStyle name="Comma 9 2 3 5 3" xfId="54661"/>
    <cellStyle name="Comma 9 2 3 5 3 2" xfId="54662"/>
    <cellStyle name="Comma 9 2 3 5 3 3" xfId="54663"/>
    <cellStyle name="Comma 9 2 3 5 4" xfId="54664"/>
    <cellStyle name="Comma 9 2 3 5 4 2" xfId="54665"/>
    <cellStyle name="Comma 9 2 3 5 5" xfId="54666"/>
    <cellStyle name="Comma 9 2 3 5 6" xfId="54667"/>
    <cellStyle name="Comma 9 2 3 6" xfId="54668"/>
    <cellStyle name="Comma 9 2 3 6 2" xfId="54669"/>
    <cellStyle name="Comma 9 2 3 6 2 2" xfId="54670"/>
    <cellStyle name="Comma 9 2 3 6 2 3" xfId="54671"/>
    <cellStyle name="Comma 9 2 3 6 3" xfId="54672"/>
    <cellStyle name="Comma 9 2 3 6 3 2" xfId="54673"/>
    <cellStyle name="Comma 9 2 3 6 3 3" xfId="54674"/>
    <cellStyle name="Comma 9 2 3 6 4" xfId="54675"/>
    <cellStyle name="Comma 9 2 3 6 4 2" xfId="54676"/>
    <cellStyle name="Comma 9 2 3 6 5" xfId="54677"/>
    <cellStyle name="Comma 9 2 3 6 6" xfId="54678"/>
    <cellStyle name="Comma 9 2 3 7" xfId="54679"/>
    <cellStyle name="Comma 9 2 3 7 2" xfId="54680"/>
    <cellStyle name="Comma 9 2 3 7 2 2" xfId="54681"/>
    <cellStyle name="Comma 9 2 3 7 2 3" xfId="54682"/>
    <cellStyle name="Comma 9 2 3 7 3" xfId="54683"/>
    <cellStyle name="Comma 9 2 3 7 3 2" xfId="54684"/>
    <cellStyle name="Comma 9 2 3 7 4" xfId="54685"/>
    <cellStyle name="Comma 9 2 3 7 5" xfId="54686"/>
    <cellStyle name="Comma 9 2 3 8" xfId="54687"/>
    <cellStyle name="Comma 9 2 3 8 2" xfId="54688"/>
    <cellStyle name="Comma 9 2 3 8 3" xfId="54689"/>
    <cellStyle name="Comma 9 2 3 9" xfId="54690"/>
    <cellStyle name="Comma 9 2 3 9 2" xfId="54691"/>
    <cellStyle name="Comma 9 2 3 9 3" xfId="54692"/>
    <cellStyle name="Comma 9 2 4" xfId="5946"/>
    <cellStyle name="Comma 9 2 4 10" xfId="54693"/>
    <cellStyle name="Comma 9 2 4 2" xfId="5947"/>
    <cellStyle name="Comma 9 2 4 2 2" xfId="5948"/>
    <cellStyle name="Comma 9 2 4 2 2 2" xfId="54694"/>
    <cellStyle name="Comma 9 2 4 2 2 2 2" xfId="54695"/>
    <cellStyle name="Comma 9 2 4 2 2 2 3" xfId="54696"/>
    <cellStyle name="Comma 9 2 4 2 2 3" xfId="54697"/>
    <cellStyle name="Comma 9 2 4 2 2 3 2" xfId="54698"/>
    <cellStyle name="Comma 9 2 4 2 2 3 3" xfId="54699"/>
    <cellStyle name="Comma 9 2 4 2 2 4" xfId="54700"/>
    <cellStyle name="Comma 9 2 4 2 2 4 2" xfId="54701"/>
    <cellStyle name="Comma 9 2 4 2 2 5" xfId="54702"/>
    <cellStyle name="Comma 9 2 4 2 2 6" xfId="54703"/>
    <cellStyle name="Comma 9 2 4 2 3" xfId="54704"/>
    <cellStyle name="Comma 9 2 4 2 3 2" xfId="54705"/>
    <cellStyle name="Comma 9 2 4 2 3 2 2" xfId="54706"/>
    <cellStyle name="Comma 9 2 4 2 3 2 3" xfId="54707"/>
    <cellStyle name="Comma 9 2 4 2 3 3" xfId="54708"/>
    <cellStyle name="Comma 9 2 4 2 3 3 2" xfId="54709"/>
    <cellStyle name="Comma 9 2 4 2 3 3 3" xfId="54710"/>
    <cellStyle name="Comma 9 2 4 2 3 4" xfId="54711"/>
    <cellStyle name="Comma 9 2 4 2 3 4 2" xfId="54712"/>
    <cellStyle name="Comma 9 2 4 2 3 5" xfId="54713"/>
    <cellStyle name="Comma 9 2 4 2 3 6" xfId="54714"/>
    <cellStyle name="Comma 9 2 4 2 4" xfId="54715"/>
    <cellStyle name="Comma 9 2 4 2 4 2" xfId="54716"/>
    <cellStyle name="Comma 9 2 4 2 4 2 2" xfId="54717"/>
    <cellStyle name="Comma 9 2 4 2 4 2 3" xfId="54718"/>
    <cellStyle name="Comma 9 2 4 2 4 3" xfId="54719"/>
    <cellStyle name="Comma 9 2 4 2 4 3 2" xfId="54720"/>
    <cellStyle name="Comma 9 2 4 2 4 4" xfId="54721"/>
    <cellStyle name="Comma 9 2 4 2 4 5" xfId="54722"/>
    <cellStyle name="Comma 9 2 4 2 5" xfId="54723"/>
    <cellStyle name="Comma 9 2 4 2 5 2" xfId="54724"/>
    <cellStyle name="Comma 9 2 4 2 5 3" xfId="54725"/>
    <cellStyle name="Comma 9 2 4 2 6" xfId="54726"/>
    <cellStyle name="Comma 9 2 4 2 6 2" xfId="54727"/>
    <cellStyle name="Comma 9 2 4 2 6 3" xfId="54728"/>
    <cellStyle name="Comma 9 2 4 2 7" xfId="54729"/>
    <cellStyle name="Comma 9 2 4 2 7 2" xfId="54730"/>
    <cellStyle name="Comma 9 2 4 2 8" xfId="54731"/>
    <cellStyle name="Comma 9 2 4 2 9" xfId="54732"/>
    <cellStyle name="Comma 9 2 4 3" xfId="5949"/>
    <cellStyle name="Comma 9 2 4 3 2" xfId="54733"/>
    <cellStyle name="Comma 9 2 4 3 2 2" xfId="54734"/>
    <cellStyle name="Comma 9 2 4 3 2 3" xfId="54735"/>
    <cellStyle name="Comma 9 2 4 3 3" xfId="54736"/>
    <cellStyle name="Comma 9 2 4 3 3 2" xfId="54737"/>
    <cellStyle name="Comma 9 2 4 3 3 3" xfId="54738"/>
    <cellStyle name="Comma 9 2 4 3 4" xfId="54739"/>
    <cellStyle name="Comma 9 2 4 3 4 2" xfId="54740"/>
    <cellStyle name="Comma 9 2 4 3 5" xfId="54741"/>
    <cellStyle name="Comma 9 2 4 3 6" xfId="54742"/>
    <cellStyle name="Comma 9 2 4 4" xfId="54743"/>
    <cellStyle name="Comma 9 2 4 4 2" xfId="54744"/>
    <cellStyle name="Comma 9 2 4 4 2 2" xfId="54745"/>
    <cellStyle name="Comma 9 2 4 4 2 3" xfId="54746"/>
    <cellStyle name="Comma 9 2 4 4 3" xfId="54747"/>
    <cellStyle name="Comma 9 2 4 4 3 2" xfId="54748"/>
    <cellStyle name="Comma 9 2 4 4 3 3" xfId="54749"/>
    <cellStyle name="Comma 9 2 4 4 4" xfId="54750"/>
    <cellStyle name="Comma 9 2 4 4 4 2" xfId="54751"/>
    <cellStyle name="Comma 9 2 4 4 5" xfId="54752"/>
    <cellStyle name="Comma 9 2 4 4 6" xfId="54753"/>
    <cellStyle name="Comma 9 2 4 5" xfId="54754"/>
    <cellStyle name="Comma 9 2 4 5 2" xfId="54755"/>
    <cellStyle name="Comma 9 2 4 5 2 2" xfId="54756"/>
    <cellStyle name="Comma 9 2 4 5 2 3" xfId="54757"/>
    <cellStyle name="Comma 9 2 4 5 3" xfId="54758"/>
    <cellStyle name="Comma 9 2 4 5 3 2" xfId="54759"/>
    <cellStyle name="Comma 9 2 4 5 4" xfId="54760"/>
    <cellStyle name="Comma 9 2 4 5 5" xfId="54761"/>
    <cellStyle name="Comma 9 2 4 6" xfId="54762"/>
    <cellStyle name="Comma 9 2 4 6 2" xfId="54763"/>
    <cellStyle name="Comma 9 2 4 6 3" xfId="54764"/>
    <cellStyle name="Comma 9 2 4 7" xfId="54765"/>
    <cellStyle name="Comma 9 2 4 7 2" xfId="54766"/>
    <cellStyle name="Comma 9 2 4 7 3" xfId="54767"/>
    <cellStyle name="Comma 9 2 4 8" xfId="54768"/>
    <cellStyle name="Comma 9 2 4 8 2" xfId="54769"/>
    <cellStyle name="Comma 9 2 4 9" xfId="54770"/>
    <cellStyle name="Comma 9 2 5" xfId="5950"/>
    <cellStyle name="Comma 9 2 5 2" xfId="5951"/>
    <cellStyle name="Comma 9 2 5 2 2" xfId="54771"/>
    <cellStyle name="Comma 9 2 5 2 2 2" xfId="54772"/>
    <cellStyle name="Comma 9 2 5 2 2 3" xfId="54773"/>
    <cellStyle name="Comma 9 2 5 2 3" xfId="54774"/>
    <cellStyle name="Comma 9 2 5 2 3 2" xfId="54775"/>
    <cellStyle name="Comma 9 2 5 2 3 3" xfId="54776"/>
    <cellStyle name="Comma 9 2 5 2 4" xfId="54777"/>
    <cellStyle name="Comma 9 2 5 2 4 2" xfId="54778"/>
    <cellStyle name="Comma 9 2 5 2 5" xfId="54779"/>
    <cellStyle name="Comma 9 2 5 2 6" xfId="54780"/>
    <cellStyle name="Comma 9 2 5 3" xfId="54781"/>
    <cellStyle name="Comma 9 2 5 3 2" xfId="54782"/>
    <cellStyle name="Comma 9 2 5 3 2 2" xfId="54783"/>
    <cellStyle name="Comma 9 2 5 3 2 3" xfId="54784"/>
    <cellStyle name="Comma 9 2 5 3 3" xfId="54785"/>
    <cellStyle name="Comma 9 2 5 3 3 2" xfId="54786"/>
    <cellStyle name="Comma 9 2 5 3 3 3" xfId="54787"/>
    <cellStyle name="Comma 9 2 5 3 4" xfId="54788"/>
    <cellStyle name="Comma 9 2 5 3 4 2" xfId="54789"/>
    <cellStyle name="Comma 9 2 5 3 5" xfId="54790"/>
    <cellStyle name="Comma 9 2 5 3 6" xfId="54791"/>
    <cellStyle name="Comma 9 2 5 4" xfId="54792"/>
    <cellStyle name="Comma 9 2 5 4 2" xfId="54793"/>
    <cellStyle name="Comma 9 2 5 4 2 2" xfId="54794"/>
    <cellStyle name="Comma 9 2 5 4 2 3" xfId="54795"/>
    <cellStyle name="Comma 9 2 5 4 3" xfId="54796"/>
    <cellStyle name="Comma 9 2 5 4 3 2" xfId="54797"/>
    <cellStyle name="Comma 9 2 5 4 4" xfId="54798"/>
    <cellStyle name="Comma 9 2 5 4 5" xfId="54799"/>
    <cellStyle name="Comma 9 2 5 5" xfId="54800"/>
    <cellStyle name="Comma 9 2 5 5 2" xfId="54801"/>
    <cellStyle name="Comma 9 2 5 5 3" xfId="54802"/>
    <cellStyle name="Comma 9 2 5 6" xfId="54803"/>
    <cellStyle name="Comma 9 2 5 6 2" xfId="54804"/>
    <cellStyle name="Comma 9 2 5 6 3" xfId="54805"/>
    <cellStyle name="Comma 9 2 5 7" xfId="54806"/>
    <cellStyle name="Comma 9 2 5 7 2" xfId="54807"/>
    <cellStyle name="Comma 9 2 5 8" xfId="54808"/>
    <cellStyle name="Comma 9 2 5 9" xfId="54809"/>
    <cellStyle name="Comma 9 2 6" xfId="5952"/>
    <cellStyle name="Comma 9 2 6 2" xfId="54810"/>
    <cellStyle name="Comma 9 2 6 2 2" xfId="54811"/>
    <cellStyle name="Comma 9 2 6 2 2 2" xfId="54812"/>
    <cellStyle name="Comma 9 2 6 2 2 3" xfId="54813"/>
    <cellStyle name="Comma 9 2 6 2 3" xfId="54814"/>
    <cellStyle name="Comma 9 2 6 2 3 2" xfId="54815"/>
    <cellStyle name="Comma 9 2 6 2 3 3" xfId="54816"/>
    <cellStyle name="Comma 9 2 6 2 4" xfId="54817"/>
    <cellStyle name="Comma 9 2 6 2 4 2" xfId="54818"/>
    <cellStyle name="Comma 9 2 6 2 5" xfId="54819"/>
    <cellStyle name="Comma 9 2 6 2 6" xfId="54820"/>
    <cellStyle name="Comma 9 2 6 3" xfId="54821"/>
    <cellStyle name="Comma 9 2 6 3 2" xfId="54822"/>
    <cellStyle name="Comma 9 2 6 3 2 2" xfId="54823"/>
    <cellStyle name="Comma 9 2 6 3 2 3" xfId="54824"/>
    <cellStyle name="Comma 9 2 6 3 3" xfId="54825"/>
    <cellStyle name="Comma 9 2 6 3 3 2" xfId="54826"/>
    <cellStyle name="Comma 9 2 6 3 3 3" xfId="54827"/>
    <cellStyle name="Comma 9 2 6 3 4" xfId="54828"/>
    <cellStyle name="Comma 9 2 6 3 4 2" xfId="54829"/>
    <cellStyle name="Comma 9 2 6 3 5" xfId="54830"/>
    <cellStyle name="Comma 9 2 6 3 6" xfId="54831"/>
    <cellStyle name="Comma 9 2 6 4" xfId="54832"/>
    <cellStyle name="Comma 9 2 6 4 2" xfId="54833"/>
    <cellStyle name="Comma 9 2 6 4 2 2" xfId="54834"/>
    <cellStyle name="Comma 9 2 6 4 2 3" xfId="54835"/>
    <cellStyle name="Comma 9 2 6 4 3" xfId="54836"/>
    <cellStyle name="Comma 9 2 6 4 3 2" xfId="54837"/>
    <cellStyle name="Comma 9 2 6 4 4" xfId="54838"/>
    <cellStyle name="Comma 9 2 6 4 5" xfId="54839"/>
    <cellStyle name="Comma 9 2 6 5" xfId="54840"/>
    <cellStyle name="Comma 9 2 6 5 2" xfId="54841"/>
    <cellStyle name="Comma 9 2 6 5 3" xfId="54842"/>
    <cellStyle name="Comma 9 2 6 6" xfId="54843"/>
    <cellStyle name="Comma 9 2 6 6 2" xfId="54844"/>
    <cellStyle name="Comma 9 2 6 6 3" xfId="54845"/>
    <cellStyle name="Comma 9 2 6 7" xfId="54846"/>
    <cellStyle name="Comma 9 2 6 7 2" xfId="54847"/>
    <cellStyle name="Comma 9 2 6 8" xfId="54848"/>
    <cellStyle name="Comma 9 2 6 9" xfId="54849"/>
    <cellStyle name="Comma 9 2 7" xfId="5953"/>
    <cellStyle name="Comma 9 2 7 2" xfId="54850"/>
    <cellStyle name="Comma 9 2 7 2 2" xfId="54851"/>
    <cellStyle name="Comma 9 2 7 2 3" xfId="54852"/>
    <cellStyle name="Comma 9 2 7 3" xfId="54853"/>
    <cellStyle name="Comma 9 2 7 3 2" xfId="54854"/>
    <cellStyle name="Comma 9 2 7 3 3" xfId="54855"/>
    <cellStyle name="Comma 9 2 7 4" xfId="54856"/>
    <cellStyle name="Comma 9 2 7 4 2" xfId="54857"/>
    <cellStyle name="Comma 9 2 7 5" xfId="54858"/>
    <cellStyle name="Comma 9 2 7 6" xfId="54859"/>
    <cellStyle name="Comma 9 2 8" xfId="54860"/>
    <cellStyle name="Comma 9 2 8 2" xfId="54861"/>
    <cellStyle name="Comma 9 2 8 2 2" xfId="54862"/>
    <cellStyle name="Comma 9 2 8 2 3" xfId="54863"/>
    <cellStyle name="Comma 9 2 8 3" xfId="54864"/>
    <cellStyle name="Comma 9 2 8 3 2" xfId="54865"/>
    <cellStyle name="Comma 9 2 8 3 3" xfId="54866"/>
    <cellStyle name="Comma 9 2 8 4" xfId="54867"/>
    <cellStyle name="Comma 9 2 8 4 2" xfId="54868"/>
    <cellStyle name="Comma 9 2 8 5" xfId="54869"/>
    <cellStyle name="Comma 9 2 8 6" xfId="54870"/>
    <cellStyle name="Comma 9 2 9" xfId="54871"/>
    <cellStyle name="Comma 9 2 9 2" xfId="54872"/>
    <cellStyle name="Comma 9 2 9 2 2" xfId="54873"/>
    <cellStyle name="Comma 9 2 9 2 3" xfId="54874"/>
    <cellStyle name="Comma 9 2 9 3" xfId="54875"/>
    <cellStyle name="Comma 9 2 9 3 2" xfId="54876"/>
    <cellStyle name="Comma 9 2 9 4" xfId="54877"/>
    <cellStyle name="Comma 9 2 9 5" xfId="54878"/>
    <cellStyle name="Comma 9 3" xfId="5954"/>
    <cellStyle name="Comma 9 3 10" xfId="54879"/>
    <cellStyle name="Comma 9 3 10 2" xfId="54880"/>
    <cellStyle name="Comma 9 3 10 3" xfId="54881"/>
    <cellStyle name="Comma 9 3 11" xfId="54882"/>
    <cellStyle name="Comma 9 3 11 2" xfId="54883"/>
    <cellStyle name="Comma 9 3 12" xfId="54884"/>
    <cellStyle name="Comma 9 3 13" xfId="54885"/>
    <cellStyle name="Comma 9 3 14" xfId="54886"/>
    <cellStyle name="Comma 9 3 2" xfId="5955"/>
    <cellStyle name="Comma 9 3 2 10" xfId="54887"/>
    <cellStyle name="Comma 9 3 2 10 2" xfId="54888"/>
    <cellStyle name="Comma 9 3 2 11" xfId="54889"/>
    <cellStyle name="Comma 9 3 2 12" xfId="54890"/>
    <cellStyle name="Comma 9 3 2 2" xfId="5956"/>
    <cellStyle name="Comma 9 3 2 2 10" xfId="54891"/>
    <cellStyle name="Comma 9 3 2 2 2" xfId="5957"/>
    <cellStyle name="Comma 9 3 2 2 2 2" xfId="5958"/>
    <cellStyle name="Comma 9 3 2 2 2 2 2" xfId="54892"/>
    <cellStyle name="Comma 9 3 2 2 2 2 2 2" xfId="54893"/>
    <cellStyle name="Comma 9 3 2 2 2 2 2 3" xfId="54894"/>
    <cellStyle name="Comma 9 3 2 2 2 2 3" xfId="54895"/>
    <cellStyle name="Comma 9 3 2 2 2 2 3 2" xfId="54896"/>
    <cellStyle name="Comma 9 3 2 2 2 2 3 3" xfId="54897"/>
    <cellStyle name="Comma 9 3 2 2 2 2 4" xfId="54898"/>
    <cellStyle name="Comma 9 3 2 2 2 2 4 2" xfId="54899"/>
    <cellStyle name="Comma 9 3 2 2 2 2 5" xfId="54900"/>
    <cellStyle name="Comma 9 3 2 2 2 2 6" xfId="54901"/>
    <cellStyle name="Comma 9 3 2 2 2 3" xfId="54902"/>
    <cellStyle name="Comma 9 3 2 2 2 3 2" xfId="54903"/>
    <cellStyle name="Comma 9 3 2 2 2 3 2 2" xfId="54904"/>
    <cellStyle name="Comma 9 3 2 2 2 3 2 3" xfId="54905"/>
    <cellStyle name="Comma 9 3 2 2 2 3 3" xfId="54906"/>
    <cellStyle name="Comma 9 3 2 2 2 3 3 2" xfId="54907"/>
    <cellStyle name="Comma 9 3 2 2 2 3 3 3" xfId="54908"/>
    <cellStyle name="Comma 9 3 2 2 2 3 4" xfId="54909"/>
    <cellStyle name="Comma 9 3 2 2 2 3 4 2" xfId="54910"/>
    <cellStyle name="Comma 9 3 2 2 2 3 5" xfId="54911"/>
    <cellStyle name="Comma 9 3 2 2 2 3 6" xfId="54912"/>
    <cellStyle name="Comma 9 3 2 2 2 4" xfId="54913"/>
    <cellStyle name="Comma 9 3 2 2 2 4 2" xfId="54914"/>
    <cellStyle name="Comma 9 3 2 2 2 4 2 2" xfId="54915"/>
    <cellStyle name="Comma 9 3 2 2 2 4 2 3" xfId="54916"/>
    <cellStyle name="Comma 9 3 2 2 2 4 3" xfId="54917"/>
    <cellStyle name="Comma 9 3 2 2 2 4 3 2" xfId="54918"/>
    <cellStyle name="Comma 9 3 2 2 2 4 4" xfId="54919"/>
    <cellStyle name="Comma 9 3 2 2 2 4 5" xfId="54920"/>
    <cellStyle name="Comma 9 3 2 2 2 5" xfId="54921"/>
    <cellStyle name="Comma 9 3 2 2 2 5 2" xfId="54922"/>
    <cellStyle name="Comma 9 3 2 2 2 5 3" xfId="54923"/>
    <cellStyle name="Comma 9 3 2 2 2 6" xfId="54924"/>
    <cellStyle name="Comma 9 3 2 2 2 6 2" xfId="54925"/>
    <cellStyle name="Comma 9 3 2 2 2 6 3" xfId="54926"/>
    <cellStyle name="Comma 9 3 2 2 2 7" xfId="54927"/>
    <cellStyle name="Comma 9 3 2 2 2 7 2" xfId="54928"/>
    <cellStyle name="Comma 9 3 2 2 2 8" xfId="54929"/>
    <cellStyle name="Comma 9 3 2 2 2 9" xfId="54930"/>
    <cellStyle name="Comma 9 3 2 2 3" xfId="5959"/>
    <cellStyle name="Comma 9 3 2 2 3 2" xfId="54931"/>
    <cellStyle name="Comma 9 3 2 2 3 2 2" xfId="54932"/>
    <cellStyle name="Comma 9 3 2 2 3 2 3" xfId="54933"/>
    <cellStyle name="Comma 9 3 2 2 3 3" xfId="54934"/>
    <cellStyle name="Comma 9 3 2 2 3 3 2" xfId="54935"/>
    <cellStyle name="Comma 9 3 2 2 3 3 3" xfId="54936"/>
    <cellStyle name="Comma 9 3 2 2 3 4" xfId="54937"/>
    <cellStyle name="Comma 9 3 2 2 3 4 2" xfId="54938"/>
    <cellStyle name="Comma 9 3 2 2 3 5" xfId="54939"/>
    <cellStyle name="Comma 9 3 2 2 3 6" xfId="54940"/>
    <cellStyle name="Comma 9 3 2 2 4" xfId="54941"/>
    <cellStyle name="Comma 9 3 2 2 4 2" xfId="54942"/>
    <cellStyle name="Comma 9 3 2 2 4 2 2" xfId="54943"/>
    <cellStyle name="Comma 9 3 2 2 4 2 3" xfId="54944"/>
    <cellStyle name="Comma 9 3 2 2 4 3" xfId="54945"/>
    <cellStyle name="Comma 9 3 2 2 4 3 2" xfId="54946"/>
    <cellStyle name="Comma 9 3 2 2 4 3 3" xfId="54947"/>
    <cellStyle name="Comma 9 3 2 2 4 4" xfId="54948"/>
    <cellStyle name="Comma 9 3 2 2 4 4 2" xfId="54949"/>
    <cellStyle name="Comma 9 3 2 2 4 5" xfId="54950"/>
    <cellStyle name="Comma 9 3 2 2 4 6" xfId="54951"/>
    <cellStyle name="Comma 9 3 2 2 5" xfId="54952"/>
    <cellStyle name="Comma 9 3 2 2 5 2" xfId="54953"/>
    <cellStyle name="Comma 9 3 2 2 5 2 2" xfId="54954"/>
    <cellStyle name="Comma 9 3 2 2 5 2 3" xfId="54955"/>
    <cellStyle name="Comma 9 3 2 2 5 3" xfId="54956"/>
    <cellStyle name="Comma 9 3 2 2 5 3 2" xfId="54957"/>
    <cellStyle name="Comma 9 3 2 2 5 4" xfId="54958"/>
    <cellStyle name="Comma 9 3 2 2 5 5" xfId="54959"/>
    <cellStyle name="Comma 9 3 2 2 6" xfId="54960"/>
    <cellStyle name="Comma 9 3 2 2 6 2" xfId="54961"/>
    <cellStyle name="Comma 9 3 2 2 6 3" xfId="54962"/>
    <cellStyle name="Comma 9 3 2 2 7" xfId="54963"/>
    <cellStyle name="Comma 9 3 2 2 7 2" xfId="54964"/>
    <cellStyle name="Comma 9 3 2 2 7 3" xfId="54965"/>
    <cellStyle name="Comma 9 3 2 2 8" xfId="54966"/>
    <cellStyle name="Comma 9 3 2 2 8 2" xfId="54967"/>
    <cellStyle name="Comma 9 3 2 2 9" xfId="54968"/>
    <cellStyle name="Comma 9 3 2 3" xfId="5960"/>
    <cellStyle name="Comma 9 3 2 3 2" xfId="5961"/>
    <cellStyle name="Comma 9 3 2 3 2 2" xfId="54969"/>
    <cellStyle name="Comma 9 3 2 3 2 2 2" xfId="54970"/>
    <cellStyle name="Comma 9 3 2 3 2 2 3" xfId="54971"/>
    <cellStyle name="Comma 9 3 2 3 2 3" xfId="54972"/>
    <cellStyle name="Comma 9 3 2 3 2 3 2" xfId="54973"/>
    <cellStyle name="Comma 9 3 2 3 2 3 3" xfId="54974"/>
    <cellStyle name="Comma 9 3 2 3 2 4" xfId="54975"/>
    <cellStyle name="Comma 9 3 2 3 2 4 2" xfId="54976"/>
    <cellStyle name="Comma 9 3 2 3 2 5" xfId="54977"/>
    <cellStyle name="Comma 9 3 2 3 2 6" xfId="54978"/>
    <cellStyle name="Comma 9 3 2 3 3" xfId="54979"/>
    <cellStyle name="Comma 9 3 2 3 3 2" xfId="54980"/>
    <cellStyle name="Comma 9 3 2 3 3 2 2" xfId="54981"/>
    <cellStyle name="Comma 9 3 2 3 3 2 3" xfId="54982"/>
    <cellStyle name="Comma 9 3 2 3 3 3" xfId="54983"/>
    <cellStyle name="Comma 9 3 2 3 3 3 2" xfId="54984"/>
    <cellStyle name="Comma 9 3 2 3 3 3 3" xfId="54985"/>
    <cellStyle name="Comma 9 3 2 3 3 4" xfId="54986"/>
    <cellStyle name="Comma 9 3 2 3 3 4 2" xfId="54987"/>
    <cellStyle name="Comma 9 3 2 3 3 5" xfId="54988"/>
    <cellStyle name="Comma 9 3 2 3 3 6" xfId="54989"/>
    <cellStyle name="Comma 9 3 2 3 4" xfId="54990"/>
    <cellStyle name="Comma 9 3 2 3 4 2" xfId="54991"/>
    <cellStyle name="Comma 9 3 2 3 4 2 2" xfId="54992"/>
    <cellStyle name="Comma 9 3 2 3 4 2 3" xfId="54993"/>
    <cellStyle name="Comma 9 3 2 3 4 3" xfId="54994"/>
    <cellStyle name="Comma 9 3 2 3 4 3 2" xfId="54995"/>
    <cellStyle name="Comma 9 3 2 3 4 4" xfId="54996"/>
    <cellStyle name="Comma 9 3 2 3 4 5" xfId="54997"/>
    <cellStyle name="Comma 9 3 2 3 5" xfId="54998"/>
    <cellStyle name="Comma 9 3 2 3 5 2" xfId="54999"/>
    <cellStyle name="Comma 9 3 2 3 5 3" xfId="55000"/>
    <cellStyle name="Comma 9 3 2 3 6" xfId="55001"/>
    <cellStyle name="Comma 9 3 2 3 6 2" xfId="55002"/>
    <cellStyle name="Comma 9 3 2 3 6 3" xfId="55003"/>
    <cellStyle name="Comma 9 3 2 3 7" xfId="55004"/>
    <cellStyle name="Comma 9 3 2 3 7 2" xfId="55005"/>
    <cellStyle name="Comma 9 3 2 3 8" xfId="55006"/>
    <cellStyle name="Comma 9 3 2 3 9" xfId="55007"/>
    <cellStyle name="Comma 9 3 2 4" xfId="5962"/>
    <cellStyle name="Comma 9 3 2 4 2" xfId="55008"/>
    <cellStyle name="Comma 9 3 2 4 2 2" xfId="55009"/>
    <cellStyle name="Comma 9 3 2 4 2 2 2" xfId="55010"/>
    <cellStyle name="Comma 9 3 2 4 2 2 3" xfId="55011"/>
    <cellStyle name="Comma 9 3 2 4 2 3" xfId="55012"/>
    <cellStyle name="Comma 9 3 2 4 2 3 2" xfId="55013"/>
    <cellStyle name="Comma 9 3 2 4 2 3 3" xfId="55014"/>
    <cellStyle name="Comma 9 3 2 4 2 4" xfId="55015"/>
    <cellStyle name="Comma 9 3 2 4 2 4 2" xfId="55016"/>
    <cellStyle name="Comma 9 3 2 4 2 5" xfId="55017"/>
    <cellStyle name="Comma 9 3 2 4 2 6" xfId="55018"/>
    <cellStyle name="Comma 9 3 2 4 3" xfId="55019"/>
    <cellStyle name="Comma 9 3 2 4 3 2" xfId="55020"/>
    <cellStyle name="Comma 9 3 2 4 3 2 2" xfId="55021"/>
    <cellStyle name="Comma 9 3 2 4 3 2 3" xfId="55022"/>
    <cellStyle name="Comma 9 3 2 4 3 3" xfId="55023"/>
    <cellStyle name="Comma 9 3 2 4 3 3 2" xfId="55024"/>
    <cellStyle name="Comma 9 3 2 4 3 3 3" xfId="55025"/>
    <cellStyle name="Comma 9 3 2 4 3 4" xfId="55026"/>
    <cellStyle name="Comma 9 3 2 4 3 4 2" xfId="55027"/>
    <cellStyle name="Comma 9 3 2 4 3 5" xfId="55028"/>
    <cellStyle name="Comma 9 3 2 4 3 6" xfId="55029"/>
    <cellStyle name="Comma 9 3 2 4 4" xfId="55030"/>
    <cellStyle name="Comma 9 3 2 4 4 2" xfId="55031"/>
    <cellStyle name="Comma 9 3 2 4 4 2 2" xfId="55032"/>
    <cellStyle name="Comma 9 3 2 4 4 2 3" xfId="55033"/>
    <cellStyle name="Comma 9 3 2 4 4 3" xfId="55034"/>
    <cellStyle name="Comma 9 3 2 4 4 3 2" xfId="55035"/>
    <cellStyle name="Comma 9 3 2 4 4 4" xfId="55036"/>
    <cellStyle name="Comma 9 3 2 4 4 5" xfId="55037"/>
    <cellStyle name="Comma 9 3 2 4 5" xfId="55038"/>
    <cellStyle name="Comma 9 3 2 4 5 2" xfId="55039"/>
    <cellStyle name="Comma 9 3 2 4 5 3" xfId="55040"/>
    <cellStyle name="Comma 9 3 2 4 6" xfId="55041"/>
    <cellStyle name="Comma 9 3 2 4 6 2" xfId="55042"/>
    <cellStyle name="Comma 9 3 2 4 6 3" xfId="55043"/>
    <cellStyle name="Comma 9 3 2 4 7" xfId="55044"/>
    <cellStyle name="Comma 9 3 2 4 7 2" xfId="55045"/>
    <cellStyle name="Comma 9 3 2 4 8" xfId="55046"/>
    <cellStyle name="Comma 9 3 2 4 9" xfId="55047"/>
    <cellStyle name="Comma 9 3 2 5" xfId="55048"/>
    <cellStyle name="Comma 9 3 2 5 2" xfId="55049"/>
    <cellStyle name="Comma 9 3 2 5 2 2" xfId="55050"/>
    <cellStyle name="Comma 9 3 2 5 2 3" xfId="55051"/>
    <cellStyle name="Comma 9 3 2 5 3" xfId="55052"/>
    <cellStyle name="Comma 9 3 2 5 3 2" xfId="55053"/>
    <cellStyle name="Comma 9 3 2 5 3 3" xfId="55054"/>
    <cellStyle name="Comma 9 3 2 5 4" xfId="55055"/>
    <cellStyle name="Comma 9 3 2 5 4 2" xfId="55056"/>
    <cellStyle name="Comma 9 3 2 5 5" xfId="55057"/>
    <cellStyle name="Comma 9 3 2 5 6" xfId="55058"/>
    <cellStyle name="Comma 9 3 2 6" xfId="55059"/>
    <cellStyle name="Comma 9 3 2 6 2" xfId="55060"/>
    <cellStyle name="Comma 9 3 2 6 2 2" xfId="55061"/>
    <cellStyle name="Comma 9 3 2 6 2 3" xfId="55062"/>
    <cellStyle name="Comma 9 3 2 6 3" xfId="55063"/>
    <cellStyle name="Comma 9 3 2 6 3 2" xfId="55064"/>
    <cellStyle name="Comma 9 3 2 6 3 3" xfId="55065"/>
    <cellStyle name="Comma 9 3 2 6 4" xfId="55066"/>
    <cellStyle name="Comma 9 3 2 6 4 2" xfId="55067"/>
    <cellStyle name="Comma 9 3 2 6 5" xfId="55068"/>
    <cellStyle name="Comma 9 3 2 6 6" xfId="55069"/>
    <cellStyle name="Comma 9 3 2 7" xfId="55070"/>
    <cellStyle name="Comma 9 3 2 7 2" xfId="55071"/>
    <cellStyle name="Comma 9 3 2 7 2 2" xfId="55072"/>
    <cellStyle name="Comma 9 3 2 7 2 3" xfId="55073"/>
    <cellStyle name="Comma 9 3 2 7 3" xfId="55074"/>
    <cellStyle name="Comma 9 3 2 7 3 2" xfId="55075"/>
    <cellStyle name="Comma 9 3 2 7 4" xfId="55076"/>
    <cellStyle name="Comma 9 3 2 7 5" xfId="55077"/>
    <cellStyle name="Comma 9 3 2 8" xfId="55078"/>
    <cellStyle name="Comma 9 3 2 8 2" xfId="55079"/>
    <cellStyle name="Comma 9 3 2 8 3" xfId="55080"/>
    <cellStyle name="Comma 9 3 2 9" xfId="55081"/>
    <cellStyle name="Comma 9 3 2 9 2" xfId="55082"/>
    <cellStyle name="Comma 9 3 2 9 3" xfId="55083"/>
    <cellStyle name="Comma 9 3 3" xfId="5963"/>
    <cellStyle name="Comma 9 3 3 10" xfId="55084"/>
    <cellStyle name="Comma 9 3 3 2" xfId="5964"/>
    <cellStyle name="Comma 9 3 3 2 2" xfId="5965"/>
    <cellStyle name="Comma 9 3 3 2 2 2" xfId="55085"/>
    <cellStyle name="Comma 9 3 3 2 2 2 2" xfId="55086"/>
    <cellStyle name="Comma 9 3 3 2 2 2 3" xfId="55087"/>
    <cellStyle name="Comma 9 3 3 2 2 3" xfId="55088"/>
    <cellStyle name="Comma 9 3 3 2 2 3 2" xfId="55089"/>
    <cellStyle name="Comma 9 3 3 2 2 3 3" xfId="55090"/>
    <cellStyle name="Comma 9 3 3 2 2 4" xfId="55091"/>
    <cellStyle name="Comma 9 3 3 2 2 4 2" xfId="55092"/>
    <cellStyle name="Comma 9 3 3 2 2 5" xfId="55093"/>
    <cellStyle name="Comma 9 3 3 2 2 6" xfId="55094"/>
    <cellStyle name="Comma 9 3 3 2 3" xfId="55095"/>
    <cellStyle name="Comma 9 3 3 2 3 2" xfId="55096"/>
    <cellStyle name="Comma 9 3 3 2 3 2 2" xfId="55097"/>
    <cellStyle name="Comma 9 3 3 2 3 2 3" xfId="55098"/>
    <cellStyle name="Comma 9 3 3 2 3 3" xfId="55099"/>
    <cellStyle name="Comma 9 3 3 2 3 3 2" xfId="55100"/>
    <cellStyle name="Comma 9 3 3 2 3 3 3" xfId="55101"/>
    <cellStyle name="Comma 9 3 3 2 3 4" xfId="55102"/>
    <cellStyle name="Comma 9 3 3 2 3 4 2" xfId="55103"/>
    <cellStyle name="Comma 9 3 3 2 3 5" xfId="55104"/>
    <cellStyle name="Comma 9 3 3 2 3 6" xfId="55105"/>
    <cellStyle name="Comma 9 3 3 2 4" xfId="55106"/>
    <cellStyle name="Comma 9 3 3 2 4 2" xfId="55107"/>
    <cellStyle name="Comma 9 3 3 2 4 2 2" xfId="55108"/>
    <cellStyle name="Comma 9 3 3 2 4 2 3" xfId="55109"/>
    <cellStyle name="Comma 9 3 3 2 4 3" xfId="55110"/>
    <cellStyle name="Comma 9 3 3 2 4 3 2" xfId="55111"/>
    <cellStyle name="Comma 9 3 3 2 4 4" xfId="55112"/>
    <cellStyle name="Comma 9 3 3 2 4 5" xfId="55113"/>
    <cellStyle name="Comma 9 3 3 2 5" xfId="55114"/>
    <cellStyle name="Comma 9 3 3 2 5 2" xfId="55115"/>
    <cellStyle name="Comma 9 3 3 2 5 3" xfId="55116"/>
    <cellStyle name="Comma 9 3 3 2 6" xfId="55117"/>
    <cellStyle name="Comma 9 3 3 2 6 2" xfId="55118"/>
    <cellStyle name="Comma 9 3 3 2 6 3" xfId="55119"/>
    <cellStyle name="Comma 9 3 3 2 7" xfId="55120"/>
    <cellStyle name="Comma 9 3 3 2 7 2" xfId="55121"/>
    <cellStyle name="Comma 9 3 3 2 8" xfId="55122"/>
    <cellStyle name="Comma 9 3 3 2 9" xfId="55123"/>
    <cellStyle name="Comma 9 3 3 3" xfId="5966"/>
    <cellStyle name="Comma 9 3 3 3 2" xfId="55124"/>
    <cellStyle name="Comma 9 3 3 3 2 2" xfId="55125"/>
    <cellStyle name="Comma 9 3 3 3 2 3" xfId="55126"/>
    <cellStyle name="Comma 9 3 3 3 3" xfId="55127"/>
    <cellStyle name="Comma 9 3 3 3 3 2" xfId="55128"/>
    <cellStyle name="Comma 9 3 3 3 3 3" xfId="55129"/>
    <cellStyle name="Comma 9 3 3 3 4" xfId="55130"/>
    <cellStyle name="Comma 9 3 3 3 4 2" xfId="55131"/>
    <cellStyle name="Comma 9 3 3 3 5" xfId="55132"/>
    <cellStyle name="Comma 9 3 3 3 6" xfId="55133"/>
    <cellStyle name="Comma 9 3 3 4" xfId="55134"/>
    <cellStyle name="Comma 9 3 3 4 2" xfId="55135"/>
    <cellStyle name="Comma 9 3 3 4 2 2" xfId="55136"/>
    <cellStyle name="Comma 9 3 3 4 2 3" xfId="55137"/>
    <cellStyle name="Comma 9 3 3 4 3" xfId="55138"/>
    <cellStyle name="Comma 9 3 3 4 3 2" xfId="55139"/>
    <cellStyle name="Comma 9 3 3 4 3 3" xfId="55140"/>
    <cellStyle name="Comma 9 3 3 4 4" xfId="55141"/>
    <cellStyle name="Comma 9 3 3 4 4 2" xfId="55142"/>
    <cellStyle name="Comma 9 3 3 4 5" xfId="55143"/>
    <cellStyle name="Comma 9 3 3 4 6" xfId="55144"/>
    <cellStyle name="Comma 9 3 3 5" xfId="55145"/>
    <cellStyle name="Comma 9 3 3 5 2" xfId="55146"/>
    <cellStyle name="Comma 9 3 3 5 2 2" xfId="55147"/>
    <cellStyle name="Comma 9 3 3 5 2 3" xfId="55148"/>
    <cellStyle name="Comma 9 3 3 5 3" xfId="55149"/>
    <cellStyle name="Comma 9 3 3 5 3 2" xfId="55150"/>
    <cellStyle name="Comma 9 3 3 5 4" xfId="55151"/>
    <cellStyle name="Comma 9 3 3 5 5" xfId="55152"/>
    <cellStyle name="Comma 9 3 3 6" xfId="55153"/>
    <cellStyle name="Comma 9 3 3 6 2" xfId="55154"/>
    <cellStyle name="Comma 9 3 3 6 3" xfId="55155"/>
    <cellStyle name="Comma 9 3 3 7" xfId="55156"/>
    <cellStyle name="Comma 9 3 3 7 2" xfId="55157"/>
    <cellStyle name="Comma 9 3 3 7 3" xfId="55158"/>
    <cellStyle name="Comma 9 3 3 8" xfId="55159"/>
    <cellStyle name="Comma 9 3 3 8 2" xfId="55160"/>
    <cellStyle name="Comma 9 3 3 9" xfId="55161"/>
    <cellStyle name="Comma 9 3 4" xfId="5967"/>
    <cellStyle name="Comma 9 3 4 2" xfId="5968"/>
    <cellStyle name="Comma 9 3 4 2 2" xfId="55162"/>
    <cellStyle name="Comma 9 3 4 2 2 2" xfId="55163"/>
    <cellStyle name="Comma 9 3 4 2 2 3" xfId="55164"/>
    <cellStyle name="Comma 9 3 4 2 3" xfId="55165"/>
    <cellStyle name="Comma 9 3 4 2 3 2" xfId="55166"/>
    <cellStyle name="Comma 9 3 4 2 3 3" xfId="55167"/>
    <cellStyle name="Comma 9 3 4 2 4" xfId="55168"/>
    <cellStyle name="Comma 9 3 4 2 4 2" xfId="55169"/>
    <cellStyle name="Comma 9 3 4 2 5" xfId="55170"/>
    <cellStyle name="Comma 9 3 4 2 6" xfId="55171"/>
    <cellStyle name="Comma 9 3 4 3" xfId="55172"/>
    <cellStyle name="Comma 9 3 4 3 2" xfId="55173"/>
    <cellStyle name="Comma 9 3 4 3 2 2" xfId="55174"/>
    <cellStyle name="Comma 9 3 4 3 2 3" xfId="55175"/>
    <cellStyle name="Comma 9 3 4 3 3" xfId="55176"/>
    <cellStyle name="Comma 9 3 4 3 3 2" xfId="55177"/>
    <cellStyle name="Comma 9 3 4 3 3 3" xfId="55178"/>
    <cellStyle name="Comma 9 3 4 3 4" xfId="55179"/>
    <cellStyle name="Comma 9 3 4 3 4 2" xfId="55180"/>
    <cellStyle name="Comma 9 3 4 3 5" xfId="55181"/>
    <cellStyle name="Comma 9 3 4 3 6" xfId="55182"/>
    <cellStyle name="Comma 9 3 4 4" xfId="55183"/>
    <cellStyle name="Comma 9 3 4 4 2" xfId="55184"/>
    <cellStyle name="Comma 9 3 4 4 2 2" xfId="55185"/>
    <cellStyle name="Comma 9 3 4 4 2 3" xfId="55186"/>
    <cellStyle name="Comma 9 3 4 4 3" xfId="55187"/>
    <cellStyle name="Comma 9 3 4 4 3 2" xfId="55188"/>
    <cellStyle name="Comma 9 3 4 4 4" xfId="55189"/>
    <cellStyle name="Comma 9 3 4 4 5" xfId="55190"/>
    <cellStyle name="Comma 9 3 4 5" xfId="55191"/>
    <cellStyle name="Comma 9 3 4 5 2" xfId="55192"/>
    <cellStyle name="Comma 9 3 4 5 3" xfId="55193"/>
    <cellStyle name="Comma 9 3 4 6" xfId="55194"/>
    <cellStyle name="Comma 9 3 4 6 2" xfId="55195"/>
    <cellStyle name="Comma 9 3 4 6 3" xfId="55196"/>
    <cellStyle name="Comma 9 3 4 7" xfId="55197"/>
    <cellStyle name="Comma 9 3 4 7 2" xfId="55198"/>
    <cellStyle name="Comma 9 3 4 8" xfId="55199"/>
    <cellStyle name="Comma 9 3 4 9" xfId="55200"/>
    <cellStyle name="Comma 9 3 5" xfId="5969"/>
    <cellStyle name="Comma 9 3 5 2" xfId="55201"/>
    <cellStyle name="Comma 9 3 5 2 2" xfId="55202"/>
    <cellStyle name="Comma 9 3 5 2 2 2" xfId="55203"/>
    <cellStyle name="Comma 9 3 5 2 2 3" xfId="55204"/>
    <cellStyle name="Comma 9 3 5 2 3" xfId="55205"/>
    <cellStyle name="Comma 9 3 5 2 3 2" xfId="55206"/>
    <cellStyle name="Comma 9 3 5 2 3 3" xfId="55207"/>
    <cellStyle name="Comma 9 3 5 2 4" xfId="55208"/>
    <cellStyle name="Comma 9 3 5 2 4 2" xfId="55209"/>
    <cellStyle name="Comma 9 3 5 2 5" xfId="55210"/>
    <cellStyle name="Comma 9 3 5 2 6" xfId="55211"/>
    <cellStyle name="Comma 9 3 5 3" xfId="55212"/>
    <cellStyle name="Comma 9 3 5 3 2" xfId="55213"/>
    <cellStyle name="Comma 9 3 5 3 2 2" xfId="55214"/>
    <cellStyle name="Comma 9 3 5 3 2 3" xfId="55215"/>
    <cellStyle name="Comma 9 3 5 3 3" xfId="55216"/>
    <cellStyle name="Comma 9 3 5 3 3 2" xfId="55217"/>
    <cellStyle name="Comma 9 3 5 3 3 3" xfId="55218"/>
    <cellStyle name="Comma 9 3 5 3 4" xfId="55219"/>
    <cellStyle name="Comma 9 3 5 3 4 2" xfId="55220"/>
    <cellStyle name="Comma 9 3 5 3 5" xfId="55221"/>
    <cellStyle name="Comma 9 3 5 3 6" xfId="55222"/>
    <cellStyle name="Comma 9 3 5 4" xfId="55223"/>
    <cellStyle name="Comma 9 3 5 4 2" xfId="55224"/>
    <cellStyle name="Comma 9 3 5 4 2 2" xfId="55225"/>
    <cellStyle name="Comma 9 3 5 4 2 3" xfId="55226"/>
    <cellStyle name="Comma 9 3 5 4 3" xfId="55227"/>
    <cellStyle name="Comma 9 3 5 4 3 2" xfId="55228"/>
    <cellStyle name="Comma 9 3 5 4 4" xfId="55229"/>
    <cellStyle name="Comma 9 3 5 4 5" xfId="55230"/>
    <cellStyle name="Comma 9 3 5 5" xfId="55231"/>
    <cellStyle name="Comma 9 3 5 5 2" xfId="55232"/>
    <cellStyle name="Comma 9 3 5 5 3" xfId="55233"/>
    <cellStyle name="Comma 9 3 5 6" xfId="55234"/>
    <cellStyle name="Comma 9 3 5 6 2" xfId="55235"/>
    <cellStyle name="Comma 9 3 5 6 3" xfId="55236"/>
    <cellStyle name="Comma 9 3 5 7" xfId="55237"/>
    <cellStyle name="Comma 9 3 5 7 2" xfId="55238"/>
    <cellStyle name="Comma 9 3 5 8" xfId="55239"/>
    <cellStyle name="Comma 9 3 5 9" xfId="55240"/>
    <cellStyle name="Comma 9 3 6" xfId="5970"/>
    <cellStyle name="Comma 9 3 6 2" xfId="55241"/>
    <cellStyle name="Comma 9 3 6 2 2" xfId="55242"/>
    <cellStyle name="Comma 9 3 6 2 3" xfId="55243"/>
    <cellStyle name="Comma 9 3 6 3" xfId="55244"/>
    <cellStyle name="Comma 9 3 6 3 2" xfId="55245"/>
    <cellStyle name="Comma 9 3 6 3 3" xfId="55246"/>
    <cellStyle name="Comma 9 3 6 4" xfId="55247"/>
    <cellStyle name="Comma 9 3 6 4 2" xfId="55248"/>
    <cellStyle name="Comma 9 3 6 5" xfId="55249"/>
    <cellStyle name="Comma 9 3 6 6" xfId="55250"/>
    <cellStyle name="Comma 9 3 7" xfId="55251"/>
    <cellStyle name="Comma 9 3 7 2" xfId="55252"/>
    <cellStyle name="Comma 9 3 7 2 2" xfId="55253"/>
    <cellStyle name="Comma 9 3 7 2 3" xfId="55254"/>
    <cellStyle name="Comma 9 3 7 3" xfId="55255"/>
    <cellStyle name="Comma 9 3 7 3 2" xfId="55256"/>
    <cellStyle name="Comma 9 3 7 3 3" xfId="55257"/>
    <cellStyle name="Comma 9 3 7 4" xfId="55258"/>
    <cellStyle name="Comma 9 3 7 4 2" xfId="55259"/>
    <cellStyle name="Comma 9 3 7 5" xfId="55260"/>
    <cellStyle name="Comma 9 3 7 6" xfId="55261"/>
    <cellStyle name="Comma 9 3 8" xfId="55262"/>
    <cellStyle name="Comma 9 3 8 2" xfId="55263"/>
    <cellStyle name="Comma 9 3 8 2 2" xfId="55264"/>
    <cellStyle name="Comma 9 3 8 2 3" xfId="55265"/>
    <cellStyle name="Comma 9 3 8 3" xfId="55266"/>
    <cellStyle name="Comma 9 3 8 3 2" xfId="55267"/>
    <cellStyle name="Comma 9 3 8 4" xfId="55268"/>
    <cellStyle name="Comma 9 3 8 5" xfId="55269"/>
    <cellStyle name="Comma 9 3 9" xfId="55270"/>
    <cellStyle name="Comma 9 3 9 2" xfId="55271"/>
    <cellStyle name="Comma 9 3 9 3" xfId="55272"/>
    <cellStyle name="Comma 9 4" xfId="5971"/>
    <cellStyle name="Comma 9 4 10" xfId="55273"/>
    <cellStyle name="Comma 9 4 10 2" xfId="55274"/>
    <cellStyle name="Comma 9 4 11" xfId="55275"/>
    <cellStyle name="Comma 9 4 12" xfId="55276"/>
    <cellStyle name="Comma 9 4 2" xfId="5972"/>
    <cellStyle name="Comma 9 4 2 10" xfId="55277"/>
    <cellStyle name="Comma 9 4 2 2" xfId="5973"/>
    <cellStyle name="Comma 9 4 2 2 2" xfId="5974"/>
    <cellStyle name="Comma 9 4 2 2 2 2" xfId="55278"/>
    <cellStyle name="Comma 9 4 2 2 2 2 2" xfId="55279"/>
    <cellStyle name="Comma 9 4 2 2 2 2 3" xfId="55280"/>
    <cellStyle name="Comma 9 4 2 2 2 3" xfId="55281"/>
    <cellStyle name="Comma 9 4 2 2 2 3 2" xfId="55282"/>
    <cellStyle name="Comma 9 4 2 2 2 3 3" xfId="55283"/>
    <cellStyle name="Comma 9 4 2 2 2 4" xfId="55284"/>
    <cellStyle name="Comma 9 4 2 2 2 4 2" xfId="55285"/>
    <cellStyle name="Comma 9 4 2 2 2 5" xfId="55286"/>
    <cellStyle name="Comma 9 4 2 2 2 6" xfId="55287"/>
    <cellStyle name="Comma 9 4 2 2 3" xfId="55288"/>
    <cellStyle name="Comma 9 4 2 2 3 2" xfId="55289"/>
    <cellStyle name="Comma 9 4 2 2 3 2 2" xfId="55290"/>
    <cellStyle name="Comma 9 4 2 2 3 2 3" xfId="55291"/>
    <cellStyle name="Comma 9 4 2 2 3 3" xfId="55292"/>
    <cellStyle name="Comma 9 4 2 2 3 3 2" xfId="55293"/>
    <cellStyle name="Comma 9 4 2 2 3 3 3" xfId="55294"/>
    <cellStyle name="Comma 9 4 2 2 3 4" xfId="55295"/>
    <cellStyle name="Comma 9 4 2 2 3 4 2" xfId="55296"/>
    <cellStyle name="Comma 9 4 2 2 3 5" xfId="55297"/>
    <cellStyle name="Comma 9 4 2 2 3 6" xfId="55298"/>
    <cellStyle name="Comma 9 4 2 2 4" xfId="55299"/>
    <cellStyle name="Comma 9 4 2 2 4 2" xfId="55300"/>
    <cellStyle name="Comma 9 4 2 2 4 2 2" xfId="55301"/>
    <cellStyle name="Comma 9 4 2 2 4 2 3" xfId="55302"/>
    <cellStyle name="Comma 9 4 2 2 4 3" xfId="55303"/>
    <cellStyle name="Comma 9 4 2 2 4 3 2" xfId="55304"/>
    <cellStyle name="Comma 9 4 2 2 4 4" xfId="55305"/>
    <cellStyle name="Comma 9 4 2 2 4 5" xfId="55306"/>
    <cellStyle name="Comma 9 4 2 2 5" xfId="55307"/>
    <cellStyle name="Comma 9 4 2 2 5 2" xfId="55308"/>
    <cellStyle name="Comma 9 4 2 2 5 3" xfId="55309"/>
    <cellStyle name="Comma 9 4 2 2 6" xfId="55310"/>
    <cellStyle name="Comma 9 4 2 2 6 2" xfId="55311"/>
    <cellStyle name="Comma 9 4 2 2 6 3" xfId="55312"/>
    <cellStyle name="Comma 9 4 2 2 7" xfId="55313"/>
    <cellStyle name="Comma 9 4 2 2 7 2" xfId="55314"/>
    <cellStyle name="Comma 9 4 2 2 8" xfId="55315"/>
    <cellStyle name="Comma 9 4 2 2 9" xfId="55316"/>
    <cellStyle name="Comma 9 4 2 3" xfId="5975"/>
    <cellStyle name="Comma 9 4 2 3 2" xfId="55317"/>
    <cellStyle name="Comma 9 4 2 3 2 2" xfId="55318"/>
    <cellStyle name="Comma 9 4 2 3 2 3" xfId="55319"/>
    <cellStyle name="Comma 9 4 2 3 3" xfId="55320"/>
    <cellStyle name="Comma 9 4 2 3 3 2" xfId="55321"/>
    <cellStyle name="Comma 9 4 2 3 3 3" xfId="55322"/>
    <cellStyle name="Comma 9 4 2 3 4" xfId="55323"/>
    <cellStyle name="Comma 9 4 2 3 4 2" xfId="55324"/>
    <cellStyle name="Comma 9 4 2 3 5" xfId="55325"/>
    <cellStyle name="Comma 9 4 2 3 6" xfId="55326"/>
    <cellStyle name="Comma 9 4 2 4" xfId="55327"/>
    <cellStyle name="Comma 9 4 2 4 2" xfId="55328"/>
    <cellStyle name="Comma 9 4 2 4 2 2" xfId="55329"/>
    <cellStyle name="Comma 9 4 2 4 2 3" xfId="55330"/>
    <cellStyle name="Comma 9 4 2 4 3" xfId="55331"/>
    <cellStyle name="Comma 9 4 2 4 3 2" xfId="55332"/>
    <cellStyle name="Comma 9 4 2 4 3 3" xfId="55333"/>
    <cellStyle name="Comma 9 4 2 4 4" xfId="55334"/>
    <cellStyle name="Comma 9 4 2 4 4 2" xfId="55335"/>
    <cellStyle name="Comma 9 4 2 4 5" xfId="55336"/>
    <cellStyle name="Comma 9 4 2 4 6" xfId="55337"/>
    <cellStyle name="Comma 9 4 2 5" xfId="55338"/>
    <cellStyle name="Comma 9 4 2 5 2" xfId="55339"/>
    <cellStyle name="Comma 9 4 2 5 2 2" xfId="55340"/>
    <cellStyle name="Comma 9 4 2 5 2 3" xfId="55341"/>
    <cellStyle name="Comma 9 4 2 5 3" xfId="55342"/>
    <cellStyle name="Comma 9 4 2 5 3 2" xfId="55343"/>
    <cellStyle name="Comma 9 4 2 5 4" xfId="55344"/>
    <cellStyle name="Comma 9 4 2 5 5" xfId="55345"/>
    <cellStyle name="Comma 9 4 2 6" xfId="55346"/>
    <cellStyle name="Comma 9 4 2 6 2" xfId="55347"/>
    <cellStyle name="Comma 9 4 2 6 3" xfId="55348"/>
    <cellStyle name="Comma 9 4 2 7" xfId="55349"/>
    <cellStyle name="Comma 9 4 2 7 2" xfId="55350"/>
    <cellStyle name="Comma 9 4 2 7 3" xfId="55351"/>
    <cellStyle name="Comma 9 4 2 8" xfId="55352"/>
    <cellStyle name="Comma 9 4 2 8 2" xfId="55353"/>
    <cellStyle name="Comma 9 4 2 9" xfId="55354"/>
    <cellStyle name="Comma 9 4 3" xfId="5976"/>
    <cellStyle name="Comma 9 4 3 2" xfId="5977"/>
    <cellStyle name="Comma 9 4 3 2 2" xfId="55355"/>
    <cellStyle name="Comma 9 4 3 2 2 2" xfId="55356"/>
    <cellStyle name="Comma 9 4 3 2 2 3" xfId="55357"/>
    <cellStyle name="Comma 9 4 3 2 3" xfId="55358"/>
    <cellStyle name="Comma 9 4 3 2 3 2" xfId="55359"/>
    <cellStyle name="Comma 9 4 3 2 3 3" xfId="55360"/>
    <cellStyle name="Comma 9 4 3 2 4" xfId="55361"/>
    <cellStyle name="Comma 9 4 3 2 4 2" xfId="55362"/>
    <cellStyle name="Comma 9 4 3 2 5" xfId="55363"/>
    <cellStyle name="Comma 9 4 3 2 6" xfId="55364"/>
    <cellStyle name="Comma 9 4 3 3" xfId="55365"/>
    <cellStyle name="Comma 9 4 3 3 2" xfId="55366"/>
    <cellStyle name="Comma 9 4 3 3 2 2" xfId="55367"/>
    <cellStyle name="Comma 9 4 3 3 2 3" xfId="55368"/>
    <cellStyle name="Comma 9 4 3 3 3" xfId="55369"/>
    <cellStyle name="Comma 9 4 3 3 3 2" xfId="55370"/>
    <cellStyle name="Comma 9 4 3 3 3 3" xfId="55371"/>
    <cellStyle name="Comma 9 4 3 3 4" xfId="55372"/>
    <cellStyle name="Comma 9 4 3 3 4 2" xfId="55373"/>
    <cellStyle name="Comma 9 4 3 3 5" xfId="55374"/>
    <cellStyle name="Comma 9 4 3 3 6" xfId="55375"/>
    <cellStyle name="Comma 9 4 3 4" xfId="55376"/>
    <cellStyle name="Comma 9 4 3 4 2" xfId="55377"/>
    <cellStyle name="Comma 9 4 3 4 2 2" xfId="55378"/>
    <cellStyle name="Comma 9 4 3 4 2 3" xfId="55379"/>
    <cellStyle name="Comma 9 4 3 4 3" xfId="55380"/>
    <cellStyle name="Comma 9 4 3 4 3 2" xfId="55381"/>
    <cellStyle name="Comma 9 4 3 4 4" xfId="55382"/>
    <cellStyle name="Comma 9 4 3 4 5" xfId="55383"/>
    <cellStyle name="Comma 9 4 3 5" xfId="55384"/>
    <cellStyle name="Comma 9 4 3 5 2" xfId="55385"/>
    <cellStyle name="Comma 9 4 3 5 3" xfId="55386"/>
    <cellStyle name="Comma 9 4 3 6" xfId="55387"/>
    <cellStyle name="Comma 9 4 3 6 2" xfId="55388"/>
    <cellStyle name="Comma 9 4 3 6 3" xfId="55389"/>
    <cellStyle name="Comma 9 4 3 7" xfId="55390"/>
    <cellStyle name="Comma 9 4 3 7 2" xfId="55391"/>
    <cellStyle name="Comma 9 4 3 8" xfId="55392"/>
    <cellStyle name="Comma 9 4 3 9" xfId="55393"/>
    <cellStyle name="Comma 9 4 4" xfId="5978"/>
    <cellStyle name="Comma 9 4 4 2" xfId="55394"/>
    <cellStyle name="Comma 9 4 4 2 2" xfId="55395"/>
    <cellStyle name="Comma 9 4 4 2 2 2" xfId="55396"/>
    <cellStyle name="Comma 9 4 4 2 2 3" xfId="55397"/>
    <cellStyle name="Comma 9 4 4 2 3" xfId="55398"/>
    <cellStyle name="Comma 9 4 4 2 3 2" xfId="55399"/>
    <cellStyle name="Comma 9 4 4 2 3 3" xfId="55400"/>
    <cellStyle name="Comma 9 4 4 2 4" xfId="55401"/>
    <cellStyle name="Comma 9 4 4 2 4 2" xfId="55402"/>
    <cellStyle name="Comma 9 4 4 2 5" xfId="55403"/>
    <cellStyle name="Comma 9 4 4 2 6" xfId="55404"/>
    <cellStyle name="Comma 9 4 4 3" xfId="55405"/>
    <cellStyle name="Comma 9 4 4 3 2" xfId="55406"/>
    <cellStyle name="Comma 9 4 4 3 2 2" xfId="55407"/>
    <cellStyle name="Comma 9 4 4 3 2 3" xfId="55408"/>
    <cellStyle name="Comma 9 4 4 3 3" xfId="55409"/>
    <cellStyle name="Comma 9 4 4 3 3 2" xfId="55410"/>
    <cellStyle name="Comma 9 4 4 3 3 3" xfId="55411"/>
    <cellStyle name="Comma 9 4 4 3 4" xfId="55412"/>
    <cellStyle name="Comma 9 4 4 3 4 2" xfId="55413"/>
    <cellStyle name="Comma 9 4 4 3 5" xfId="55414"/>
    <cellStyle name="Comma 9 4 4 3 6" xfId="55415"/>
    <cellStyle name="Comma 9 4 4 4" xfId="55416"/>
    <cellStyle name="Comma 9 4 4 4 2" xfId="55417"/>
    <cellStyle name="Comma 9 4 4 4 2 2" xfId="55418"/>
    <cellStyle name="Comma 9 4 4 4 2 3" xfId="55419"/>
    <cellStyle name="Comma 9 4 4 4 3" xfId="55420"/>
    <cellStyle name="Comma 9 4 4 4 3 2" xfId="55421"/>
    <cellStyle name="Comma 9 4 4 4 4" xfId="55422"/>
    <cellStyle name="Comma 9 4 4 4 5" xfId="55423"/>
    <cellStyle name="Comma 9 4 4 5" xfId="55424"/>
    <cellStyle name="Comma 9 4 4 5 2" xfId="55425"/>
    <cellStyle name="Comma 9 4 4 5 3" xfId="55426"/>
    <cellStyle name="Comma 9 4 4 6" xfId="55427"/>
    <cellStyle name="Comma 9 4 4 6 2" xfId="55428"/>
    <cellStyle name="Comma 9 4 4 6 3" xfId="55429"/>
    <cellStyle name="Comma 9 4 4 7" xfId="55430"/>
    <cellStyle name="Comma 9 4 4 7 2" xfId="55431"/>
    <cellStyle name="Comma 9 4 4 8" xfId="55432"/>
    <cellStyle name="Comma 9 4 4 9" xfId="55433"/>
    <cellStyle name="Comma 9 4 5" xfId="55434"/>
    <cellStyle name="Comma 9 4 5 2" xfId="55435"/>
    <cellStyle name="Comma 9 4 5 2 2" xfId="55436"/>
    <cellStyle name="Comma 9 4 5 2 3" xfId="55437"/>
    <cellStyle name="Comma 9 4 5 3" xfId="55438"/>
    <cellStyle name="Comma 9 4 5 3 2" xfId="55439"/>
    <cellStyle name="Comma 9 4 5 3 3" xfId="55440"/>
    <cellStyle name="Comma 9 4 5 4" xfId="55441"/>
    <cellStyle name="Comma 9 4 5 4 2" xfId="55442"/>
    <cellStyle name="Comma 9 4 5 5" xfId="55443"/>
    <cellStyle name="Comma 9 4 5 6" xfId="55444"/>
    <cellStyle name="Comma 9 4 6" xfId="55445"/>
    <cellStyle name="Comma 9 4 6 2" xfId="55446"/>
    <cellStyle name="Comma 9 4 6 2 2" xfId="55447"/>
    <cellStyle name="Comma 9 4 6 2 3" xfId="55448"/>
    <cellStyle name="Comma 9 4 6 3" xfId="55449"/>
    <cellStyle name="Comma 9 4 6 3 2" xfId="55450"/>
    <cellStyle name="Comma 9 4 6 3 3" xfId="55451"/>
    <cellStyle name="Comma 9 4 6 4" xfId="55452"/>
    <cellStyle name="Comma 9 4 6 4 2" xfId="55453"/>
    <cellStyle name="Comma 9 4 6 5" xfId="55454"/>
    <cellStyle name="Comma 9 4 6 6" xfId="55455"/>
    <cellStyle name="Comma 9 4 7" xfId="55456"/>
    <cellStyle name="Comma 9 4 7 2" xfId="55457"/>
    <cellStyle name="Comma 9 4 7 2 2" xfId="55458"/>
    <cellStyle name="Comma 9 4 7 2 3" xfId="55459"/>
    <cellStyle name="Comma 9 4 7 3" xfId="55460"/>
    <cellStyle name="Comma 9 4 7 3 2" xfId="55461"/>
    <cellStyle name="Comma 9 4 7 4" xfId="55462"/>
    <cellStyle name="Comma 9 4 7 5" xfId="55463"/>
    <cellStyle name="Comma 9 4 8" xfId="55464"/>
    <cellStyle name="Comma 9 4 8 2" xfId="55465"/>
    <cellStyle name="Comma 9 4 8 3" xfId="55466"/>
    <cellStyle name="Comma 9 4 9" xfId="55467"/>
    <cellStyle name="Comma 9 4 9 2" xfId="55468"/>
    <cellStyle name="Comma 9 4 9 3" xfId="55469"/>
    <cellStyle name="Comma 9 5" xfId="5979"/>
    <cellStyle name="Comma 9 5 10" xfId="55470"/>
    <cellStyle name="Comma 9 5 2" xfId="5980"/>
    <cellStyle name="Comma 9 5 2 2" xfId="5981"/>
    <cellStyle name="Comma 9 5 2 2 2" xfId="55471"/>
    <cellStyle name="Comma 9 5 2 2 2 2" xfId="55472"/>
    <cellStyle name="Comma 9 5 2 2 2 3" xfId="55473"/>
    <cellStyle name="Comma 9 5 2 2 3" xfId="55474"/>
    <cellStyle name="Comma 9 5 2 2 3 2" xfId="55475"/>
    <cellStyle name="Comma 9 5 2 2 3 3" xfId="55476"/>
    <cellStyle name="Comma 9 5 2 2 4" xfId="55477"/>
    <cellStyle name="Comma 9 5 2 2 4 2" xfId="55478"/>
    <cellStyle name="Comma 9 5 2 2 5" xfId="55479"/>
    <cellStyle name="Comma 9 5 2 2 6" xfId="55480"/>
    <cellStyle name="Comma 9 5 2 3" xfId="55481"/>
    <cellStyle name="Comma 9 5 2 3 2" xfId="55482"/>
    <cellStyle name="Comma 9 5 2 3 2 2" xfId="55483"/>
    <cellStyle name="Comma 9 5 2 3 2 3" xfId="55484"/>
    <cellStyle name="Comma 9 5 2 3 3" xfId="55485"/>
    <cellStyle name="Comma 9 5 2 3 3 2" xfId="55486"/>
    <cellStyle name="Comma 9 5 2 3 3 3" xfId="55487"/>
    <cellStyle name="Comma 9 5 2 3 4" xfId="55488"/>
    <cellStyle name="Comma 9 5 2 3 4 2" xfId="55489"/>
    <cellStyle name="Comma 9 5 2 3 5" xfId="55490"/>
    <cellStyle name="Comma 9 5 2 3 6" xfId="55491"/>
    <cellStyle name="Comma 9 5 2 4" xfId="55492"/>
    <cellStyle name="Comma 9 5 2 4 2" xfId="55493"/>
    <cellStyle name="Comma 9 5 2 4 2 2" xfId="55494"/>
    <cellStyle name="Comma 9 5 2 4 2 3" xfId="55495"/>
    <cellStyle name="Comma 9 5 2 4 3" xfId="55496"/>
    <cellStyle name="Comma 9 5 2 4 3 2" xfId="55497"/>
    <cellStyle name="Comma 9 5 2 4 4" xfId="55498"/>
    <cellStyle name="Comma 9 5 2 4 5" xfId="55499"/>
    <cellStyle name="Comma 9 5 2 5" xfId="55500"/>
    <cellStyle name="Comma 9 5 2 5 2" xfId="55501"/>
    <cellStyle name="Comma 9 5 2 5 3" xfId="55502"/>
    <cellStyle name="Comma 9 5 2 6" xfId="55503"/>
    <cellStyle name="Comma 9 5 2 6 2" xfId="55504"/>
    <cellStyle name="Comma 9 5 2 6 3" xfId="55505"/>
    <cellStyle name="Comma 9 5 2 7" xfId="55506"/>
    <cellStyle name="Comma 9 5 2 7 2" xfId="55507"/>
    <cellStyle name="Comma 9 5 2 8" xfId="55508"/>
    <cellStyle name="Comma 9 5 2 9" xfId="55509"/>
    <cellStyle name="Comma 9 5 3" xfId="5982"/>
    <cellStyle name="Comma 9 5 3 2" xfId="55510"/>
    <cellStyle name="Comma 9 5 3 2 2" xfId="55511"/>
    <cellStyle name="Comma 9 5 3 2 3" xfId="55512"/>
    <cellStyle name="Comma 9 5 3 3" xfId="55513"/>
    <cellStyle name="Comma 9 5 3 3 2" xfId="55514"/>
    <cellStyle name="Comma 9 5 3 3 3" xfId="55515"/>
    <cellStyle name="Comma 9 5 3 4" xfId="55516"/>
    <cellStyle name="Comma 9 5 3 4 2" xfId="55517"/>
    <cellStyle name="Comma 9 5 3 5" xfId="55518"/>
    <cellStyle name="Comma 9 5 3 6" xfId="55519"/>
    <cellStyle name="Comma 9 5 4" xfId="55520"/>
    <cellStyle name="Comma 9 5 4 2" xfId="55521"/>
    <cellStyle name="Comma 9 5 4 2 2" xfId="55522"/>
    <cellStyle name="Comma 9 5 4 2 3" xfId="55523"/>
    <cellStyle name="Comma 9 5 4 3" xfId="55524"/>
    <cellStyle name="Comma 9 5 4 3 2" xfId="55525"/>
    <cellStyle name="Comma 9 5 4 3 3" xfId="55526"/>
    <cellStyle name="Comma 9 5 4 4" xfId="55527"/>
    <cellStyle name="Comma 9 5 4 4 2" xfId="55528"/>
    <cellStyle name="Comma 9 5 4 5" xfId="55529"/>
    <cellStyle name="Comma 9 5 4 6" xfId="55530"/>
    <cellStyle name="Comma 9 5 5" xfId="55531"/>
    <cellStyle name="Comma 9 5 5 2" xfId="55532"/>
    <cellStyle name="Comma 9 5 5 2 2" xfId="55533"/>
    <cellStyle name="Comma 9 5 5 2 3" xfId="55534"/>
    <cellStyle name="Comma 9 5 5 3" xfId="55535"/>
    <cellStyle name="Comma 9 5 5 3 2" xfId="55536"/>
    <cellStyle name="Comma 9 5 5 4" xfId="55537"/>
    <cellStyle name="Comma 9 5 5 5" xfId="55538"/>
    <cellStyle name="Comma 9 5 6" xfId="55539"/>
    <cellStyle name="Comma 9 5 6 2" xfId="55540"/>
    <cellStyle name="Comma 9 5 6 3" xfId="55541"/>
    <cellStyle name="Comma 9 5 7" xfId="55542"/>
    <cellStyle name="Comma 9 5 7 2" xfId="55543"/>
    <cellStyle name="Comma 9 5 7 3" xfId="55544"/>
    <cellStyle name="Comma 9 5 8" xfId="55545"/>
    <cellStyle name="Comma 9 5 8 2" xfId="55546"/>
    <cellStyle name="Comma 9 5 9" xfId="55547"/>
    <cellStyle name="Comma 9 6" xfId="5983"/>
    <cellStyle name="Comma 9 6 2" xfId="5984"/>
    <cellStyle name="Comma 9 6 2 2" xfId="55548"/>
    <cellStyle name="Comma 9 6 2 2 2" xfId="55549"/>
    <cellStyle name="Comma 9 6 2 2 3" xfId="55550"/>
    <cellStyle name="Comma 9 6 2 3" xfId="55551"/>
    <cellStyle name="Comma 9 6 2 3 2" xfId="55552"/>
    <cellStyle name="Comma 9 6 2 3 3" xfId="55553"/>
    <cellStyle name="Comma 9 6 2 4" xfId="55554"/>
    <cellStyle name="Comma 9 6 2 4 2" xfId="55555"/>
    <cellStyle name="Comma 9 6 2 5" xfId="55556"/>
    <cellStyle name="Comma 9 6 2 6" xfId="55557"/>
    <cellStyle name="Comma 9 6 3" xfId="55558"/>
    <cellStyle name="Comma 9 6 3 2" xfId="55559"/>
    <cellStyle name="Comma 9 6 3 2 2" xfId="55560"/>
    <cellStyle name="Comma 9 6 3 2 3" xfId="55561"/>
    <cellStyle name="Comma 9 6 3 3" xfId="55562"/>
    <cellStyle name="Comma 9 6 3 3 2" xfId="55563"/>
    <cellStyle name="Comma 9 6 3 3 3" xfId="55564"/>
    <cellStyle name="Comma 9 6 3 4" xfId="55565"/>
    <cellStyle name="Comma 9 6 3 4 2" xfId="55566"/>
    <cellStyle name="Comma 9 6 3 5" xfId="55567"/>
    <cellStyle name="Comma 9 6 3 6" xfId="55568"/>
    <cellStyle name="Comma 9 6 4" xfId="55569"/>
    <cellStyle name="Comma 9 6 4 2" xfId="55570"/>
    <cellStyle name="Comma 9 6 4 2 2" xfId="55571"/>
    <cellStyle name="Comma 9 6 4 2 3" xfId="55572"/>
    <cellStyle name="Comma 9 6 4 3" xfId="55573"/>
    <cellStyle name="Comma 9 6 4 3 2" xfId="55574"/>
    <cellStyle name="Comma 9 6 4 4" xfId="55575"/>
    <cellStyle name="Comma 9 6 4 5" xfId="55576"/>
    <cellStyle name="Comma 9 6 5" xfId="55577"/>
    <cellStyle name="Comma 9 6 5 2" xfId="55578"/>
    <cellStyle name="Comma 9 6 5 3" xfId="55579"/>
    <cellStyle name="Comma 9 6 6" xfId="55580"/>
    <cellStyle name="Comma 9 6 6 2" xfId="55581"/>
    <cellStyle name="Comma 9 6 6 3" xfId="55582"/>
    <cellStyle name="Comma 9 6 7" xfId="55583"/>
    <cellStyle name="Comma 9 6 7 2" xfId="55584"/>
    <cellStyle name="Comma 9 6 8" xfId="55585"/>
    <cellStyle name="Comma 9 6 9" xfId="55586"/>
    <cellStyle name="Comma 9 7" xfId="5985"/>
    <cellStyle name="Comma 9 7 2" xfId="55587"/>
    <cellStyle name="Comma 9 7 2 2" xfId="55588"/>
    <cellStyle name="Comma 9 7 2 2 2" xfId="55589"/>
    <cellStyle name="Comma 9 7 2 2 3" xfId="55590"/>
    <cellStyle name="Comma 9 7 2 3" xfId="55591"/>
    <cellStyle name="Comma 9 7 2 3 2" xfId="55592"/>
    <cellStyle name="Comma 9 7 2 3 3" xfId="55593"/>
    <cellStyle name="Comma 9 7 2 4" xfId="55594"/>
    <cellStyle name="Comma 9 7 2 4 2" xfId="55595"/>
    <cellStyle name="Comma 9 7 2 5" xfId="55596"/>
    <cellStyle name="Comma 9 7 2 6" xfId="55597"/>
    <cellStyle name="Comma 9 7 3" xfId="55598"/>
    <cellStyle name="Comma 9 7 3 2" xfId="55599"/>
    <cellStyle name="Comma 9 7 3 2 2" xfId="55600"/>
    <cellStyle name="Comma 9 7 3 2 3" xfId="55601"/>
    <cellStyle name="Comma 9 7 3 3" xfId="55602"/>
    <cellStyle name="Comma 9 7 3 3 2" xfId="55603"/>
    <cellStyle name="Comma 9 7 3 3 3" xfId="55604"/>
    <cellStyle name="Comma 9 7 3 4" xfId="55605"/>
    <cellStyle name="Comma 9 7 3 4 2" xfId="55606"/>
    <cellStyle name="Comma 9 7 3 5" xfId="55607"/>
    <cellStyle name="Comma 9 7 3 6" xfId="55608"/>
    <cellStyle name="Comma 9 7 4" xfId="55609"/>
    <cellStyle name="Comma 9 7 4 2" xfId="55610"/>
    <cellStyle name="Comma 9 7 4 2 2" xfId="55611"/>
    <cellStyle name="Comma 9 7 4 2 3" xfId="55612"/>
    <cellStyle name="Comma 9 7 4 3" xfId="55613"/>
    <cellStyle name="Comma 9 7 4 3 2" xfId="55614"/>
    <cellStyle name="Comma 9 7 4 4" xfId="55615"/>
    <cellStyle name="Comma 9 7 4 5" xfId="55616"/>
    <cellStyle name="Comma 9 7 5" xfId="55617"/>
    <cellStyle name="Comma 9 7 5 2" xfId="55618"/>
    <cellStyle name="Comma 9 7 5 3" xfId="55619"/>
    <cellStyle name="Comma 9 7 6" xfId="55620"/>
    <cellStyle name="Comma 9 7 6 2" xfId="55621"/>
    <cellStyle name="Comma 9 7 6 3" xfId="55622"/>
    <cellStyle name="Comma 9 7 7" xfId="55623"/>
    <cellStyle name="Comma 9 7 7 2" xfId="55624"/>
    <cellStyle name="Comma 9 7 8" xfId="55625"/>
    <cellStyle name="Comma 9 7 9" xfId="55626"/>
    <cellStyle name="Comma 9 8" xfId="5986"/>
    <cellStyle name="Comma 9 8 2" xfId="55627"/>
    <cellStyle name="Comma 9 8 2 2" xfId="55628"/>
    <cellStyle name="Comma 9 8 2 3" xfId="55629"/>
    <cellStyle name="Comma 9 8 3" xfId="55630"/>
    <cellStyle name="Comma 9 8 3 2" xfId="55631"/>
    <cellStyle name="Comma 9 8 3 3" xfId="55632"/>
    <cellStyle name="Comma 9 8 4" xfId="55633"/>
    <cellStyle name="Comma 9 8 4 2" xfId="55634"/>
    <cellStyle name="Comma 9 8 5" xfId="55635"/>
    <cellStyle name="Comma 9 8 6" xfId="55636"/>
    <cellStyle name="Comma 9 9" xfId="5987"/>
    <cellStyle name="Comma 9 9 2" xfId="55637"/>
    <cellStyle name="Comma 9 9 2 2" xfId="55638"/>
    <cellStyle name="Comma 9 9 2 3" xfId="55639"/>
    <cellStyle name="Comma 9 9 3" xfId="55640"/>
    <cellStyle name="Comma 9 9 3 2" xfId="55641"/>
    <cellStyle name="Comma 9 9 3 3" xfId="55642"/>
    <cellStyle name="Comma 9 9 4" xfId="55643"/>
    <cellStyle name="Comma 9 9 4 2" xfId="55644"/>
    <cellStyle name="Comma 9 9 5" xfId="55645"/>
    <cellStyle name="Comma 9 9 6" xfId="55646"/>
    <cellStyle name="Comma 90" xfId="14614"/>
    <cellStyle name="Comma 91" xfId="5988"/>
    <cellStyle name="Comma 92" xfId="5989"/>
    <cellStyle name="Comma 93" xfId="5990"/>
    <cellStyle name="Comma 94" xfId="5991"/>
    <cellStyle name="Comma 95" xfId="5992"/>
    <cellStyle name="Comma 96" xfId="5993"/>
    <cellStyle name="Comma 97" xfId="14615"/>
    <cellStyle name="Comma 98" xfId="5994"/>
    <cellStyle name="Comma 99" xfId="5995"/>
    <cellStyle name="Comma0" xfId="35"/>
    <cellStyle name="Comma0 2" xfId="5997"/>
    <cellStyle name="Comma0 2 2" xfId="5998"/>
    <cellStyle name="Comma0 2 2 2" xfId="5999"/>
    <cellStyle name="Comma0 2 3" xfId="6000"/>
    <cellStyle name="Comma0 2 4" xfId="6001"/>
    <cellStyle name="Comma0 3" xfId="6002"/>
    <cellStyle name="Comma0 3 2" xfId="6003"/>
    <cellStyle name="Comma0 3 2 2" xfId="6004"/>
    <cellStyle name="Comma0 3 3" xfId="6005"/>
    <cellStyle name="Comma0 3 4" xfId="6006"/>
    <cellStyle name="Comma0 4" xfId="6007"/>
    <cellStyle name="Comma0 5" xfId="5996"/>
    <cellStyle name="Comma0_SCH11 Not Done" xfId="6008"/>
    <cellStyle name="Currency" xfId="3" builtinId="4"/>
    <cellStyle name="Currency [0] 2" xfId="6009"/>
    <cellStyle name="Currency [0] 2 2" xfId="6010"/>
    <cellStyle name="Currency [0] 2 2 2" xfId="6011"/>
    <cellStyle name="Currency [0] 2 2 2 2" xfId="6012"/>
    <cellStyle name="Currency [0] 2 2 3" xfId="6013"/>
    <cellStyle name="Currency [0] 2 2 4" xfId="6014"/>
    <cellStyle name="Currency [0] 2 3" xfId="6015"/>
    <cellStyle name="Currency [0] 2 3 2" xfId="6016"/>
    <cellStyle name="Currency [0] 2 4" xfId="6017"/>
    <cellStyle name="Currency [0] 2 4 2" xfId="6018"/>
    <cellStyle name="Currency [0] 2 5" xfId="6019"/>
    <cellStyle name="Currency [0] 2 6" xfId="6020"/>
    <cellStyle name="Currency [0] 3" xfId="6021"/>
    <cellStyle name="Currency [0] 3 2" xfId="6022"/>
    <cellStyle name="Currency [0] 3 2 2" xfId="6023"/>
    <cellStyle name="Currency [0] 3 3" xfId="6024"/>
    <cellStyle name="Currency [0] 3 4" xfId="6025"/>
    <cellStyle name="Currency [0] 4" xfId="6026"/>
    <cellStyle name="Currency [0] 4 2" xfId="6027"/>
    <cellStyle name="Currency [0] 5" xfId="6028"/>
    <cellStyle name="Currency [0] 5 2" xfId="6029"/>
    <cellStyle name="Currency [0] 6" xfId="14616"/>
    <cellStyle name="Currency 10" xfId="6030"/>
    <cellStyle name="Currency 10 2" xfId="6031"/>
    <cellStyle name="Currency 10 2 2" xfId="6032"/>
    <cellStyle name="Currency 10 2 3" xfId="6033"/>
    <cellStyle name="Currency 10 3" xfId="6034"/>
    <cellStyle name="Currency 10 3 2" xfId="6035"/>
    <cellStyle name="Currency 10 4" xfId="6036"/>
    <cellStyle name="Currency 10 5" xfId="6037"/>
    <cellStyle name="Currency 10 6" xfId="6038"/>
    <cellStyle name="Currency 100" xfId="6039"/>
    <cellStyle name="Currency 101" xfId="6040"/>
    <cellStyle name="Currency 102" xfId="6041"/>
    <cellStyle name="Currency 103" xfId="6042"/>
    <cellStyle name="Currency 104" xfId="6043"/>
    <cellStyle name="Currency 105" xfId="6044"/>
    <cellStyle name="Currency 106" xfId="6045"/>
    <cellStyle name="Currency 107" xfId="6046"/>
    <cellStyle name="Currency 108" xfId="6047"/>
    <cellStyle name="Currency 109" xfId="6048"/>
    <cellStyle name="Currency 11" xfId="6049"/>
    <cellStyle name="Currency 11 2" xfId="6050"/>
    <cellStyle name="Currency 11 2 2" xfId="6051"/>
    <cellStyle name="Currency 11 3" xfId="6052"/>
    <cellStyle name="Currency 11 3 2" xfId="6053"/>
    <cellStyle name="Currency 11 4" xfId="6054"/>
    <cellStyle name="Currency 11 5" xfId="6055"/>
    <cellStyle name="Currency 110" xfId="6056"/>
    <cellStyle name="Currency 111" xfId="6057"/>
    <cellStyle name="Currency 112" xfId="6058"/>
    <cellStyle name="Currency 113" xfId="6059"/>
    <cellStyle name="Currency 114" xfId="6060"/>
    <cellStyle name="Currency 115" xfId="6061"/>
    <cellStyle name="Currency 116" xfId="6062"/>
    <cellStyle name="Currency 117" xfId="6063"/>
    <cellStyle name="Currency 118" xfId="6064"/>
    <cellStyle name="Currency 119" xfId="6065"/>
    <cellStyle name="Currency 12" xfId="6066"/>
    <cellStyle name="Currency 12 2" xfId="6067"/>
    <cellStyle name="Currency 12 2 2" xfId="6068"/>
    <cellStyle name="Currency 12 3" xfId="6069"/>
    <cellStyle name="Currency 12 3 2" xfId="6070"/>
    <cellStyle name="Currency 12 4" xfId="6071"/>
    <cellStyle name="Currency 12 5" xfId="6072"/>
    <cellStyle name="Currency 120" xfId="6073"/>
    <cellStyle name="Currency 120 2" xfId="6074"/>
    <cellStyle name="Currency 120 3" xfId="6075"/>
    <cellStyle name="Currency 121" xfId="6076"/>
    <cellStyle name="Currency 121 2" xfId="6077"/>
    <cellStyle name="Currency 121 3" xfId="6078"/>
    <cellStyle name="Currency 122" xfId="6079"/>
    <cellStyle name="Currency 122 2" xfId="6080"/>
    <cellStyle name="Currency 123" xfId="6081"/>
    <cellStyle name="Currency 123 2" xfId="6082"/>
    <cellStyle name="Currency 124" xfId="6083"/>
    <cellStyle name="Currency 124 2" xfId="6084"/>
    <cellStyle name="Currency 125" xfId="6085"/>
    <cellStyle name="Currency 126" xfId="6086"/>
    <cellStyle name="Currency 127" xfId="6087"/>
    <cellStyle name="Currency 128" xfId="6088"/>
    <cellStyle name="Currency 129" xfId="6089"/>
    <cellStyle name="Currency 13" xfId="6090"/>
    <cellStyle name="Currency 13 2" xfId="6091"/>
    <cellStyle name="Currency 13 2 2" xfId="6092"/>
    <cellStyle name="Currency 13 3" xfId="6093"/>
    <cellStyle name="Currency 13 3 2" xfId="6094"/>
    <cellStyle name="Currency 13 4" xfId="6095"/>
    <cellStyle name="Currency 13 5" xfId="6096"/>
    <cellStyle name="Currency 130" xfId="6097"/>
    <cellStyle name="Currency 131" xfId="6098"/>
    <cellStyle name="Currency 132" xfId="6099"/>
    <cellStyle name="Currency 133" xfId="6100"/>
    <cellStyle name="Currency 134" xfId="6101"/>
    <cellStyle name="Currency 135" xfId="6102"/>
    <cellStyle name="Currency 136" xfId="6103"/>
    <cellStyle name="Currency 136 2" xfId="6104"/>
    <cellStyle name="Currency 137" xfId="6105"/>
    <cellStyle name="Currency 138" xfId="6106"/>
    <cellStyle name="Currency 139" xfId="6107"/>
    <cellStyle name="Currency 14" xfId="6108"/>
    <cellStyle name="Currency 14 2" xfId="6109"/>
    <cellStyle name="Currency 14 2 2" xfId="6110"/>
    <cellStyle name="Currency 14 3" xfId="6111"/>
    <cellStyle name="Currency 14 3 2" xfId="6112"/>
    <cellStyle name="Currency 14 4" xfId="6113"/>
    <cellStyle name="Currency 14 5" xfId="6114"/>
    <cellStyle name="Currency 140" xfId="6115"/>
    <cellStyle name="Currency 141" xfId="6116"/>
    <cellStyle name="Currency 142" xfId="6117"/>
    <cellStyle name="Currency 143" xfId="6118"/>
    <cellStyle name="Currency 144" xfId="6119"/>
    <cellStyle name="Currency 145" xfId="6120"/>
    <cellStyle name="Currency 146" xfId="6121"/>
    <cellStyle name="Currency 147" xfId="6122"/>
    <cellStyle name="Currency 148" xfId="6123"/>
    <cellStyle name="Currency 149" xfId="6124"/>
    <cellStyle name="Currency 15" xfId="6125"/>
    <cellStyle name="Currency 15 2" xfId="6126"/>
    <cellStyle name="Currency 15 2 2" xfId="6127"/>
    <cellStyle name="Currency 15 3" xfId="6128"/>
    <cellStyle name="Currency 15 3 2" xfId="6129"/>
    <cellStyle name="Currency 15 4" xfId="6130"/>
    <cellStyle name="Currency 15 5" xfId="6131"/>
    <cellStyle name="Currency 150" xfId="6132"/>
    <cellStyle name="Currency 150 2" xfId="6133"/>
    <cellStyle name="Currency 151" xfId="6134"/>
    <cellStyle name="Currency 152" xfId="6135"/>
    <cellStyle name="Currency 153" xfId="6136"/>
    <cellStyle name="Currency 154" xfId="6137"/>
    <cellStyle name="Currency 155" xfId="6138"/>
    <cellStyle name="Currency 156" xfId="6139"/>
    <cellStyle name="Currency 157" xfId="6140"/>
    <cellStyle name="Currency 158" xfId="6141"/>
    <cellStyle name="Currency 159" xfId="6142"/>
    <cellStyle name="Currency 16" xfId="6143"/>
    <cellStyle name="Currency 16 2" xfId="6144"/>
    <cellStyle name="Currency 16 2 2" xfId="6145"/>
    <cellStyle name="Currency 16 3" xfId="6146"/>
    <cellStyle name="Currency 16 3 2" xfId="6147"/>
    <cellStyle name="Currency 16 4" xfId="6148"/>
    <cellStyle name="Currency 16 5" xfId="6149"/>
    <cellStyle name="Currency 160" xfId="6150"/>
    <cellStyle name="Currency 161" xfId="6151"/>
    <cellStyle name="Currency 162" xfId="6152"/>
    <cellStyle name="Currency 163" xfId="6153"/>
    <cellStyle name="Currency 164" xfId="14617"/>
    <cellStyle name="Currency 165" xfId="14618"/>
    <cellStyle name="Currency 166" xfId="14619"/>
    <cellStyle name="Currency 167" xfId="14620"/>
    <cellStyle name="Currency 168" xfId="14621"/>
    <cellStyle name="Currency 169" xfId="14622"/>
    <cellStyle name="Currency 17" xfId="6154"/>
    <cellStyle name="Currency 17 2" xfId="6155"/>
    <cellStyle name="Currency 17 2 2" xfId="6156"/>
    <cellStyle name="Currency 17 3" xfId="6157"/>
    <cellStyle name="Currency 17 3 2" xfId="6158"/>
    <cellStyle name="Currency 17 4" xfId="6159"/>
    <cellStyle name="Currency 17 5" xfId="6160"/>
    <cellStyle name="Currency 170" xfId="14623"/>
    <cellStyle name="Currency 171" xfId="14624"/>
    <cellStyle name="Currency 172" xfId="14625"/>
    <cellStyle name="Currency 173" xfId="14626"/>
    <cellStyle name="Currency 174" xfId="14627"/>
    <cellStyle name="Currency 175" xfId="14628"/>
    <cellStyle name="Currency 18" xfId="6161"/>
    <cellStyle name="Currency 18 2" xfId="6162"/>
    <cellStyle name="Currency 18 2 2" xfId="6163"/>
    <cellStyle name="Currency 18 3" xfId="6164"/>
    <cellStyle name="Currency 18 3 2" xfId="6165"/>
    <cellStyle name="Currency 18 4" xfId="6166"/>
    <cellStyle name="Currency 18 5" xfId="6167"/>
    <cellStyle name="Currency 19" xfId="6168"/>
    <cellStyle name="Currency 19 2" xfId="6169"/>
    <cellStyle name="Currency 19 2 2" xfId="6170"/>
    <cellStyle name="Currency 19 3" xfId="6171"/>
    <cellStyle name="Currency 19 3 2" xfId="6172"/>
    <cellStyle name="Currency 19 4" xfId="6173"/>
    <cellStyle name="Currency 19 5" xfId="6174"/>
    <cellStyle name="Currency 2" xfId="4"/>
    <cellStyle name="Currency 2 10" xfId="55647"/>
    <cellStyle name="Currency 2 10 2" xfId="55648"/>
    <cellStyle name="Currency 2 11" xfId="55649"/>
    <cellStyle name="Currency 2 2" xfId="12"/>
    <cellStyle name="Currency 2 2 2" xfId="9"/>
    <cellStyle name="Currency 2 2 2 2" xfId="77"/>
    <cellStyle name="Currency 2 2 2 2 2" xfId="6176"/>
    <cellStyle name="Currency 2 2 2 3" xfId="78"/>
    <cellStyle name="Currency 2 2 2 4" xfId="6175"/>
    <cellStyle name="Currency 2 2 3" xfId="23"/>
    <cellStyle name="Currency 2 2 3 2" xfId="55650"/>
    <cellStyle name="Currency 2 2 4" xfId="55651"/>
    <cellStyle name="Currency 2 2 4 2" xfId="55652"/>
    <cellStyle name="Currency 2 3" xfId="36"/>
    <cellStyle name="Currency 2 3 2" xfId="6177"/>
    <cellStyle name="Currency 2 3 2 2" xfId="6178"/>
    <cellStyle name="Currency 2 3 3" xfId="6179"/>
    <cellStyle name="Currency 2 3 3 2" xfId="55653"/>
    <cellStyle name="Currency 2 4" xfId="6180"/>
    <cellStyle name="Currency 2 4 2" xfId="55654"/>
    <cellStyle name="Currency 2 4 2 2" xfId="55655"/>
    <cellStyle name="Currency 2 4 3" xfId="55656"/>
    <cellStyle name="Currency 2 5" xfId="55657"/>
    <cellStyle name="Currency 2 5 2" xfId="55658"/>
    <cellStyle name="Currency 2 6" xfId="55659"/>
    <cellStyle name="Currency 2 6 2" xfId="55660"/>
    <cellStyle name="Currency 2 7" xfId="55661"/>
    <cellStyle name="Currency 2 7 2" xfId="55662"/>
    <cellStyle name="Currency 2 8" xfId="55663"/>
    <cellStyle name="Currency 2 8 2" xfId="55664"/>
    <cellStyle name="Currency 2 9" xfId="55665"/>
    <cellStyle name="Currency 2 9 2" xfId="55666"/>
    <cellStyle name="Currency 20" xfId="6181"/>
    <cellStyle name="Currency 20 2" xfId="6182"/>
    <cellStyle name="Currency 20 2 2" xfId="6183"/>
    <cellStyle name="Currency 20 3" xfId="6184"/>
    <cellStyle name="Currency 20 3 2" xfId="6185"/>
    <cellStyle name="Currency 20 4" xfId="6186"/>
    <cellStyle name="Currency 20 5" xfId="6187"/>
    <cellStyle name="Currency 21" xfId="6188"/>
    <cellStyle name="Currency 21 2" xfId="6189"/>
    <cellStyle name="Currency 21 2 2" xfId="6190"/>
    <cellStyle name="Currency 21 3" xfId="6191"/>
    <cellStyle name="Currency 21 3 2" xfId="6192"/>
    <cellStyle name="Currency 21 4" xfId="6193"/>
    <cellStyle name="Currency 21 5" xfId="6194"/>
    <cellStyle name="Currency 22" xfId="6195"/>
    <cellStyle name="Currency 22 2" xfId="6196"/>
    <cellStyle name="Currency 22 2 2" xfId="6197"/>
    <cellStyle name="Currency 22 3" xfId="6198"/>
    <cellStyle name="Currency 22 3 2" xfId="6199"/>
    <cellStyle name="Currency 22 4" xfId="6200"/>
    <cellStyle name="Currency 22 5" xfId="6201"/>
    <cellStyle name="Currency 23" xfId="6202"/>
    <cellStyle name="Currency 23 2" xfId="6203"/>
    <cellStyle name="Currency 23 2 2" xfId="6204"/>
    <cellStyle name="Currency 23 3" xfId="6205"/>
    <cellStyle name="Currency 23 3 2" xfId="6206"/>
    <cellStyle name="Currency 23 4" xfId="6207"/>
    <cellStyle name="Currency 23 5" xfId="6208"/>
    <cellStyle name="Currency 24" xfId="6209"/>
    <cellStyle name="Currency 24 2" xfId="6210"/>
    <cellStyle name="Currency 24 2 2" xfId="6211"/>
    <cellStyle name="Currency 24 3" xfId="6212"/>
    <cellStyle name="Currency 24 3 2" xfId="6213"/>
    <cellStyle name="Currency 24 4" xfId="6214"/>
    <cellStyle name="Currency 24 5" xfId="6215"/>
    <cellStyle name="Currency 25" xfId="6216"/>
    <cellStyle name="Currency 25 2" xfId="6217"/>
    <cellStyle name="Currency 25 2 2" xfId="6218"/>
    <cellStyle name="Currency 25 3" xfId="6219"/>
    <cellStyle name="Currency 25 3 2" xfId="6220"/>
    <cellStyle name="Currency 25 4" xfId="6221"/>
    <cellStyle name="Currency 25 5" xfId="6222"/>
    <cellStyle name="Currency 26" xfId="6223"/>
    <cellStyle name="Currency 26 2" xfId="6224"/>
    <cellStyle name="Currency 26 2 2" xfId="6225"/>
    <cellStyle name="Currency 26 3" xfId="6226"/>
    <cellStyle name="Currency 26 3 2" xfId="6227"/>
    <cellStyle name="Currency 26 4" xfId="6228"/>
    <cellStyle name="Currency 26 5" xfId="6229"/>
    <cellStyle name="Currency 27" xfId="6230"/>
    <cellStyle name="Currency 27 2" xfId="6231"/>
    <cellStyle name="Currency 27 2 2" xfId="6232"/>
    <cellStyle name="Currency 27 2 2 2" xfId="6233"/>
    <cellStyle name="Currency 27 2 3" xfId="6234"/>
    <cellStyle name="Currency 27 2 4" xfId="6235"/>
    <cellStyle name="Currency 27 3" xfId="6236"/>
    <cellStyle name="Currency 27 3 2" xfId="6237"/>
    <cellStyle name="Currency 27 4" xfId="6238"/>
    <cellStyle name="Currency 27 4 2" xfId="6239"/>
    <cellStyle name="Currency 27 5" xfId="6240"/>
    <cellStyle name="Currency 27 6" xfId="6241"/>
    <cellStyle name="Currency 28" xfId="6242"/>
    <cellStyle name="Currency 28 2" xfId="6243"/>
    <cellStyle name="Currency 28 2 2" xfId="6244"/>
    <cellStyle name="Currency 28 3" xfId="6245"/>
    <cellStyle name="Currency 28 3 2" xfId="6246"/>
    <cellStyle name="Currency 28 4" xfId="6247"/>
    <cellStyle name="Currency 28 5" xfId="6248"/>
    <cellStyle name="Currency 29" xfId="6249"/>
    <cellStyle name="Currency 29 2" xfId="6250"/>
    <cellStyle name="Currency 29 2 2" xfId="6251"/>
    <cellStyle name="Currency 29 3" xfId="6252"/>
    <cellStyle name="Currency 29 3 2" xfId="6253"/>
    <cellStyle name="Currency 29 4" xfId="6254"/>
    <cellStyle name="Currency 29 5" xfId="6255"/>
    <cellStyle name="Currency 3" xfId="6256"/>
    <cellStyle name="Currency 3 2" xfId="6257"/>
    <cellStyle name="Currency 3 2 2" xfId="6258"/>
    <cellStyle name="Currency 3 2 2 2" xfId="6259"/>
    <cellStyle name="Currency 3 2 2 2 2" xfId="6260"/>
    <cellStyle name="Currency 3 2 2 3" xfId="6261"/>
    <cellStyle name="Currency 3 2 2 3 2" xfId="6262"/>
    <cellStyle name="Currency 3 2 2 4" xfId="6263"/>
    <cellStyle name="Currency 3 2 2 5" xfId="6264"/>
    <cellStyle name="Currency 3 2 2 6" xfId="6265"/>
    <cellStyle name="Currency 3 2 3" xfId="6266"/>
    <cellStyle name="Currency 3 2 3 2" xfId="6267"/>
    <cellStyle name="Currency 3 2 3 3" xfId="6268"/>
    <cellStyle name="Currency 3 2 3 4" xfId="6269"/>
    <cellStyle name="Currency 3 2 4" xfId="6270"/>
    <cellStyle name="Currency 3 2 5" xfId="6271"/>
    <cellStyle name="Currency 3 3" xfId="6272"/>
    <cellStyle name="Currency 3 3 2" xfId="6273"/>
    <cellStyle name="Currency 3 3 2 2" xfId="6274"/>
    <cellStyle name="Currency 3 3 3" xfId="6275"/>
    <cellStyle name="Currency 3 3 3 2" xfId="6276"/>
    <cellStyle name="Currency 3 3 4" xfId="6277"/>
    <cellStyle name="Currency 3 3 5" xfId="6278"/>
    <cellStyle name="Currency 3 4" xfId="6279"/>
    <cellStyle name="Currency 3 4 2" xfId="6280"/>
    <cellStyle name="Currency 3 4 3" xfId="6281"/>
    <cellStyle name="Currency 3 4 3 2" xfId="6282"/>
    <cellStyle name="Currency 3 4 4" xfId="6283"/>
    <cellStyle name="Currency 3 4 5" xfId="6284"/>
    <cellStyle name="Currency 3 5" xfId="6285"/>
    <cellStyle name="Currency 3 6" xfId="6286"/>
    <cellStyle name="Currency 30" xfId="6287"/>
    <cellStyle name="Currency 30 2" xfId="6288"/>
    <cellStyle name="Currency 30 2 2" xfId="6289"/>
    <cellStyle name="Currency 30 3" xfId="6290"/>
    <cellStyle name="Currency 30 3 2" xfId="6291"/>
    <cellStyle name="Currency 30 4" xfId="6292"/>
    <cellStyle name="Currency 30 5" xfId="6293"/>
    <cellStyle name="Currency 31" xfId="6294"/>
    <cellStyle name="Currency 31 2" xfId="6295"/>
    <cellStyle name="Currency 31 2 2" xfId="6296"/>
    <cellStyle name="Currency 31 3" xfId="6297"/>
    <cellStyle name="Currency 31 3 2" xfId="6298"/>
    <cellStyle name="Currency 31 4" xfId="6299"/>
    <cellStyle name="Currency 31 5" xfId="6300"/>
    <cellStyle name="Currency 32" xfId="6301"/>
    <cellStyle name="Currency 32 2" xfId="6302"/>
    <cellStyle name="Currency 32 2 2" xfId="6303"/>
    <cellStyle name="Currency 32 3" xfId="6304"/>
    <cellStyle name="Currency 32 3 2" xfId="6305"/>
    <cellStyle name="Currency 32 4" xfId="6306"/>
    <cellStyle name="Currency 32 5" xfId="6307"/>
    <cellStyle name="Currency 33" xfId="6308"/>
    <cellStyle name="Currency 34" xfId="6309"/>
    <cellStyle name="Currency 35" xfId="6310"/>
    <cellStyle name="Currency 36" xfId="6311"/>
    <cellStyle name="Currency 37" xfId="6312"/>
    <cellStyle name="Currency 38" xfId="6313"/>
    <cellStyle name="Currency 39" xfId="6314"/>
    <cellStyle name="Currency 4" xfId="6315"/>
    <cellStyle name="Currency 4 10" xfId="55667"/>
    <cellStyle name="Currency 4 10 2" xfId="55668"/>
    <cellStyle name="Currency 4 10 2 2" xfId="55669"/>
    <cellStyle name="Currency 4 10 2 3" xfId="55670"/>
    <cellStyle name="Currency 4 10 3" xfId="55671"/>
    <cellStyle name="Currency 4 10 3 2" xfId="55672"/>
    <cellStyle name="Currency 4 10 4" xfId="55673"/>
    <cellStyle name="Currency 4 10 5" xfId="55674"/>
    <cellStyle name="Currency 4 11" xfId="55675"/>
    <cellStyle name="Currency 4 11 2" xfId="55676"/>
    <cellStyle name="Currency 4 11 3" xfId="55677"/>
    <cellStyle name="Currency 4 12" xfId="55678"/>
    <cellStyle name="Currency 4 12 2" xfId="55679"/>
    <cellStyle name="Currency 4 12 3" xfId="55680"/>
    <cellStyle name="Currency 4 13" xfId="55681"/>
    <cellStyle name="Currency 4 13 2" xfId="55682"/>
    <cellStyle name="Currency 4 14" xfId="55683"/>
    <cellStyle name="Currency 4 15" xfId="55684"/>
    <cellStyle name="Currency 4 16" xfId="55685"/>
    <cellStyle name="Currency 4 2" xfId="6316"/>
    <cellStyle name="Currency 4 2 10" xfId="55686"/>
    <cellStyle name="Currency 4 2 10 2" xfId="55687"/>
    <cellStyle name="Currency 4 2 10 3" xfId="55688"/>
    <cellStyle name="Currency 4 2 11" xfId="55689"/>
    <cellStyle name="Currency 4 2 11 2" xfId="55690"/>
    <cellStyle name="Currency 4 2 11 3" xfId="55691"/>
    <cellStyle name="Currency 4 2 12" xfId="55692"/>
    <cellStyle name="Currency 4 2 12 2" xfId="55693"/>
    <cellStyle name="Currency 4 2 13" xfId="55694"/>
    <cellStyle name="Currency 4 2 14" xfId="55695"/>
    <cellStyle name="Currency 4 2 15" xfId="55696"/>
    <cellStyle name="Currency 4 2 2" xfId="6317"/>
    <cellStyle name="Currency 4 2 2 10" xfId="55697"/>
    <cellStyle name="Currency 4 2 2 10 2" xfId="55698"/>
    <cellStyle name="Currency 4 2 2 10 3" xfId="55699"/>
    <cellStyle name="Currency 4 2 2 11" xfId="55700"/>
    <cellStyle name="Currency 4 2 2 11 2" xfId="55701"/>
    <cellStyle name="Currency 4 2 2 12" xfId="55702"/>
    <cellStyle name="Currency 4 2 2 13" xfId="55703"/>
    <cellStyle name="Currency 4 2 2 2" xfId="6318"/>
    <cellStyle name="Currency 4 2 2 2 10" xfId="55704"/>
    <cellStyle name="Currency 4 2 2 2 10 2" xfId="55705"/>
    <cellStyle name="Currency 4 2 2 2 11" xfId="55706"/>
    <cellStyle name="Currency 4 2 2 2 12" xfId="55707"/>
    <cellStyle name="Currency 4 2 2 2 2" xfId="6319"/>
    <cellStyle name="Currency 4 2 2 2 2 10" xfId="55708"/>
    <cellStyle name="Currency 4 2 2 2 2 2" xfId="55709"/>
    <cellStyle name="Currency 4 2 2 2 2 2 2" xfId="55710"/>
    <cellStyle name="Currency 4 2 2 2 2 2 2 2" xfId="55711"/>
    <cellStyle name="Currency 4 2 2 2 2 2 2 2 2" xfId="55712"/>
    <cellStyle name="Currency 4 2 2 2 2 2 2 2 3" xfId="55713"/>
    <cellStyle name="Currency 4 2 2 2 2 2 2 3" xfId="55714"/>
    <cellStyle name="Currency 4 2 2 2 2 2 2 3 2" xfId="55715"/>
    <cellStyle name="Currency 4 2 2 2 2 2 2 3 3" xfId="55716"/>
    <cellStyle name="Currency 4 2 2 2 2 2 2 4" xfId="55717"/>
    <cellStyle name="Currency 4 2 2 2 2 2 2 4 2" xfId="55718"/>
    <cellStyle name="Currency 4 2 2 2 2 2 2 5" xfId="55719"/>
    <cellStyle name="Currency 4 2 2 2 2 2 2 6" xfId="55720"/>
    <cellStyle name="Currency 4 2 2 2 2 2 3" xfId="55721"/>
    <cellStyle name="Currency 4 2 2 2 2 2 3 2" xfId="55722"/>
    <cellStyle name="Currency 4 2 2 2 2 2 3 2 2" xfId="55723"/>
    <cellStyle name="Currency 4 2 2 2 2 2 3 2 3" xfId="55724"/>
    <cellStyle name="Currency 4 2 2 2 2 2 3 3" xfId="55725"/>
    <cellStyle name="Currency 4 2 2 2 2 2 3 3 2" xfId="55726"/>
    <cellStyle name="Currency 4 2 2 2 2 2 3 3 3" xfId="55727"/>
    <cellStyle name="Currency 4 2 2 2 2 2 3 4" xfId="55728"/>
    <cellStyle name="Currency 4 2 2 2 2 2 3 4 2" xfId="55729"/>
    <cellStyle name="Currency 4 2 2 2 2 2 3 5" xfId="55730"/>
    <cellStyle name="Currency 4 2 2 2 2 2 3 6" xfId="55731"/>
    <cellStyle name="Currency 4 2 2 2 2 2 4" xfId="55732"/>
    <cellStyle name="Currency 4 2 2 2 2 2 4 2" xfId="55733"/>
    <cellStyle name="Currency 4 2 2 2 2 2 4 2 2" xfId="55734"/>
    <cellStyle name="Currency 4 2 2 2 2 2 4 2 3" xfId="55735"/>
    <cellStyle name="Currency 4 2 2 2 2 2 4 3" xfId="55736"/>
    <cellStyle name="Currency 4 2 2 2 2 2 4 3 2" xfId="55737"/>
    <cellStyle name="Currency 4 2 2 2 2 2 4 4" xfId="55738"/>
    <cellStyle name="Currency 4 2 2 2 2 2 4 5" xfId="55739"/>
    <cellStyle name="Currency 4 2 2 2 2 2 5" xfId="55740"/>
    <cellStyle name="Currency 4 2 2 2 2 2 5 2" xfId="55741"/>
    <cellStyle name="Currency 4 2 2 2 2 2 5 3" xfId="55742"/>
    <cellStyle name="Currency 4 2 2 2 2 2 6" xfId="55743"/>
    <cellStyle name="Currency 4 2 2 2 2 2 6 2" xfId="55744"/>
    <cellStyle name="Currency 4 2 2 2 2 2 6 3" xfId="55745"/>
    <cellStyle name="Currency 4 2 2 2 2 2 7" xfId="55746"/>
    <cellStyle name="Currency 4 2 2 2 2 2 7 2" xfId="55747"/>
    <cellStyle name="Currency 4 2 2 2 2 2 8" xfId="55748"/>
    <cellStyle name="Currency 4 2 2 2 2 2 9" xfId="55749"/>
    <cellStyle name="Currency 4 2 2 2 2 3" xfId="55750"/>
    <cellStyle name="Currency 4 2 2 2 2 3 2" xfId="55751"/>
    <cellStyle name="Currency 4 2 2 2 2 3 2 2" xfId="55752"/>
    <cellStyle name="Currency 4 2 2 2 2 3 2 3" xfId="55753"/>
    <cellStyle name="Currency 4 2 2 2 2 3 3" xfId="55754"/>
    <cellStyle name="Currency 4 2 2 2 2 3 3 2" xfId="55755"/>
    <cellStyle name="Currency 4 2 2 2 2 3 3 3" xfId="55756"/>
    <cellStyle name="Currency 4 2 2 2 2 3 4" xfId="55757"/>
    <cellStyle name="Currency 4 2 2 2 2 3 4 2" xfId="55758"/>
    <cellStyle name="Currency 4 2 2 2 2 3 5" xfId="55759"/>
    <cellStyle name="Currency 4 2 2 2 2 3 6" xfId="55760"/>
    <cellStyle name="Currency 4 2 2 2 2 4" xfId="55761"/>
    <cellStyle name="Currency 4 2 2 2 2 4 2" xfId="55762"/>
    <cellStyle name="Currency 4 2 2 2 2 4 2 2" xfId="55763"/>
    <cellStyle name="Currency 4 2 2 2 2 4 2 3" xfId="55764"/>
    <cellStyle name="Currency 4 2 2 2 2 4 3" xfId="55765"/>
    <cellStyle name="Currency 4 2 2 2 2 4 3 2" xfId="55766"/>
    <cellStyle name="Currency 4 2 2 2 2 4 3 3" xfId="55767"/>
    <cellStyle name="Currency 4 2 2 2 2 4 4" xfId="55768"/>
    <cellStyle name="Currency 4 2 2 2 2 4 4 2" xfId="55769"/>
    <cellStyle name="Currency 4 2 2 2 2 4 5" xfId="55770"/>
    <cellStyle name="Currency 4 2 2 2 2 4 6" xfId="55771"/>
    <cellStyle name="Currency 4 2 2 2 2 5" xfId="55772"/>
    <cellStyle name="Currency 4 2 2 2 2 5 2" xfId="55773"/>
    <cellStyle name="Currency 4 2 2 2 2 5 2 2" xfId="55774"/>
    <cellStyle name="Currency 4 2 2 2 2 5 2 3" xfId="55775"/>
    <cellStyle name="Currency 4 2 2 2 2 5 3" xfId="55776"/>
    <cellStyle name="Currency 4 2 2 2 2 5 3 2" xfId="55777"/>
    <cellStyle name="Currency 4 2 2 2 2 5 4" xfId="55778"/>
    <cellStyle name="Currency 4 2 2 2 2 5 5" xfId="55779"/>
    <cellStyle name="Currency 4 2 2 2 2 6" xfId="55780"/>
    <cellStyle name="Currency 4 2 2 2 2 6 2" xfId="55781"/>
    <cellStyle name="Currency 4 2 2 2 2 6 3" xfId="55782"/>
    <cellStyle name="Currency 4 2 2 2 2 7" xfId="55783"/>
    <cellStyle name="Currency 4 2 2 2 2 7 2" xfId="55784"/>
    <cellStyle name="Currency 4 2 2 2 2 7 3" xfId="55785"/>
    <cellStyle name="Currency 4 2 2 2 2 8" xfId="55786"/>
    <cellStyle name="Currency 4 2 2 2 2 8 2" xfId="55787"/>
    <cellStyle name="Currency 4 2 2 2 2 9" xfId="55788"/>
    <cellStyle name="Currency 4 2 2 2 3" xfId="55789"/>
    <cellStyle name="Currency 4 2 2 2 3 2" xfId="55790"/>
    <cellStyle name="Currency 4 2 2 2 3 2 2" xfId="55791"/>
    <cellStyle name="Currency 4 2 2 2 3 2 2 2" xfId="55792"/>
    <cellStyle name="Currency 4 2 2 2 3 2 2 3" xfId="55793"/>
    <cellStyle name="Currency 4 2 2 2 3 2 3" xfId="55794"/>
    <cellStyle name="Currency 4 2 2 2 3 2 3 2" xfId="55795"/>
    <cellStyle name="Currency 4 2 2 2 3 2 3 3" xfId="55796"/>
    <cellStyle name="Currency 4 2 2 2 3 2 4" xfId="55797"/>
    <cellStyle name="Currency 4 2 2 2 3 2 4 2" xfId="55798"/>
    <cellStyle name="Currency 4 2 2 2 3 2 5" xfId="55799"/>
    <cellStyle name="Currency 4 2 2 2 3 2 6" xfId="55800"/>
    <cellStyle name="Currency 4 2 2 2 3 3" xfId="55801"/>
    <cellStyle name="Currency 4 2 2 2 3 3 2" xfId="55802"/>
    <cellStyle name="Currency 4 2 2 2 3 3 2 2" xfId="55803"/>
    <cellStyle name="Currency 4 2 2 2 3 3 2 3" xfId="55804"/>
    <cellStyle name="Currency 4 2 2 2 3 3 3" xfId="55805"/>
    <cellStyle name="Currency 4 2 2 2 3 3 3 2" xfId="55806"/>
    <cellStyle name="Currency 4 2 2 2 3 3 3 3" xfId="55807"/>
    <cellStyle name="Currency 4 2 2 2 3 3 4" xfId="55808"/>
    <cellStyle name="Currency 4 2 2 2 3 3 4 2" xfId="55809"/>
    <cellStyle name="Currency 4 2 2 2 3 3 5" xfId="55810"/>
    <cellStyle name="Currency 4 2 2 2 3 3 6" xfId="55811"/>
    <cellStyle name="Currency 4 2 2 2 3 4" xfId="55812"/>
    <cellStyle name="Currency 4 2 2 2 3 4 2" xfId="55813"/>
    <cellStyle name="Currency 4 2 2 2 3 4 2 2" xfId="55814"/>
    <cellStyle name="Currency 4 2 2 2 3 4 2 3" xfId="55815"/>
    <cellStyle name="Currency 4 2 2 2 3 4 3" xfId="55816"/>
    <cellStyle name="Currency 4 2 2 2 3 4 3 2" xfId="55817"/>
    <cellStyle name="Currency 4 2 2 2 3 4 4" xfId="55818"/>
    <cellStyle name="Currency 4 2 2 2 3 4 5" xfId="55819"/>
    <cellStyle name="Currency 4 2 2 2 3 5" xfId="55820"/>
    <cellStyle name="Currency 4 2 2 2 3 5 2" xfId="55821"/>
    <cellStyle name="Currency 4 2 2 2 3 5 3" xfId="55822"/>
    <cellStyle name="Currency 4 2 2 2 3 6" xfId="55823"/>
    <cellStyle name="Currency 4 2 2 2 3 6 2" xfId="55824"/>
    <cellStyle name="Currency 4 2 2 2 3 6 3" xfId="55825"/>
    <cellStyle name="Currency 4 2 2 2 3 7" xfId="55826"/>
    <cellStyle name="Currency 4 2 2 2 3 7 2" xfId="55827"/>
    <cellStyle name="Currency 4 2 2 2 3 8" xfId="55828"/>
    <cellStyle name="Currency 4 2 2 2 3 9" xfId="55829"/>
    <cellStyle name="Currency 4 2 2 2 4" xfId="55830"/>
    <cellStyle name="Currency 4 2 2 2 4 2" xfId="55831"/>
    <cellStyle name="Currency 4 2 2 2 4 2 2" xfId="55832"/>
    <cellStyle name="Currency 4 2 2 2 4 2 2 2" xfId="55833"/>
    <cellStyle name="Currency 4 2 2 2 4 2 2 3" xfId="55834"/>
    <cellStyle name="Currency 4 2 2 2 4 2 3" xfId="55835"/>
    <cellStyle name="Currency 4 2 2 2 4 2 3 2" xfId="55836"/>
    <cellStyle name="Currency 4 2 2 2 4 2 3 3" xfId="55837"/>
    <cellStyle name="Currency 4 2 2 2 4 2 4" xfId="55838"/>
    <cellStyle name="Currency 4 2 2 2 4 2 4 2" xfId="55839"/>
    <cellStyle name="Currency 4 2 2 2 4 2 5" xfId="55840"/>
    <cellStyle name="Currency 4 2 2 2 4 2 6" xfId="55841"/>
    <cellStyle name="Currency 4 2 2 2 4 3" xfId="55842"/>
    <cellStyle name="Currency 4 2 2 2 4 3 2" xfId="55843"/>
    <cellStyle name="Currency 4 2 2 2 4 3 2 2" xfId="55844"/>
    <cellStyle name="Currency 4 2 2 2 4 3 2 3" xfId="55845"/>
    <cellStyle name="Currency 4 2 2 2 4 3 3" xfId="55846"/>
    <cellStyle name="Currency 4 2 2 2 4 3 3 2" xfId="55847"/>
    <cellStyle name="Currency 4 2 2 2 4 3 3 3" xfId="55848"/>
    <cellStyle name="Currency 4 2 2 2 4 3 4" xfId="55849"/>
    <cellStyle name="Currency 4 2 2 2 4 3 4 2" xfId="55850"/>
    <cellStyle name="Currency 4 2 2 2 4 3 5" xfId="55851"/>
    <cellStyle name="Currency 4 2 2 2 4 3 6" xfId="55852"/>
    <cellStyle name="Currency 4 2 2 2 4 4" xfId="55853"/>
    <cellStyle name="Currency 4 2 2 2 4 4 2" xfId="55854"/>
    <cellStyle name="Currency 4 2 2 2 4 4 2 2" xfId="55855"/>
    <cellStyle name="Currency 4 2 2 2 4 4 2 3" xfId="55856"/>
    <cellStyle name="Currency 4 2 2 2 4 4 3" xfId="55857"/>
    <cellStyle name="Currency 4 2 2 2 4 4 3 2" xfId="55858"/>
    <cellStyle name="Currency 4 2 2 2 4 4 4" xfId="55859"/>
    <cellStyle name="Currency 4 2 2 2 4 4 5" xfId="55860"/>
    <cellStyle name="Currency 4 2 2 2 4 5" xfId="55861"/>
    <cellStyle name="Currency 4 2 2 2 4 5 2" xfId="55862"/>
    <cellStyle name="Currency 4 2 2 2 4 5 3" xfId="55863"/>
    <cellStyle name="Currency 4 2 2 2 4 6" xfId="55864"/>
    <cellStyle name="Currency 4 2 2 2 4 6 2" xfId="55865"/>
    <cellStyle name="Currency 4 2 2 2 4 6 3" xfId="55866"/>
    <cellStyle name="Currency 4 2 2 2 4 7" xfId="55867"/>
    <cellStyle name="Currency 4 2 2 2 4 7 2" xfId="55868"/>
    <cellStyle name="Currency 4 2 2 2 4 8" xfId="55869"/>
    <cellStyle name="Currency 4 2 2 2 4 9" xfId="55870"/>
    <cellStyle name="Currency 4 2 2 2 5" xfId="55871"/>
    <cellStyle name="Currency 4 2 2 2 5 2" xfId="55872"/>
    <cellStyle name="Currency 4 2 2 2 5 2 2" xfId="55873"/>
    <cellStyle name="Currency 4 2 2 2 5 2 3" xfId="55874"/>
    <cellStyle name="Currency 4 2 2 2 5 3" xfId="55875"/>
    <cellStyle name="Currency 4 2 2 2 5 3 2" xfId="55876"/>
    <cellStyle name="Currency 4 2 2 2 5 3 3" xfId="55877"/>
    <cellStyle name="Currency 4 2 2 2 5 4" xfId="55878"/>
    <cellStyle name="Currency 4 2 2 2 5 4 2" xfId="55879"/>
    <cellStyle name="Currency 4 2 2 2 5 5" xfId="55880"/>
    <cellStyle name="Currency 4 2 2 2 5 6" xfId="55881"/>
    <cellStyle name="Currency 4 2 2 2 6" xfId="55882"/>
    <cellStyle name="Currency 4 2 2 2 6 2" xfId="55883"/>
    <cellStyle name="Currency 4 2 2 2 6 2 2" xfId="55884"/>
    <cellStyle name="Currency 4 2 2 2 6 2 3" xfId="55885"/>
    <cellStyle name="Currency 4 2 2 2 6 3" xfId="55886"/>
    <cellStyle name="Currency 4 2 2 2 6 3 2" xfId="55887"/>
    <cellStyle name="Currency 4 2 2 2 6 3 3" xfId="55888"/>
    <cellStyle name="Currency 4 2 2 2 6 4" xfId="55889"/>
    <cellStyle name="Currency 4 2 2 2 6 4 2" xfId="55890"/>
    <cellStyle name="Currency 4 2 2 2 6 5" xfId="55891"/>
    <cellStyle name="Currency 4 2 2 2 6 6" xfId="55892"/>
    <cellStyle name="Currency 4 2 2 2 7" xfId="55893"/>
    <cellStyle name="Currency 4 2 2 2 7 2" xfId="55894"/>
    <cellStyle name="Currency 4 2 2 2 7 2 2" xfId="55895"/>
    <cellStyle name="Currency 4 2 2 2 7 2 3" xfId="55896"/>
    <cellStyle name="Currency 4 2 2 2 7 3" xfId="55897"/>
    <cellStyle name="Currency 4 2 2 2 7 3 2" xfId="55898"/>
    <cellStyle name="Currency 4 2 2 2 7 4" xfId="55899"/>
    <cellStyle name="Currency 4 2 2 2 7 5" xfId="55900"/>
    <cellStyle name="Currency 4 2 2 2 8" xfId="55901"/>
    <cellStyle name="Currency 4 2 2 2 8 2" xfId="55902"/>
    <cellStyle name="Currency 4 2 2 2 8 3" xfId="55903"/>
    <cellStyle name="Currency 4 2 2 2 9" xfId="55904"/>
    <cellStyle name="Currency 4 2 2 2 9 2" xfId="55905"/>
    <cellStyle name="Currency 4 2 2 2 9 3" xfId="55906"/>
    <cellStyle name="Currency 4 2 2 3" xfId="6320"/>
    <cellStyle name="Currency 4 2 2 3 10" xfId="55907"/>
    <cellStyle name="Currency 4 2 2 3 2" xfId="55908"/>
    <cellStyle name="Currency 4 2 2 3 2 2" xfId="55909"/>
    <cellStyle name="Currency 4 2 2 3 2 2 2" xfId="55910"/>
    <cellStyle name="Currency 4 2 2 3 2 2 2 2" xfId="55911"/>
    <cellStyle name="Currency 4 2 2 3 2 2 2 3" xfId="55912"/>
    <cellStyle name="Currency 4 2 2 3 2 2 3" xfId="55913"/>
    <cellStyle name="Currency 4 2 2 3 2 2 3 2" xfId="55914"/>
    <cellStyle name="Currency 4 2 2 3 2 2 3 3" xfId="55915"/>
    <cellStyle name="Currency 4 2 2 3 2 2 4" xfId="55916"/>
    <cellStyle name="Currency 4 2 2 3 2 2 4 2" xfId="55917"/>
    <cellStyle name="Currency 4 2 2 3 2 2 5" xfId="55918"/>
    <cellStyle name="Currency 4 2 2 3 2 2 6" xfId="55919"/>
    <cellStyle name="Currency 4 2 2 3 2 3" xfId="55920"/>
    <cellStyle name="Currency 4 2 2 3 2 3 2" xfId="55921"/>
    <cellStyle name="Currency 4 2 2 3 2 3 2 2" xfId="55922"/>
    <cellStyle name="Currency 4 2 2 3 2 3 2 3" xfId="55923"/>
    <cellStyle name="Currency 4 2 2 3 2 3 3" xfId="55924"/>
    <cellStyle name="Currency 4 2 2 3 2 3 3 2" xfId="55925"/>
    <cellStyle name="Currency 4 2 2 3 2 3 3 3" xfId="55926"/>
    <cellStyle name="Currency 4 2 2 3 2 3 4" xfId="55927"/>
    <cellStyle name="Currency 4 2 2 3 2 3 4 2" xfId="55928"/>
    <cellStyle name="Currency 4 2 2 3 2 3 5" xfId="55929"/>
    <cellStyle name="Currency 4 2 2 3 2 3 6" xfId="55930"/>
    <cellStyle name="Currency 4 2 2 3 2 4" xfId="55931"/>
    <cellStyle name="Currency 4 2 2 3 2 4 2" xfId="55932"/>
    <cellStyle name="Currency 4 2 2 3 2 4 2 2" xfId="55933"/>
    <cellStyle name="Currency 4 2 2 3 2 4 2 3" xfId="55934"/>
    <cellStyle name="Currency 4 2 2 3 2 4 3" xfId="55935"/>
    <cellStyle name="Currency 4 2 2 3 2 4 3 2" xfId="55936"/>
    <cellStyle name="Currency 4 2 2 3 2 4 4" xfId="55937"/>
    <cellStyle name="Currency 4 2 2 3 2 4 5" xfId="55938"/>
    <cellStyle name="Currency 4 2 2 3 2 5" xfId="55939"/>
    <cellStyle name="Currency 4 2 2 3 2 5 2" xfId="55940"/>
    <cellStyle name="Currency 4 2 2 3 2 5 3" xfId="55941"/>
    <cellStyle name="Currency 4 2 2 3 2 6" xfId="55942"/>
    <cellStyle name="Currency 4 2 2 3 2 6 2" xfId="55943"/>
    <cellStyle name="Currency 4 2 2 3 2 6 3" xfId="55944"/>
    <cellStyle name="Currency 4 2 2 3 2 7" xfId="55945"/>
    <cellStyle name="Currency 4 2 2 3 2 7 2" xfId="55946"/>
    <cellStyle name="Currency 4 2 2 3 2 8" xfId="55947"/>
    <cellStyle name="Currency 4 2 2 3 2 9" xfId="55948"/>
    <cellStyle name="Currency 4 2 2 3 3" xfId="55949"/>
    <cellStyle name="Currency 4 2 2 3 3 2" xfId="55950"/>
    <cellStyle name="Currency 4 2 2 3 3 2 2" xfId="55951"/>
    <cellStyle name="Currency 4 2 2 3 3 2 3" xfId="55952"/>
    <cellStyle name="Currency 4 2 2 3 3 3" xfId="55953"/>
    <cellStyle name="Currency 4 2 2 3 3 3 2" xfId="55954"/>
    <cellStyle name="Currency 4 2 2 3 3 3 3" xfId="55955"/>
    <cellStyle name="Currency 4 2 2 3 3 4" xfId="55956"/>
    <cellStyle name="Currency 4 2 2 3 3 4 2" xfId="55957"/>
    <cellStyle name="Currency 4 2 2 3 3 5" xfId="55958"/>
    <cellStyle name="Currency 4 2 2 3 3 6" xfId="55959"/>
    <cellStyle name="Currency 4 2 2 3 4" xfId="55960"/>
    <cellStyle name="Currency 4 2 2 3 4 2" xfId="55961"/>
    <cellStyle name="Currency 4 2 2 3 4 2 2" xfId="55962"/>
    <cellStyle name="Currency 4 2 2 3 4 2 3" xfId="55963"/>
    <cellStyle name="Currency 4 2 2 3 4 3" xfId="55964"/>
    <cellStyle name="Currency 4 2 2 3 4 3 2" xfId="55965"/>
    <cellStyle name="Currency 4 2 2 3 4 3 3" xfId="55966"/>
    <cellStyle name="Currency 4 2 2 3 4 4" xfId="55967"/>
    <cellStyle name="Currency 4 2 2 3 4 4 2" xfId="55968"/>
    <cellStyle name="Currency 4 2 2 3 4 5" xfId="55969"/>
    <cellStyle name="Currency 4 2 2 3 4 6" xfId="55970"/>
    <cellStyle name="Currency 4 2 2 3 5" xfId="55971"/>
    <cellStyle name="Currency 4 2 2 3 5 2" xfId="55972"/>
    <cellStyle name="Currency 4 2 2 3 5 2 2" xfId="55973"/>
    <cellStyle name="Currency 4 2 2 3 5 2 3" xfId="55974"/>
    <cellStyle name="Currency 4 2 2 3 5 3" xfId="55975"/>
    <cellStyle name="Currency 4 2 2 3 5 3 2" xfId="55976"/>
    <cellStyle name="Currency 4 2 2 3 5 4" xfId="55977"/>
    <cellStyle name="Currency 4 2 2 3 5 5" xfId="55978"/>
    <cellStyle name="Currency 4 2 2 3 6" xfId="55979"/>
    <cellStyle name="Currency 4 2 2 3 6 2" xfId="55980"/>
    <cellStyle name="Currency 4 2 2 3 6 3" xfId="55981"/>
    <cellStyle name="Currency 4 2 2 3 7" xfId="55982"/>
    <cellStyle name="Currency 4 2 2 3 7 2" xfId="55983"/>
    <cellStyle name="Currency 4 2 2 3 7 3" xfId="55984"/>
    <cellStyle name="Currency 4 2 2 3 8" xfId="55985"/>
    <cellStyle name="Currency 4 2 2 3 8 2" xfId="55986"/>
    <cellStyle name="Currency 4 2 2 3 9" xfId="55987"/>
    <cellStyle name="Currency 4 2 2 4" xfId="6321"/>
    <cellStyle name="Currency 4 2 2 4 2" xfId="55988"/>
    <cellStyle name="Currency 4 2 2 4 2 2" xfId="55989"/>
    <cellStyle name="Currency 4 2 2 4 2 2 2" xfId="55990"/>
    <cellStyle name="Currency 4 2 2 4 2 2 3" xfId="55991"/>
    <cellStyle name="Currency 4 2 2 4 2 3" xfId="55992"/>
    <cellStyle name="Currency 4 2 2 4 2 3 2" xfId="55993"/>
    <cellStyle name="Currency 4 2 2 4 2 3 3" xfId="55994"/>
    <cellStyle name="Currency 4 2 2 4 2 4" xfId="55995"/>
    <cellStyle name="Currency 4 2 2 4 2 4 2" xfId="55996"/>
    <cellStyle name="Currency 4 2 2 4 2 5" xfId="55997"/>
    <cellStyle name="Currency 4 2 2 4 2 6" xfId="55998"/>
    <cellStyle name="Currency 4 2 2 4 3" xfId="55999"/>
    <cellStyle name="Currency 4 2 2 4 3 2" xfId="56000"/>
    <cellStyle name="Currency 4 2 2 4 3 2 2" xfId="56001"/>
    <cellStyle name="Currency 4 2 2 4 3 2 3" xfId="56002"/>
    <cellStyle name="Currency 4 2 2 4 3 3" xfId="56003"/>
    <cellStyle name="Currency 4 2 2 4 3 3 2" xfId="56004"/>
    <cellStyle name="Currency 4 2 2 4 3 3 3" xfId="56005"/>
    <cellStyle name="Currency 4 2 2 4 3 4" xfId="56006"/>
    <cellStyle name="Currency 4 2 2 4 3 4 2" xfId="56007"/>
    <cellStyle name="Currency 4 2 2 4 3 5" xfId="56008"/>
    <cellStyle name="Currency 4 2 2 4 3 6" xfId="56009"/>
    <cellStyle name="Currency 4 2 2 4 4" xfId="56010"/>
    <cellStyle name="Currency 4 2 2 4 4 2" xfId="56011"/>
    <cellStyle name="Currency 4 2 2 4 4 2 2" xfId="56012"/>
    <cellStyle name="Currency 4 2 2 4 4 2 3" xfId="56013"/>
    <cellStyle name="Currency 4 2 2 4 4 3" xfId="56014"/>
    <cellStyle name="Currency 4 2 2 4 4 3 2" xfId="56015"/>
    <cellStyle name="Currency 4 2 2 4 4 4" xfId="56016"/>
    <cellStyle name="Currency 4 2 2 4 4 5" xfId="56017"/>
    <cellStyle name="Currency 4 2 2 4 5" xfId="56018"/>
    <cellStyle name="Currency 4 2 2 4 5 2" xfId="56019"/>
    <cellStyle name="Currency 4 2 2 4 5 3" xfId="56020"/>
    <cellStyle name="Currency 4 2 2 4 6" xfId="56021"/>
    <cellStyle name="Currency 4 2 2 4 6 2" xfId="56022"/>
    <cellStyle name="Currency 4 2 2 4 6 3" xfId="56023"/>
    <cellStyle name="Currency 4 2 2 4 7" xfId="56024"/>
    <cellStyle name="Currency 4 2 2 4 7 2" xfId="56025"/>
    <cellStyle name="Currency 4 2 2 4 8" xfId="56026"/>
    <cellStyle name="Currency 4 2 2 4 9" xfId="56027"/>
    <cellStyle name="Currency 4 2 2 5" xfId="56028"/>
    <cellStyle name="Currency 4 2 2 5 2" xfId="56029"/>
    <cellStyle name="Currency 4 2 2 5 2 2" xfId="56030"/>
    <cellStyle name="Currency 4 2 2 5 2 2 2" xfId="56031"/>
    <cellStyle name="Currency 4 2 2 5 2 2 3" xfId="56032"/>
    <cellStyle name="Currency 4 2 2 5 2 3" xfId="56033"/>
    <cellStyle name="Currency 4 2 2 5 2 3 2" xfId="56034"/>
    <cellStyle name="Currency 4 2 2 5 2 3 3" xfId="56035"/>
    <cellStyle name="Currency 4 2 2 5 2 4" xfId="56036"/>
    <cellStyle name="Currency 4 2 2 5 2 4 2" xfId="56037"/>
    <cellStyle name="Currency 4 2 2 5 2 5" xfId="56038"/>
    <cellStyle name="Currency 4 2 2 5 2 6" xfId="56039"/>
    <cellStyle name="Currency 4 2 2 5 3" xfId="56040"/>
    <cellStyle name="Currency 4 2 2 5 3 2" xfId="56041"/>
    <cellStyle name="Currency 4 2 2 5 3 2 2" xfId="56042"/>
    <cellStyle name="Currency 4 2 2 5 3 2 3" xfId="56043"/>
    <cellStyle name="Currency 4 2 2 5 3 3" xfId="56044"/>
    <cellStyle name="Currency 4 2 2 5 3 3 2" xfId="56045"/>
    <cellStyle name="Currency 4 2 2 5 3 3 3" xfId="56046"/>
    <cellStyle name="Currency 4 2 2 5 3 4" xfId="56047"/>
    <cellStyle name="Currency 4 2 2 5 3 4 2" xfId="56048"/>
    <cellStyle name="Currency 4 2 2 5 3 5" xfId="56049"/>
    <cellStyle name="Currency 4 2 2 5 3 6" xfId="56050"/>
    <cellStyle name="Currency 4 2 2 5 4" xfId="56051"/>
    <cellStyle name="Currency 4 2 2 5 4 2" xfId="56052"/>
    <cellStyle name="Currency 4 2 2 5 4 2 2" xfId="56053"/>
    <cellStyle name="Currency 4 2 2 5 4 2 3" xfId="56054"/>
    <cellStyle name="Currency 4 2 2 5 4 3" xfId="56055"/>
    <cellStyle name="Currency 4 2 2 5 4 3 2" xfId="56056"/>
    <cellStyle name="Currency 4 2 2 5 4 4" xfId="56057"/>
    <cellStyle name="Currency 4 2 2 5 4 5" xfId="56058"/>
    <cellStyle name="Currency 4 2 2 5 5" xfId="56059"/>
    <cellStyle name="Currency 4 2 2 5 5 2" xfId="56060"/>
    <cellStyle name="Currency 4 2 2 5 5 3" xfId="56061"/>
    <cellStyle name="Currency 4 2 2 5 6" xfId="56062"/>
    <cellStyle name="Currency 4 2 2 5 6 2" xfId="56063"/>
    <cellStyle name="Currency 4 2 2 5 6 3" xfId="56064"/>
    <cellStyle name="Currency 4 2 2 5 7" xfId="56065"/>
    <cellStyle name="Currency 4 2 2 5 7 2" xfId="56066"/>
    <cellStyle name="Currency 4 2 2 5 8" xfId="56067"/>
    <cellStyle name="Currency 4 2 2 5 9" xfId="56068"/>
    <cellStyle name="Currency 4 2 2 6" xfId="56069"/>
    <cellStyle name="Currency 4 2 2 6 2" xfId="56070"/>
    <cellStyle name="Currency 4 2 2 6 2 2" xfId="56071"/>
    <cellStyle name="Currency 4 2 2 6 2 3" xfId="56072"/>
    <cellStyle name="Currency 4 2 2 6 3" xfId="56073"/>
    <cellStyle name="Currency 4 2 2 6 3 2" xfId="56074"/>
    <cellStyle name="Currency 4 2 2 6 3 3" xfId="56075"/>
    <cellStyle name="Currency 4 2 2 6 4" xfId="56076"/>
    <cellStyle name="Currency 4 2 2 6 4 2" xfId="56077"/>
    <cellStyle name="Currency 4 2 2 6 5" xfId="56078"/>
    <cellStyle name="Currency 4 2 2 6 6" xfId="56079"/>
    <cellStyle name="Currency 4 2 2 7" xfId="56080"/>
    <cellStyle name="Currency 4 2 2 7 2" xfId="56081"/>
    <cellStyle name="Currency 4 2 2 7 2 2" xfId="56082"/>
    <cellStyle name="Currency 4 2 2 7 2 3" xfId="56083"/>
    <cellStyle name="Currency 4 2 2 7 3" xfId="56084"/>
    <cellStyle name="Currency 4 2 2 7 3 2" xfId="56085"/>
    <cellStyle name="Currency 4 2 2 7 3 3" xfId="56086"/>
    <cellStyle name="Currency 4 2 2 7 4" xfId="56087"/>
    <cellStyle name="Currency 4 2 2 7 4 2" xfId="56088"/>
    <cellStyle name="Currency 4 2 2 7 5" xfId="56089"/>
    <cellStyle name="Currency 4 2 2 7 6" xfId="56090"/>
    <cellStyle name="Currency 4 2 2 8" xfId="56091"/>
    <cellStyle name="Currency 4 2 2 8 2" xfId="56092"/>
    <cellStyle name="Currency 4 2 2 8 2 2" xfId="56093"/>
    <cellStyle name="Currency 4 2 2 8 2 3" xfId="56094"/>
    <cellStyle name="Currency 4 2 2 8 3" xfId="56095"/>
    <cellStyle name="Currency 4 2 2 8 3 2" xfId="56096"/>
    <cellStyle name="Currency 4 2 2 8 4" xfId="56097"/>
    <cellStyle name="Currency 4 2 2 8 5" xfId="56098"/>
    <cellStyle name="Currency 4 2 2 9" xfId="56099"/>
    <cellStyle name="Currency 4 2 2 9 2" xfId="56100"/>
    <cellStyle name="Currency 4 2 2 9 3" xfId="56101"/>
    <cellStyle name="Currency 4 2 3" xfId="6322"/>
    <cellStyle name="Currency 4 2 3 10" xfId="56102"/>
    <cellStyle name="Currency 4 2 3 10 2" xfId="56103"/>
    <cellStyle name="Currency 4 2 3 11" xfId="56104"/>
    <cellStyle name="Currency 4 2 3 12" xfId="56105"/>
    <cellStyle name="Currency 4 2 3 2" xfId="6323"/>
    <cellStyle name="Currency 4 2 3 2 10" xfId="56106"/>
    <cellStyle name="Currency 4 2 3 2 2" xfId="6324"/>
    <cellStyle name="Currency 4 2 3 2 2 2" xfId="56107"/>
    <cellStyle name="Currency 4 2 3 2 2 2 2" xfId="56108"/>
    <cellStyle name="Currency 4 2 3 2 2 2 2 2" xfId="56109"/>
    <cellStyle name="Currency 4 2 3 2 2 2 2 3" xfId="56110"/>
    <cellStyle name="Currency 4 2 3 2 2 2 3" xfId="56111"/>
    <cellStyle name="Currency 4 2 3 2 2 2 3 2" xfId="56112"/>
    <cellStyle name="Currency 4 2 3 2 2 2 3 3" xfId="56113"/>
    <cellStyle name="Currency 4 2 3 2 2 2 4" xfId="56114"/>
    <cellStyle name="Currency 4 2 3 2 2 2 4 2" xfId="56115"/>
    <cellStyle name="Currency 4 2 3 2 2 2 5" xfId="56116"/>
    <cellStyle name="Currency 4 2 3 2 2 2 6" xfId="56117"/>
    <cellStyle name="Currency 4 2 3 2 2 3" xfId="56118"/>
    <cellStyle name="Currency 4 2 3 2 2 3 2" xfId="56119"/>
    <cellStyle name="Currency 4 2 3 2 2 3 2 2" xfId="56120"/>
    <cellStyle name="Currency 4 2 3 2 2 3 2 3" xfId="56121"/>
    <cellStyle name="Currency 4 2 3 2 2 3 3" xfId="56122"/>
    <cellStyle name="Currency 4 2 3 2 2 3 3 2" xfId="56123"/>
    <cellStyle name="Currency 4 2 3 2 2 3 3 3" xfId="56124"/>
    <cellStyle name="Currency 4 2 3 2 2 3 4" xfId="56125"/>
    <cellStyle name="Currency 4 2 3 2 2 3 4 2" xfId="56126"/>
    <cellStyle name="Currency 4 2 3 2 2 3 5" xfId="56127"/>
    <cellStyle name="Currency 4 2 3 2 2 3 6" xfId="56128"/>
    <cellStyle name="Currency 4 2 3 2 2 4" xfId="56129"/>
    <cellStyle name="Currency 4 2 3 2 2 4 2" xfId="56130"/>
    <cellStyle name="Currency 4 2 3 2 2 4 2 2" xfId="56131"/>
    <cellStyle name="Currency 4 2 3 2 2 4 2 3" xfId="56132"/>
    <cellStyle name="Currency 4 2 3 2 2 4 3" xfId="56133"/>
    <cellStyle name="Currency 4 2 3 2 2 4 3 2" xfId="56134"/>
    <cellStyle name="Currency 4 2 3 2 2 4 4" xfId="56135"/>
    <cellStyle name="Currency 4 2 3 2 2 4 5" xfId="56136"/>
    <cellStyle name="Currency 4 2 3 2 2 5" xfId="56137"/>
    <cellStyle name="Currency 4 2 3 2 2 5 2" xfId="56138"/>
    <cellStyle name="Currency 4 2 3 2 2 5 3" xfId="56139"/>
    <cellStyle name="Currency 4 2 3 2 2 6" xfId="56140"/>
    <cellStyle name="Currency 4 2 3 2 2 6 2" xfId="56141"/>
    <cellStyle name="Currency 4 2 3 2 2 6 3" xfId="56142"/>
    <cellStyle name="Currency 4 2 3 2 2 7" xfId="56143"/>
    <cellStyle name="Currency 4 2 3 2 2 7 2" xfId="56144"/>
    <cellStyle name="Currency 4 2 3 2 2 8" xfId="56145"/>
    <cellStyle name="Currency 4 2 3 2 2 9" xfId="56146"/>
    <cellStyle name="Currency 4 2 3 2 3" xfId="56147"/>
    <cellStyle name="Currency 4 2 3 2 3 2" xfId="56148"/>
    <cellStyle name="Currency 4 2 3 2 3 2 2" xfId="56149"/>
    <cellStyle name="Currency 4 2 3 2 3 2 3" xfId="56150"/>
    <cellStyle name="Currency 4 2 3 2 3 3" xfId="56151"/>
    <cellStyle name="Currency 4 2 3 2 3 3 2" xfId="56152"/>
    <cellStyle name="Currency 4 2 3 2 3 3 3" xfId="56153"/>
    <cellStyle name="Currency 4 2 3 2 3 4" xfId="56154"/>
    <cellStyle name="Currency 4 2 3 2 3 4 2" xfId="56155"/>
    <cellStyle name="Currency 4 2 3 2 3 5" xfId="56156"/>
    <cellStyle name="Currency 4 2 3 2 3 6" xfId="56157"/>
    <cellStyle name="Currency 4 2 3 2 4" xfId="56158"/>
    <cellStyle name="Currency 4 2 3 2 4 2" xfId="56159"/>
    <cellStyle name="Currency 4 2 3 2 4 2 2" xfId="56160"/>
    <cellStyle name="Currency 4 2 3 2 4 2 3" xfId="56161"/>
    <cellStyle name="Currency 4 2 3 2 4 3" xfId="56162"/>
    <cellStyle name="Currency 4 2 3 2 4 3 2" xfId="56163"/>
    <cellStyle name="Currency 4 2 3 2 4 3 3" xfId="56164"/>
    <cellStyle name="Currency 4 2 3 2 4 4" xfId="56165"/>
    <cellStyle name="Currency 4 2 3 2 4 4 2" xfId="56166"/>
    <cellStyle name="Currency 4 2 3 2 4 5" xfId="56167"/>
    <cellStyle name="Currency 4 2 3 2 4 6" xfId="56168"/>
    <cellStyle name="Currency 4 2 3 2 5" xfId="56169"/>
    <cellStyle name="Currency 4 2 3 2 5 2" xfId="56170"/>
    <cellStyle name="Currency 4 2 3 2 5 2 2" xfId="56171"/>
    <cellStyle name="Currency 4 2 3 2 5 2 3" xfId="56172"/>
    <cellStyle name="Currency 4 2 3 2 5 3" xfId="56173"/>
    <cellStyle name="Currency 4 2 3 2 5 3 2" xfId="56174"/>
    <cellStyle name="Currency 4 2 3 2 5 4" xfId="56175"/>
    <cellStyle name="Currency 4 2 3 2 5 5" xfId="56176"/>
    <cellStyle name="Currency 4 2 3 2 6" xfId="56177"/>
    <cellStyle name="Currency 4 2 3 2 6 2" xfId="56178"/>
    <cellStyle name="Currency 4 2 3 2 6 3" xfId="56179"/>
    <cellStyle name="Currency 4 2 3 2 7" xfId="56180"/>
    <cellStyle name="Currency 4 2 3 2 7 2" xfId="56181"/>
    <cellStyle name="Currency 4 2 3 2 7 3" xfId="56182"/>
    <cellStyle name="Currency 4 2 3 2 8" xfId="56183"/>
    <cellStyle name="Currency 4 2 3 2 8 2" xfId="56184"/>
    <cellStyle name="Currency 4 2 3 2 9" xfId="56185"/>
    <cellStyle name="Currency 4 2 3 3" xfId="6325"/>
    <cellStyle name="Currency 4 2 3 3 2" xfId="56186"/>
    <cellStyle name="Currency 4 2 3 3 2 2" xfId="56187"/>
    <cellStyle name="Currency 4 2 3 3 2 2 2" xfId="56188"/>
    <cellStyle name="Currency 4 2 3 3 2 2 3" xfId="56189"/>
    <cellStyle name="Currency 4 2 3 3 2 3" xfId="56190"/>
    <cellStyle name="Currency 4 2 3 3 2 3 2" xfId="56191"/>
    <cellStyle name="Currency 4 2 3 3 2 3 3" xfId="56192"/>
    <cellStyle name="Currency 4 2 3 3 2 4" xfId="56193"/>
    <cellStyle name="Currency 4 2 3 3 2 4 2" xfId="56194"/>
    <cellStyle name="Currency 4 2 3 3 2 5" xfId="56195"/>
    <cellStyle name="Currency 4 2 3 3 2 6" xfId="56196"/>
    <cellStyle name="Currency 4 2 3 3 3" xfId="56197"/>
    <cellStyle name="Currency 4 2 3 3 3 2" xfId="56198"/>
    <cellStyle name="Currency 4 2 3 3 3 2 2" xfId="56199"/>
    <cellStyle name="Currency 4 2 3 3 3 2 3" xfId="56200"/>
    <cellStyle name="Currency 4 2 3 3 3 3" xfId="56201"/>
    <cellStyle name="Currency 4 2 3 3 3 3 2" xfId="56202"/>
    <cellStyle name="Currency 4 2 3 3 3 3 3" xfId="56203"/>
    <cellStyle name="Currency 4 2 3 3 3 4" xfId="56204"/>
    <cellStyle name="Currency 4 2 3 3 3 4 2" xfId="56205"/>
    <cellStyle name="Currency 4 2 3 3 3 5" xfId="56206"/>
    <cellStyle name="Currency 4 2 3 3 3 6" xfId="56207"/>
    <cellStyle name="Currency 4 2 3 3 4" xfId="56208"/>
    <cellStyle name="Currency 4 2 3 3 4 2" xfId="56209"/>
    <cellStyle name="Currency 4 2 3 3 4 2 2" xfId="56210"/>
    <cellStyle name="Currency 4 2 3 3 4 2 3" xfId="56211"/>
    <cellStyle name="Currency 4 2 3 3 4 3" xfId="56212"/>
    <cellStyle name="Currency 4 2 3 3 4 3 2" xfId="56213"/>
    <cellStyle name="Currency 4 2 3 3 4 4" xfId="56214"/>
    <cellStyle name="Currency 4 2 3 3 4 5" xfId="56215"/>
    <cellStyle name="Currency 4 2 3 3 5" xfId="56216"/>
    <cellStyle name="Currency 4 2 3 3 5 2" xfId="56217"/>
    <cellStyle name="Currency 4 2 3 3 5 3" xfId="56218"/>
    <cellStyle name="Currency 4 2 3 3 6" xfId="56219"/>
    <cellStyle name="Currency 4 2 3 3 6 2" xfId="56220"/>
    <cellStyle name="Currency 4 2 3 3 6 3" xfId="56221"/>
    <cellStyle name="Currency 4 2 3 3 7" xfId="56222"/>
    <cellStyle name="Currency 4 2 3 3 7 2" xfId="56223"/>
    <cellStyle name="Currency 4 2 3 3 8" xfId="56224"/>
    <cellStyle name="Currency 4 2 3 3 9" xfId="56225"/>
    <cellStyle name="Currency 4 2 3 4" xfId="6326"/>
    <cellStyle name="Currency 4 2 3 4 2" xfId="56226"/>
    <cellStyle name="Currency 4 2 3 4 2 2" xfId="56227"/>
    <cellStyle name="Currency 4 2 3 4 2 2 2" xfId="56228"/>
    <cellStyle name="Currency 4 2 3 4 2 2 3" xfId="56229"/>
    <cellStyle name="Currency 4 2 3 4 2 3" xfId="56230"/>
    <cellStyle name="Currency 4 2 3 4 2 3 2" xfId="56231"/>
    <cellStyle name="Currency 4 2 3 4 2 3 3" xfId="56232"/>
    <cellStyle name="Currency 4 2 3 4 2 4" xfId="56233"/>
    <cellStyle name="Currency 4 2 3 4 2 4 2" xfId="56234"/>
    <cellStyle name="Currency 4 2 3 4 2 5" xfId="56235"/>
    <cellStyle name="Currency 4 2 3 4 2 6" xfId="56236"/>
    <cellStyle name="Currency 4 2 3 4 3" xfId="56237"/>
    <cellStyle name="Currency 4 2 3 4 3 2" xfId="56238"/>
    <cellStyle name="Currency 4 2 3 4 3 2 2" xfId="56239"/>
    <cellStyle name="Currency 4 2 3 4 3 2 3" xfId="56240"/>
    <cellStyle name="Currency 4 2 3 4 3 3" xfId="56241"/>
    <cellStyle name="Currency 4 2 3 4 3 3 2" xfId="56242"/>
    <cellStyle name="Currency 4 2 3 4 3 3 3" xfId="56243"/>
    <cellStyle name="Currency 4 2 3 4 3 4" xfId="56244"/>
    <cellStyle name="Currency 4 2 3 4 3 4 2" xfId="56245"/>
    <cellStyle name="Currency 4 2 3 4 3 5" xfId="56246"/>
    <cellStyle name="Currency 4 2 3 4 3 6" xfId="56247"/>
    <cellStyle name="Currency 4 2 3 4 4" xfId="56248"/>
    <cellStyle name="Currency 4 2 3 4 4 2" xfId="56249"/>
    <cellStyle name="Currency 4 2 3 4 4 2 2" xfId="56250"/>
    <cellStyle name="Currency 4 2 3 4 4 2 3" xfId="56251"/>
    <cellStyle name="Currency 4 2 3 4 4 3" xfId="56252"/>
    <cellStyle name="Currency 4 2 3 4 4 3 2" xfId="56253"/>
    <cellStyle name="Currency 4 2 3 4 4 4" xfId="56254"/>
    <cellStyle name="Currency 4 2 3 4 4 5" xfId="56255"/>
    <cellStyle name="Currency 4 2 3 4 5" xfId="56256"/>
    <cellStyle name="Currency 4 2 3 4 5 2" xfId="56257"/>
    <cellStyle name="Currency 4 2 3 4 5 3" xfId="56258"/>
    <cellStyle name="Currency 4 2 3 4 6" xfId="56259"/>
    <cellStyle name="Currency 4 2 3 4 6 2" xfId="56260"/>
    <cellStyle name="Currency 4 2 3 4 6 3" xfId="56261"/>
    <cellStyle name="Currency 4 2 3 4 7" xfId="56262"/>
    <cellStyle name="Currency 4 2 3 4 7 2" xfId="56263"/>
    <cellStyle name="Currency 4 2 3 4 8" xfId="56264"/>
    <cellStyle name="Currency 4 2 3 4 9" xfId="56265"/>
    <cellStyle name="Currency 4 2 3 5" xfId="56266"/>
    <cellStyle name="Currency 4 2 3 5 2" xfId="56267"/>
    <cellStyle name="Currency 4 2 3 5 2 2" xfId="56268"/>
    <cellStyle name="Currency 4 2 3 5 2 3" xfId="56269"/>
    <cellStyle name="Currency 4 2 3 5 3" xfId="56270"/>
    <cellStyle name="Currency 4 2 3 5 3 2" xfId="56271"/>
    <cellStyle name="Currency 4 2 3 5 3 3" xfId="56272"/>
    <cellStyle name="Currency 4 2 3 5 4" xfId="56273"/>
    <cellStyle name="Currency 4 2 3 5 4 2" xfId="56274"/>
    <cellStyle name="Currency 4 2 3 5 5" xfId="56275"/>
    <cellStyle name="Currency 4 2 3 5 6" xfId="56276"/>
    <cellStyle name="Currency 4 2 3 6" xfId="56277"/>
    <cellStyle name="Currency 4 2 3 6 2" xfId="56278"/>
    <cellStyle name="Currency 4 2 3 6 2 2" xfId="56279"/>
    <cellStyle name="Currency 4 2 3 6 2 3" xfId="56280"/>
    <cellStyle name="Currency 4 2 3 6 3" xfId="56281"/>
    <cellStyle name="Currency 4 2 3 6 3 2" xfId="56282"/>
    <cellStyle name="Currency 4 2 3 6 3 3" xfId="56283"/>
    <cellStyle name="Currency 4 2 3 6 4" xfId="56284"/>
    <cellStyle name="Currency 4 2 3 6 4 2" xfId="56285"/>
    <cellStyle name="Currency 4 2 3 6 5" xfId="56286"/>
    <cellStyle name="Currency 4 2 3 6 6" xfId="56287"/>
    <cellStyle name="Currency 4 2 3 7" xfId="56288"/>
    <cellStyle name="Currency 4 2 3 7 2" xfId="56289"/>
    <cellStyle name="Currency 4 2 3 7 2 2" xfId="56290"/>
    <cellStyle name="Currency 4 2 3 7 2 3" xfId="56291"/>
    <cellStyle name="Currency 4 2 3 7 3" xfId="56292"/>
    <cellStyle name="Currency 4 2 3 7 3 2" xfId="56293"/>
    <cellStyle name="Currency 4 2 3 7 4" xfId="56294"/>
    <cellStyle name="Currency 4 2 3 7 5" xfId="56295"/>
    <cellStyle name="Currency 4 2 3 8" xfId="56296"/>
    <cellStyle name="Currency 4 2 3 8 2" xfId="56297"/>
    <cellStyle name="Currency 4 2 3 8 3" xfId="56298"/>
    <cellStyle name="Currency 4 2 3 9" xfId="56299"/>
    <cellStyle name="Currency 4 2 3 9 2" xfId="56300"/>
    <cellStyle name="Currency 4 2 3 9 3" xfId="56301"/>
    <cellStyle name="Currency 4 2 4" xfId="6327"/>
    <cellStyle name="Currency 4 2 4 10" xfId="56302"/>
    <cellStyle name="Currency 4 2 4 2" xfId="6328"/>
    <cellStyle name="Currency 4 2 4 2 2" xfId="56303"/>
    <cellStyle name="Currency 4 2 4 2 2 2" xfId="56304"/>
    <cellStyle name="Currency 4 2 4 2 2 2 2" xfId="56305"/>
    <cellStyle name="Currency 4 2 4 2 2 2 3" xfId="56306"/>
    <cellStyle name="Currency 4 2 4 2 2 3" xfId="56307"/>
    <cellStyle name="Currency 4 2 4 2 2 3 2" xfId="56308"/>
    <cellStyle name="Currency 4 2 4 2 2 3 3" xfId="56309"/>
    <cellStyle name="Currency 4 2 4 2 2 4" xfId="56310"/>
    <cellStyle name="Currency 4 2 4 2 2 4 2" xfId="56311"/>
    <cellStyle name="Currency 4 2 4 2 2 5" xfId="56312"/>
    <cellStyle name="Currency 4 2 4 2 2 6" xfId="56313"/>
    <cellStyle name="Currency 4 2 4 2 3" xfId="56314"/>
    <cellStyle name="Currency 4 2 4 2 3 2" xfId="56315"/>
    <cellStyle name="Currency 4 2 4 2 3 2 2" xfId="56316"/>
    <cellStyle name="Currency 4 2 4 2 3 2 3" xfId="56317"/>
    <cellStyle name="Currency 4 2 4 2 3 3" xfId="56318"/>
    <cellStyle name="Currency 4 2 4 2 3 3 2" xfId="56319"/>
    <cellStyle name="Currency 4 2 4 2 3 3 3" xfId="56320"/>
    <cellStyle name="Currency 4 2 4 2 3 4" xfId="56321"/>
    <cellStyle name="Currency 4 2 4 2 3 4 2" xfId="56322"/>
    <cellStyle name="Currency 4 2 4 2 3 5" xfId="56323"/>
    <cellStyle name="Currency 4 2 4 2 3 6" xfId="56324"/>
    <cellStyle name="Currency 4 2 4 2 4" xfId="56325"/>
    <cellStyle name="Currency 4 2 4 2 4 2" xfId="56326"/>
    <cellStyle name="Currency 4 2 4 2 4 2 2" xfId="56327"/>
    <cellStyle name="Currency 4 2 4 2 4 2 3" xfId="56328"/>
    <cellStyle name="Currency 4 2 4 2 4 3" xfId="56329"/>
    <cellStyle name="Currency 4 2 4 2 4 3 2" xfId="56330"/>
    <cellStyle name="Currency 4 2 4 2 4 4" xfId="56331"/>
    <cellStyle name="Currency 4 2 4 2 4 5" xfId="56332"/>
    <cellStyle name="Currency 4 2 4 2 5" xfId="56333"/>
    <cellStyle name="Currency 4 2 4 2 5 2" xfId="56334"/>
    <cellStyle name="Currency 4 2 4 2 5 3" xfId="56335"/>
    <cellStyle name="Currency 4 2 4 2 6" xfId="56336"/>
    <cellStyle name="Currency 4 2 4 2 6 2" xfId="56337"/>
    <cellStyle name="Currency 4 2 4 2 6 3" xfId="56338"/>
    <cellStyle name="Currency 4 2 4 2 7" xfId="56339"/>
    <cellStyle name="Currency 4 2 4 2 7 2" xfId="56340"/>
    <cellStyle name="Currency 4 2 4 2 8" xfId="56341"/>
    <cellStyle name="Currency 4 2 4 2 9" xfId="56342"/>
    <cellStyle name="Currency 4 2 4 3" xfId="6329"/>
    <cellStyle name="Currency 4 2 4 3 2" xfId="56343"/>
    <cellStyle name="Currency 4 2 4 3 2 2" xfId="56344"/>
    <cellStyle name="Currency 4 2 4 3 2 3" xfId="56345"/>
    <cellStyle name="Currency 4 2 4 3 3" xfId="56346"/>
    <cellStyle name="Currency 4 2 4 3 3 2" xfId="56347"/>
    <cellStyle name="Currency 4 2 4 3 3 3" xfId="56348"/>
    <cellStyle name="Currency 4 2 4 3 4" xfId="56349"/>
    <cellStyle name="Currency 4 2 4 3 4 2" xfId="56350"/>
    <cellStyle name="Currency 4 2 4 3 5" xfId="56351"/>
    <cellStyle name="Currency 4 2 4 3 6" xfId="56352"/>
    <cellStyle name="Currency 4 2 4 4" xfId="6330"/>
    <cellStyle name="Currency 4 2 4 4 2" xfId="56353"/>
    <cellStyle name="Currency 4 2 4 4 2 2" xfId="56354"/>
    <cellStyle name="Currency 4 2 4 4 2 3" xfId="56355"/>
    <cellStyle name="Currency 4 2 4 4 3" xfId="56356"/>
    <cellStyle name="Currency 4 2 4 4 3 2" xfId="56357"/>
    <cellStyle name="Currency 4 2 4 4 3 3" xfId="56358"/>
    <cellStyle name="Currency 4 2 4 4 4" xfId="56359"/>
    <cellStyle name="Currency 4 2 4 4 4 2" xfId="56360"/>
    <cellStyle name="Currency 4 2 4 4 5" xfId="56361"/>
    <cellStyle name="Currency 4 2 4 4 6" xfId="56362"/>
    <cellStyle name="Currency 4 2 4 5" xfId="56363"/>
    <cellStyle name="Currency 4 2 4 5 2" xfId="56364"/>
    <cellStyle name="Currency 4 2 4 5 2 2" xfId="56365"/>
    <cellStyle name="Currency 4 2 4 5 2 3" xfId="56366"/>
    <cellStyle name="Currency 4 2 4 5 3" xfId="56367"/>
    <cellStyle name="Currency 4 2 4 5 3 2" xfId="56368"/>
    <cellStyle name="Currency 4 2 4 5 4" xfId="56369"/>
    <cellStyle name="Currency 4 2 4 5 5" xfId="56370"/>
    <cellStyle name="Currency 4 2 4 6" xfId="56371"/>
    <cellStyle name="Currency 4 2 4 6 2" xfId="56372"/>
    <cellStyle name="Currency 4 2 4 6 3" xfId="56373"/>
    <cellStyle name="Currency 4 2 4 7" xfId="56374"/>
    <cellStyle name="Currency 4 2 4 7 2" xfId="56375"/>
    <cellStyle name="Currency 4 2 4 7 3" xfId="56376"/>
    <cellStyle name="Currency 4 2 4 8" xfId="56377"/>
    <cellStyle name="Currency 4 2 4 8 2" xfId="56378"/>
    <cellStyle name="Currency 4 2 4 9" xfId="56379"/>
    <cellStyle name="Currency 4 2 5" xfId="6331"/>
    <cellStyle name="Currency 4 2 5 2" xfId="56380"/>
    <cellStyle name="Currency 4 2 5 2 2" xfId="56381"/>
    <cellStyle name="Currency 4 2 5 2 2 2" xfId="56382"/>
    <cellStyle name="Currency 4 2 5 2 2 3" xfId="56383"/>
    <cellStyle name="Currency 4 2 5 2 3" xfId="56384"/>
    <cellStyle name="Currency 4 2 5 2 3 2" xfId="56385"/>
    <cellStyle name="Currency 4 2 5 2 3 3" xfId="56386"/>
    <cellStyle name="Currency 4 2 5 2 4" xfId="56387"/>
    <cellStyle name="Currency 4 2 5 2 4 2" xfId="56388"/>
    <cellStyle name="Currency 4 2 5 2 5" xfId="56389"/>
    <cellStyle name="Currency 4 2 5 2 6" xfId="56390"/>
    <cellStyle name="Currency 4 2 5 3" xfId="56391"/>
    <cellStyle name="Currency 4 2 5 3 2" xfId="56392"/>
    <cellStyle name="Currency 4 2 5 3 2 2" xfId="56393"/>
    <cellStyle name="Currency 4 2 5 3 2 3" xfId="56394"/>
    <cellStyle name="Currency 4 2 5 3 3" xfId="56395"/>
    <cellStyle name="Currency 4 2 5 3 3 2" xfId="56396"/>
    <cellStyle name="Currency 4 2 5 3 3 3" xfId="56397"/>
    <cellStyle name="Currency 4 2 5 3 4" xfId="56398"/>
    <cellStyle name="Currency 4 2 5 3 4 2" xfId="56399"/>
    <cellStyle name="Currency 4 2 5 3 5" xfId="56400"/>
    <cellStyle name="Currency 4 2 5 3 6" xfId="56401"/>
    <cellStyle name="Currency 4 2 5 4" xfId="56402"/>
    <cellStyle name="Currency 4 2 5 4 2" xfId="56403"/>
    <cellStyle name="Currency 4 2 5 4 2 2" xfId="56404"/>
    <cellStyle name="Currency 4 2 5 4 2 3" xfId="56405"/>
    <cellStyle name="Currency 4 2 5 4 3" xfId="56406"/>
    <cellStyle name="Currency 4 2 5 4 3 2" xfId="56407"/>
    <cellStyle name="Currency 4 2 5 4 4" xfId="56408"/>
    <cellStyle name="Currency 4 2 5 4 5" xfId="56409"/>
    <cellStyle name="Currency 4 2 5 5" xfId="56410"/>
    <cellStyle name="Currency 4 2 5 5 2" xfId="56411"/>
    <cellStyle name="Currency 4 2 5 5 3" xfId="56412"/>
    <cellStyle name="Currency 4 2 5 6" xfId="56413"/>
    <cellStyle name="Currency 4 2 5 6 2" xfId="56414"/>
    <cellStyle name="Currency 4 2 5 6 3" xfId="56415"/>
    <cellStyle name="Currency 4 2 5 7" xfId="56416"/>
    <cellStyle name="Currency 4 2 5 7 2" xfId="56417"/>
    <cellStyle name="Currency 4 2 5 8" xfId="56418"/>
    <cellStyle name="Currency 4 2 5 9" xfId="56419"/>
    <cellStyle name="Currency 4 2 6" xfId="6332"/>
    <cellStyle name="Currency 4 2 6 2" xfId="56420"/>
    <cellStyle name="Currency 4 2 6 2 2" xfId="56421"/>
    <cellStyle name="Currency 4 2 6 2 2 2" xfId="56422"/>
    <cellStyle name="Currency 4 2 6 2 2 3" xfId="56423"/>
    <cellStyle name="Currency 4 2 6 2 3" xfId="56424"/>
    <cellStyle name="Currency 4 2 6 2 3 2" xfId="56425"/>
    <cellStyle name="Currency 4 2 6 2 3 3" xfId="56426"/>
    <cellStyle name="Currency 4 2 6 2 4" xfId="56427"/>
    <cellStyle name="Currency 4 2 6 2 4 2" xfId="56428"/>
    <cellStyle name="Currency 4 2 6 2 5" xfId="56429"/>
    <cellStyle name="Currency 4 2 6 2 6" xfId="56430"/>
    <cellStyle name="Currency 4 2 6 3" xfId="56431"/>
    <cellStyle name="Currency 4 2 6 3 2" xfId="56432"/>
    <cellStyle name="Currency 4 2 6 3 2 2" xfId="56433"/>
    <cellStyle name="Currency 4 2 6 3 2 3" xfId="56434"/>
    <cellStyle name="Currency 4 2 6 3 3" xfId="56435"/>
    <cellStyle name="Currency 4 2 6 3 3 2" xfId="56436"/>
    <cellStyle name="Currency 4 2 6 3 3 3" xfId="56437"/>
    <cellStyle name="Currency 4 2 6 3 4" xfId="56438"/>
    <cellStyle name="Currency 4 2 6 3 4 2" xfId="56439"/>
    <cellStyle name="Currency 4 2 6 3 5" xfId="56440"/>
    <cellStyle name="Currency 4 2 6 3 6" xfId="56441"/>
    <cellStyle name="Currency 4 2 6 4" xfId="56442"/>
    <cellStyle name="Currency 4 2 6 4 2" xfId="56443"/>
    <cellStyle name="Currency 4 2 6 4 2 2" xfId="56444"/>
    <cellStyle name="Currency 4 2 6 4 2 3" xfId="56445"/>
    <cellStyle name="Currency 4 2 6 4 3" xfId="56446"/>
    <cellStyle name="Currency 4 2 6 4 3 2" xfId="56447"/>
    <cellStyle name="Currency 4 2 6 4 4" xfId="56448"/>
    <cellStyle name="Currency 4 2 6 4 5" xfId="56449"/>
    <cellStyle name="Currency 4 2 6 5" xfId="56450"/>
    <cellStyle name="Currency 4 2 6 5 2" xfId="56451"/>
    <cellStyle name="Currency 4 2 6 5 3" xfId="56452"/>
    <cellStyle name="Currency 4 2 6 6" xfId="56453"/>
    <cellStyle name="Currency 4 2 6 6 2" xfId="56454"/>
    <cellStyle name="Currency 4 2 6 6 3" xfId="56455"/>
    <cellStyle name="Currency 4 2 6 7" xfId="56456"/>
    <cellStyle name="Currency 4 2 6 7 2" xfId="56457"/>
    <cellStyle name="Currency 4 2 6 8" xfId="56458"/>
    <cellStyle name="Currency 4 2 6 9" xfId="56459"/>
    <cellStyle name="Currency 4 2 7" xfId="56460"/>
    <cellStyle name="Currency 4 2 7 2" xfId="56461"/>
    <cellStyle name="Currency 4 2 7 2 2" xfId="56462"/>
    <cellStyle name="Currency 4 2 7 2 3" xfId="56463"/>
    <cellStyle name="Currency 4 2 7 3" xfId="56464"/>
    <cellStyle name="Currency 4 2 7 3 2" xfId="56465"/>
    <cellStyle name="Currency 4 2 7 3 3" xfId="56466"/>
    <cellStyle name="Currency 4 2 7 4" xfId="56467"/>
    <cellStyle name="Currency 4 2 7 4 2" xfId="56468"/>
    <cellStyle name="Currency 4 2 7 5" xfId="56469"/>
    <cellStyle name="Currency 4 2 7 6" xfId="56470"/>
    <cellStyle name="Currency 4 2 8" xfId="56471"/>
    <cellStyle name="Currency 4 2 8 2" xfId="56472"/>
    <cellStyle name="Currency 4 2 8 2 2" xfId="56473"/>
    <cellStyle name="Currency 4 2 8 2 3" xfId="56474"/>
    <cellStyle name="Currency 4 2 8 3" xfId="56475"/>
    <cellStyle name="Currency 4 2 8 3 2" xfId="56476"/>
    <cellStyle name="Currency 4 2 8 3 3" xfId="56477"/>
    <cellStyle name="Currency 4 2 8 4" xfId="56478"/>
    <cellStyle name="Currency 4 2 8 4 2" xfId="56479"/>
    <cellStyle name="Currency 4 2 8 5" xfId="56480"/>
    <cellStyle name="Currency 4 2 8 6" xfId="56481"/>
    <cellStyle name="Currency 4 2 9" xfId="56482"/>
    <cellStyle name="Currency 4 2 9 2" xfId="56483"/>
    <cellStyle name="Currency 4 2 9 2 2" xfId="56484"/>
    <cellStyle name="Currency 4 2 9 2 3" xfId="56485"/>
    <cellStyle name="Currency 4 2 9 3" xfId="56486"/>
    <cellStyle name="Currency 4 2 9 3 2" xfId="56487"/>
    <cellStyle name="Currency 4 2 9 4" xfId="56488"/>
    <cellStyle name="Currency 4 2 9 5" xfId="56489"/>
    <cellStyle name="Currency 4 3" xfId="6333"/>
    <cellStyle name="Currency 4 3 10" xfId="56490"/>
    <cellStyle name="Currency 4 3 10 2" xfId="56491"/>
    <cellStyle name="Currency 4 3 10 3" xfId="56492"/>
    <cellStyle name="Currency 4 3 11" xfId="56493"/>
    <cellStyle name="Currency 4 3 11 2" xfId="56494"/>
    <cellStyle name="Currency 4 3 12" xfId="56495"/>
    <cellStyle name="Currency 4 3 13" xfId="56496"/>
    <cellStyle name="Currency 4 3 14" xfId="56497"/>
    <cellStyle name="Currency 4 3 2" xfId="6334"/>
    <cellStyle name="Currency 4 3 2 10" xfId="56498"/>
    <cellStyle name="Currency 4 3 2 10 2" xfId="56499"/>
    <cellStyle name="Currency 4 3 2 11" xfId="56500"/>
    <cellStyle name="Currency 4 3 2 12" xfId="56501"/>
    <cellStyle name="Currency 4 3 2 2" xfId="6335"/>
    <cellStyle name="Currency 4 3 2 2 10" xfId="56502"/>
    <cellStyle name="Currency 4 3 2 2 2" xfId="56503"/>
    <cellStyle name="Currency 4 3 2 2 2 2" xfId="56504"/>
    <cellStyle name="Currency 4 3 2 2 2 2 2" xfId="56505"/>
    <cellStyle name="Currency 4 3 2 2 2 2 2 2" xfId="56506"/>
    <cellStyle name="Currency 4 3 2 2 2 2 2 3" xfId="56507"/>
    <cellStyle name="Currency 4 3 2 2 2 2 3" xfId="56508"/>
    <cellStyle name="Currency 4 3 2 2 2 2 3 2" xfId="56509"/>
    <cellStyle name="Currency 4 3 2 2 2 2 3 3" xfId="56510"/>
    <cellStyle name="Currency 4 3 2 2 2 2 4" xfId="56511"/>
    <cellStyle name="Currency 4 3 2 2 2 2 4 2" xfId="56512"/>
    <cellStyle name="Currency 4 3 2 2 2 2 5" xfId="56513"/>
    <cellStyle name="Currency 4 3 2 2 2 2 6" xfId="56514"/>
    <cellStyle name="Currency 4 3 2 2 2 3" xfId="56515"/>
    <cellStyle name="Currency 4 3 2 2 2 3 2" xfId="56516"/>
    <cellStyle name="Currency 4 3 2 2 2 3 2 2" xfId="56517"/>
    <cellStyle name="Currency 4 3 2 2 2 3 2 3" xfId="56518"/>
    <cellStyle name="Currency 4 3 2 2 2 3 3" xfId="56519"/>
    <cellStyle name="Currency 4 3 2 2 2 3 3 2" xfId="56520"/>
    <cellStyle name="Currency 4 3 2 2 2 3 3 3" xfId="56521"/>
    <cellStyle name="Currency 4 3 2 2 2 3 4" xfId="56522"/>
    <cellStyle name="Currency 4 3 2 2 2 3 4 2" xfId="56523"/>
    <cellStyle name="Currency 4 3 2 2 2 3 5" xfId="56524"/>
    <cellStyle name="Currency 4 3 2 2 2 3 6" xfId="56525"/>
    <cellStyle name="Currency 4 3 2 2 2 4" xfId="56526"/>
    <cellStyle name="Currency 4 3 2 2 2 4 2" xfId="56527"/>
    <cellStyle name="Currency 4 3 2 2 2 4 2 2" xfId="56528"/>
    <cellStyle name="Currency 4 3 2 2 2 4 2 3" xfId="56529"/>
    <cellStyle name="Currency 4 3 2 2 2 4 3" xfId="56530"/>
    <cellStyle name="Currency 4 3 2 2 2 4 3 2" xfId="56531"/>
    <cellStyle name="Currency 4 3 2 2 2 4 4" xfId="56532"/>
    <cellStyle name="Currency 4 3 2 2 2 4 5" xfId="56533"/>
    <cellStyle name="Currency 4 3 2 2 2 5" xfId="56534"/>
    <cellStyle name="Currency 4 3 2 2 2 5 2" xfId="56535"/>
    <cellStyle name="Currency 4 3 2 2 2 5 3" xfId="56536"/>
    <cellStyle name="Currency 4 3 2 2 2 6" xfId="56537"/>
    <cellStyle name="Currency 4 3 2 2 2 6 2" xfId="56538"/>
    <cellStyle name="Currency 4 3 2 2 2 6 3" xfId="56539"/>
    <cellStyle name="Currency 4 3 2 2 2 7" xfId="56540"/>
    <cellStyle name="Currency 4 3 2 2 2 7 2" xfId="56541"/>
    <cellStyle name="Currency 4 3 2 2 2 8" xfId="56542"/>
    <cellStyle name="Currency 4 3 2 2 2 9" xfId="56543"/>
    <cellStyle name="Currency 4 3 2 2 3" xfId="56544"/>
    <cellStyle name="Currency 4 3 2 2 3 2" xfId="56545"/>
    <cellStyle name="Currency 4 3 2 2 3 2 2" xfId="56546"/>
    <cellStyle name="Currency 4 3 2 2 3 2 3" xfId="56547"/>
    <cellStyle name="Currency 4 3 2 2 3 3" xfId="56548"/>
    <cellStyle name="Currency 4 3 2 2 3 3 2" xfId="56549"/>
    <cellStyle name="Currency 4 3 2 2 3 3 3" xfId="56550"/>
    <cellStyle name="Currency 4 3 2 2 3 4" xfId="56551"/>
    <cellStyle name="Currency 4 3 2 2 3 4 2" xfId="56552"/>
    <cellStyle name="Currency 4 3 2 2 3 5" xfId="56553"/>
    <cellStyle name="Currency 4 3 2 2 3 6" xfId="56554"/>
    <cellStyle name="Currency 4 3 2 2 4" xfId="56555"/>
    <cellStyle name="Currency 4 3 2 2 4 2" xfId="56556"/>
    <cellStyle name="Currency 4 3 2 2 4 2 2" xfId="56557"/>
    <cellStyle name="Currency 4 3 2 2 4 2 3" xfId="56558"/>
    <cellStyle name="Currency 4 3 2 2 4 3" xfId="56559"/>
    <cellStyle name="Currency 4 3 2 2 4 3 2" xfId="56560"/>
    <cellStyle name="Currency 4 3 2 2 4 3 3" xfId="56561"/>
    <cellStyle name="Currency 4 3 2 2 4 4" xfId="56562"/>
    <cellStyle name="Currency 4 3 2 2 4 4 2" xfId="56563"/>
    <cellStyle name="Currency 4 3 2 2 4 5" xfId="56564"/>
    <cellStyle name="Currency 4 3 2 2 4 6" xfId="56565"/>
    <cellStyle name="Currency 4 3 2 2 5" xfId="56566"/>
    <cellStyle name="Currency 4 3 2 2 5 2" xfId="56567"/>
    <cellStyle name="Currency 4 3 2 2 5 2 2" xfId="56568"/>
    <cellStyle name="Currency 4 3 2 2 5 2 3" xfId="56569"/>
    <cellStyle name="Currency 4 3 2 2 5 3" xfId="56570"/>
    <cellStyle name="Currency 4 3 2 2 5 3 2" xfId="56571"/>
    <cellStyle name="Currency 4 3 2 2 5 4" xfId="56572"/>
    <cellStyle name="Currency 4 3 2 2 5 5" xfId="56573"/>
    <cellStyle name="Currency 4 3 2 2 6" xfId="56574"/>
    <cellStyle name="Currency 4 3 2 2 6 2" xfId="56575"/>
    <cellStyle name="Currency 4 3 2 2 6 3" xfId="56576"/>
    <cellStyle name="Currency 4 3 2 2 7" xfId="56577"/>
    <cellStyle name="Currency 4 3 2 2 7 2" xfId="56578"/>
    <cellStyle name="Currency 4 3 2 2 7 3" xfId="56579"/>
    <cellStyle name="Currency 4 3 2 2 8" xfId="56580"/>
    <cellStyle name="Currency 4 3 2 2 8 2" xfId="56581"/>
    <cellStyle name="Currency 4 3 2 2 9" xfId="56582"/>
    <cellStyle name="Currency 4 3 2 3" xfId="56583"/>
    <cellStyle name="Currency 4 3 2 3 2" xfId="56584"/>
    <cellStyle name="Currency 4 3 2 3 2 2" xfId="56585"/>
    <cellStyle name="Currency 4 3 2 3 2 2 2" xfId="56586"/>
    <cellStyle name="Currency 4 3 2 3 2 2 3" xfId="56587"/>
    <cellStyle name="Currency 4 3 2 3 2 3" xfId="56588"/>
    <cellStyle name="Currency 4 3 2 3 2 3 2" xfId="56589"/>
    <cellStyle name="Currency 4 3 2 3 2 3 3" xfId="56590"/>
    <cellStyle name="Currency 4 3 2 3 2 4" xfId="56591"/>
    <cellStyle name="Currency 4 3 2 3 2 4 2" xfId="56592"/>
    <cellStyle name="Currency 4 3 2 3 2 5" xfId="56593"/>
    <cellStyle name="Currency 4 3 2 3 2 6" xfId="56594"/>
    <cellStyle name="Currency 4 3 2 3 3" xfId="56595"/>
    <cellStyle name="Currency 4 3 2 3 3 2" xfId="56596"/>
    <cellStyle name="Currency 4 3 2 3 3 2 2" xfId="56597"/>
    <cellStyle name="Currency 4 3 2 3 3 2 3" xfId="56598"/>
    <cellStyle name="Currency 4 3 2 3 3 3" xfId="56599"/>
    <cellStyle name="Currency 4 3 2 3 3 3 2" xfId="56600"/>
    <cellStyle name="Currency 4 3 2 3 3 3 3" xfId="56601"/>
    <cellStyle name="Currency 4 3 2 3 3 4" xfId="56602"/>
    <cellStyle name="Currency 4 3 2 3 3 4 2" xfId="56603"/>
    <cellStyle name="Currency 4 3 2 3 3 5" xfId="56604"/>
    <cellStyle name="Currency 4 3 2 3 3 6" xfId="56605"/>
    <cellStyle name="Currency 4 3 2 3 4" xfId="56606"/>
    <cellStyle name="Currency 4 3 2 3 4 2" xfId="56607"/>
    <cellStyle name="Currency 4 3 2 3 4 2 2" xfId="56608"/>
    <cellStyle name="Currency 4 3 2 3 4 2 3" xfId="56609"/>
    <cellStyle name="Currency 4 3 2 3 4 3" xfId="56610"/>
    <cellStyle name="Currency 4 3 2 3 4 3 2" xfId="56611"/>
    <cellStyle name="Currency 4 3 2 3 4 4" xfId="56612"/>
    <cellStyle name="Currency 4 3 2 3 4 5" xfId="56613"/>
    <cellStyle name="Currency 4 3 2 3 5" xfId="56614"/>
    <cellStyle name="Currency 4 3 2 3 5 2" xfId="56615"/>
    <cellStyle name="Currency 4 3 2 3 5 3" xfId="56616"/>
    <cellStyle name="Currency 4 3 2 3 6" xfId="56617"/>
    <cellStyle name="Currency 4 3 2 3 6 2" xfId="56618"/>
    <cellStyle name="Currency 4 3 2 3 6 3" xfId="56619"/>
    <cellStyle name="Currency 4 3 2 3 7" xfId="56620"/>
    <cellStyle name="Currency 4 3 2 3 7 2" xfId="56621"/>
    <cellStyle name="Currency 4 3 2 3 8" xfId="56622"/>
    <cellStyle name="Currency 4 3 2 3 9" xfId="56623"/>
    <cellStyle name="Currency 4 3 2 4" xfId="56624"/>
    <cellStyle name="Currency 4 3 2 4 2" xfId="56625"/>
    <cellStyle name="Currency 4 3 2 4 2 2" xfId="56626"/>
    <cellStyle name="Currency 4 3 2 4 2 2 2" xfId="56627"/>
    <cellStyle name="Currency 4 3 2 4 2 2 3" xfId="56628"/>
    <cellStyle name="Currency 4 3 2 4 2 3" xfId="56629"/>
    <cellStyle name="Currency 4 3 2 4 2 3 2" xfId="56630"/>
    <cellStyle name="Currency 4 3 2 4 2 3 3" xfId="56631"/>
    <cellStyle name="Currency 4 3 2 4 2 4" xfId="56632"/>
    <cellStyle name="Currency 4 3 2 4 2 4 2" xfId="56633"/>
    <cellStyle name="Currency 4 3 2 4 2 5" xfId="56634"/>
    <cellStyle name="Currency 4 3 2 4 2 6" xfId="56635"/>
    <cellStyle name="Currency 4 3 2 4 3" xfId="56636"/>
    <cellStyle name="Currency 4 3 2 4 3 2" xfId="56637"/>
    <cellStyle name="Currency 4 3 2 4 3 2 2" xfId="56638"/>
    <cellStyle name="Currency 4 3 2 4 3 2 3" xfId="56639"/>
    <cellStyle name="Currency 4 3 2 4 3 3" xfId="56640"/>
    <cellStyle name="Currency 4 3 2 4 3 3 2" xfId="56641"/>
    <cellStyle name="Currency 4 3 2 4 3 3 3" xfId="56642"/>
    <cellStyle name="Currency 4 3 2 4 3 4" xfId="56643"/>
    <cellStyle name="Currency 4 3 2 4 3 4 2" xfId="56644"/>
    <cellStyle name="Currency 4 3 2 4 3 5" xfId="56645"/>
    <cellStyle name="Currency 4 3 2 4 3 6" xfId="56646"/>
    <cellStyle name="Currency 4 3 2 4 4" xfId="56647"/>
    <cellStyle name="Currency 4 3 2 4 4 2" xfId="56648"/>
    <cellStyle name="Currency 4 3 2 4 4 2 2" xfId="56649"/>
    <cellStyle name="Currency 4 3 2 4 4 2 3" xfId="56650"/>
    <cellStyle name="Currency 4 3 2 4 4 3" xfId="56651"/>
    <cellStyle name="Currency 4 3 2 4 4 3 2" xfId="56652"/>
    <cellStyle name="Currency 4 3 2 4 4 4" xfId="56653"/>
    <cellStyle name="Currency 4 3 2 4 4 5" xfId="56654"/>
    <cellStyle name="Currency 4 3 2 4 5" xfId="56655"/>
    <cellStyle name="Currency 4 3 2 4 5 2" xfId="56656"/>
    <cellStyle name="Currency 4 3 2 4 5 3" xfId="56657"/>
    <cellStyle name="Currency 4 3 2 4 6" xfId="56658"/>
    <cellStyle name="Currency 4 3 2 4 6 2" xfId="56659"/>
    <cellStyle name="Currency 4 3 2 4 6 3" xfId="56660"/>
    <cellStyle name="Currency 4 3 2 4 7" xfId="56661"/>
    <cellStyle name="Currency 4 3 2 4 7 2" xfId="56662"/>
    <cellStyle name="Currency 4 3 2 4 8" xfId="56663"/>
    <cellStyle name="Currency 4 3 2 4 9" xfId="56664"/>
    <cellStyle name="Currency 4 3 2 5" xfId="56665"/>
    <cellStyle name="Currency 4 3 2 5 2" xfId="56666"/>
    <cellStyle name="Currency 4 3 2 5 2 2" xfId="56667"/>
    <cellStyle name="Currency 4 3 2 5 2 3" xfId="56668"/>
    <cellStyle name="Currency 4 3 2 5 3" xfId="56669"/>
    <cellStyle name="Currency 4 3 2 5 3 2" xfId="56670"/>
    <cellStyle name="Currency 4 3 2 5 3 3" xfId="56671"/>
    <cellStyle name="Currency 4 3 2 5 4" xfId="56672"/>
    <cellStyle name="Currency 4 3 2 5 4 2" xfId="56673"/>
    <cellStyle name="Currency 4 3 2 5 5" xfId="56674"/>
    <cellStyle name="Currency 4 3 2 5 6" xfId="56675"/>
    <cellStyle name="Currency 4 3 2 6" xfId="56676"/>
    <cellStyle name="Currency 4 3 2 6 2" xfId="56677"/>
    <cellStyle name="Currency 4 3 2 6 2 2" xfId="56678"/>
    <cellStyle name="Currency 4 3 2 6 2 3" xfId="56679"/>
    <cellStyle name="Currency 4 3 2 6 3" xfId="56680"/>
    <cellStyle name="Currency 4 3 2 6 3 2" xfId="56681"/>
    <cellStyle name="Currency 4 3 2 6 3 3" xfId="56682"/>
    <cellStyle name="Currency 4 3 2 6 4" xfId="56683"/>
    <cellStyle name="Currency 4 3 2 6 4 2" xfId="56684"/>
    <cellStyle name="Currency 4 3 2 6 5" xfId="56685"/>
    <cellStyle name="Currency 4 3 2 6 6" xfId="56686"/>
    <cellStyle name="Currency 4 3 2 7" xfId="56687"/>
    <cellStyle name="Currency 4 3 2 7 2" xfId="56688"/>
    <cellStyle name="Currency 4 3 2 7 2 2" xfId="56689"/>
    <cellStyle name="Currency 4 3 2 7 2 3" xfId="56690"/>
    <cellStyle name="Currency 4 3 2 7 3" xfId="56691"/>
    <cellStyle name="Currency 4 3 2 7 3 2" xfId="56692"/>
    <cellStyle name="Currency 4 3 2 7 4" xfId="56693"/>
    <cellStyle name="Currency 4 3 2 7 5" xfId="56694"/>
    <cellStyle name="Currency 4 3 2 8" xfId="56695"/>
    <cellStyle name="Currency 4 3 2 8 2" xfId="56696"/>
    <cellStyle name="Currency 4 3 2 8 3" xfId="56697"/>
    <cellStyle name="Currency 4 3 2 9" xfId="56698"/>
    <cellStyle name="Currency 4 3 2 9 2" xfId="56699"/>
    <cellStyle name="Currency 4 3 2 9 3" xfId="56700"/>
    <cellStyle name="Currency 4 3 3" xfId="6336"/>
    <cellStyle name="Currency 4 3 3 10" xfId="56701"/>
    <cellStyle name="Currency 4 3 3 2" xfId="56702"/>
    <cellStyle name="Currency 4 3 3 2 2" xfId="56703"/>
    <cellStyle name="Currency 4 3 3 2 2 2" xfId="56704"/>
    <cellStyle name="Currency 4 3 3 2 2 2 2" xfId="56705"/>
    <cellStyle name="Currency 4 3 3 2 2 2 3" xfId="56706"/>
    <cellStyle name="Currency 4 3 3 2 2 3" xfId="56707"/>
    <cellStyle name="Currency 4 3 3 2 2 3 2" xfId="56708"/>
    <cellStyle name="Currency 4 3 3 2 2 3 3" xfId="56709"/>
    <cellStyle name="Currency 4 3 3 2 2 4" xfId="56710"/>
    <cellStyle name="Currency 4 3 3 2 2 4 2" xfId="56711"/>
    <cellStyle name="Currency 4 3 3 2 2 5" xfId="56712"/>
    <cellStyle name="Currency 4 3 3 2 2 6" xfId="56713"/>
    <cellStyle name="Currency 4 3 3 2 3" xfId="56714"/>
    <cellStyle name="Currency 4 3 3 2 3 2" xfId="56715"/>
    <cellStyle name="Currency 4 3 3 2 3 2 2" xfId="56716"/>
    <cellStyle name="Currency 4 3 3 2 3 2 3" xfId="56717"/>
    <cellStyle name="Currency 4 3 3 2 3 3" xfId="56718"/>
    <cellStyle name="Currency 4 3 3 2 3 3 2" xfId="56719"/>
    <cellStyle name="Currency 4 3 3 2 3 3 3" xfId="56720"/>
    <cellStyle name="Currency 4 3 3 2 3 4" xfId="56721"/>
    <cellStyle name="Currency 4 3 3 2 3 4 2" xfId="56722"/>
    <cellStyle name="Currency 4 3 3 2 3 5" xfId="56723"/>
    <cellStyle name="Currency 4 3 3 2 3 6" xfId="56724"/>
    <cellStyle name="Currency 4 3 3 2 4" xfId="56725"/>
    <cellStyle name="Currency 4 3 3 2 4 2" xfId="56726"/>
    <cellStyle name="Currency 4 3 3 2 4 2 2" xfId="56727"/>
    <cellStyle name="Currency 4 3 3 2 4 2 3" xfId="56728"/>
    <cellStyle name="Currency 4 3 3 2 4 3" xfId="56729"/>
    <cellStyle name="Currency 4 3 3 2 4 3 2" xfId="56730"/>
    <cellStyle name="Currency 4 3 3 2 4 4" xfId="56731"/>
    <cellStyle name="Currency 4 3 3 2 4 5" xfId="56732"/>
    <cellStyle name="Currency 4 3 3 2 5" xfId="56733"/>
    <cellStyle name="Currency 4 3 3 2 5 2" xfId="56734"/>
    <cellStyle name="Currency 4 3 3 2 5 3" xfId="56735"/>
    <cellStyle name="Currency 4 3 3 2 6" xfId="56736"/>
    <cellStyle name="Currency 4 3 3 2 6 2" xfId="56737"/>
    <cellStyle name="Currency 4 3 3 2 6 3" xfId="56738"/>
    <cellStyle name="Currency 4 3 3 2 7" xfId="56739"/>
    <cellStyle name="Currency 4 3 3 2 7 2" xfId="56740"/>
    <cellStyle name="Currency 4 3 3 2 8" xfId="56741"/>
    <cellStyle name="Currency 4 3 3 2 9" xfId="56742"/>
    <cellStyle name="Currency 4 3 3 3" xfId="56743"/>
    <cellStyle name="Currency 4 3 3 3 2" xfId="56744"/>
    <cellStyle name="Currency 4 3 3 3 2 2" xfId="56745"/>
    <cellStyle name="Currency 4 3 3 3 2 3" xfId="56746"/>
    <cellStyle name="Currency 4 3 3 3 3" xfId="56747"/>
    <cellStyle name="Currency 4 3 3 3 3 2" xfId="56748"/>
    <cellStyle name="Currency 4 3 3 3 3 3" xfId="56749"/>
    <cellStyle name="Currency 4 3 3 3 4" xfId="56750"/>
    <cellStyle name="Currency 4 3 3 3 4 2" xfId="56751"/>
    <cellStyle name="Currency 4 3 3 3 5" xfId="56752"/>
    <cellStyle name="Currency 4 3 3 3 6" xfId="56753"/>
    <cellStyle name="Currency 4 3 3 4" xfId="56754"/>
    <cellStyle name="Currency 4 3 3 4 2" xfId="56755"/>
    <cellStyle name="Currency 4 3 3 4 2 2" xfId="56756"/>
    <cellStyle name="Currency 4 3 3 4 2 3" xfId="56757"/>
    <cellStyle name="Currency 4 3 3 4 3" xfId="56758"/>
    <cellStyle name="Currency 4 3 3 4 3 2" xfId="56759"/>
    <cellStyle name="Currency 4 3 3 4 3 3" xfId="56760"/>
    <cellStyle name="Currency 4 3 3 4 4" xfId="56761"/>
    <cellStyle name="Currency 4 3 3 4 4 2" xfId="56762"/>
    <cellStyle name="Currency 4 3 3 4 5" xfId="56763"/>
    <cellStyle name="Currency 4 3 3 4 6" xfId="56764"/>
    <cellStyle name="Currency 4 3 3 5" xfId="56765"/>
    <cellStyle name="Currency 4 3 3 5 2" xfId="56766"/>
    <cellStyle name="Currency 4 3 3 5 2 2" xfId="56767"/>
    <cellStyle name="Currency 4 3 3 5 2 3" xfId="56768"/>
    <cellStyle name="Currency 4 3 3 5 3" xfId="56769"/>
    <cellStyle name="Currency 4 3 3 5 3 2" xfId="56770"/>
    <cellStyle name="Currency 4 3 3 5 4" xfId="56771"/>
    <cellStyle name="Currency 4 3 3 5 5" xfId="56772"/>
    <cellStyle name="Currency 4 3 3 6" xfId="56773"/>
    <cellStyle name="Currency 4 3 3 6 2" xfId="56774"/>
    <cellStyle name="Currency 4 3 3 6 3" xfId="56775"/>
    <cellStyle name="Currency 4 3 3 7" xfId="56776"/>
    <cellStyle name="Currency 4 3 3 7 2" xfId="56777"/>
    <cellStyle name="Currency 4 3 3 7 3" xfId="56778"/>
    <cellStyle name="Currency 4 3 3 8" xfId="56779"/>
    <cellStyle name="Currency 4 3 3 8 2" xfId="56780"/>
    <cellStyle name="Currency 4 3 3 9" xfId="56781"/>
    <cellStyle name="Currency 4 3 4" xfId="6337"/>
    <cellStyle name="Currency 4 3 4 2" xfId="56782"/>
    <cellStyle name="Currency 4 3 4 2 2" xfId="56783"/>
    <cellStyle name="Currency 4 3 4 2 2 2" xfId="56784"/>
    <cellStyle name="Currency 4 3 4 2 2 3" xfId="56785"/>
    <cellStyle name="Currency 4 3 4 2 3" xfId="56786"/>
    <cellStyle name="Currency 4 3 4 2 3 2" xfId="56787"/>
    <cellStyle name="Currency 4 3 4 2 3 3" xfId="56788"/>
    <cellStyle name="Currency 4 3 4 2 4" xfId="56789"/>
    <cellStyle name="Currency 4 3 4 2 4 2" xfId="56790"/>
    <cellStyle name="Currency 4 3 4 2 5" xfId="56791"/>
    <cellStyle name="Currency 4 3 4 2 6" xfId="56792"/>
    <cellStyle name="Currency 4 3 4 3" xfId="56793"/>
    <cellStyle name="Currency 4 3 4 3 2" xfId="56794"/>
    <cellStyle name="Currency 4 3 4 3 2 2" xfId="56795"/>
    <cellStyle name="Currency 4 3 4 3 2 3" xfId="56796"/>
    <cellStyle name="Currency 4 3 4 3 3" xfId="56797"/>
    <cellStyle name="Currency 4 3 4 3 3 2" xfId="56798"/>
    <cellStyle name="Currency 4 3 4 3 3 3" xfId="56799"/>
    <cellStyle name="Currency 4 3 4 3 4" xfId="56800"/>
    <cellStyle name="Currency 4 3 4 3 4 2" xfId="56801"/>
    <cellStyle name="Currency 4 3 4 3 5" xfId="56802"/>
    <cellStyle name="Currency 4 3 4 3 6" xfId="56803"/>
    <cellStyle name="Currency 4 3 4 4" xfId="56804"/>
    <cellStyle name="Currency 4 3 4 4 2" xfId="56805"/>
    <cellStyle name="Currency 4 3 4 4 2 2" xfId="56806"/>
    <cellStyle name="Currency 4 3 4 4 2 3" xfId="56807"/>
    <cellStyle name="Currency 4 3 4 4 3" xfId="56808"/>
    <cellStyle name="Currency 4 3 4 4 3 2" xfId="56809"/>
    <cellStyle name="Currency 4 3 4 4 4" xfId="56810"/>
    <cellStyle name="Currency 4 3 4 4 5" xfId="56811"/>
    <cellStyle name="Currency 4 3 4 5" xfId="56812"/>
    <cellStyle name="Currency 4 3 4 5 2" xfId="56813"/>
    <cellStyle name="Currency 4 3 4 5 3" xfId="56814"/>
    <cellStyle name="Currency 4 3 4 6" xfId="56815"/>
    <cellStyle name="Currency 4 3 4 6 2" xfId="56816"/>
    <cellStyle name="Currency 4 3 4 6 3" xfId="56817"/>
    <cellStyle name="Currency 4 3 4 7" xfId="56818"/>
    <cellStyle name="Currency 4 3 4 7 2" xfId="56819"/>
    <cellStyle name="Currency 4 3 4 8" xfId="56820"/>
    <cellStyle name="Currency 4 3 4 9" xfId="56821"/>
    <cellStyle name="Currency 4 3 5" xfId="6338"/>
    <cellStyle name="Currency 4 3 5 2" xfId="56822"/>
    <cellStyle name="Currency 4 3 5 2 2" xfId="56823"/>
    <cellStyle name="Currency 4 3 5 2 2 2" xfId="56824"/>
    <cellStyle name="Currency 4 3 5 2 2 3" xfId="56825"/>
    <cellStyle name="Currency 4 3 5 2 3" xfId="56826"/>
    <cellStyle name="Currency 4 3 5 2 3 2" xfId="56827"/>
    <cellStyle name="Currency 4 3 5 2 3 3" xfId="56828"/>
    <cellStyle name="Currency 4 3 5 2 4" xfId="56829"/>
    <cellStyle name="Currency 4 3 5 2 4 2" xfId="56830"/>
    <cellStyle name="Currency 4 3 5 2 5" xfId="56831"/>
    <cellStyle name="Currency 4 3 5 2 6" xfId="56832"/>
    <cellStyle name="Currency 4 3 5 3" xfId="56833"/>
    <cellStyle name="Currency 4 3 5 3 2" xfId="56834"/>
    <cellStyle name="Currency 4 3 5 3 2 2" xfId="56835"/>
    <cellStyle name="Currency 4 3 5 3 2 3" xfId="56836"/>
    <cellStyle name="Currency 4 3 5 3 3" xfId="56837"/>
    <cellStyle name="Currency 4 3 5 3 3 2" xfId="56838"/>
    <cellStyle name="Currency 4 3 5 3 3 3" xfId="56839"/>
    <cellStyle name="Currency 4 3 5 3 4" xfId="56840"/>
    <cellStyle name="Currency 4 3 5 3 4 2" xfId="56841"/>
    <cellStyle name="Currency 4 3 5 3 5" xfId="56842"/>
    <cellStyle name="Currency 4 3 5 3 6" xfId="56843"/>
    <cellStyle name="Currency 4 3 5 4" xfId="56844"/>
    <cellStyle name="Currency 4 3 5 4 2" xfId="56845"/>
    <cellStyle name="Currency 4 3 5 4 2 2" xfId="56846"/>
    <cellStyle name="Currency 4 3 5 4 2 3" xfId="56847"/>
    <cellStyle name="Currency 4 3 5 4 3" xfId="56848"/>
    <cellStyle name="Currency 4 3 5 4 3 2" xfId="56849"/>
    <cellStyle name="Currency 4 3 5 4 4" xfId="56850"/>
    <cellStyle name="Currency 4 3 5 4 5" xfId="56851"/>
    <cellStyle name="Currency 4 3 5 5" xfId="56852"/>
    <cellStyle name="Currency 4 3 5 5 2" xfId="56853"/>
    <cellStyle name="Currency 4 3 5 5 3" xfId="56854"/>
    <cellStyle name="Currency 4 3 5 6" xfId="56855"/>
    <cellStyle name="Currency 4 3 5 6 2" xfId="56856"/>
    <cellStyle name="Currency 4 3 5 6 3" xfId="56857"/>
    <cellStyle name="Currency 4 3 5 7" xfId="56858"/>
    <cellStyle name="Currency 4 3 5 7 2" xfId="56859"/>
    <cellStyle name="Currency 4 3 5 8" xfId="56860"/>
    <cellStyle name="Currency 4 3 5 9" xfId="56861"/>
    <cellStyle name="Currency 4 3 6" xfId="56862"/>
    <cellStyle name="Currency 4 3 6 2" xfId="56863"/>
    <cellStyle name="Currency 4 3 6 2 2" xfId="56864"/>
    <cellStyle name="Currency 4 3 6 2 3" xfId="56865"/>
    <cellStyle name="Currency 4 3 6 3" xfId="56866"/>
    <cellStyle name="Currency 4 3 6 3 2" xfId="56867"/>
    <cellStyle name="Currency 4 3 6 3 3" xfId="56868"/>
    <cellStyle name="Currency 4 3 6 4" xfId="56869"/>
    <cellStyle name="Currency 4 3 6 4 2" xfId="56870"/>
    <cellStyle name="Currency 4 3 6 5" xfId="56871"/>
    <cellStyle name="Currency 4 3 6 6" xfId="56872"/>
    <cellStyle name="Currency 4 3 7" xfId="56873"/>
    <cellStyle name="Currency 4 3 7 2" xfId="56874"/>
    <cellStyle name="Currency 4 3 7 2 2" xfId="56875"/>
    <cellStyle name="Currency 4 3 7 2 3" xfId="56876"/>
    <cellStyle name="Currency 4 3 7 3" xfId="56877"/>
    <cellStyle name="Currency 4 3 7 3 2" xfId="56878"/>
    <cellStyle name="Currency 4 3 7 3 3" xfId="56879"/>
    <cellStyle name="Currency 4 3 7 4" xfId="56880"/>
    <cellStyle name="Currency 4 3 7 4 2" xfId="56881"/>
    <cellStyle name="Currency 4 3 7 5" xfId="56882"/>
    <cellStyle name="Currency 4 3 7 6" xfId="56883"/>
    <cellStyle name="Currency 4 3 8" xfId="56884"/>
    <cellStyle name="Currency 4 3 8 2" xfId="56885"/>
    <cellStyle name="Currency 4 3 8 2 2" xfId="56886"/>
    <cellStyle name="Currency 4 3 8 2 3" xfId="56887"/>
    <cellStyle name="Currency 4 3 8 3" xfId="56888"/>
    <cellStyle name="Currency 4 3 8 3 2" xfId="56889"/>
    <cellStyle name="Currency 4 3 8 4" xfId="56890"/>
    <cellStyle name="Currency 4 3 8 5" xfId="56891"/>
    <cellStyle name="Currency 4 3 9" xfId="56892"/>
    <cellStyle name="Currency 4 3 9 2" xfId="56893"/>
    <cellStyle name="Currency 4 3 9 3" xfId="56894"/>
    <cellStyle name="Currency 4 4" xfId="6339"/>
    <cellStyle name="Currency 4 4 10" xfId="56895"/>
    <cellStyle name="Currency 4 4 10 2" xfId="56896"/>
    <cellStyle name="Currency 4 4 11" xfId="56897"/>
    <cellStyle name="Currency 4 4 12" xfId="56898"/>
    <cellStyle name="Currency 4 4 2" xfId="6340"/>
    <cellStyle name="Currency 4 4 2 10" xfId="56899"/>
    <cellStyle name="Currency 4 4 2 2" xfId="6341"/>
    <cellStyle name="Currency 4 4 2 2 2" xfId="56900"/>
    <cellStyle name="Currency 4 4 2 2 2 2" xfId="56901"/>
    <cellStyle name="Currency 4 4 2 2 2 2 2" xfId="56902"/>
    <cellStyle name="Currency 4 4 2 2 2 2 3" xfId="56903"/>
    <cellStyle name="Currency 4 4 2 2 2 3" xfId="56904"/>
    <cellStyle name="Currency 4 4 2 2 2 3 2" xfId="56905"/>
    <cellStyle name="Currency 4 4 2 2 2 3 3" xfId="56906"/>
    <cellStyle name="Currency 4 4 2 2 2 4" xfId="56907"/>
    <cellStyle name="Currency 4 4 2 2 2 4 2" xfId="56908"/>
    <cellStyle name="Currency 4 4 2 2 2 5" xfId="56909"/>
    <cellStyle name="Currency 4 4 2 2 2 6" xfId="56910"/>
    <cellStyle name="Currency 4 4 2 2 3" xfId="56911"/>
    <cellStyle name="Currency 4 4 2 2 3 2" xfId="56912"/>
    <cellStyle name="Currency 4 4 2 2 3 2 2" xfId="56913"/>
    <cellStyle name="Currency 4 4 2 2 3 2 3" xfId="56914"/>
    <cellStyle name="Currency 4 4 2 2 3 3" xfId="56915"/>
    <cellStyle name="Currency 4 4 2 2 3 3 2" xfId="56916"/>
    <cellStyle name="Currency 4 4 2 2 3 3 3" xfId="56917"/>
    <cellStyle name="Currency 4 4 2 2 3 4" xfId="56918"/>
    <cellStyle name="Currency 4 4 2 2 3 4 2" xfId="56919"/>
    <cellStyle name="Currency 4 4 2 2 3 5" xfId="56920"/>
    <cellStyle name="Currency 4 4 2 2 3 6" xfId="56921"/>
    <cellStyle name="Currency 4 4 2 2 4" xfId="56922"/>
    <cellStyle name="Currency 4 4 2 2 4 2" xfId="56923"/>
    <cellStyle name="Currency 4 4 2 2 4 2 2" xfId="56924"/>
    <cellStyle name="Currency 4 4 2 2 4 2 3" xfId="56925"/>
    <cellStyle name="Currency 4 4 2 2 4 3" xfId="56926"/>
    <cellStyle name="Currency 4 4 2 2 4 3 2" xfId="56927"/>
    <cellStyle name="Currency 4 4 2 2 4 4" xfId="56928"/>
    <cellStyle name="Currency 4 4 2 2 4 5" xfId="56929"/>
    <cellStyle name="Currency 4 4 2 2 5" xfId="56930"/>
    <cellStyle name="Currency 4 4 2 2 5 2" xfId="56931"/>
    <cellStyle name="Currency 4 4 2 2 5 3" xfId="56932"/>
    <cellStyle name="Currency 4 4 2 2 6" xfId="56933"/>
    <cellStyle name="Currency 4 4 2 2 6 2" xfId="56934"/>
    <cellStyle name="Currency 4 4 2 2 6 3" xfId="56935"/>
    <cellStyle name="Currency 4 4 2 2 7" xfId="56936"/>
    <cellStyle name="Currency 4 4 2 2 7 2" xfId="56937"/>
    <cellStyle name="Currency 4 4 2 2 8" xfId="56938"/>
    <cellStyle name="Currency 4 4 2 2 9" xfId="56939"/>
    <cellStyle name="Currency 4 4 2 3" xfId="56940"/>
    <cellStyle name="Currency 4 4 2 3 2" xfId="56941"/>
    <cellStyle name="Currency 4 4 2 3 2 2" xfId="56942"/>
    <cellStyle name="Currency 4 4 2 3 2 3" xfId="56943"/>
    <cellStyle name="Currency 4 4 2 3 3" xfId="56944"/>
    <cellStyle name="Currency 4 4 2 3 3 2" xfId="56945"/>
    <cellStyle name="Currency 4 4 2 3 3 3" xfId="56946"/>
    <cellStyle name="Currency 4 4 2 3 4" xfId="56947"/>
    <cellStyle name="Currency 4 4 2 3 4 2" xfId="56948"/>
    <cellStyle name="Currency 4 4 2 3 5" xfId="56949"/>
    <cellStyle name="Currency 4 4 2 3 6" xfId="56950"/>
    <cellStyle name="Currency 4 4 2 4" xfId="56951"/>
    <cellStyle name="Currency 4 4 2 4 2" xfId="56952"/>
    <cellStyle name="Currency 4 4 2 4 2 2" xfId="56953"/>
    <cellStyle name="Currency 4 4 2 4 2 3" xfId="56954"/>
    <cellStyle name="Currency 4 4 2 4 3" xfId="56955"/>
    <cellStyle name="Currency 4 4 2 4 3 2" xfId="56956"/>
    <cellStyle name="Currency 4 4 2 4 3 3" xfId="56957"/>
    <cellStyle name="Currency 4 4 2 4 4" xfId="56958"/>
    <cellStyle name="Currency 4 4 2 4 4 2" xfId="56959"/>
    <cellStyle name="Currency 4 4 2 4 5" xfId="56960"/>
    <cellStyle name="Currency 4 4 2 4 6" xfId="56961"/>
    <cellStyle name="Currency 4 4 2 5" xfId="56962"/>
    <cellStyle name="Currency 4 4 2 5 2" xfId="56963"/>
    <cellStyle name="Currency 4 4 2 5 2 2" xfId="56964"/>
    <cellStyle name="Currency 4 4 2 5 2 3" xfId="56965"/>
    <cellStyle name="Currency 4 4 2 5 3" xfId="56966"/>
    <cellStyle name="Currency 4 4 2 5 3 2" xfId="56967"/>
    <cellStyle name="Currency 4 4 2 5 4" xfId="56968"/>
    <cellStyle name="Currency 4 4 2 5 5" xfId="56969"/>
    <cellStyle name="Currency 4 4 2 6" xfId="56970"/>
    <cellStyle name="Currency 4 4 2 6 2" xfId="56971"/>
    <cellStyle name="Currency 4 4 2 6 3" xfId="56972"/>
    <cellStyle name="Currency 4 4 2 7" xfId="56973"/>
    <cellStyle name="Currency 4 4 2 7 2" xfId="56974"/>
    <cellStyle name="Currency 4 4 2 7 3" xfId="56975"/>
    <cellStyle name="Currency 4 4 2 8" xfId="56976"/>
    <cellStyle name="Currency 4 4 2 8 2" xfId="56977"/>
    <cellStyle name="Currency 4 4 2 9" xfId="56978"/>
    <cellStyle name="Currency 4 4 3" xfId="6342"/>
    <cellStyle name="Currency 4 4 3 2" xfId="56979"/>
    <cellStyle name="Currency 4 4 3 2 2" xfId="56980"/>
    <cellStyle name="Currency 4 4 3 2 2 2" xfId="56981"/>
    <cellStyle name="Currency 4 4 3 2 2 3" xfId="56982"/>
    <cellStyle name="Currency 4 4 3 2 3" xfId="56983"/>
    <cellStyle name="Currency 4 4 3 2 3 2" xfId="56984"/>
    <cellStyle name="Currency 4 4 3 2 3 3" xfId="56985"/>
    <cellStyle name="Currency 4 4 3 2 4" xfId="56986"/>
    <cellStyle name="Currency 4 4 3 2 4 2" xfId="56987"/>
    <cellStyle name="Currency 4 4 3 2 5" xfId="56988"/>
    <cellStyle name="Currency 4 4 3 2 6" xfId="56989"/>
    <cellStyle name="Currency 4 4 3 3" xfId="56990"/>
    <cellStyle name="Currency 4 4 3 3 2" xfId="56991"/>
    <cellStyle name="Currency 4 4 3 3 2 2" xfId="56992"/>
    <cellStyle name="Currency 4 4 3 3 2 3" xfId="56993"/>
    <cellStyle name="Currency 4 4 3 3 3" xfId="56994"/>
    <cellStyle name="Currency 4 4 3 3 3 2" xfId="56995"/>
    <cellStyle name="Currency 4 4 3 3 3 3" xfId="56996"/>
    <cellStyle name="Currency 4 4 3 3 4" xfId="56997"/>
    <cellStyle name="Currency 4 4 3 3 4 2" xfId="56998"/>
    <cellStyle name="Currency 4 4 3 3 5" xfId="56999"/>
    <cellStyle name="Currency 4 4 3 3 6" xfId="57000"/>
    <cellStyle name="Currency 4 4 3 4" xfId="57001"/>
    <cellStyle name="Currency 4 4 3 4 2" xfId="57002"/>
    <cellStyle name="Currency 4 4 3 4 2 2" xfId="57003"/>
    <cellStyle name="Currency 4 4 3 4 2 3" xfId="57004"/>
    <cellStyle name="Currency 4 4 3 4 3" xfId="57005"/>
    <cellStyle name="Currency 4 4 3 4 3 2" xfId="57006"/>
    <cellStyle name="Currency 4 4 3 4 4" xfId="57007"/>
    <cellStyle name="Currency 4 4 3 4 5" xfId="57008"/>
    <cellStyle name="Currency 4 4 3 5" xfId="57009"/>
    <cellStyle name="Currency 4 4 3 5 2" xfId="57010"/>
    <cellStyle name="Currency 4 4 3 5 3" xfId="57011"/>
    <cellStyle name="Currency 4 4 3 6" xfId="57012"/>
    <cellStyle name="Currency 4 4 3 6 2" xfId="57013"/>
    <cellStyle name="Currency 4 4 3 6 3" xfId="57014"/>
    <cellStyle name="Currency 4 4 3 7" xfId="57015"/>
    <cellStyle name="Currency 4 4 3 7 2" xfId="57016"/>
    <cellStyle name="Currency 4 4 3 8" xfId="57017"/>
    <cellStyle name="Currency 4 4 3 9" xfId="57018"/>
    <cellStyle name="Currency 4 4 4" xfId="6343"/>
    <cellStyle name="Currency 4 4 4 2" xfId="57019"/>
    <cellStyle name="Currency 4 4 4 2 2" xfId="57020"/>
    <cellStyle name="Currency 4 4 4 2 2 2" xfId="57021"/>
    <cellStyle name="Currency 4 4 4 2 2 3" xfId="57022"/>
    <cellStyle name="Currency 4 4 4 2 3" xfId="57023"/>
    <cellStyle name="Currency 4 4 4 2 3 2" xfId="57024"/>
    <cellStyle name="Currency 4 4 4 2 3 3" xfId="57025"/>
    <cellStyle name="Currency 4 4 4 2 4" xfId="57026"/>
    <cellStyle name="Currency 4 4 4 2 4 2" xfId="57027"/>
    <cellStyle name="Currency 4 4 4 2 5" xfId="57028"/>
    <cellStyle name="Currency 4 4 4 2 6" xfId="57029"/>
    <cellStyle name="Currency 4 4 4 3" xfId="57030"/>
    <cellStyle name="Currency 4 4 4 3 2" xfId="57031"/>
    <cellStyle name="Currency 4 4 4 3 2 2" xfId="57032"/>
    <cellStyle name="Currency 4 4 4 3 2 3" xfId="57033"/>
    <cellStyle name="Currency 4 4 4 3 3" xfId="57034"/>
    <cellStyle name="Currency 4 4 4 3 3 2" xfId="57035"/>
    <cellStyle name="Currency 4 4 4 3 3 3" xfId="57036"/>
    <cellStyle name="Currency 4 4 4 3 4" xfId="57037"/>
    <cellStyle name="Currency 4 4 4 3 4 2" xfId="57038"/>
    <cellStyle name="Currency 4 4 4 3 5" xfId="57039"/>
    <cellStyle name="Currency 4 4 4 3 6" xfId="57040"/>
    <cellStyle name="Currency 4 4 4 4" xfId="57041"/>
    <cellStyle name="Currency 4 4 4 4 2" xfId="57042"/>
    <cellStyle name="Currency 4 4 4 4 2 2" xfId="57043"/>
    <cellStyle name="Currency 4 4 4 4 2 3" xfId="57044"/>
    <cellStyle name="Currency 4 4 4 4 3" xfId="57045"/>
    <cellStyle name="Currency 4 4 4 4 3 2" xfId="57046"/>
    <cellStyle name="Currency 4 4 4 4 4" xfId="57047"/>
    <cellStyle name="Currency 4 4 4 4 5" xfId="57048"/>
    <cellStyle name="Currency 4 4 4 5" xfId="57049"/>
    <cellStyle name="Currency 4 4 4 5 2" xfId="57050"/>
    <cellStyle name="Currency 4 4 4 5 3" xfId="57051"/>
    <cellStyle name="Currency 4 4 4 6" xfId="57052"/>
    <cellStyle name="Currency 4 4 4 6 2" xfId="57053"/>
    <cellStyle name="Currency 4 4 4 6 3" xfId="57054"/>
    <cellStyle name="Currency 4 4 4 7" xfId="57055"/>
    <cellStyle name="Currency 4 4 4 7 2" xfId="57056"/>
    <cellStyle name="Currency 4 4 4 8" xfId="57057"/>
    <cellStyle name="Currency 4 4 4 9" xfId="57058"/>
    <cellStyle name="Currency 4 4 5" xfId="57059"/>
    <cellStyle name="Currency 4 4 5 2" xfId="57060"/>
    <cellStyle name="Currency 4 4 5 2 2" xfId="57061"/>
    <cellStyle name="Currency 4 4 5 2 3" xfId="57062"/>
    <cellStyle name="Currency 4 4 5 3" xfId="57063"/>
    <cellStyle name="Currency 4 4 5 3 2" xfId="57064"/>
    <cellStyle name="Currency 4 4 5 3 3" xfId="57065"/>
    <cellStyle name="Currency 4 4 5 4" xfId="57066"/>
    <cellStyle name="Currency 4 4 5 4 2" xfId="57067"/>
    <cellStyle name="Currency 4 4 5 5" xfId="57068"/>
    <cellStyle name="Currency 4 4 5 6" xfId="57069"/>
    <cellStyle name="Currency 4 4 6" xfId="57070"/>
    <cellStyle name="Currency 4 4 6 2" xfId="57071"/>
    <cellStyle name="Currency 4 4 6 2 2" xfId="57072"/>
    <cellStyle name="Currency 4 4 6 2 3" xfId="57073"/>
    <cellStyle name="Currency 4 4 6 3" xfId="57074"/>
    <cellStyle name="Currency 4 4 6 3 2" xfId="57075"/>
    <cellStyle name="Currency 4 4 6 3 3" xfId="57076"/>
    <cellStyle name="Currency 4 4 6 4" xfId="57077"/>
    <cellStyle name="Currency 4 4 6 4 2" xfId="57078"/>
    <cellStyle name="Currency 4 4 6 5" xfId="57079"/>
    <cellStyle name="Currency 4 4 6 6" xfId="57080"/>
    <cellStyle name="Currency 4 4 7" xfId="57081"/>
    <cellStyle name="Currency 4 4 7 2" xfId="57082"/>
    <cellStyle name="Currency 4 4 7 2 2" xfId="57083"/>
    <cellStyle name="Currency 4 4 7 2 3" xfId="57084"/>
    <cellStyle name="Currency 4 4 7 3" xfId="57085"/>
    <cellStyle name="Currency 4 4 7 3 2" xfId="57086"/>
    <cellStyle name="Currency 4 4 7 4" xfId="57087"/>
    <cellStyle name="Currency 4 4 7 5" xfId="57088"/>
    <cellStyle name="Currency 4 4 8" xfId="57089"/>
    <cellStyle name="Currency 4 4 8 2" xfId="57090"/>
    <cellStyle name="Currency 4 4 8 3" xfId="57091"/>
    <cellStyle name="Currency 4 4 9" xfId="57092"/>
    <cellStyle name="Currency 4 4 9 2" xfId="57093"/>
    <cellStyle name="Currency 4 4 9 3" xfId="57094"/>
    <cellStyle name="Currency 4 5" xfId="6344"/>
    <cellStyle name="Currency 4 5 10" xfId="57095"/>
    <cellStyle name="Currency 4 5 2" xfId="57096"/>
    <cellStyle name="Currency 4 5 2 2" xfId="57097"/>
    <cellStyle name="Currency 4 5 2 2 2" xfId="57098"/>
    <cellStyle name="Currency 4 5 2 2 2 2" xfId="57099"/>
    <cellStyle name="Currency 4 5 2 2 2 3" xfId="57100"/>
    <cellStyle name="Currency 4 5 2 2 3" xfId="57101"/>
    <cellStyle name="Currency 4 5 2 2 3 2" xfId="57102"/>
    <cellStyle name="Currency 4 5 2 2 3 3" xfId="57103"/>
    <cellStyle name="Currency 4 5 2 2 4" xfId="57104"/>
    <cellStyle name="Currency 4 5 2 2 4 2" xfId="57105"/>
    <cellStyle name="Currency 4 5 2 2 5" xfId="57106"/>
    <cellStyle name="Currency 4 5 2 2 6" xfId="57107"/>
    <cellStyle name="Currency 4 5 2 3" xfId="57108"/>
    <cellStyle name="Currency 4 5 2 3 2" xfId="57109"/>
    <cellStyle name="Currency 4 5 2 3 2 2" xfId="57110"/>
    <cellStyle name="Currency 4 5 2 3 2 3" xfId="57111"/>
    <cellStyle name="Currency 4 5 2 3 3" xfId="57112"/>
    <cellStyle name="Currency 4 5 2 3 3 2" xfId="57113"/>
    <cellStyle name="Currency 4 5 2 3 3 3" xfId="57114"/>
    <cellStyle name="Currency 4 5 2 3 4" xfId="57115"/>
    <cellStyle name="Currency 4 5 2 3 4 2" xfId="57116"/>
    <cellStyle name="Currency 4 5 2 3 5" xfId="57117"/>
    <cellStyle name="Currency 4 5 2 3 6" xfId="57118"/>
    <cellStyle name="Currency 4 5 2 4" xfId="57119"/>
    <cellStyle name="Currency 4 5 2 4 2" xfId="57120"/>
    <cellStyle name="Currency 4 5 2 4 2 2" xfId="57121"/>
    <cellStyle name="Currency 4 5 2 4 2 3" xfId="57122"/>
    <cellStyle name="Currency 4 5 2 4 3" xfId="57123"/>
    <cellStyle name="Currency 4 5 2 4 3 2" xfId="57124"/>
    <cellStyle name="Currency 4 5 2 4 4" xfId="57125"/>
    <cellStyle name="Currency 4 5 2 4 5" xfId="57126"/>
    <cellStyle name="Currency 4 5 2 5" xfId="57127"/>
    <cellStyle name="Currency 4 5 2 5 2" xfId="57128"/>
    <cellStyle name="Currency 4 5 2 5 3" xfId="57129"/>
    <cellStyle name="Currency 4 5 2 6" xfId="57130"/>
    <cellStyle name="Currency 4 5 2 6 2" xfId="57131"/>
    <cellStyle name="Currency 4 5 2 6 3" xfId="57132"/>
    <cellStyle name="Currency 4 5 2 7" xfId="57133"/>
    <cellStyle name="Currency 4 5 2 7 2" xfId="57134"/>
    <cellStyle name="Currency 4 5 2 8" xfId="57135"/>
    <cellStyle name="Currency 4 5 2 9" xfId="57136"/>
    <cellStyle name="Currency 4 5 3" xfId="57137"/>
    <cellStyle name="Currency 4 5 3 2" xfId="57138"/>
    <cellStyle name="Currency 4 5 3 2 2" xfId="57139"/>
    <cellStyle name="Currency 4 5 3 2 3" xfId="57140"/>
    <cellStyle name="Currency 4 5 3 3" xfId="57141"/>
    <cellStyle name="Currency 4 5 3 3 2" xfId="57142"/>
    <cellStyle name="Currency 4 5 3 3 3" xfId="57143"/>
    <cellStyle name="Currency 4 5 3 4" xfId="57144"/>
    <cellStyle name="Currency 4 5 3 4 2" xfId="57145"/>
    <cellStyle name="Currency 4 5 3 5" xfId="57146"/>
    <cellStyle name="Currency 4 5 3 6" xfId="57147"/>
    <cellStyle name="Currency 4 5 4" xfId="57148"/>
    <cellStyle name="Currency 4 5 4 2" xfId="57149"/>
    <cellStyle name="Currency 4 5 4 2 2" xfId="57150"/>
    <cellStyle name="Currency 4 5 4 2 3" xfId="57151"/>
    <cellStyle name="Currency 4 5 4 3" xfId="57152"/>
    <cellStyle name="Currency 4 5 4 3 2" xfId="57153"/>
    <cellStyle name="Currency 4 5 4 3 3" xfId="57154"/>
    <cellStyle name="Currency 4 5 4 4" xfId="57155"/>
    <cellStyle name="Currency 4 5 4 4 2" xfId="57156"/>
    <cellStyle name="Currency 4 5 4 5" xfId="57157"/>
    <cellStyle name="Currency 4 5 4 6" xfId="57158"/>
    <cellStyle name="Currency 4 5 5" xfId="57159"/>
    <cellStyle name="Currency 4 5 5 2" xfId="57160"/>
    <cellStyle name="Currency 4 5 5 2 2" xfId="57161"/>
    <cellStyle name="Currency 4 5 5 2 3" xfId="57162"/>
    <cellStyle name="Currency 4 5 5 3" xfId="57163"/>
    <cellStyle name="Currency 4 5 5 3 2" xfId="57164"/>
    <cellStyle name="Currency 4 5 5 4" xfId="57165"/>
    <cellStyle name="Currency 4 5 5 5" xfId="57166"/>
    <cellStyle name="Currency 4 5 6" xfId="57167"/>
    <cellStyle name="Currency 4 5 6 2" xfId="57168"/>
    <cellStyle name="Currency 4 5 6 3" xfId="57169"/>
    <cellStyle name="Currency 4 5 7" xfId="57170"/>
    <cellStyle name="Currency 4 5 7 2" xfId="57171"/>
    <cellStyle name="Currency 4 5 7 3" xfId="57172"/>
    <cellStyle name="Currency 4 5 8" xfId="57173"/>
    <cellStyle name="Currency 4 5 8 2" xfId="57174"/>
    <cellStyle name="Currency 4 5 9" xfId="57175"/>
    <cellStyle name="Currency 4 6" xfId="14629"/>
    <cellStyle name="Currency 4 6 2" xfId="57176"/>
    <cellStyle name="Currency 4 6 2 2" xfId="57177"/>
    <cellStyle name="Currency 4 6 2 2 2" xfId="57178"/>
    <cellStyle name="Currency 4 6 2 2 3" xfId="57179"/>
    <cellStyle name="Currency 4 6 2 3" xfId="57180"/>
    <cellStyle name="Currency 4 6 2 3 2" xfId="57181"/>
    <cellStyle name="Currency 4 6 2 3 3" xfId="57182"/>
    <cellStyle name="Currency 4 6 2 4" xfId="57183"/>
    <cellStyle name="Currency 4 6 2 4 2" xfId="57184"/>
    <cellStyle name="Currency 4 6 2 5" xfId="57185"/>
    <cellStyle name="Currency 4 6 2 6" xfId="57186"/>
    <cellStyle name="Currency 4 6 3" xfId="57187"/>
    <cellStyle name="Currency 4 6 3 2" xfId="57188"/>
    <cellStyle name="Currency 4 6 3 2 2" xfId="57189"/>
    <cellStyle name="Currency 4 6 3 2 3" xfId="57190"/>
    <cellStyle name="Currency 4 6 3 3" xfId="57191"/>
    <cellStyle name="Currency 4 6 3 3 2" xfId="57192"/>
    <cellStyle name="Currency 4 6 3 3 3" xfId="57193"/>
    <cellStyle name="Currency 4 6 3 4" xfId="57194"/>
    <cellStyle name="Currency 4 6 3 4 2" xfId="57195"/>
    <cellStyle name="Currency 4 6 3 5" xfId="57196"/>
    <cellStyle name="Currency 4 6 3 6" xfId="57197"/>
    <cellStyle name="Currency 4 6 4" xfId="57198"/>
    <cellStyle name="Currency 4 6 4 2" xfId="57199"/>
    <cellStyle name="Currency 4 6 4 2 2" xfId="57200"/>
    <cellStyle name="Currency 4 6 4 2 3" xfId="57201"/>
    <cellStyle name="Currency 4 6 4 3" xfId="57202"/>
    <cellStyle name="Currency 4 6 4 3 2" xfId="57203"/>
    <cellStyle name="Currency 4 6 4 4" xfId="57204"/>
    <cellStyle name="Currency 4 6 4 5" xfId="57205"/>
    <cellStyle name="Currency 4 6 5" xfId="57206"/>
    <cellStyle name="Currency 4 6 5 2" xfId="57207"/>
    <cellStyle name="Currency 4 6 5 3" xfId="57208"/>
    <cellStyle name="Currency 4 6 6" xfId="57209"/>
    <cellStyle name="Currency 4 6 6 2" xfId="57210"/>
    <cellStyle name="Currency 4 6 6 3" xfId="57211"/>
    <cellStyle name="Currency 4 6 7" xfId="57212"/>
    <cellStyle name="Currency 4 6 7 2" xfId="57213"/>
    <cellStyle name="Currency 4 6 8" xfId="57214"/>
    <cellStyle name="Currency 4 6 9" xfId="57215"/>
    <cellStyle name="Currency 4 7" xfId="57216"/>
    <cellStyle name="Currency 4 7 2" xfId="57217"/>
    <cellStyle name="Currency 4 7 2 2" xfId="57218"/>
    <cellStyle name="Currency 4 7 2 2 2" xfId="57219"/>
    <cellStyle name="Currency 4 7 2 2 3" xfId="57220"/>
    <cellStyle name="Currency 4 7 2 3" xfId="57221"/>
    <cellStyle name="Currency 4 7 2 3 2" xfId="57222"/>
    <cellStyle name="Currency 4 7 2 3 3" xfId="57223"/>
    <cellStyle name="Currency 4 7 2 4" xfId="57224"/>
    <cellStyle name="Currency 4 7 2 4 2" xfId="57225"/>
    <cellStyle name="Currency 4 7 2 5" xfId="57226"/>
    <cellStyle name="Currency 4 7 2 6" xfId="57227"/>
    <cellStyle name="Currency 4 7 3" xfId="57228"/>
    <cellStyle name="Currency 4 7 3 2" xfId="57229"/>
    <cellStyle name="Currency 4 7 3 2 2" xfId="57230"/>
    <cellStyle name="Currency 4 7 3 2 3" xfId="57231"/>
    <cellStyle name="Currency 4 7 3 3" xfId="57232"/>
    <cellStyle name="Currency 4 7 3 3 2" xfId="57233"/>
    <cellStyle name="Currency 4 7 3 3 3" xfId="57234"/>
    <cellStyle name="Currency 4 7 3 4" xfId="57235"/>
    <cellStyle name="Currency 4 7 3 4 2" xfId="57236"/>
    <cellStyle name="Currency 4 7 3 5" xfId="57237"/>
    <cellStyle name="Currency 4 7 3 6" xfId="57238"/>
    <cellStyle name="Currency 4 7 4" xfId="57239"/>
    <cellStyle name="Currency 4 7 4 2" xfId="57240"/>
    <cellStyle name="Currency 4 7 4 2 2" xfId="57241"/>
    <cellStyle name="Currency 4 7 4 2 3" xfId="57242"/>
    <cellStyle name="Currency 4 7 4 3" xfId="57243"/>
    <cellStyle name="Currency 4 7 4 3 2" xfId="57244"/>
    <cellStyle name="Currency 4 7 4 4" xfId="57245"/>
    <cellStyle name="Currency 4 7 4 5" xfId="57246"/>
    <cellStyle name="Currency 4 7 5" xfId="57247"/>
    <cellStyle name="Currency 4 7 5 2" xfId="57248"/>
    <cellStyle name="Currency 4 7 5 3" xfId="57249"/>
    <cellStyle name="Currency 4 7 6" xfId="57250"/>
    <cellStyle name="Currency 4 7 6 2" xfId="57251"/>
    <cellStyle name="Currency 4 7 6 3" xfId="57252"/>
    <cellStyle name="Currency 4 7 7" xfId="57253"/>
    <cellStyle name="Currency 4 7 7 2" xfId="57254"/>
    <cellStyle name="Currency 4 7 8" xfId="57255"/>
    <cellStyle name="Currency 4 7 9" xfId="57256"/>
    <cellStyle name="Currency 4 8" xfId="57257"/>
    <cellStyle name="Currency 4 8 2" xfId="57258"/>
    <cellStyle name="Currency 4 8 2 2" xfId="57259"/>
    <cellStyle name="Currency 4 8 2 3" xfId="57260"/>
    <cellStyle name="Currency 4 8 3" xfId="57261"/>
    <cellStyle name="Currency 4 8 3 2" xfId="57262"/>
    <cellStyle name="Currency 4 8 3 3" xfId="57263"/>
    <cellStyle name="Currency 4 8 4" xfId="57264"/>
    <cellStyle name="Currency 4 8 4 2" xfId="57265"/>
    <cellStyle name="Currency 4 8 5" xfId="57266"/>
    <cellStyle name="Currency 4 8 6" xfId="57267"/>
    <cellStyle name="Currency 4 9" xfId="57268"/>
    <cellStyle name="Currency 4 9 2" xfId="57269"/>
    <cellStyle name="Currency 4 9 2 2" xfId="57270"/>
    <cellStyle name="Currency 4 9 2 3" xfId="57271"/>
    <cellStyle name="Currency 4 9 3" xfId="57272"/>
    <cellStyle name="Currency 4 9 3 2" xfId="57273"/>
    <cellStyle name="Currency 4 9 3 3" xfId="57274"/>
    <cellStyle name="Currency 4 9 4" xfId="57275"/>
    <cellStyle name="Currency 4 9 4 2" xfId="57276"/>
    <cellStyle name="Currency 4 9 5" xfId="57277"/>
    <cellStyle name="Currency 4 9 6" xfId="57278"/>
    <cellStyle name="Currency 40" xfId="6345"/>
    <cellStyle name="Currency 41" xfId="6346"/>
    <cellStyle name="Currency 42" xfId="6347"/>
    <cellStyle name="Currency 43" xfId="6348"/>
    <cellStyle name="Currency 44" xfId="6349"/>
    <cellStyle name="Currency 45" xfId="6350"/>
    <cellStyle name="Currency 46" xfId="6351"/>
    <cellStyle name="Currency 47" xfId="6352"/>
    <cellStyle name="Currency 48" xfId="6353"/>
    <cellStyle name="Currency 49" xfId="6354"/>
    <cellStyle name="Currency 5" xfId="6355"/>
    <cellStyle name="Currency 5 2" xfId="6356"/>
    <cellStyle name="Currency 5 2 2" xfId="6357"/>
    <cellStyle name="Currency 5 2 2 2" xfId="6358"/>
    <cellStyle name="Currency 5 2 2 3" xfId="6359"/>
    <cellStyle name="Currency 5 2 2 4" xfId="6360"/>
    <cellStyle name="Currency 5 2 3" xfId="6361"/>
    <cellStyle name="Currency 5 2 3 2" xfId="6362"/>
    <cellStyle name="Currency 5 2 4" xfId="6363"/>
    <cellStyle name="Currency 5 2 5" xfId="6364"/>
    <cellStyle name="Currency 5 2 6" xfId="6365"/>
    <cellStyle name="Currency 5 2 7" xfId="6366"/>
    <cellStyle name="Currency 5 3" xfId="6367"/>
    <cellStyle name="Currency 5 3 2" xfId="6368"/>
    <cellStyle name="Currency 5 3 3" xfId="6369"/>
    <cellStyle name="Currency 5 3 4" xfId="6370"/>
    <cellStyle name="Currency 5 4" xfId="6371"/>
    <cellStyle name="Currency 5 4 2" xfId="6372"/>
    <cellStyle name="Currency 5 5" xfId="6373"/>
    <cellStyle name="Currency 5 6" xfId="6374"/>
    <cellStyle name="Currency 5 7" xfId="6375"/>
    <cellStyle name="Currency 5 8" xfId="6376"/>
    <cellStyle name="Currency 50" xfId="6377"/>
    <cellStyle name="Currency 51" xfId="6378"/>
    <cellStyle name="Currency 52" xfId="6379"/>
    <cellStyle name="Currency 53" xfId="6380"/>
    <cellStyle name="Currency 54" xfId="6381"/>
    <cellStyle name="Currency 55" xfId="6382"/>
    <cellStyle name="Currency 56" xfId="6383"/>
    <cellStyle name="Currency 56 2" xfId="6384"/>
    <cellStyle name="Currency 57" xfId="6385"/>
    <cellStyle name="Currency 57 2" xfId="6386"/>
    <cellStyle name="Currency 58" xfId="6387"/>
    <cellStyle name="Currency 59" xfId="6388"/>
    <cellStyle name="Currency 6" xfId="6389"/>
    <cellStyle name="Currency 6 2" xfId="6390"/>
    <cellStyle name="Currency 6 2 2" xfId="6391"/>
    <cellStyle name="Currency 6 2 2 2" xfId="6392"/>
    <cellStyle name="Currency 6 2 2 2 2" xfId="6393"/>
    <cellStyle name="Currency 6 2 2 2 3" xfId="6394"/>
    <cellStyle name="Currency 6 2 2 3" xfId="6395"/>
    <cellStyle name="Currency 6 2 2 3 2" xfId="6396"/>
    <cellStyle name="Currency 6 2 2 4" xfId="6397"/>
    <cellStyle name="Currency 6 2 2 5" xfId="6398"/>
    <cellStyle name="Currency 6 2 2 6" xfId="6399"/>
    <cellStyle name="Currency 6 2 3" xfId="6400"/>
    <cellStyle name="Currency 6 2 3 2" xfId="6401"/>
    <cellStyle name="Currency 6 2 3 3" xfId="6402"/>
    <cellStyle name="Currency 6 2 4" xfId="6403"/>
    <cellStyle name="Currency 6 2 4 2" xfId="6404"/>
    <cellStyle name="Currency 6 2 5" xfId="6405"/>
    <cellStyle name="Currency 6 3" xfId="6406"/>
    <cellStyle name="Currency 6 3 2" xfId="6407"/>
    <cellStyle name="Currency 6 3 2 2" xfId="6408"/>
    <cellStyle name="Currency 6 3 2 2 2" xfId="6409"/>
    <cellStyle name="Currency 6 3 2 3" xfId="6410"/>
    <cellStyle name="Currency 6 3 2 4" xfId="6411"/>
    <cellStyle name="Currency 6 3 2 5" xfId="6412"/>
    <cellStyle name="Currency 6 3 3" xfId="6413"/>
    <cellStyle name="Currency 6 3 3 2" xfId="6414"/>
    <cellStyle name="Currency 6 3 4" xfId="6415"/>
    <cellStyle name="Currency 6 3 5" xfId="6416"/>
    <cellStyle name="Currency 6 3 6" xfId="6417"/>
    <cellStyle name="Currency 6 3 7" xfId="6418"/>
    <cellStyle name="Currency 6 4" xfId="6419"/>
    <cellStyle name="Currency 6 4 2" xfId="6420"/>
    <cellStyle name="Currency 6 4 2 2" xfId="6421"/>
    <cellStyle name="Currency 6 4 3" xfId="6422"/>
    <cellStyle name="Currency 6 4 4" xfId="6423"/>
    <cellStyle name="Currency 6 4 5" xfId="6424"/>
    <cellStyle name="Currency 6 5" xfId="6425"/>
    <cellStyle name="Currency 6 5 2" xfId="6426"/>
    <cellStyle name="Currency 6 5 2 2" xfId="6427"/>
    <cellStyle name="Currency 6 5 3" xfId="6428"/>
    <cellStyle name="Currency 6 5 4" xfId="6429"/>
    <cellStyle name="Currency 6 5 5" xfId="6430"/>
    <cellStyle name="Currency 6 6" xfId="6431"/>
    <cellStyle name="Currency 6 6 2" xfId="6432"/>
    <cellStyle name="Currency 6 6 2 2" xfId="6433"/>
    <cellStyle name="Currency 6 6 3" xfId="6434"/>
    <cellStyle name="Currency 6 6 4" xfId="6435"/>
    <cellStyle name="Currency 6 6 5" xfId="6436"/>
    <cellStyle name="Currency 6 7" xfId="6437"/>
    <cellStyle name="Currency 60" xfId="6438"/>
    <cellStyle name="Currency 61" xfId="6439"/>
    <cellStyle name="Currency 62" xfId="6440"/>
    <cellStyle name="Currency 62 2" xfId="6441"/>
    <cellStyle name="Currency 63" xfId="6442"/>
    <cellStyle name="Currency 64" xfId="6443"/>
    <cellStyle name="Currency 65" xfId="6444"/>
    <cellStyle name="Currency 66" xfId="6445"/>
    <cellStyle name="Currency 67" xfId="6446"/>
    <cellStyle name="Currency 68" xfId="6447"/>
    <cellStyle name="Currency 69" xfId="6448"/>
    <cellStyle name="Currency 7" xfId="6449"/>
    <cellStyle name="Currency 7 2" xfId="6450"/>
    <cellStyle name="Currency 7 2 2" xfId="6451"/>
    <cellStyle name="Currency 7 2 2 2" xfId="6452"/>
    <cellStyle name="Currency 7 2 3" xfId="6453"/>
    <cellStyle name="Currency 7 2 4" xfId="6454"/>
    <cellStyle name="Currency 7 3" xfId="6455"/>
    <cellStyle name="Currency 7 3 2" xfId="6456"/>
    <cellStyle name="Currency 7 3 3" xfId="6457"/>
    <cellStyle name="Currency 7 3 4" xfId="6458"/>
    <cellStyle name="Currency 7 4" xfId="6459"/>
    <cellStyle name="Currency 7 4 2" xfId="6460"/>
    <cellStyle name="Currency 7 5" xfId="6461"/>
    <cellStyle name="Currency 7 6" xfId="6462"/>
    <cellStyle name="Currency 7 7" xfId="6463"/>
    <cellStyle name="Currency 7 8" xfId="6464"/>
    <cellStyle name="Currency 70" xfId="6465"/>
    <cellStyle name="Currency 71" xfId="6466"/>
    <cellStyle name="Currency 72" xfId="6467"/>
    <cellStyle name="Currency 73" xfId="6468"/>
    <cellStyle name="Currency 74" xfId="6469"/>
    <cellStyle name="Currency 75" xfId="6470"/>
    <cellStyle name="Currency 76" xfId="6471"/>
    <cellStyle name="Currency 77" xfId="6472"/>
    <cellStyle name="Currency 78" xfId="6473"/>
    <cellStyle name="Currency 79" xfId="6474"/>
    <cellStyle name="Currency 8" xfId="6475"/>
    <cellStyle name="Currency 8 2" xfId="6476"/>
    <cellStyle name="Currency 8 2 2" xfId="6477"/>
    <cellStyle name="Currency 8 2 2 2" xfId="14630"/>
    <cellStyle name="Currency 8 2 3" xfId="6478"/>
    <cellStyle name="Currency 8 2 3 2" xfId="6479"/>
    <cellStyle name="Currency 8 2 4" xfId="6480"/>
    <cellStyle name="Currency 8 2 5" xfId="6481"/>
    <cellStyle name="Currency 8 3" xfId="6482"/>
    <cellStyle name="Currency 8 3 2" xfId="6483"/>
    <cellStyle name="Currency 8 3 3" xfId="6484"/>
    <cellStyle name="Currency 8 4" xfId="6485"/>
    <cellStyle name="Currency 8 5" xfId="6486"/>
    <cellStyle name="Currency 8 6" xfId="6487"/>
    <cellStyle name="Currency 8 7" xfId="6488"/>
    <cellStyle name="Currency 80" xfId="6489"/>
    <cellStyle name="Currency 81" xfId="6490"/>
    <cellStyle name="Currency 82" xfId="6491"/>
    <cellStyle name="Currency 83" xfId="6492"/>
    <cellStyle name="Currency 84" xfId="6493"/>
    <cellStyle name="Currency 85" xfId="6494"/>
    <cellStyle name="Currency 86" xfId="6495"/>
    <cellStyle name="Currency 87" xfId="6496"/>
    <cellStyle name="Currency 88" xfId="6497"/>
    <cellStyle name="Currency 89" xfId="6498"/>
    <cellStyle name="Currency 9" xfId="6499"/>
    <cellStyle name="Currency 9 2" xfId="6500"/>
    <cellStyle name="Currency 9 2 2" xfId="6501"/>
    <cellStyle name="Currency 9 2 3" xfId="6502"/>
    <cellStyle name="Currency 9 3" xfId="6503"/>
    <cellStyle name="Currency 9 3 2" xfId="6504"/>
    <cellStyle name="Currency 9 4" xfId="6505"/>
    <cellStyle name="Currency 9 5" xfId="6506"/>
    <cellStyle name="Currency 9 6" xfId="6507"/>
    <cellStyle name="Currency 90" xfId="6508"/>
    <cellStyle name="Currency 91" xfId="6509"/>
    <cellStyle name="Currency 92" xfId="6510"/>
    <cellStyle name="Currency 93" xfId="6511"/>
    <cellStyle name="Currency 94" xfId="6512"/>
    <cellStyle name="Currency 95" xfId="6513"/>
    <cellStyle name="Currency 96" xfId="6514"/>
    <cellStyle name="Currency 97" xfId="6515"/>
    <cellStyle name="Currency 98" xfId="6516"/>
    <cellStyle name="Currency 99" xfId="6517"/>
    <cellStyle name="Currency0" xfId="37"/>
    <cellStyle name="Currency0 2" xfId="6519"/>
    <cellStyle name="Currency0 2 2" xfId="6520"/>
    <cellStyle name="Currency0 2 3" xfId="6521"/>
    <cellStyle name="Currency0 3" xfId="6522"/>
    <cellStyle name="Currency0 3 2" xfId="6523"/>
    <cellStyle name="Currency0 3 3" xfId="6524"/>
    <cellStyle name="Currency0 4" xfId="6518"/>
    <cellStyle name="Custom - Style1" xfId="6525"/>
    <cellStyle name="Data   - Style2" xfId="6526"/>
    <cellStyle name="Date" xfId="38"/>
    <cellStyle name="Date 2" xfId="6528"/>
    <cellStyle name="Date 2 2" xfId="6529"/>
    <cellStyle name="Date 2 3" xfId="6530"/>
    <cellStyle name="Date 3" xfId="6531"/>
    <cellStyle name="Date 3 2" xfId="6532"/>
    <cellStyle name="Date 3 3" xfId="6533"/>
    <cellStyle name="Date 4" xfId="6527"/>
    <cellStyle name="Eingabe" xfId="6534"/>
    <cellStyle name="Eingabe 2" xfId="6535"/>
    <cellStyle name="Eingabe 3" xfId="57279"/>
    <cellStyle name="Euro" xfId="39"/>
    <cellStyle name="Euro 2" xfId="6537"/>
    <cellStyle name="Euro 2 2" xfId="6538"/>
    <cellStyle name="Euro 2 2 2" xfId="6539"/>
    <cellStyle name="Euro 2 3" xfId="6540"/>
    <cellStyle name="Euro 3" xfId="6541"/>
    <cellStyle name="Euro 3 2" xfId="6542"/>
    <cellStyle name="Euro 3 3" xfId="6543"/>
    <cellStyle name="Euro 4" xfId="6536"/>
    <cellStyle name="Explanatory Text" xfId="92" builtinId="53" customBuiltin="1"/>
    <cellStyle name="Explanatory Text 10" xfId="6544"/>
    <cellStyle name="Explanatory Text 11" xfId="6545"/>
    <cellStyle name="Explanatory Text 12" xfId="6546"/>
    <cellStyle name="Explanatory Text 13" xfId="6547"/>
    <cellStyle name="Explanatory Text 14" xfId="6548"/>
    <cellStyle name="Explanatory Text 15" xfId="6549"/>
    <cellStyle name="Explanatory Text 16" xfId="6550"/>
    <cellStyle name="Explanatory Text 17" xfId="6551"/>
    <cellStyle name="Explanatory Text 2" xfId="6552"/>
    <cellStyle name="Explanatory Text 2 2" xfId="6553"/>
    <cellStyle name="Explanatory Text 2 2 2" xfId="6554"/>
    <cellStyle name="Explanatory Text 2 3" xfId="6555"/>
    <cellStyle name="Explanatory Text 2 4" xfId="57280"/>
    <cellStyle name="Explanatory Text 2 5" xfId="57281"/>
    <cellStyle name="Explanatory Text 3" xfId="6556"/>
    <cellStyle name="Explanatory Text 3 2" xfId="6557"/>
    <cellStyle name="Explanatory Text 4" xfId="6558"/>
    <cellStyle name="Explanatory Text 4 2" xfId="57282"/>
    <cellStyle name="Explanatory Text 5" xfId="6559"/>
    <cellStyle name="Explanatory Text 5 2" xfId="57283"/>
    <cellStyle name="Explanatory Text 6" xfId="6560"/>
    <cellStyle name="Explanatory Text 6 2" xfId="57284"/>
    <cellStyle name="Explanatory Text 7" xfId="6561"/>
    <cellStyle name="Explanatory Text 7 2" xfId="57285"/>
    <cellStyle name="Explanatory Text 8" xfId="6562"/>
    <cellStyle name="Explanatory Text 9" xfId="6563"/>
    <cellStyle name="F2" xfId="40"/>
    <cellStyle name="F2 2" xfId="6564"/>
    <cellStyle name="F2 2 2" xfId="6565"/>
    <cellStyle name="F2 3" xfId="6566"/>
    <cellStyle name="F2 3 2" xfId="6567"/>
    <cellStyle name="F2 4" xfId="6568"/>
    <cellStyle name="F2 5" xfId="6569"/>
    <cellStyle name="F2 6" xfId="6570"/>
    <cellStyle name="F2 7" xfId="6571"/>
    <cellStyle name="F2 8" xfId="6572"/>
    <cellStyle name="F2 9" xfId="6573"/>
    <cellStyle name="F2_Regenerated Revenues LGE Gas 2008-04 with Elec Gen-Seelye final version " xfId="6574"/>
    <cellStyle name="F3" xfId="41"/>
    <cellStyle name="F3 2" xfId="6575"/>
    <cellStyle name="F3 2 2" xfId="6576"/>
    <cellStyle name="F3 3" xfId="6577"/>
    <cellStyle name="F3 3 2" xfId="6578"/>
    <cellStyle name="F3 4" xfId="6579"/>
    <cellStyle name="F3 5" xfId="6580"/>
    <cellStyle name="F3 6" xfId="6581"/>
    <cellStyle name="F3 7" xfId="6582"/>
    <cellStyle name="F3 8" xfId="6583"/>
    <cellStyle name="F3 9" xfId="6584"/>
    <cellStyle name="F3_Regenerated Revenues LGE Gas 2008-04 with Elec Gen-Seelye final version " xfId="6585"/>
    <cellStyle name="F4" xfId="42"/>
    <cellStyle name="F4 2" xfId="6586"/>
    <cellStyle name="F4 2 2" xfId="6587"/>
    <cellStyle name="F4 3" xfId="6588"/>
    <cellStyle name="F4 3 2" xfId="6589"/>
    <cellStyle name="F4 4" xfId="6590"/>
    <cellStyle name="F4 5" xfId="6591"/>
    <cellStyle name="F4 6" xfId="6592"/>
    <cellStyle name="F4 7" xfId="6593"/>
    <cellStyle name="F4 8" xfId="6594"/>
    <cellStyle name="F4 9" xfId="6595"/>
    <cellStyle name="F4_Regenerated Revenues LGE Gas 2008-04 with Elec Gen-Seelye final version " xfId="6596"/>
    <cellStyle name="F5" xfId="43"/>
    <cellStyle name="F5 2" xfId="6597"/>
    <cellStyle name="F5 2 2" xfId="6598"/>
    <cellStyle name="F5 3" xfId="6599"/>
    <cellStyle name="F5 3 2" xfId="6600"/>
    <cellStyle name="F5 4" xfId="6601"/>
    <cellStyle name="F5 5" xfId="6602"/>
    <cellStyle name="F5 6" xfId="6603"/>
    <cellStyle name="F5 7" xfId="6604"/>
    <cellStyle name="F5 8" xfId="6605"/>
    <cellStyle name="F5 9" xfId="6606"/>
    <cellStyle name="F5_Regenerated Revenues LGE Gas 2008-04 with Elec Gen-Seelye final version " xfId="6607"/>
    <cellStyle name="F6" xfId="44"/>
    <cellStyle name="F6 10" xfId="6608"/>
    <cellStyle name="F6 10 2" xfId="6609"/>
    <cellStyle name="F6 11" xfId="6610"/>
    <cellStyle name="F6 2" xfId="6611"/>
    <cellStyle name="F6 2 2" xfId="6612"/>
    <cellStyle name="F6 2 2 2" xfId="6613"/>
    <cellStyle name="F6 3" xfId="6614"/>
    <cellStyle name="F6 3 2" xfId="6615"/>
    <cellStyle name="F6 4" xfId="6616"/>
    <cellStyle name="F6 5" xfId="6617"/>
    <cellStyle name="F6 6" xfId="6618"/>
    <cellStyle name="F6 7" xfId="6619"/>
    <cellStyle name="F6 8" xfId="6620"/>
    <cellStyle name="F6 9" xfId="6621"/>
    <cellStyle name="F6_Regenerated Revenues LGE Gas 2008-04 with Elec Gen-Seelye final version " xfId="6622"/>
    <cellStyle name="F7" xfId="45"/>
    <cellStyle name="F7 2" xfId="6623"/>
    <cellStyle name="F7 2 2" xfId="6624"/>
    <cellStyle name="F7 3" xfId="6625"/>
    <cellStyle name="F7 3 2" xfId="6626"/>
    <cellStyle name="F7 4" xfId="6627"/>
    <cellStyle name="F7 5" xfId="6628"/>
    <cellStyle name="F7 6" xfId="6629"/>
    <cellStyle name="F7 7" xfId="6630"/>
    <cellStyle name="F7 8" xfId="6631"/>
    <cellStyle name="F7 9" xfId="6632"/>
    <cellStyle name="F7_Regenerated Revenues LGE Gas 2008-04 with Elec Gen-Seelye final version " xfId="6633"/>
    <cellStyle name="F8" xfId="46"/>
    <cellStyle name="F8 2" xfId="6634"/>
    <cellStyle name="F8 2 2" xfId="6635"/>
    <cellStyle name="F8 3" xfId="6636"/>
    <cellStyle name="F8 3 2" xfId="6637"/>
    <cellStyle name="F8 4" xfId="6638"/>
    <cellStyle name="F8 5" xfId="6639"/>
    <cellStyle name="F8 6" xfId="6640"/>
    <cellStyle name="F8 7" xfId="6641"/>
    <cellStyle name="F8 8" xfId="6642"/>
    <cellStyle name="F8 9" xfId="6643"/>
    <cellStyle name="F8_Regenerated Revenues LGE Gas 2008-04 with Elec Gen-Seelye final version " xfId="6644"/>
    <cellStyle name="Fixed" xfId="47"/>
    <cellStyle name="Fixed 2" xfId="6646"/>
    <cellStyle name="Fixed 2 2" xfId="6647"/>
    <cellStyle name="Fixed 2 3" xfId="6648"/>
    <cellStyle name="Fixed 3" xfId="6649"/>
    <cellStyle name="Fixed 3 2" xfId="6650"/>
    <cellStyle name="Fixed 3 3" xfId="6651"/>
    <cellStyle name="Fixed 4" xfId="6645"/>
    <cellStyle name="Good" xfId="84" builtinId="26" customBuiltin="1"/>
    <cellStyle name="Good 10" xfId="6652"/>
    <cellStyle name="Good 11" xfId="6653"/>
    <cellStyle name="Good 12" xfId="6654"/>
    <cellStyle name="Good 13" xfId="6655"/>
    <cellStyle name="Good 14" xfId="6656"/>
    <cellStyle name="Good 15" xfId="6657"/>
    <cellStyle name="Good 16" xfId="6658"/>
    <cellStyle name="Good 17" xfId="6659"/>
    <cellStyle name="Good 17 2" xfId="6660"/>
    <cellStyle name="Good 2" xfId="6661"/>
    <cellStyle name="Good 2 2" xfId="6662"/>
    <cellStyle name="Good 2 2 2" xfId="6663"/>
    <cellStyle name="Good 2 3" xfId="6664"/>
    <cellStyle name="Good 2 4" xfId="57286"/>
    <cellStyle name="Good 2 5" xfId="57287"/>
    <cellStyle name="Good 3" xfId="6665"/>
    <cellStyle name="Good 3 2" xfId="6666"/>
    <cellStyle name="Good 4" xfId="6667"/>
    <cellStyle name="Good 4 2" xfId="57288"/>
    <cellStyle name="Good 5" xfId="6668"/>
    <cellStyle name="Good 5 2" xfId="57289"/>
    <cellStyle name="Good 6" xfId="6669"/>
    <cellStyle name="Good 6 2" xfId="57290"/>
    <cellStyle name="Good 7" xfId="6670"/>
    <cellStyle name="Good 7 2" xfId="57291"/>
    <cellStyle name="Good 8" xfId="6671"/>
    <cellStyle name="Good 9" xfId="6672"/>
    <cellStyle name="Heading 1" xfId="80" builtinId="16" customBuiltin="1"/>
    <cellStyle name="Heading 1 10" xfId="6673"/>
    <cellStyle name="Heading 1 11" xfId="6674"/>
    <cellStyle name="Heading 1 12" xfId="6675"/>
    <cellStyle name="Heading 1 13" xfId="6676"/>
    <cellStyle name="Heading 1 14" xfId="6677"/>
    <cellStyle name="Heading 1 15" xfId="6678"/>
    <cellStyle name="Heading 1 16" xfId="6679"/>
    <cellStyle name="Heading 1 17" xfId="6680"/>
    <cellStyle name="Heading 1 17 2" xfId="6681"/>
    <cellStyle name="Heading 1 17 3" xfId="6682"/>
    <cellStyle name="Heading 1 17 4" xfId="6683"/>
    <cellStyle name="Heading 1 2" xfId="6684"/>
    <cellStyle name="Heading 1 2 2" xfId="6685"/>
    <cellStyle name="Heading 1 2 2 2" xfId="6686"/>
    <cellStyle name="Heading 1 2 3" xfId="57292"/>
    <cellStyle name="Heading 1 2 4" xfId="57293"/>
    <cellStyle name="Heading 1 2 5" xfId="57294"/>
    <cellStyle name="Heading 1 3" xfId="6687"/>
    <cellStyle name="Heading 1 3 2" xfId="6688"/>
    <cellStyle name="Heading 1 3 2 2" xfId="6689"/>
    <cellStyle name="Heading 1 3 3" xfId="57295"/>
    <cellStyle name="Heading 1 4" xfId="6690"/>
    <cellStyle name="Heading 1 4 2" xfId="57296"/>
    <cellStyle name="Heading 1 5" xfId="6691"/>
    <cellStyle name="Heading 1 5 2" xfId="57297"/>
    <cellStyle name="Heading 1 6" xfId="6692"/>
    <cellStyle name="Heading 1 6 2" xfId="57298"/>
    <cellStyle name="Heading 1 7" xfId="6693"/>
    <cellStyle name="Heading 1 7 2" xfId="57299"/>
    <cellStyle name="Heading 1 8" xfId="6694"/>
    <cellStyle name="Heading 1 9" xfId="6695"/>
    <cellStyle name="Heading 2" xfId="81" builtinId="17" customBuiltin="1"/>
    <cellStyle name="Heading 2 10" xfId="6696"/>
    <cellStyle name="Heading 2 11" xfId="6697"/>
    <cellStyle name="Heading 2 12" xfId="6698"/>
    <cellStyle name="Heading 2 13" xfId="6699"/>
    <cellStyle name="Heading 2 14" xfId="6700"/>
    <cellStyle name="Heading 2 15" xfId="6701"/>
    <cellStyle name="Heading 2 16" xfId="6702"/>
    <cellStyle name="Heading 2 17" xfId="6703"/>
    <cellStyle name="Heading 2 17 2" xfId="6704"/>
    <cellStyle name="Heading 2 17 3" xfId="6705"/>
    <cellStyle name="Heading 2 17 4" xfId="6706"/>
    <cellStyle name="Heading 2 2" xfId="6707"/>
    <cellStyle name="Heading 2 2 2" xfId="6708"/>
    <cellStyle name="Heading 2 2 2 2" xfId="6709"/>
    <cellStyle name="Heading 2 2 3" xfId="57300"/>
    <cellStyle name="Heading 2 2 4" xfId="57301"/>
    <cellStyle name="Heading 2 2 5" xfId="57302"/>
    <cellStyle name="Heading 2 3" xfId="6710"/>
    <cellStyle name="Heading 2 3 2" xfId="6711"/>
    <cellStyle name="Heading 2 3 2 2" xfId="6712"/>
    <cellStyle name="Heading 2 3 3" xfId="57303"/>
    <cellStyle name="Heading 2 4" xfId="6713"/>
    <cellStyle name="Heading 2 4 2" xfId="57304"/>
    <cellStyle name="Heading 2 5" xfId="6714"/>
    <cellStyle name="Heading 2 5 2" xfId="57305"/>
    <cellStyle name="Heading 2 6" xfId="6715"/>
    <cellStyle name="Heading 2 6 2" xfId="57306"/>
    <cellStyle name="Heading 2 7" xfId="6716"/>
    <cellStyle name="Heading 2 7 2" xfId="57307"/>
    <cellStyle name="Heading 2 8" xfId="6717"/>
    <cellStyle name="Heading 2 9" xfId="6718"/>
    <cellStyle name="Heading 3" xfId="82" builtinId="18" customBuiltin="1"/>
    <cellStyle name="Heading 3 10" xfId="6719"/>
    <cellStyle name="Heading 3 11" xfId="6720"/>
    <cellStyle name="Heading 3 12" xfId="6721"/>
    <cellStyle name="Heading 3 13" xfId="6722"/>
    <cellStyle name="Heading 3 14" xfId="6723"/>
    <cellStyle name="Heading 3 15" xfId="6724"/>
    <cellStyle name="Heading 3 16" xfId="6725"/>
    <cellStyle name="Heading 3 17" xfId="6726"/>
    <cellStyle name="Heading 3 17 2" xfId="6727"/>
    <cellStyle name="Heading 3 2" xfId="6728"/>
    <cellStyle name="Heading 3 2 2" xfId="6729"/>
    <cellStyle name="Heading 3 2 2 2" xfId="6730"/>
    <cellStyle name="Heading 3 2 3" xfId="6731"/>
    <cellStyle name="Heading 3 2 4" xfId="6732"/>
    <cellStyle name="Heading 3 2 5" xfId="57308"/>
    <cellStyle name="Heading 3 2 6" xfId="57309"/>
    <cellStyle name="Heading 3 2 7" xfId="57310"/>
    <cellStyle name="Heading 3 3" xfId="6733"/>
    <cellStyle name="Heading 3 3 2" xfId="6734"/>
    <cellStyle name="Heading 3 3 3" xfId="57311"/>
    <cellStyle name="Heading 3 4" xfId="6735"/>
    <cellStyle name="Heading 3 4 2" xfId="6736"/>
    <cellStyle name="Heading 3 5" xfId="6737"/>
    <cellStyle name="Heading 3 5 2" xfId="6738"/>
    <cellStyle name="Heading 3 6" xfId="6739"/>
    <cellStyle name="Heading 3 6 2" xfId="57312"/>
    <cellStyle name="Heading 3 7" xfId="6740"/>
    <cellStyle name="Heading 3 7 2" xfId="57313"/>
    <cellStyle name="Heading 3 8" xfId="6741"/>
    <cellStyle name="Heading 3 8 2" xfId="57314"/>
    <cellStyle name="Heading 3 9" xfId="6742"/>
    <cellStyle name="Heading 3 9 2" xfId="57315"/>
    <cellStyle name="Heading 4" xfId="83" builtinId="19" customBuiltin="1"/>
    <cellStyle name="Heading 4 10" xfId="6743"/>
    <cellStyle name="Heading 4 11" xfId="6744"/>
    <cellStyle name="Heading 4 12" xfId="6745"/>
    <cellStyle name="Heading 4 13" xfId="6746"/>
    <cellStyle name="Heading 4 14" xfId="6747"/>
    <cellStyle name="Heading 4 15" xfId="6748"/>
    <cellStyle name="Heading 4 16" xfId="6749"/>
    <cellStyle name="Heading 4 17" xfId="6750"/>
    <cellStyle name="Heading 4 17 2" xfId="6751"/>
    <cellStyle name="Heading 4 2" xfId="6752"/>
    <cellStyle name="Heading 4 2 2" xfId="6753"/>
    <cellStyle name="Heading 4 2 2 2" xfId="6754"/>
    <cellStyle name="Heading 4 2 3" xfId="6755"/>
    <cellStyle name="Heading 4 2 4" xfId="57316"/>
    <cellStyle name="Heading 4 2 5" xfId="57317"/>
    <cellStyle name="Heading 4 3" xfId="6756"/>
    <cellStyle name="Heading 4 3 2" xfId="6757"/>
    <cellStyle name="Heading 4 4" xfId="6758"/>
    <cellStyle name="Heading 4 4 2" xfId="57318"/>
    <cellStyle name="Heading 4 5" xfId="6759"/>
    <cellStyle name="Heading 4 5 2" xfId="57319"/>
    <cellStyle name="Heading 4 6" xfId="6760"/>
    <cellStyle name="Heading 4 6 2" xfId="57320"/>
    <cellStyle name="Heading 4 7" xfId="6761"/>
    <cellStyle name="Heading 4 7 2" xfId="57321"/>
    <cellStyle name="Heading 4 8" xfId="6762"/>
    <cellStyle name="Heading 4 9" xfId="6763"/>
    <cellStyle name="Hyperlink 2" xfId="6764"/>
    <cellStyle name="Hyperlink 2 2" xfId="57322"/>
    <cellStyle name="Input" xfId="86" builtinId="20" customBuiltin="1"/>
    <cellStyle name="Input 10" xfId="6765"/>
    <cellStyle name="Input 10 10" xfId="6766"/>
    <cellStyle name="Input 10 11" xfId="6767"/>
    <cellStyle name="Input 10 12" xfId="6768"/>
    <cellStyle name="Input 10 2" xfId="6769"/>
    <cellStyle name="Input 10 2 2" xfId="6770"/>
    <cellStyle name="Input 10 2 2 2" xfId="6771"/>
    <cellStyle name="Input 10 2 3" xfId="6772"/>
    <cellStyle name="Input 10 2 3 2" xfId="6773"/>
    <cellStyle name="Input 10 2 4" xfId="6774"/>
    <cellStyle name="Input 10 2 4 2" xfId="6775"/>
    <cellStyle name="Input 10 2 5" xfId="6776"/>
    <cellStyle name="Input 10 2 5 2" xfId="6777"/>
    <cellStyle name="Input 10 2 6" xfId="6778"/>
    <cellStyle name="Input 10 2 6 2" xfId="6779"/>
    <cellStyle name="Input 10 2 7" xfId="6780"/>
    <cellStyle name="Input 10 2 7 2" xfId="6781"/>
    <cellStyle name="Input 10 2 8" xfId="6782"/>
    <cellStyle name="Input 10 2 8 2" xfId="6783"/>
    <cellStyle name="Input 10 2 9" xfId="6784"/>
    <cellStyle name="Input 10 3" xfId="6785"/>
    <cellStyle name="Input 10 3 2" xfId="6786"/>
    <cellStyle name="Input 10 4" xfId="6787"/>
    <cellStyle name="Input 10 4 2" xfId="6788"/>
    <cellStyle name="Input 10 5" xfId="6789"/>
    <cellStyle name="Input 10 5 2" xfId="6790"/>
    <cellStyle name="Input 10 6" xfId="6791"/>
    <cellStyle name="Input 10 6 2" xfId="6792"/>
    <cellStyle name="Input 10 7" xfId="6793"/>
    <cellStyle name="Input 10 7 2" xfId="6794"/>
    <cellStyle name="Input 10 8" xfId="6795"/>
    <cellStyle name="Input 10 8 2" xfId="6796"/>
    <cellStyle name="Input 10 9" xfId="6797"/>
    <cellStyle name="Input 10 9 2" xfId="6798"/>
    <cellStyle name="Input 11" xfId="6799"/>
    <cellStyle name="Input 11 10" xfId="6800"/>
    <cellStyle name="Input 11 11" xfId="6801"/>
    <cellStyle name="Input 11 12" xfId="6802"/>
    <cellStyle name="Input 11 2" xfId="6803"/>
    <cellStyle name="Input 11 2 2" xfId="6804"/>
    <cellStyle name="Input 11 2 2 2" xfId="6805"/>
    <cellStyle name="Input 11 2 3" xfId="6806"/>
    <cellStyle name="Input 11 2 3 2" xfId="6807"/>
    <cellStyle name="Input 11 2 4" xfId="6808"/>
    <cellStyle name="Input 11 2 4 2" xfId="6809"/>
    <cellStyle name="Input 11 2 5" xfId="6810"/>
    <cellStyle name="Input 11 2 5 2" xfId="6811"/>
    <cellStyle name="Input 11 2 6" xfId="6812"/>
    <cellStyle name="Input 11 2 6 2" xfId="6813"/>
    <cellStyle name="Input 11 2 7" xfId="6814"/>
    <cellStyle name="Input 11 2 7 2" xfId="6815"/>
    <cellStyle name="Input 11 2 8" xfId="6816"/>
    <cellStyle name="Input 11 2 8 2" xfId="6817"/>
    <cellStyle name="Input 11 2 9" xfId="6818"/>
    <cellStyle name="Input 11 3" xfId="6819"/>
    <cellStyle name="Input 11 3 2" xfId="6820"/>
    <cellStyle name="Input 11 4" xfId="6821"/>
    <cellStyle name="Input 11 4 2" xfId="6822"/>
    <cellStyle name="Input 11 5" xfId="6823"/>
    <cellStyle name="Input 11 5 2" xfId="6824"/>
    <cellStyle name="Input 11 6" xfId="6825"/>
    <cellStyle name="Input 11 6 2" xfId="6826"/>
    <cellStyle name="Input 11 7" xfId="6827"/>
    <cellStyle name="Input 11 7 2" xfId="6828"/>
    <cellStyle name="Input 11 8" xfId="6829"/>
    <cellStyle name="Input 11 8 2" xfId="6830"/>
    <cellStyle name="Input 11 9" xfId="6831"/>
    <cellStyle name="Input 11 9 2" xfId="6832"/>
    <cellStyle name="Input 12" xfId="6833"/>
    <cellStyle name="Input 12 10" xfId="6834"/>
    <cellStyle name="Input 12 11" xfId="6835"/>
    <cellStyle name="Input 12 12" xfId="6836"/>
    <cellStyle name="Input 12 2" xfId="6837"/>
    <cellStyle name="Input 12 2 2" xfId="6838"/>
    <cellStyle name="Input 12 2 2 2" xfId="6839"/>
    <cellStyle name="Input 12 2 3" xfId="6840"/>
    <cellStyle name="Input 12 2 3 2" xfId="6841"/>
    <cellStyle name="Input 12 2 4" xfId="6842"/>
    <cellStyle name="Input 12 2 4 2" xfId="6843"/>
    <cellStyle name="Input 12 2 5" xfId="6844"/>
    <cellStyle name="Input 12 2 5 2" xfId="6845"/>
    <cellStyle name="Input 12 2 6" xfId="6846"/>
    <cellStyle name="Input 12 2 6 2" xfId="6847"/>
    <cellStyle name="Input 12 2 7" xfId="6848"/>
    <cellStyle name="Input 12 2 7 2" xfId="6849"/>
    <cellStyle name="Input 12 2 8" xfId="6850"/>
    <cellStyle name="Input 12 2 8 2" xfId="6851"/>
    <cellStyle name="Input 12 2 9" xfId="6852"/>
    <cellStyle name="Input 12 3" xfId="6853"/>
    <cellStyle name="Input 12 3 2" xfId="6854"/>
    <cellStyle name="Input 12 4" xfId="6855"/>
    <cellStyle name="Input 12 4 2" xfId="6856"/>
    <cellStyle name="Input 12 5" xfId="6857"/>
    <cellStyle name="Input 12 5 2" xfId="6858"/>
    <cellStyle name="Input 12 6" xfId="6859"/>
    <cellStyle name="Input 12 6 2" xfId="6860"/>
    <cellStyle name="Input 12 7" xfId="6861"/>
    <cellStyle name="Input 12 7 2" xfId="6862"/>
    <cellStyle name="Input 12 8" xfId="6863"/>
    <cellStyle name="Input 12 8 2" xfId="6864"/>
    <cellStyle name="Input 12 9" xfId="6865"/>
    <cellStyle name="Input 12 9 2" xfId="6866"/>
    <cellStyle name="Input 13" xfId="6867"/>
    <cellStyle name="Input 13 10" xfId="6868"/>
    <cellStyle name="Input 13 11" xfId="6869"/>
    <cellStyle name="Input 13 12" xfId="6870"/>
    <cellStyle name="Input 13 2" xfId="6871"/>
    <cellStyle name="Input 13 2 2" xfId="6872"/>
    <cellStyle name="Input 13 2 2 2" xfId="6873"/>
    <cellStyle name="Input 13 2 3" xfId="6874"/>
    <cellStyle name="Input 13 2 3 2" xfId="6875"/>
    <cellStyle name="Input 13 2 4" xfId="6876"/>
    <cellStyle name="Input 13 2 4 2" xfId="6877"/>
    <cellStyle name="Input 13 2 5" xfId="6878"/>
    <cellStyle name="Input 13 2 5 2" xfId="6879"/>
    <cellStyle name="Input 13 2 6" xfId="6880"/>
    <cellStyle name="Input 13 2 6 2" xfId="6881"/>
    <cellStyle name="Input 13 2 7" xfId="6882"/>
    <cellStyle name="Input 13 2 7 2" xfId="6883"/>
    <cellStyle name="Input 13 2 8" xfId="6884"/>
    <cellStyle name="Input 13 2 8 2" xfId="6885"/>
    <cellStyle name="Input 13 2 9" xfId="6886"/>
    <cellStyle name="Input 13 3" xfId="6887"/>
    <cellStyle name="Input 13 3 2" xfId="6888"/>
    <cellStyle name="Input 13 4" xfId="6889"/>
    <cellStyle name="Input 13 4 2" xfId="6890"/>
    <cellStyle name="Input 13 5" xfId="6891"/>
    <cellStyle name="Input 13 5 2" xfId="6892"/>
    <cellStyle name="Input 13 6" xfId="6893"/>
    <cellStyle name="Input 13 6 2" xfId="6894"/>
    <cellStyle name="Input 13 7" xfId="6895"/>
    <cellStyle name="Input 13 7 2" xfId="6896"/>
    <cellStyle name="Input 13 8" xfId="6897"/>
    <cellStyle name="Input 13 8 2" xfId="6898"/>
    <cellStyle name="Input 13 9" xfId="6899"/>
    <cellStyle name="Input 13 9 2" xfId="6900"/>
    <cellStyle name="Input 14" xfId="6901"/>
    <cellStyle name="Input 14 10" xfId="6902"/>
    <cellStyle name="Input 14 11" xfId="6903"/>
    <cellStyle name="Input 14 12" xfId="6904"/>
    <cellStyle name="Input 14 2" xfId="6905"/>
    <cellStyle name="Input 14 2 2" xfId="6906"/>
    <cellStyle name="Input 14 2 2 2" xfId="6907"/>
    <cellStyle name="Input 14 2 3" xfId="6908"/>
    <cellStyle name="Input 14 2 3 2" xfId="6909"/>
    <cellStyle name="Input 14 2 4" xfId="6910"/>
    <cellStyle name="Input 14 2 4 2" xfId="6911"/>
    <cellStyle name="Input 14 2 5" xfId="6912"/>
    <cellStyle name="Input 14 2 5 2" xfId="6913"/>
    <cellStyle name="Input 14 2 6" xfId="6914"/>
    <cellStyle name="Input 14 2 6 2" xfId="6915"/>
    <cellStyle name="Input 14 2 7" xfId="6916"/>
    <cellStyle name="Input 14 2 7 2" xfId="6917"/>
    <cellStyle name="Input 14 2 8" xfId="6918"/>
    <cellStyle name="Input 14 2 8 2" xfId="6919"/>
    <cellStyle name="Input 14 2 9" xfId="6920"/>
    <cellStyle name="Input 14 3" xfId="6921"/>
    <cellStyle name="Input 14 3 2" xfId="6922"/>
    <cellStyle name="Input 14 4" xfId="6923"/>
    <cellStyle name="Input 14 4 2" xfId="6924"/>
    <cellStyle name="Input 14 5" xfId="6925"/>
    <cellStyle name="Input 14 5 2" xfId="6926"/>
    <cellStyle name="Input 14 6" xfId="6927"/>
    <cellStyle name="Input 14 6 2" xfId="6928"/>
    <cellStyle name="Input 14 7" xfId="6929"/>
    <cellStyle name="Input 14 7 2" xfId="6930"/>
    <cellStyle name="Input 14 8" xfId="6931"/>
    <cellStyle name="Input 14 8 2" xfId="6932"/>
    <cellStyle name="Input 14 9" xfId="6933"/>
    <cellStyle name="Input 14 9 2" xfId="6934"/>
    <cellStyle name="Input 15" xfId="6935"/>
    <cellStyle name="Input 15 10" xfId="6936"/>
    <cellStyle name="Input 15 11" xfId="6937"/>
    <cellStyle name="Input 15 12" xfId="6938"/>
    <cellStyle name="Input 15 2" xfId="6939"/>
    <cellStyle name="Input 15 2 2" xfId="6940"/>
    <cellStyle name="Input 15 2 2 2" xfId="6941"/>
    <cellStyle name="Input 15 2 3" xfId="6942"/>
    <cellStyle name="Input 15 2 3 2" xfId="6943"/>
    <cellStyle name="Input 15 2 4" xfId="6944"/>
    <cellStyle name="Input 15 2 4 2" xfId="6945"/>
    <cellStyle name="Input 15 2 5" xfId="6946"/>
    <cellStyle name="Input 15 2 5 2" xfId="6947"/>
    <cellStyle name="Input 15 2 6" xfId="6948"/>
    <cellStyle name="Input 15 2 6 2" xfId="6949"/>
    <cellStyle name="Input 15 2 7" xfId="6950"/>
    <cellStyle name="Input 15 2 7 2" xfId="6951"/>
    <cellStyle name="Input 15 2 8" xfId="6952"/>
    <cellStyle name="Input 15 2 8 2" xfId="6953"/>
    <cellStyle name="Input 15 2 9" xfId="6954"/>
    <cellStyle name="Input 15 3" xfId="6955"/>
    <cellStyle name="Input 15 3 2" xfId="6956"/>
    <cellStyle name="Input 15 4" xfId="6957"/>
    <cellStyle name="Input 15 4 2" xfId="6958"/>
    <cellStyle name="Input 15 5" xfId="6959"/>
    <cellStyle name="Input 15 5 2" xfId="6960"/>
    <cellStyle name="Input 15 6" xfId="6961"/>
    <cellStyle name="Input 15 6 2" xfId="6962"/>
    <cellStyle name="Input 15 7" xfId="6963"/>
    <cellStyle name="Input 15 7 2" xfId="6964"/>
    <cellStyle name="Input 15 8" xfId="6965"/>
    <cellStyle name="Input 15 8 2" xfId="6966"/>
    <cellStyle name="Input 15 9" xfId="6967"/>
    <cellStyle name="Input 15 9 2" xfId="6968"/>
    <cellStyle name="Input 16" xfId="6969"/>
    <cellStyle name="Input 16 10" xfId="6970"/>
    <cellStyle name="Input 16 11" xfId="6971"/>
    <cellStyle name="Input 16 12" xfId="6972"/>
    <cellStyle name="Input 16 2" xfId="6973"/>
    <cellStyle name="Input 16 2 2" xfId="6974"/>
    <cellStyle name="Input 16 2 2 2" xfId="6975"/>
    <cellStyle name="Input 16 2 3" xfId="6976"/>
    <cellStyle name="Input 16 2 3 2" xfId="6977"/>
    <cellStyle name="Input 16 2 4" xfId="6978"/>
    <cellStyle name="Input 16 2 4 2" xfId="6979"/>
    <cellStyle name="Input 16 2 5" xfId="6980"/>
    <cellStyle name="Input 16 2 5 2" xfId="6981"/>
    <cellStyle name="Input 16 2 6" xfId="6982"/>
    <cellStyle name="Input 16 2 6 2" xfId="6983"/>
    <cellStyle name="Input 16 2 7" xfId="6984"/>
    <cellStyle name="Input 16 2 7 2" xfId="6985"/>
    <cellStyle name="Input 16 2 8" xfId="6986"/>
    <cellStyle name="Input 16 2 8 2" xfId="6987"/>
    <cellStyle name="Input 16 2 9" xfId="6988"/>
    <cellStyle name="Input 16 3" xfId="6989"/>
    <cellStyle name="Input 16 3 2" xfId="6990"/>
    <cellStyle name="Input 16 4" xfId="6991"/>
    <cellStyle name="Input 16 4 2" xfId="6992"/>
    <cellStyle name="Input 16 5" xfId="6993"/>
    <cellStyle name="Input 16 5 2" xfId="6994"/>
    <cellStyle name="Input 16 6" xfId="6995"/>
    <cellStyle name="Input 16 6 2" xfId="6996"/>
    <cellStyle name="Input 16 7" xfId="6997"/>
    <cellStyle name="Input 16 7 2" xfId="6998"/>
    <cellStyle name="Input 16 8" xfId="6999"/>
    <cellStyle name="Input 16 8 2" xfId="7000"/>
    <cellStyle name="Input 16 9" xfId="7001"/>
    <cellStyle name="Input 16 9 2" xfId="7002"/>
    <cellStyle name="Input 17" xfId="7003"/>
    <cellStyle name="Input 17 10" xfId="7004"/>
    <cellStyle name="Input 17 11" xfId="7005"/>
    <cellStyle name="Input 17 2" xfId="7006"/>
    <cellStyle name="Input 17 2 2" xfId="7007"/>
    <cellStyle name="Input 17 2 2 2" xfId="7008"/>
    <cellStyle name="Input 17 2 3" xfId="7009"/>
    <cellStyle name="Input 17 2 3 2" xfId="7010"/>
    <cellStyle name="Input 17 2 4" xfId="7011"/>
    <cellStyle name="Input 17 2 4 2" xfId="7012"/>
    <cellStyle name="Input 17 2 5" xfId="7013"/>
    <cellStyle name="Input 17 2 5 2" xfId="7014"/>
    <cellStyle name="Input 17 2 6" xfId="7015"/>
    <cellStyle name="Input 17 2 6 2" xfId="7016"/>
    <cellStyle name="Input 17 2 7" xfId="7017"/>
    <cellStyle name="Input 17 2 7 2" xfId="7018"/>
    <cellStyle name="Input 17 2 8" xfId="7019"/>
    <cellStyle name="Input 17 2 8 2" xfId="7020"/>
    <cellStyle name="Input 17 2 9" xfId="7021"/>
    <cellStyle name="Input 17 3" xfId="7022"/>
    <cellStyle name="Input 17 3 2" xfId="7023"/>
    <cellStyle name="Input 17 4" xfId="7024"/>
    <cellStyle name="Input 17 4 2" xfId="7025"/>
    <cellStyle name="Input 17 5" xfId="7026"/>
    <cellStyle name="Input 17 5 2" xfId="7027"/>
    <cellStyle name="Input 17 6" xfId="7028"/>
    <cellStyle name="Input 17 6 2" xfId="7029"/>
    <cellStyle name="Input 17 7" xfId="7030"/>
    <cellStyle name="Input 17 7 2" xfId="7031"/>
    <cellStyle name="Input 17 8" xfId="7032"/>
    <cellStyle name="Input 17 8 2" xfId="7033"/>
    <cellStyle name="Input 17 9" xfId="7034"/>
    <cellStyle name="Input 17 9 2" xfId="7035"/>
    <cellStyle name="Input 18" xfId="7036"/>
    <cellStyle name="Input 18 10" xfId="7037"/>
    <cellStyle name="Input 18 2" xfId="7038"/>
    <cellStyle name="Input 18 2 2" xfId="7039"/>
    <cellStyle name="Input 18 2 2 2" xfId="7040"/>
    <cellStyle name="Input 18 2 3" xfId="7041"/>
    <cellStyle name="Input 18 2 3 2" xfId="7042"/>
    <cellStyle name="Input 18 2 4" xfId="7043"/>
    <cellStyle name="Input 18 2 4 2" xfId="7044"/>
    <cellStyle name="Input 18 2 5" xfId="7045"/>
    <cellStyle name="Input 18 2 5 2" xfId="7046"/>
    <cellStyle name="Input 18 2 6" xfId="7047"/>
    <cellStyle name="Input 18 2 6 2" xfId="7048"/>
    <cellStyle name="Input 18 2 7" xfId="7049"/>
    <cellStyle name="Input 18 2 7 2" xfId="7050"/>
    <cellStyle name="Input 18 2 8" xfId="7051"/>
    <cellStyle name="Input 18 2 8 2" xfId="7052"/>
    <cellStyle name="Input 18 2 9" xfId="7053"/>
    <cellStyle name="Input 18 3" xfId="7054"/>
    <cellStyle name="Input 18 3 2" xfId="7055"/>
    <cellStyle name="Input 18 4" xfId="7056"/>
    <cellStyle name="Input 18 4 2" xfId="7057"/>
    <cellStyle name="Input 18 5" xfId="7058"/>
    <cellStyle name="Input 18 5 2" xfId="7059"/>
    <cellStyle name="Input 18 6" xfId="7060"/>
    <cellStyle name="Input 18 6 2" xfId="7061"/>
    <cellStyle name="Input 18 7" xfId="7062"/>
    <cellStyle name="Input 18 7 2" xfId="7063"/>
    <cellStyle name="Input 18 8" xfId="7064"/>
    <cellStyle name="Input 18 8 2" xfId="7065"/>
    <cellStyle name="Input 18 9" xfId="7066"/>
    <cellStyle name="Input 18 9 2" xfId="7067"/>
    <cellStyle name="Input 19" xfId="7068"/>
    <cellStyle name="Input 19 10" xfId="7069"/>
    <cellStyle name="Input 19 2" xfId="7070"/>
    <cellStyle name="Input 19 2 2" xfId="7071"/>
    <cellStyle name="Input 19 2 2 2" xfId="7072"/>
    <cellStyle name="Input 19 2 3" xfId="7073"/>
    <cellStyle name="Input 19 2 3 2" xfId="7074"/>
    <cellStyle name="Input 19 2 4" xfId="7075"/>
    <cellStyle name="Input 19 2 4 2" xfId="7076"/>
    <cellStyle name="Input 19 2 5" xfId="7077"/>
    <cellStyle name="Input 19 2 5 2" xfId="7078"/>
    <cellStyle name="Input 19 2 6" xfId="7079"/>
    <cellStyle name="Input 19 2 6 2" xfId="7080"/>
    <cellStyle name="Input 19 2 7" xfId="7081"/>
    <cellStyle name="Input 19 2 7 2" xfId="7082"/>
    <cellStyle name="Input 19 2 8" xfId="7083"/>
    <cellStyle name="Input 19 2 8 2" xfId="7084"/>
    <cellStyle name="Input 19 2 9" xfId="7085"/>
    <cellStyle name="Input 19 3" xfId="7086"/>
    <cellStyle name="Input 19 3 2" xfId="7087"/>
    <cellStyle name="Input 19 4" xfId="7088"/>
    <cellStyle name="Input 19 4 2" xfId="7089"/>
    <cellStyle name="Input 19 5" xfId="7090"/>
    <cellStyle name="Input 19 5 2" xfId="7091"/>
    <cellStyle name="Input 19 6" xfId="7092"/>
    <cellStyle name="Input 19 6 2" xfId="7093"/>
    <cellStyle name="Input 19 7" xfId="7094"/>
    <cellStyle name="Input 19 7 2" xfId="7095"/>
    <cellStyle name="Input 19 8" xfId="7096"/>
    <cellStyle name="Input 19 8 2" xfId="7097"/>
    <cellStyle name="Input 19 9" xfId="7098"/>
    <cellStyle name="Input 19 9 2" xfId="7099"/>
    <cellStyle name="Input 2" xfId="7100"/>
    <cellStyle name="Input 2 10" xfId="7101"/>
    <cellStyle name="Input 2 2" xfId="7102"/>
    <cellStyle name="Input 2 2 10" xfId="7103"/>
    <cellStyle name="Input 2 2 11" xfId="7104"/>
    <cellStyle name="Input 2 2 2" xfId="7105"/>
    <cellStyle name="Input 2 2 2 2" xfId="7106"/>
    <cellStyle name="Input 2 2 3" xfId="7107"/>
    <cellStyle name="Input 2 2 3 2" xfId="7108"/>
    <cellStyle name="Input 2 2 4" xfId="7109"/>
    <cellStyle name="Input 2 2 4 2" xfId="7110"/>
    <cellStyle name="Input 2 2 5" xfId="7111"/>
    <cellStyle name="Input 2 2 5 2" xfId="7112"/>
    <cellStyle name="Input 2 2 6" xfId="7113"/>
    <cellStyle name="Input 2 2 6 2" xfId="7114"/>
    <cellStyle name="Input 2 2 7" xfId="7115"/>
    <cellStyle name="Input 2 2 7 2" xfId="7116"/>
    <cellStyle name="Input 2 2 8" xfId="7117"/>
    <cellStyle name="Input 2 2 8 2" xfId="7118"/>
    <cellStyle name="Input 2 2 9" xfId="7119"/>
    <cellStyle name="Input 2 3" xfId="7120"/>
    <cellStyle name="Input 2 3 2" xfId="7121"/>
    <cellStyle name="Input 2 4" xfId="7122"/>
    <cellStyle name="Input 2 4 2" xfId="7123"/>
    <cellStyle name="Input 2 5" xfId="7124"/>
    <cellStyle name="Input 2 5 2" xfId="7125"/>
    <cellStyle name="Input 2 6" xfId="7126"/>
    <cellStyle name="Input 2 6 2" xfId="7127"/>
    <cellStyle name="Input 2 7" xfId="7128"/>
    <cellStyle name="Input 2 7 2" xfId="7129"/>
    <cellStyle name="Input 2 8" xfId="7130"/>
    <cellStyle name="Input 2 8 2" xfId="7131"/>
    <cellStyle name="Input 2 9" xfId="7132"/>
    <cellStyle name="Input 20" xfId="7133"/>
    <cellStyle name="Input 20 10" xfId="7134"/>
    <cellStyle name="Input 20 2" xfId="7135"/>
    <cellStyle name="Input 20 2 2" xfId="7136"/>
    <cellStyle name="Input 20 2 2 2" xfId="7137"/>
    <cellStyle name="Input 20 2 3" xfId="7138"/>
    <cellStyle name="Input 20 2 3 2" xfId="7139"/>
    <cellStyle name="Input 20 2 4" xfId="7140"/>
    <cellStyle name="Input 20 2 4 2" xfId="7141"/>
    <cellStyle name="Input 20 2 5" xfId="7142"/>
    <cellStyle name="Input 20 2 5 2" xfId="7143"/>
    <cellStyle name="Input 20 2 6" xfId="7144"/>
    <cellStyle name="Input 20 2 6 2" xfId="7145"/>
    <cellStyle name="Input 20 2 7" xfId="7146"/>
    <cellStyle name="Input 20 2 7 2" xfId="7147"/>
    <cellStyle name="Input 20 2 8" xfId="7148"/>
    <cellStyle name="Input 20 2 8 2" xfId="7149"/>
    <cellStyle name="Input 20 2 9" xfId="7150"/>
    <cellStyle name="Input 20 3" xfId="7151"/>
    <cellStyle name="Input 20 3 2" xfId="7152"/>
    <cellStyle name="Input 20 4" xfId="7153"/>
    <cellStyle name="Input 20 4 2" xfId="7154"/>
    <cellStyle name="Input 20 5" xfId="7155"/>
    <cellStyle name="Input 20 5 2" xfId="7156"/>
    <cellStyle name="Input 20 6" xfId="7157"/>
    <cellStyle name="Input 20 6 2" xfId="7158"/>
    <cellStyle name="Input 20 7" xfId="7159"/>
    <cellStyle name="Input 20 7 2" xfId="7160"/>
    <cellStyle name="Input 20 8" xfId="7161"/>
    <cellStyle name="Input 20 8 2" xfId="7162"/>
    <cellStyle name="Input 20 9" xfId="7163"/>
    <cellStyle name="Input 20 9 2" xfId="7164"/>
    <cellStyle name="Input 21" xfId="7165"/>
    <cellStyle name="Input 21 10" xfId="7166"/>
    <cellStyle name="Input 21 2" xfId="7167"/>
    <cellStyle name="Input 21 2 2" xfId="7168"/>
    <cellStyle name="Input 21 2 2 2" xfId="7169"/>
    <cellStyle name="Input 21 2 3" xfId="7170"/>
    <cellStyle name="Input 21 2 3 2" xfId="7171"/>
    <cellStyle name="Input 21 2 4" xfId="7172"/>
    <cellStyle name="Input 21 2 4 2" xfId="7173"/>
    <cellStyle name="Input 21 2 5" xfId="7174"/>
    <cellStyle name="Input 21 2 5 2" xfId="7175"/>
    <cellStyle name="Input 21 2 6" xfId="7176"/>
    <cellStyle name="Input 21 2 6 2" xfId="7177"/>
    <cellStyle name="Input 21 2 7" xfId="7178"/>
    <cellStyle name="Input 21 2 7 2" xfId="7179"/>
    <cellStyle name="Input 21 2 8" xfId="7180"/>
    <cellStyle name="Input 21 2 8 2" xfId="7181"/>
    <cellStyle name="Input 21 2 9" xfId="7182"/>
    <cellStyle name="Input 21 3" xfId="7183"/>
    <cellStyle name="Input 21 3 2" xfId="7184"/>
    <cellStyle name="Input 21 4" xfId="7185"/>
    <cellStyle name="Input 21 4 2" xfId="7186"/>
    <cellStyle name="Input 21 5" xfId="7187"/>
    <cellStyle name="Input 21 5 2" xfId="7188"/>
    <cellStyle name="Input 21 6" xfId="7189"/>
    <cellStyle name="Input 21 6 2" xfId="7190"/>
    <cellStyle name="Input 21 7" xfId="7191"/>
    <cellStyle name="Input 21 7 2" xfId="7192"/>
    <cellStyle name="Input 21 8" xfId="7193"/>
    <cellStyle name="Input 21 8 2" xfId="7194"/>
    <cellStyle name="Input 21 9" xfId="7195"/>
    <cellStyle name="Input 21 9 2" xfId="7196"/>
    <cellStyle name="Input 22" xfId="7197"/>
    <cellStyle name="Input 22 2" xfId="7198"/>
    <cellStyle name="Input 22 2 2" xfId="7199"/>
    <cellStyle name="Input 22 3" xfId="7200"/>
    <cellStyle name="Input 22 3 2" xfId="7201"/>
    <cellStyle name="Input 22 4" xfId="7202"/>
    <cellStyle name="Input 22 4 2" xfId="7203"/>
    <cellStyle name="Input 22 5" xfId="7204"/>
    <cellStyle name="Input 22 5 2" xfId="7205"/>
    <cellStyle name="Input 22 6" xfId="7206"/>
    <cellStyle name="Input 22 6 2" xfId="7207"/>
    <cellStyle name="Input 22 7" xfId="7208"/>
    <cellStyle name="Input 22 7 2" xfId="7209"/>
    <cellStyle name="Input 22 8" xfId="7210"/>
    <cellStyle name="Input 22 8 2" xfId="7211"/>
    <cellStyle name="Input 22 9" xfId="7212"/>
    <cellStyle name="Input 23" xfId="14631"/>
    <cellStyle name="Input 3" xfId="7213"/>
    <cellStyle name="Input 3 10" xfId="7214"/>
    <cellStyle name="Input 3 11" xfId="7215"/>
    <cellStyle name="Input 3 2" xfId="7216"/>
    <cellStyle name="Input 3 2 10" xfId="7217"/>
    <cellStyle name="Input 3 2 2" xfId="7218"/>
    <cellStyle name="Input 3 2 2 2" xfId="7219"/>
    <cellStyle name="Input 3 2 3" xfId="7220"/>
    <cellStyle name="Input 3 2 3 2" xfId="7221"/>
    <cellStyle name="Input 3 2 4" xfId="7222"/>
    <cellStyle name="Input 3 2 4 2" xfId="7223"/>
    <cellStyle name="Input 3 2 5" xfId="7224"/>
    <cellStyle name="Input 3 2 5 2" xfId="7225"/>
    <cellStyle name="Input 3 2 6" xfId="7226"/>
    <cellStyle name="Input 3 2 6 2" xfId="7227"/>
    <cellStyle name="Input 3 2 7" xfId="7228"/>
    <cellStyle name="Input 3 2 7 2" xfId="7229"/>
    <cellStyle name="Input 3 2 8" xfId="7230"/>
    <cellStyle name="Input 3 2 8 2" xfId="7231"/>
    <cellStyle name="Input 3 2 9" xfId="7232"/>
    <cellStyle name="Input 3 3" xfId="7233"/>
    <cellStyle name="Input 3 3 2" xfId="7234"/>
    <cellStyle name="Input 3 4" xfId="7235"/>
    <cellStyle name="Input 3 4 2" xfId="7236"/>
    <cellStyle name="Input 3 5" xfId="7237"/>
    <cellStyle name="Input 3 5 2" xfId="7238"/>
    <cellStyle name="Input 3 6" xfId="7239"/>
    <cellStyle name="Input 3 6 2" xfId="7240"/>
    <cellStyle name="Input 3 7" xfId="7241"/>
    <cellStyle name="Input 3 7 2" xfId="7242"/>
    <cellStyle name="Input 3 8" xfId="7243"/>
    <cellStyle name="Input 3 8 2" xfId="7244"/>
    <cellStyle name="Input 3 9" xfId="7245"/>
    <cellStyle name="Input 3 9 2" xfId="7246"/>
    <cellStyle name="Input 4" xfId="7247"/>
    <cellStyle name="Input 4 10" xfId="7248"/>
    <cellStyle name="Input 4 11" xfId="7249"/>
    <cellStyle name="Input 4 12" xfId="7250"/>
    <cellStyle name="Input 4 2" xfId="7251"/>
    <cellStyle name="Input 4 2 2" xfId="7252"/>
    <cellStyle name="Input 4 2 2 2" xfId="7253"/>
    <cellStyle name="Input 4 2 3" xfId="7254"/>
    <cellStyle name="Input 4 2 3 2" xfId="7255"/>
    <cellStyle name="Input 4 2 4" xfId="7256"/>
    <cellStyle name="Input 4 2 4 2" xfId="7257"/>
    <cellStyle name="Input 4 2 5" xfId="7258"/>
    <cellStyle name="Input 4 2 5 2" xfId="7259"/>
    <cellStyle name="Input 4 2 6" xfId="7260"/>
    <cellStyle name="Input 4 2 6 2" xfId="7261"/>
    <cellStyle name="Input 4 2 7" xfId="7262"/>
    <cellStyle name="Input 4 2 7 2" xfId="7263"/>
    <cellStyle name="Input 4 2 8" xfId="7264"/>
    <cellStyle name="Input 4 2 8 2" xfId="7265"/>
    <cellStyle name="Input 4 2 9" xfId="7266"/>
    <cellStyle name="Input 4 3" xfId="7267"/>
    <cellStyle name="Input 4 3 2" xfId="7268"/>
    <cellStyle name="Input 4 4" xfId="7269"/>
    <cellStyle name="Input 4 4 2" xfId="7270"/>
    <cellStyle name="Input 4 5" xfId="7271"/>
    <cellStyle name="Input 4 5 2" xfId="7272"/>
    <cellStyle name="Input 4 6" xfId="7273"/>
    <cellStyle name="Input 4 6 2" xfId="7274"/>
    <cellStyle name="Input 4 7" xfId="7275"/>
    <cellStyle name="Input 4 7 2" xfId="7276"/>
    <cellStyle name="Input 4 8" xfId="7277"/>
    <cellStyle name="Input 4 8 2" xfId="7278"/>
    <cellStyle name="Input 4 9" xfId="7279"/>
    <cellStyle name="Input 4 9 2" xfId="7280"/>
    <cellStyle name="Input 5" xfId="7281"/>
    <cellStyle name="Input 5 10" xfId="7282"/>
    <cellStyle name="Input 5 11" xfId="7283"/>
    <cellStyle name="Input 5 12" xfId="7284"/>
    <cellStyle name="Input 5 2" xfId="7285"/>
    <cellStyle name="Input 5 2 2" xfId="7286"/>
    <cellStyle name="Input 5 2 2 2" xfId="7287"/>
    <cellStyle name="Input 5 2 3" xfId="7288"/>
    <cellStyle name="Input 5 2 3 2" xfId="7289"/>
    <cellStyle name="Input 5 2 4" xfId="7290"/>
    <cellStyle name="Input 5 2 4 2" xfId="7291"/>
    <cellStyle name="Input 5 2 5" xfId="7292"/>
    <cellStyle name="Input 5 2 5 2" xfId="7293"/>
    <cellStyle name="Input 5 2 6" xfId="7294"/>
    <cellStyle name="Input 5 2 6 2" xfId="7295"/>
    <cellStyle name="Input 5 2 7" xfId="7296"/>
    <cellStyle name="Input 5 2 7 2" xfId="7297"/>
    <cellStyle name="Input 5 2 8" xfId="7298"/>
    <cellStyle name="Input 5 2 8 2" xfId="7299"/>
    <cellStyle name="Input 5 2 9" xfId="7300"/>
    <cellStyle name="Input 5 3" xfId="7301"/>
    <cellStyle name="Input 5 3 2" xfId="7302"/>
    <cellStyle name="Input 5 4" xfId="7303"/>
    <cellStyle name="Input 5 4 2" xfId="7304"/>
    <cellStyle name="Input 5 5" xfId="7305"/>
    <cellStyle name="Input 5 5 2" xfId="7306"/>
    <cellStyle name="Input 5 6" xfId="7307"/>
    <cellStyle name="Input 5 6 2" xfId="7308"/>
    <cellStyle name="Input 5 7" xfId="7309"/>
    <cellStyle name="Input 5 7 2" xfId="7310"/>
    <cellStyle name="Input 5 8" xfId="7311"/>
    <cellStyle name="Input 5 8 2" xfId="7312"/>
    <cellStyle name="Input 5 9" xfId="7313"/>
    <cellStyle name="Input 5 9 2" xfId="7314"/>
    <cellStyle name="Input 6" xfId="7315"/>
    <cellStyle name="Input 6 10" xfId="7316"/>
    <cellStyle name="Input 6 11" xfId="7317"/>
    <cellStyle name="Input 6 12" xfId="7318"/>
    <cellStyle name="Input 6 2" xfId="7319"/>
    <cellStyle name="Input 6 2 2" xfId="7320"/>
    <cellStyle name="Input 6 2 2 2" xfId="7321"/>
    <cellStyle name="Input 6 2 3" xfId="7322"/>
    <cellStyle name="Input 6 2 3 2" xfId="7323"/>
    <cellStyle name="Input 6 2 4" xfId="7324"/>
    <cellStyle name="Input 6 2 4 2" xfId="7325"/>
    <cellStyle name="Input 6 2 5" xfId="7326"/>
    <cellStyle name="Input 6 2 5 2" xfId="7327"/>
    <cellStyle name="Input 6 2 6" xfId="7328"/>
    <cellStyle name="Input 6 2 6 2" xfId="7329"/>
    <cellStyle name="Input 6 2 7" xfId="7330"/>
    <cellStyle name="Input 6 2 7 2" xfId="7331"/>
    <cellStyle name="Input 6 2 8" xfId="7332"/>
    <cellStyle name="Input 6 2 8 2" xfId="7333"/>
    <cellStyle name="Input 6 2 9" xfId="7334"/>
    <cellStyle name="Input 6 3" xfId="7335"/>
    <cellStyle name="Input 6 3 2" xfId="7336"/>
    <cellStyle name="Input 6 4" xfId="7337"/>
    <cellStyle name="Input 6 4 2" xfId="7338"/>
    <cellStyle name="Input 6 5" xfId="7339"/>
    <cellStyle name="Input 6 5 2" xfId="7340"/>
    <cellStyle name="Input 6 6" xfId="7341"/>
    <cellStyle name="Input 6 6 2" xfId="7342"/>
    <cellStyle name="Input 6 7" xfId="7343"/>
    <cellStyle name="Input 6 7 2" xfId="7344"/>
    <cellStyle name="Input 6 8" xfId="7345"/>
    <cellStyle name="Input 6 8 2" xfId="7346"/>
    <cellStyle name="Input 6 9" xfId="7347"/>
    <cellStyle name="Input 6 9 2" xfId="7348"/>
    <cellStyle name="Input 7" xfId="7349"/>
    <cellStyle name="Input 7 10" xfId="7350"/>
    <cellStyle name="Input 7 11" xfId="7351"/>
    <cellStyle name="Input 7 12" xfId="7352"/>
    <cellStyle name="Input 7 2" xfId="7353"/>
    <cellStyle name="Input 7 2 2" xfId="7354"/>
    <cellStyle name="Input 7 2 2 2" xfId="7355"/>
    <cellStyle name="Input 7 2 3" xfId="7356"/>
    <cellStyle name="Input 7 2 3 2" xfId="7357"/>
    <cellStyle name="Input 7 2 4" xfId="7358"/>
    <cellStyle name="Input 7 2 4 2" xfId="7359"/>
    <cellStyle name="Input 7 2 5" xfId="7360"/>
    <cellStyle name="Input 7 2 5 2" xfId="7361"/>
    <cellStyle name="Input 7 2 6" xfId="7362"/>
    <cellStyle name="Input 7 2 6 2" xfId="7363"/>
    <cellStyle name="Input 7 2 7" xfId="7364"/>
    <cellStyle name="Input 7 2 7 2" xfId="7365"/>
    <cellStyle name="Input 7 2 8" xfId="7366"/>
    <cellStyle name="Input 7 2 8 2" xfId="7367"/>
    <cellStyle name="Input 7 2 9" xfId="7368"/>
    <cellStyle name="Input 7 3" xfId="7369"/>
    <cellStyle name="Input 7 3 2" xfId="7370"/>
    <cellStyle name="Input 7 4" xfId="7371"/>
    <cellStyle name="Input 7 4 2" xfId="7372"/>
    <cellStyle name="Input 7 5" xfId="7373"/>
    <cellStyle name="Input 7 5 2" xfId="7374"/>
    <cellStyle name="Input 7 6" xfId="7375"/>
    <cellStyle name="Input 7 6 2" xfId="7376"/>
    <cellStyle name="Input 7 7" xfId="7377"/>
    <cellStyle name="Input 7 7 2" xfId="7378"/>
    <cellStyle name="Input 7 8" xfId="7379"/>
    <cellStyle name="Input 7 8 2" xfId="7380"/>
    <cellStyle name="Input 7 9" xfId="7381"/>
    <cellStyle name="Input 7 9 2" xfId="7382"/>
    <cellStyle name="Input 8" xfId="7383"/>
    <cellStyle name="Input 8 10" xfId="7384"/>
    <cellStyle name="Input 8 11" xfId="7385"/>
    <cellStyle name="Input 8 12" xfId="7386"/>
    <cellStyle name="Input 8 2" xfId="7387"/>
    <cellStyle name="Input 8 2 2" xfId="7388"/>
    <cellStyle name="Input 8 2 2 2" xfId="7389"/>
    <cellStyle name="Input 8 2 3" xfId="7390"/>
    <cellStyle name="Input 8 2 3 2" xfId="7391"/>
    <cellStyle name="Input 8 2 4" xfId="7392"/>
    <cellStyle name="Input 8 2 4 2" xfId="7393"/>
    <cellStyle name="Input 8 2 5" xfId="7394"/>
    <cellStyle name="Input 8 2 5 2" xfId="7395"/>
    <cellStyle name="Input 8 2 6" xfId="7396"/>
    <cellStyle name="Input 8 2 6 2" xfId="7397"/>
    <cellStyle name="Input 8 2 7" xfId="7398"/>
    <cellStyle name="Input 8 2 7 2" xfId="7399"/>
    <cellStyle name="Input 8 2 8" xfId="7400"/>
    <cellStyle name="Input 8 2 8 2" xfId="7401"/>
    <cellStyle name="Input 8 2 9" xfId="7402"/>
    <cellStyle name="Input 8 3" xfId="7403"/>
    <cellStyle name="Input 8 3 2" xfId="7404"/>
    <cellStyle name="Input 8 4" xfId="7405"/>
    <cellStyle name="Input 8 4 2" xfId="7406"/>
    <cellStyle name="Input 8 5" xfId="7407"/>
    <cellStyle name="Input 8 5 2" xfId="7408"/>
    <cellStyle name="Input 8 6" xfId="7409"/>
    <cellStyle name="Input 8 6 2" xfId="7410"/>
    <cellStyle name="Input 8 7" xfId="7411"/>
    <cellStyle name="Input 8 7 2" xfId="7412"/>
    <cellStyle name="Input 8 8" xfId="7413"/>
    <cellStyle name="Input 8 8 2" xfId="7414"/>
    <cellStyle name="Input 8 9" xfId="7415"/>
    <cellStyle name="Input 8 9 2" xfId="7416"/>
    <cellStyle name="Input 9" xfId="7417"/>
    <cellStyle name="Input 9 10" xfId="7418"/>
    <cellStyle name="Input 9 11" xfId="7419"/>
    <cellStyle name="Input 9 12" xfId="7420"/>
    <cellStyle name="Input 9 2" xfId="7421"/>
    <cellStyle name="Input 9 2 2" xfId="7422"/>
    <cellStyle name="Input 9 2 2 2" xfId="7423"/>
    <cellStyle name="Input 9 2 3" xfId="7424"/>
    <cellStyle name="Input 9 2 3 2" xfId="7425"/>
    <cellStyle name="Input 9 2 4" xfId="7426"/>
    <cellStyle name="Input 9 2 4 2" xfId="7427"/>
    <cellStyle name="Input 9 2 5" xfId="7428"/>
    <cellStyle name="Input 9 2 5 2" xfId="7429"/>
    <cellStyle name="Input 9 2 6" xfId="7430"/>
    <cellStyle name="Input 9 2 6 2" xfId="7431"/>
    <cellStyle name="Input 9 2 7" xfId="7432"/>
    <cellStyle name="Input 9 2 7 2" xfId="7433"/>
    <cellStyle name="Input 9 2 8" xfId="7434"/>
    <cellStyle name="Input 9 2 8 2" xfId="7435"/>
    <cellStyle name="Input 9 2 9" xfId="7436"/>
    <cellStyle name="Input 9 3" xfId="7437"/>
    <cellStyle name="Input 9 3 2" xfId="7438"/>
    <cellStyle name="Input 9 4" xfId="7439"/>
    <cellStyle name="Input 9 4 2" xfId="7440"/>
    <cellStyle name="Input 9 5" xfId="7441"/>
    <cellStyle name="Input 9 5 2" xfId="7442"/>
    <cellStyle name="Input 9 6" xfId="7443"/>
    <cellStyle name="Input 9 6 2" xfId="7444"/>
    <cellStyle name="Input 9 7" xfId="7445"/>
    <cellStyle name="Input 9 7 2" xfId="7446"/>
    <cellStyle name="Input 9 8" xfId="7447"/>
    <cellStyle name="Input 9 8 2" xfId="7448"/>
    <cellStyle name="Input 9 9" xfId="7449"/>
    <cellStyle name="Input 9 9 2" xfId="7450"/>
    <cellStyle name="Labels - Style3" xfId="7451"/>
    <cellStyle name="LineItemPrompt" xfId="48"/>
    <cellStyle name="LineItemPrompt 2" xfId="7453"/>
    <cellStyle name="LineItemPrompt 2 2" xfId="7454"/>
    <cellStyle name="LineItemPrompt 2 3" xfId="7455"/>
    <cellStyle name="LineItemPrompt 3" xfId="7456"/>
    <cellStyle name="LineItemPrompt 4" xfId="14632"/>
    <cellStyle name="LineItemPrompt 5" xfId="7452"/>
    <cellStyle name="LineItemValue" xfId="49"/>
    <cellStyle name="LineItemValue 2" xfId="7458"/>
    <cellStyle name="LineItemValue 2 2" xfId="7459"/>
    <cellStyle name="LineItemValue 2 3" xfId="7460"/>
    <cellStyle name="LineItemValue 3" xfId="7461"/>
    <cellStyle name="LineItemValue 4" xfId="7462"/>
    <cellStyle name="LineItemValue 5" xfId="14633"/>
    <cellStyle name="LineItemValue 6" xfId="7457"/>
    <cellStyle name="Linked Cell" xfId="89" builtinId="24" customBuiltin="1"/>
    <cellStyle name="Linked Cell 10" xfId="7463"/>
    <cellStyle name="Linked Cell 11" xfId="7464"/>
    <cellStyle name="Linked Cell 12" xfId="7465"/>
    <cellStyle name="Linked Cell 13" xfId="7466"/>
    <cellStyle name="Linked Cell 14" xfId="7467"/>
    <cellStyle name="Linked Cell 15" xfId="7468"/>
    <cellStyle name="Linked Cell 16" xfId="7469"/>
    <cellStyle name="Linked Cell 17" xfId="7470"/>
    <cellStyle name="Linked Cell 17 2" xfId="7471"/>
    <cellStyle name="Linked Cell 2" xfId="7472"/>
    <cellStyle name="Linked Cell 2 2" xfId="7473"/>
    <cellStyle name="Linked Cell 2 2 2" xfId="7474"/>
    <cellStyle name="Linked Cell 2 3" xfId="7475"/>
    <cellStyle name="Linked Cell 2 4" xfId="57323"/>
    <cellStyle name="Linked Cell 2 5" xfId="57324"/>
    <cellStyle name="Linked Cell 3" xfId="7476"/>
    <cellStyle name="Linked Cell 3 2" xfId="7477"/>
    <cellStyle name="Linked Cell 4" xfId="7478"/>
    <cellStyle name="Linked Cell 4 2" xfId="57325"/>
    <cellStyle name="Linked Cell 5" xfId="7479"/>
    <cellStyle name="Linked Cell 5 2" xfId="57326"/>
    <cellStyle name="Linked Cell 6" xfId="7480"/>
    <cellStyle name="Linked Cell 6 2" xfId="57327"/>
    <cellStyle name="Linked Cell 7" xfId="7481"/>
    <cellStyle name="Linked Cell 7 2" xfId="57328"/>
    <cellStyle name="Linked Cell 8" xfId="7482"/>
    <cellStyle name="Linked Cell 9" xfId="7483"/>
    <cellStyle name="Milliers [0]_EDYAN" xfId="7484"/>
    <cellStyle name="Milliers_EDYAN" xfId="7485"/>
    <cellStyle name="Monétaire [0]_EDYAN" xfId="7486"/>
    <cellStyle name="Monétaire_EDYAN" xfId="7487"/>
    <cellStyle name="MTH" xfId="57329"/>
    <cellStyle name="Neutral 10" xfId="7488"/>
    <cellStyle name="Neutral 11" xfId="7489"/>
    <cellStyle name="Neutral 12" xfId="7490"/>
    <cellStyle name="Neutral 13" xfId="7491"/>
    <cellStyle name="Neutral 14" xfId="7492"/>
    <cellStyle name="Neutral 15" xfId="7493"/>
    <cellStyle name="Neutral 16" xfId="7494"/>
    <cellStyle name="Neutral 17" xfId="7495"/>
    <cellStyle name="Neutral 17 2" xfId="7496"/>
    <cellStyle name="Neutral 18" xfId="62054"/>
    <cellStyle name="Neutral 2" xfId="7497"/>
    <cellStyle name="Neutral 2 2" xfId="7498"/>
    <cellStyle name="Neutral 2 2 2" xfId="7499"/>
    <cellStyle name="Neutral 2 3" xfId="7500"/>
    <cellStyle name="Neutral 2 4" xfId="57330"/>
    <cellStyle name="Neutral 2 5" xfId="57331"/>
    <cellStyle name="Neutral 3" xfId="7501"/>
    <cellStyle name="Neutral 3 2" xfId="7502"/>
    <cellStyle name="Neutral 4" xfId="7503"/>
    <cellStyle name="Neutral 4 2" xfId="57332"/>
    <cellStyle name="Neutral 5" xfId="7504"/>
    <cellStyle name="Neutral 5 2" xfId="57333"/>
    <cellStyle name="Neutral 6" xfId="7505"/>
    <cellStyle name="Neutral 6 2" xfId="57334"/>
    <cellStyle name="Neutral 7" xfId="7506"/>
    <cellStyle name="Neutral 7 2" xfId="57335"/>
    <cellStyle name="Neutral 8" xfId="7507"/>
    <cellStyle name="Neutral 9" xfId="7508"/>
    <cellStyle name="Normal" xfId="0" builtinId="0"/>
    <cellStyle name="Normal - Style1" xfId="7509"/>
    <cellStyle name="Normal - Style1 2" xfId="7510"/>
    <cellStyle name="Normal - Style2" xfId="7511"/>
    <cellStyle name="Normal - Style3" xfId="7512"/>
    <cellStyle name="Normal - Style4" xfId="7513"/>
    <cellStyle name="Normal - Style5" xfId="7514"/>
    <cellStyle name="Normal - Style6" xfId="7515"/>
    <cellStyle name="Normal - Style7" xfId="7516"/>
    <cellStyle name="Normal - Style8" xfId="7517"/>
    <cellStyle name="Normal 10" xfId="7518"/>
    <cellStyle name="Normal 10 2" xfId="7519"/>
    <cellStyle name="Normal 10 2 2" xfId="7520"/>
    <cellStyle name="Normal 10 3" xfId="7521"/>
    <cellStyle name="Normal 10 3 2" xfId="57336"/>
    <cellStyle name="Normal 10 3 3" xfId="57337"/>
    <cellStyle name="Normal 10 4" xfId="14634"/>
    <cellStyle name="Normal 11" xfId="7522"/>
    <cellStyle name="Normal 11 10" xfId="57338"/>
    <cellStyle name="Normal 11 10 2" xfId="57339"/>
    <cellStyle name="Normal 11 10 2 2" xfId="57340"/>
    <cellStyle name="Normal 11 10 2 3" xfId="57341"/>
    <cellStyle name="Normal 11 10 3" xfId="57342"/>
    <cellStyle name="Normal 11 10 3 2" xfId="57343"/>
    <cellStyle name="Normal 11 10 4" xfId="57344"/>
    <cellStyle name="Normal 11 10 5" xfId="57345"/>
    <cellStyle name="Normal 11 11" xfId="57346"/>
    <cellStyle name="Normal 11 11 2" xfId="57347"/>
    <cellStyle name="Normal 11 11 3" xfId="57348"/>
    <cellStyle name="Normal 11 12" xfId="57349"/>
    <cellStyle name="Normal 11 12 2" xfId="57350"/>
    <cellStyle name="Normal 11 12 3" xfId="57351"/>
    <cellStyle name="Normal 11 13" xfId="57352"/>
    <cellStyle name="Normal 11 13 2" xfId="57353"/>
    <cellStyle name="Normal 11 14" xfId="57354"/>
    <cellStyle name="Normal 11 15" xfId="57355"/>
    <cellStyle name="Normal 11 16" xfId="57356"/>
    <cellStyle name="Normal 11 2" xfId="7523"/>
    <cellStyle name="Normal 11 2 10" xfId="57357"/>
    <cellStyle name="Normal 11 2 10 2" xfId="57358"/>
    <cellStyle name="Normal 11 2 10 3" xfId="57359"/>
    <cellStyle name="Normal 11 2 11" xfId="57360"/>
    <cellStyle name="Normal 11 2 11 2" xfId="57361"/>
    <cellStyle name="Normal 11 2 11 3" xfId="57362"/>
    <cellStyle name="Normal 11 2 12" xfId="57363"/>
    <cellStyle name="Normal 11 2 12 2" xfId="57364"/>
    <cellStyle name="Normal 11 2 13" xfId="57365"/>
    <cellStyle name="Normal 11 2 14" xfId="57366"/>
    <cellStyle name="Normal 11 2 15" xfId="57367"/>
    <cellStyle name="Normal 11 2 2" xfId="7524"/>
    <cellStyle name="Normal 11 2 2 10" xfId="57368"/>
    <cellStyle name="Normal 11 2 2 10 2" xfId="57369"/>
    <cellStyle name="Normal 11 2 2 10 3" xfId="57370"/>
    <cellStyle name="Normal 11 2 2 11" xfId="57371"/>
    <cellStyle name="Normal 11 2 2 11 2" xfId="57372"/>
    <cellStyle name="Normal 11 2 2 12" xfId="57373"/>
    <cellStyle name="Normal 11 2 2 13" xfId="57374"/>
    <cellStyle name="Normal 11 2 2 2" xfId="57375"/>
    <cellStyle name="Normal 11 2 2 2 10" xfId="57376"/>
    <cellStyle name="Normal 11 2 2 2 10 2" xfId="57377"/>
    <cellStyle name="Normal 11 2 2 2 11" xfId="57378"/>
    <cellStyle name="Normal 11 2 2 2 12" xfId="57379"/>
    <cellStyle name="Normal 11 2 2 2 2" xfId="57380"/>
    <cellStyle name="Normal 11 2 2 2 2 10" xfId="57381"/>
    <cellStyle name="Normal 11 2 2 2 2 2" xfId="57382"/>
    <cellStyle name="Normal 11 2 2 2 2 2 2" xfId="57383"/>
    <cellStyle name="Normal 11 2 2 2 2 2 2 2" xfId="57384"/>
    <cellStyle name="Normal 11 2 2 2 2 2 2 2 2" xfId="57385"/>
    <cellStyle name="Normal 11 2 2 2 2 2 2 2 3" xfId="57386"/>
    <cellStyle name="Normal 11 2 2 2 2 2 2 3" xfId="57387"/>
    <cellStyle name="Normal 11 2 2 2 2 2 2 3 2" xfId="57388"/>
    <cellStyle name="Normal 11 2 2 2 2 2 2 3 3" xfId="57389"/>
    <cellStyle name="Normal 11 2 2 2 2 2 2 4" xfId="57390"/>
    <cellStyle name="Normal 11 2 2 2 2 2 2 4 2" xfId="57391"/>
    <cellStyle name="Normal 11 2 2 2 2 2 2 5" xfId="57392"/>
    <cellStyle name="Normal 11 2 2 2 2 2 2 6" xfId="57393"/>
    <cellStyle name="Normal 11 2 2 2 2 2 3" xfId="57394"/>
    <cellStyle name="Normal 11 2 2 2 2 2 3 2" xfId="57395"/>
    <cellStyle name="Normal 11 2 2 2 2 2 3 2 2" xfId="57396"/>
    <cellStyle name="Normal 11 2 2 2 2 2 3 2 3" xfId="57397"/>
    <cellStyle name="Normal 11 2 2 2 2 2 3 3" xfId="57398"/>
    <cellStyle name="Normal 11 2 2 2 2 2 3 3 2" xfId="57399"/>
    <cellStyle name="Normal 11 2 2 2 2 2 3 3 3" xfId="57400"/>
    <cellStyle name="Normal 11 2 2 2 2 2 3 4" xfId="57401"/>
    <cellStyle name="Normal 11 2 2 2 2 2 3 4 2" xfId="57402"/>
    <cellStyle name="Normal 11 2 2 2 2 2 3 5" xfId="57403"/>
    <cellStyle name="Normal 11 2 2 2 2 2 3 6" xfId="57404"/>
    <cellStyle name="Normal 11 2 2 2 2 2 4" xfId="57405"/>
    <cellStyle name="Normal 11 2 2 2 2 2 4 2" xfId="57406"/>
    <cellStyle name="Normal 11 2 2 2 2 2 4 2 2" xfId="57407"/>
    <cellStyle name="Normal 11 2 2 2 2 2 4 2 3" xfId="57408"/>
    <cellStyle name="Normal 11 2 2 2 2 2 4 3" xfId="57409"/>
    <cellStyle name="Normal 11 2 2 2 2 2 4 3 2" xfId="57410"/>
    <cellStyle name="Normal 11 2 2 2 2 2 4 4" xfId="57411"/>
    <cellStyle name="Normal 11 2 2 2 2 2 4 5" xfId="57412"/>
    <cellStyle name="Normal 11 2 2 2 2 2 5" xfId="57413"/>
    <cellStyle name="Normal 11 2 2 2 2 2 5 2" xfId="57414"/>
    <cellStyle name="Normal 11 2 2 2 2 2 5 3" xfId="57415"/>
    <cellStyle name="Normal 11 2 2 2 2 2 6" xfId="57416"/>
    <cellStyle name="Normal 11 2 2 2 2 2 6 2" xfId="57417"/>
    <cellStyle name="Normal 11 2 2 2 2 2 6 3" xfId="57418"/>
    <cellStyle name="Normal 11 2 2 2 2 2 7" xfId="57419"/>
    <cellStyle name="Normal 11 2 2 2 2 2 7 2" xfId="57420"/>
    <cellStyle name="Normal 11 2 2 2 2 2 8" xfId="57421"/>
    <cellStyle name="Normal 11 2 2 2 2 2 9" xfId="57422"/>
    <cellStyle name="Normal 11 2 2 2 2 3" xfId="57423"/>
    <cellStyle name="Normal 11 2 2 2 2 3 2" xfId="57424"/>
    <cellStyle name="Normal 11 2 2 2 2 3 2 2" xfId="57425"/>
    <cellStyle name="Normal 11 2 2 2 2 3 2 3" xfId="57426"/>
    <cellStyle name="Normal 11 2 2 2 2 3 3" xfId="57427"/>
    <cellStyle name="Normal 11 2 2 2 2 3 3 2" xfId="57428"/>
    <cellStyle name="Normal 11 2 2 2 2 3 3 3" xfId="57429"/>
    <cellStyle name="Normal 11 2 2 2 2 3 4" xfId="57430"/>
    <cellStyle name="Normal 11 2 2 2 2 3 4 2" xfId="57431"/>
    <cellStyle name="Normal 11 2 2 2 2 3 5" xfId="57432"/>
    <cellStyle name="Normal 11 2 2 2 2 3 6" xfId="57433"/>
    <cellStyle name="Normal 11 2 2 2 2 4" xfId="57434"/>
    <cellStyle name="Normal 11 2 2 2 2 4 2" xfId="57435"/>
    <cellStyle name="Normal 11 2 2 2 2 4 2 2" xfId="57436"/>
    <cellStyle name="Normal 11 2 2 2 2 4 2 3" xfId="57437"/>
    <cellStyle name="Normal 11 2 2 2 2 4 3" xfId="57438"/>
    <cellStyle name="Normal 11 2 2 2 2 4 3 2" xfId="57439"/>
    <cellStyle name="Normal 11 2 2 2 2 4 3 3" xfId="57440"/>
    <cellStyle name="Normal 11 2 2 2 2 4 4" xfId="57441"/>
    <cellStyle name="Normal 11 2 2 2 2 4 4 2" xfId="57442"/>
    <cellStyle name="Normal 11 2 2 2 2 4 5" xfId="57443"/>
    <cellStyle name="Normal 11 2 2 2 2 4 6" xfId="57444"/>
    <cellStyle name="Normal 11 2 2 2 2 5" xfId="57445"/>
    <cellStyle name="Normal 11 2 2 2 2 5 2" xfId="57446"/>
    <cellStyle name="Normal 11 2 2 2 2 5 2 2" xfId="57447"/>
    <cellStyle name="Normal 11 2 2 2 2 5 2 3" xfId="57448"/>
    <cellStyle name="Normal 11 2 2 2 2 5 3" xfId="57449"/>
    <cellStyle name="Normal 11 2 2 2 2 5 3 2" xfId="57450"/>
    <cellStyle name="Normal 11 2 2 2 2 5 4" xfId="57451"/>
    <cellStyle name="Normal 11 2 2 2 2 5 5" xfId="57452"/>
    <cellStyle name="Normal 11 2 2 2 2 6" xfId="57453"/>
    <cellStyle name="Normal 11 2 2 2 2 6 2" xfId="57454"/>
    <cellStyle name="Normal 11 2 2 2 2 6 3" xfId="57455"/>
    <cellStyle name="Normal 11 2 2 2 2 7" xfId="57456"/>
    <cellStyle name="Normal 11 2 2 2 2 7 2" xfId="57457"/>
    <cellStyle name="Normal 11 2 2 2 2 7 3" xfId="57458"/>
    <cellStyle name="Normal 11 2 2 2 2 8" xfId="57459"/>
    <cellStyle name="Normal 11 2 2 2 2 8 2" xfId="57460"/>
    <cellStyle name="Normal 11 2 2 2 2 9" xfId="57461"/>
    <cellStyle name="Normal 11 2 2 2 3" xfId="57462"/>
    <cellStyle name="Normal 11 2 2 2 3 2" xfId="57463"/>
    <cellStyle name="Normal 11 2 2 2 3 2 2" xfId="57464"/>
    <cellStyle name="Normal 11 2 2 2 3 2 2 2" xfId="57465"/>
    <cellStyle name="Normal 11 2 2 2 3 2 2 3" xfId="57466"/>
    <cellStyle name="Normal 11 2 2 2 3 2 3" xfId="57467"/>
    <cellStyle name="Normal 11 2 2 2 3 2 3 2" xfId="57468"/>
    <cellStyle name="Normal 11 2 2 2 3 2 3 3" xfId="57469"/>
    <cellStyle name="Normal 11 2 2 2 3 2 4" xfId="57470"/>
    <cellStyle name="Normal 11 2 2 2 3 2 4 2" xfId="57471"/>
    <cellStyle name="Normal 11 2 2 2 3 2 5" xfId="57472"/>
    <cellStyle name="Normal 11 2 2 2 3 2 6" xfId="57473"/>
    <cellStyle name="Normal 11 2 2 2 3 3" xfId="57474"/>
    <cellStyle name="Normal 11 2 2 2 3 3 2" xfId="57475"/>
    <cellStyle name="Normal 11 2 2 2 3 3 2 2" xfId="57476"/>
    <cellStyle name="Normal 11 2 2 2 3 3 2 3" xfId="57477"/>
    <cellStyle name="Normal 11 2 2 2 3 3 3" xfId="57478"/>
    <cellStyle name="Normal 11 2 2 2 3 3 3 2" xfId="57479"/>
    <cellStyle name="Normal 11 2 2 2 3 3 3 3" xfId="57480"/>
    <cellStyle name="Normal 11 2 2 2 3 3 4" xfId="57481"/>
    <cellStyle name="Normal 11 2 2 2 3 3 4 2" xfId="57482"/>
    <cellStyle name="Normal 11 2 2 2 3 3 5" xfId="57483"/>
    <cellStyle name="Normal 11 2 2 2 3 3 6" xfId="57484"/>
    <cellStyle name="Normal 11 2 2 2 3 4" xfId="57485"/>
    <cellStyle name="Normal 11 2 2 2 3 4 2" xfId="57486"/>
    <cellStyle name="Normal 11 2 2 2 3 4 2 2" xfId="57487"/>
    <cellStyle name="Normal 11 2 2 2 3 4 2 3" xfId="57488"/>
    <cellStyle name="Normal 11 2 2 2 3 4 3" xfId="57489"/>
    <cellStyle name="Normal 11 2 2 2 3 4 3 2" xfId="57490"/>
    <cellStyle name="Normal 11 2 2 2 3 4 4" xfId="57491"/>
    <cellStyle name="Normal 11 2 2 2 3 4 5" xfId="57492"/>
    <cellStyle name="Normal 11 2 2 2 3 5" xfId="57493"/>
    <cellStyle name="Normal 11 2 2 2 3 5 2" xfId="57494"/>
    <cellStyle name="Normal 11 2 2 2 3 5 3" xfId="57495"/>
    <cellStyle name="Normal 11 2 2 2 3 6" xfId="57496"/>
    <cellStyle name="Normal 11 2 2 2 3 6 2" xfId="57497"/>
    <cellStyle name="Normal 11 2 2 2 3 6 3" xfId="57498"/>
    <cellStyle name="Normal 11 2 2 2 3 7" xfId="57499"/>
    <cellStyle name="Normal 11 2 2 2 3 7 2" xfId="57500"/>
    <cellStyle name="Normal 11 2 2 2 3 8" xfId="57501"/>
    <cellStyle name="Normal 11 2 2 2 3 9" xfId="57502"/>
    <cellStyle name="Normal 11 2 2 2 4" xfId="57503"/>
    <cellStyle name="Normal 11 2 2 2 4 2" xfId="57504"/>
    <cellStyle name="Normal 11 2 2 2 4 2 2" xfId="57505"/>
    <cellStyle name="Normal 11 2 2 2 4 2 2 2" xfId="57506"/>
    <cellStyle name="Normal 11 2 2 2 4 2 2 3" xfId="57507"/>
    <cellStyle name="Normal 11 2 2 2 4 2 3" xfId="57508"/>
    <cellStyle name="Normal 11 2 2 2 4 2 3 2" xfId="57509"/>
    <cellStyle name="Normal 11 2 2 2 4 2 3 3" xfId="57510"/>
    <cellStyle name="Normal 11 2 2 2 4 2 4" xfId="57511"/>
    <cellStyle name="Normal 11 2 2 2 4 2 4 2" xfId="57512"/>
    <cellStyle name="Normal 11 2 2 2 4 2 5" xfId="57513"/>
    <cellStyle name="Normal 11 2 2 2 4 2 6" xfId="57514"/>
    <cellStyle name="Normal 11 2 2 2 4 3" xfId="57515"/>
    <cellStyle name="Normal 11 2 2 2 4 3 2" xfId="57516"/>
    <cellStyle name="Normal 11 2 2 2 4 3 2 2" xfId="57517"/>
    <cellStyle name="Normal 11 2 2 2 4 3 2 3" xfId="57518"/>
    <cellStyle name="Normal 11 2 2 2 4 3 3" xfId="57519"/>
    <cellStyle name="Normal 11 2 2 2 4 3 3 2" xfId="57520"/>
    <cellStyle name="Normal 11 2 2 2 4 3 3 3" xfId="57521"/>
    <cellStyle name="Normal 11 2 2 2 4 3 4" xfId="57522"/>
    <cellStyle name="Normal 11 2 2 2 4 3 4 2" xfId="57523"/>
    <cellStyle name="Normal 11 2 2 2 4 3 5" xfId="57524"/>
    <cellStyle name="Normal 11 2 2 2 4 3 6" xfId="57525"/>
    <cellStyle name="Normal 11 2 2 2 4 4" xfId="57526"/>
    <cellStyle name="Normal 11 2 2 2 4 4 2" xfId="57527"/>
    <cellStyle name="Normal 11 2 2 2 4 4 2 2" xfId="57528"/>
    <cellStyle name="Normal 11 2 2 2 4 4 2 3" xfId="57529"/>
    <cellStyle name="Normal 11 2 2 2 4 4 3" xfId="57530"/>
    <cellStyle name="Normal 11 2 2 2 4 4 3 2" xfId="57531"/>
    <cellStyle name="Normal 11 2 2 2 4 4 4" xfId="57532"/>
    <cellStyle name="Normal 11 2 2 2 4 4 5" xfId="57533"/>
    <cellStyle name="Normal 11 2 2 2 4 5" xfId="57534"/>
    <cellStyle name="Normal 11 2 2 2 4 5 2" xfId="57535"/>
    <cellStyle name="Normal 11 2 2 2 4 5 3" xfId="57536"/>
    <cellStyle name="Normal 11 2 2 2 4 6" xfId="57537"/>
    <cellStyle name="Normal 11 2 2 2 4 6 2" xfId="57538"/>
    <cellStyle name="Normal 11 2 2 2 4 6 3" xfId="57539"/>
    <cellStyle name="Normal 11 2 2 2 4 7" xfId="57540"/>
    <cellStyle name="Normal 11 2 2 2 4 7 2" xfId="57541"/>
    <cellStyle name="Normal 11 2 2 2 4 8" xfId="57542"/>
    <cellStyle name="Normal 11 2 2 2 4 9" xfId="57543"/>
    <cellStyle name="Normal 11 2 2 2 5" xfId="57544"/>
    <cellStyle name="Normal 11 2 2 2 5 2" xfId="57545"/>
    <cellStyle name="Normal 11 2 2 2 5 2 2" xfId="57546"/>
    <cellStyle name="Normal 11 2 2 2 5 2 3" xfId="57547"/>
    <cellStyle name="Normal 11 2 2 2 5 3" xfId="57548"/>
    <cellStyle name="Normal 11 2 2 2 5 3 2" xfId="57549"/>
    <cellStyle name="Normal 11 2 2 2 5 3 3" xfId="57550"/>
    <cellStyle name="Normal 11 2 2 2 5 4" xfId="57551"/>
    <cellStyle name="Normal 11 2 2 2 5 4 2" xfId="57552"/>
    <cellStyle name="Normal 11 2 2 2 5 5" xfId="57553"/>
    <cellStyle name="Normal 11 2 2 2 5 6" xfId="57554"/>
    <cellStyle name="Normal 11 2 2 2 6" xfId="57555"/>
    <cellStyle name="Normal 11 2 2 2 6 2" xfId="57556"/>
    <cellStyle name="Normal 11 2 2 2 6 2 2" xfId="57557"/>
    <cellStyle name="Normal 11 2 2 2 6 2 3" xfId="57558"/>
    <cellStyle name="Normal 11 2 2 2 6 3" xfId="57559"/>
    <cellStyle name="Normal 11 2 2 2 6 3 2" xfId="57560"/>
    <cellStyle name="Normal 11 2 2 2 6 3 3" xfId="57561"/>
    <cellStyle name="Normal 11 2 2 2 6 4" xfId="57562"/>
    <cellStyle name="Normal 11 2 2 2 6 4 2" xfId="57563"/>
    <cellStyle name="Normal 11 2 2 2 6 5" xfId="57564"/>
    <cellStyle name="Normal 11 2 2 2 6 6" xfId="57565"/>
    <cellStyle name="Normal 11 2 2 2 7" xfId="57566"/>
    <cellStyle name="Normal 11 2 2 2 7 2" xfId="57567"/>
    <cellStyle name="Normal 11 2 2 2 7 2 2" xfId="57568"/>
    <cellStyle name="Normal 11 2 2 2 7 2 3" xfId="57569"/>
    <cellStyle name="Normal 11 2 2 2 7 3" xfId="57570"/>
    <cellStyle name="Normal 11 2 2 2 7 3 2" xfId="57571"/>
    <cellStyle name="Normal 11 2 2 2 7 4" xfId="57572"/>
    <cellStyle name="Normal 11 2 2 2 7 5" xfId="57573"/>
    <cellStyle name="Normal 11 2 2 2 8" xfId="57574"/>
    <cellStyle name="Normal 11 2 2 2 8 2" xfId="57575"/>
    <cellStyle name="Normal 11 2 2 2 8 3" xfId="57576"/>
    <cellStyle name="Normal 11 2 2 2 9" xfId="57577"/>
    <cellStyle name="Normal 11 2 2 2 9 2" xfId="57578"/>
    <cellStyle name="Normal 11 2 2 2 9 3" xfId="57579"/>
    <cellStyle name="Normal 11 2 2 3" xfId="57580"/>
    <cellStyle name="Normal 11 2 2 3 10" xfId="57581"/>
    <cellStyle name="Normal 11 2 2 3 2" xfId="57582"/>
    <cellStyle name="Normal 11 2 2 3 2 2" xfId="57583"/>
    <cellStyle name="Normal 11 2 2 3 2 2 2" xfId="57584"/>
    <cellStyle name="Normal 11 2 2 3 2 2 2 2" xfId="57585"/>
    <cellStyle name="Normal 11 2 2 3 2 2 2 3" xfId="57586"/>
    <cellStyle name="Normal 11 2 2 3 2 2 3" xfId="57587"/>
    <cellStyle name="Normal 11 2 2 3 2 2 3 2" xfId="57588"/>
    <cellStyle name="Normal 11 2 2 3 2 2 3 3" xfId="57589"/>
    <cellStyle name="Normal 11 2 2 3 2 2 4" xfId="57590"/>
    <cellStyle name="Normal 11 2 2 3 2 2 4 2" xfId="57591"/>
    <cellStyle name="Normal 11 2 2 3 2 2 5" xfId="57592"/>
    <cellStyle name="Normal 11 2 2 3 2 2 6" xfId="57593"/>
    <cellStyle name="Normal 11 2 2 3 2 3" xfId="57594"/>
    <cellStyle name="Normal 11 2 2 3 2 3 2" xfId="57595"/>
    <cellStyle name="Normal 11 2 2 3 2 3 2 2" xfId="57596"/>
    <cellStyle name="Normal 11 2 2 3 2 3 2 3" xfId="57597"/>
    <cellStyle name="Normal 11 2 2 3 2 3 3" xfId="57598"/>
    <cellStyle name="Normal 11 2 2 3 2 3 3 2" xfId="57599"/>
    <cellStyle name="Normal 11 2 2 3 2 3 3 3" xfId="57600"/>
    <cellStyle name="Normal 11 2 2 3 2 3 4" xfId="57601"/>
    <cellStyle name="Normal 11 2 2 3 2 3 4 2" xfId="57602"/>
    <cellStyle name="Normal 11 2 2 3 2 3 5" xfId="57603"/>
    <cellStyle name="Normal 11 2 2 3 2 3 6" xfId="57604"/>
    <cellStyle name="Normal 11 2 2 3 2 4" xfId="57605"/>
    <cellStyle name="Normal 11 2 2 3 2 4 2" xfId="57606"/>
    <cellStyle name="Normal 11 2 2 3 2 4 2 2" xfId="57607"/>
    <cellStyle name="Normal 11 2 2 3 2 4 2 3" xfId="57608"/>
    <cellStyle name="Normal 11 2 2 3 2 4 3" xfId="57609"/>
    <cellStyle name="Normal 11 2 2 3 2 4 3 2" xfId="57610"/>
    <cellStyle name="Normal 11 2 2 3 2 4 4" xfId="57611"/>
    <cellStyle name="Normal 11 2 2 3 2 4 5" xfId="57612"/>
    <cellStyle name="Normal 11 2 2 3 2 5" xfId="57613"/>
    <cellStyle name="Normal 11 2 2 3 2 5 2" xfId="57614"/>
    <cellStyle name="Normal 11 2 2 3 2 5 3" xfId="57615"/>
    <cellStyle name="Normal 11 2 2 3 2 6" xfId="57616"/>
    <cellStyle name="Normal 11 2 2 3 2 6 2" xfId="57617"/>
    <cellStyle name="Normal 11 2 2 3 2 6 3" xfId="57618"/>
    <cellStyle name="Normal 11 2 2 3 2 7" xfId="57619"/>
    <cellStyle name="Normal 11 2 2 3 2 7 2" xfId="57620"/>
    <cellStyle name="Normal 11 2 2 3 2 8" xfId="57621"/>
    <cellStyle name="Normal 11 2 2 3 2 9" xfId="57622"/>
    <cellStyle name="Normal 11 2 2 3 3" xfId="57623"/>
    <cellStyle name="Normal 11 2 2 3 3 2" xfId="57624"/>
    <cellStyle name="Normal 11 2 2 3 3 2 2" xfId="57625"/>
    <cellStyle name="Normal 11 2 2 3 3 2 3" xfId="57626"/>
    <cellStyle name="Normal 11 2 2 3 3 3" xfId="57627"/>
    <cellStyle name="Normal 11 2 2 3 3 3 2" xfId="57628"/>
    <cellStyle name="Normal 11 2 2 3 3 3 3" xfId="57629"/>
    <cellStyle name="Normal 11 2 2 3 3 4" xfId="57630"/>
    <cellStyle name="Normal 11 2 2 3 3 4 2" xfId="57631"/>
    <cellStyle name="Normal 11 2 2 3 3 5" xfId="57632"/>
    <cellStyle name="Normal 11 2 2 3 3 6" xfId="57633"/>
    <cellStyle name="Normal 11 2 2 3 4" xfId="57634"/>
    <cellStyle name="Normal 11 2 2 3 4 2" xfId="57635"/>
    <cellStyle name="Normal 11 2 2 3 4 2 2" xfId="57636"/>
    <cellStyle name="Normal 11 2 2 3 4 2 3" xfId="57637"/>
    <cellStyle name="Normal 11 2 2 3 4 3" xfId="57638"/>
    <cellStyle name="Normal 11 2 2 3 4 3 2" xfId="57639"/>
    <cellStyle name="Normal 11 2 2 3 4 3 3" xfId="57640"/>
    <cellStyle name="Normal 11 2 2 3 4 4" xfId="57641"/>
    <cellStyle name="Normal 11 2 2 3 4 4 2" xfId="57642"/>
    <cellStyle name="Normal 11 2 2 3 4 5" xfId="57643"/>
    <cellStyle name="Normal 11 2 2 3 4 6" xfId="57644"/>
    <cellStyle name="Normal 11 2 2 3 5" xfId="57645"/>
    <cellStyle name="Normal 11 2 2 3 5 2" xfId="57646"/>
    <cellStyle name="Normal 11 2 2 3 5 2 2" xfId="57647"/>
    <cellStyle name="Normal 11 2 2 3 5 2 3" xfId="57648"/>
    <cellStyle name="Normal 11 2 2 3 5 3" xfId="57649"/>
    <cellStyle name="Normal 11 2 2 3 5 3 2" xfId="57650"/>
    <cellStyle name="Normal 11 2 2 3 5 4" xfId="57651"/>
    <cellStyle name="Normal 11 2 2 3 5 5" xfId="57652"/>
    <cellStyle name="Normal 11 2 2 3 6" xfId="57653"/>
    <cellStyle name="Normal 11 2 2 3 6 2" xfId="57654"/>
    <cellStyle name="Normal 11 2 2 3 6 3" xfId="57655"/>
    <cellStyle name="Normal 11 2 2 3 7" xfId="57656"/>
    <cellStyle name="Normal 11 2 2 3 7 2" xfId="57657"/>
    <cellStyle name="Normal 11 2 2 3 7 3" xfId="57658"/>
    <cellStyle name="Normal 11 2 2 3 8" xfId="57659"/>
    <cellStyle name="Normal 11 2 2 3 8 2" xfId="57660"/>
    <cellStyle name="Normal 11 2 2 3 9" xfId="57661"/>
    <cellStyle name="Normal 11 2 2 4" xfId="57662"/>
    <cellStyle name="Normal 11 2 2 4 2" xfId="57663"/>
    <cellStyle name="Normal 11 2 2 4 2 2" xfId="57664"/>
    <cellStyle name="Normal 11 2 2 4 2 2 2" xfId="57665"/>
    <cellStyle name="Normal 11 2 2 4 2 2 3" xfId="57666"/>
    <cellStyle name="Normal 11 2 2 4 2 3" xfId="57667"/>
    <cellStyle name="Normal 11 2 2 4 2 3 2" xfId="57668"/>
    <cellStyle name="Normal 11 2 2 4 2 3 3" xfId="57669"/>
    <cellStyle name="Normal 11 2 2 4 2 4" xfId="57670"/>
    <cellStyle name="Normal 11 2 2 4 2 4 2" xfId="57671"/>
    <cellStyle name="Normal 11 2 2 4 2 5" xfId="57672"/>
    <cellStyle name="Normal 11 2 2 4 2 6" xfId="57673"/>
    <cellStyle name="Normal 11 2 2 4 3" xfId="57674"/>
    <cellStyle name="Normal 11 2 2 4 3 2" xfId="57675"/>
    <cellStyle name="Normal 11 2 2 4 3 2 2" xfId="57676"/>
    <cellStyle name="Normal 11 2 2 4 3 2 3" xfId="57677"/>
    <cellStyle name="Normal 11 2 2 4 3 3" xfId="57678"/>
    <cellStyle name="Normal 11 2 2 4 3 3 2" xfId="57679"/>
    <cellStyle name="Normal 11 2 2 4 3 3 3" xfId="57680"/>
    <cellStyle name="Normal 11 2 2 4 3 4" xfId="57681"/>
    <cellStyle name="Normal 11 2 2 4 3 4 2" xfId="57682"/>
    <cellStyle name="Normal 11 2 2 4 3 5" xfId="57683"/>
    <cellStyle name="Normal 11 2 2 4 3 6" xfId="57684"/>
    <cellStyle name="Normal 11 2 2 4 4" xfId="57685"/>
    <cellStyle name="Normal 11 2 2 4 4 2" xfId="57686"/>
    <cellStyle name="Normal 11 2 2 4 4 2 2" xfId="57687"/>
    <cellStyle name="Normal 11 2 2 4 4 2 3" xfId="57688"/>
    <cellStyle name="Normal 11 2 2 4 4 3" xfId="57689"/>
    <cellStyle name="Normal 11 2 2 4 4 3 2" xfId="57690"/>
    <cellStyle name="Normal 11 2 2 4 4 4" xfId="57691"/>
    <cellStyle name="Normal 11 2 2 4 4 5" xfId="57692"/>
    <cellStyle name="Normal 11 2 2 4 5" xfId="57693"/>
    <cellStyle name="Normal 11 2 2 4 5 2" xfId="57694"/>
    <cellStyle name="Normal 11 2 2 4 5 3" xfId="57695"/>
    <cellStyle name="Normal 11 2 2 4 6" xfId="57696"/>
    <cellStyle name="Normal 11 2 2 4 6 2" xfId="57697"/>
    <cellStyle name="Normal 11 2 2 4 6 3" xfId="57698"/>
    <cellStyle name="Normal 11 2 2 4 7" xfId="57699"/>
    <cellStyle name="Normal 11 2 2 4 7 2" xfId="57700"/>
    <cellStyle name="Normal 11 2 2 4 8" xfId="57701"/>
    <cellStyle name="Normal 11 2 2 4 9" xfId="57702"/>
    <cellStyle name="Normal 11 2 2 5" xfId="57703"/>
    <cellStyle name="Normal 11 2 2 5 2" xfId="57704"/>
    <cellStyle name="Normal 11 2 2 5 2 2" xfId="57705"/>
    <cellStyle name="Normal 11 2 2 5 2 2 2" xfId="57706"/>
    <cellStyle name="Normal 11 2 2 5 2 2 3" xfId="57707"/>
    <cellStyle name="Normal 11 2 2 5 2 3" xfId="57708"/>
    <cellStyle name="Normal 11 2 2 5 2 3 2" xfId="57709"/>
    <cellStyle name="Normal 11 2 2 5 2 3 3" xfId="57710"/>
    <cellStyle name="Normal 11 2 2 5 2 4" xfId="57711"/>
    <cellStyle name="Normal 11 2 2 5 2 4 2" xfId="57712"/>
    <cellStyle name="Normal 11 2 2 5 2 5" xfId="57713"/>
    <cellStyle name="Normal 11 2 2 5 2 6" xfId="57714"/>
    <cellStyle name="Normal 11 2 2 5 3" xfId="57715"/>
    <cellStyle name="Normal 11 2 2 5 3 2" xfId="57716"/>
    <cellStyle name="Normal 11 2 2 5 3 2 2" xfId="57717"/>
    <cellStyle name="Normal 11 2 2 5 3 2 3" xfId="57718"/>
    <cellStyle name="Normal 11 2 2 5 3 3" xfId="57719"/>
    <cellStyle name="Normal 11 2 2 5 3 3 2" xfId="57720"/>
    <cellStyle name="Normal 11 2 2 5 3 3 3" xfId="57721"/>
    <cellStyle name="Normal 11 2 2 5 3 4" xfId="57722"/>
    <cellStyle name="Normal 11 2 2 5 3 4 2" xfId="57723"/>
    <cellStyle name="Normal 11 2 2 5 3 5" xfId="57724"/>
    <cellStyle name="Normal 11 2 2 5 3 6" xfId="57725"/>
    <cellStyle name="Normal 11 2 2 5 4" xfId="57726"/>
    <cellStyle name="Normal 11 2 2 5 4 2" xfId="57727"/>
    <cellStyle name="Normal 11 2 2 5 4 2 2" xfId="57728"/>
    <cellStyle name="Normal 11 2 2 5 4 2 3" xfId="57729"/>
    <cellStyle name="Normal 11 2 2 5 4 3" xfId="57730"/>
    <cellStyle name="Normal 11 2 2 5 4 3 2" xfId="57731"/>
    <cellStyle name="Normal 11 2 2 5 4 4" xfId="57732"/>
    <cellStyle name="Normal 11 2 2 5 4 5" xfId="57733"/>
    <cellStyle name="Normal 11 2 2 5 5" xfId="57734"/>
    <cellStyle name="Normal 11 2 2 5 5 2" xfId="57735"/>
    <cellStyle name="Normal 11 2 2 5 5 3" xfId="57736"/>
    <cellStyle name="Normal 11 2 2 5 6" xfId="57737"/>
    <cellStyle name="Normal 11 2 2 5 6 2" xfId="57738"/>
    <cellStyle name="Normal 11 2 2 5 6 3" xfId="57739"/>
    <cellStyle name="Normal 11 2 2 5 7" xfId="57740"/>
    <cellStyle name="Normal 11 2 2 5 7 2" xfId="57741"/>
    <cellStyle name="Normal 11 2 2 5 8" xfId="57742"/>
    <cellStyle name="Normal 11 2 2 5 9" xfId="57743"/>
    <cellStyle name="Normal 11 2 2 6" xfId="57744"/>
    <cellStyle name="Normal 11 2 2 6 2" xfId="57745"/>
    <cellStyle name="Normal 11 2 2 6 2 2" xfId="57746"/>
    <cellStyle name="Normal 11 2 2 6 2 3" xfId="57747"/>
    <cellStyle name="Normal 11 2 2 6 3" xfId="57748"/>
    <cellStyle name="Normal 11 2 2 6 3 2" xfId="57749"/>
    <cellStyle name="Normal 11 2 2 6 3 3" xfId="57750"/>
    <cellStyle name="Normal 11 2 2 6 4" xfId="57751"/>
    <cellStyle name="Normal 11 2 2 6 4 2" xfId="57752"/>
    <cellStyle name="Normal 11 2 2 6 5" xfId="57753"/>
    <cellStyle name="Normal 11 2 2 6 6" xfId="57754"/>
    <cellStyle name="Normal 11 2 2 7" xfId="57755"/>
    <cellStyle name="Normal 11 2 2 7 2" xfId="57756"/>
    <cellStyle name="Normal 11 2 2 7 2 2" xfId="57757"/>
    <cellStyle name="Normal 11 2 2 7 2 3" xfId="57758"/>
    <cellStyle name="Normal 11 2 2 7 3" xfId="57759"/>
    <cellStyle name="Normal 11 2 2 7 3 2" xfId="57760"/>
    <cellStyle name="Normal 11 2 2 7 3 3" xfId="57761"/>
    <cellStyle name="Normal 11 2 2 7 4" xfId="57762"/>
    <cellStyle name="Normal 11 2 2 7 4 2" xfId="57763"/>
    <cellStyle name="Normal 11 2 2 7 5" xfId="57764"/>
    <cellStyle name="Normal 11 2 2 7 6" xfId="57765"/>
    <cellStyle name="Normal 11 2 2 8" xfId="57766"/>
    <cellStyle name="Normal 11 2 2 8 2" xfId="57767"/>
    <cellStyle name="Normal 11 2 2 8 2 2" xfId="57768"/>
    <cellStyle name="Normal 11 2 2 8 2 3" xfId="57769"/>
    <cellStyle name="Normal 11 2 2 8 3" xfId="57770"/>
    <cellStyle name="Normal 11 2 2 8 3 2" xfId="57771"/>
    <cellStyle name="Normal 11 2 2 8 4" xfId="57772"/>
    <cellStyle name="Normal 11 2 2 8 5" xfId="57773"/>
    <cellStyle name="Normal 11 2 2 9" xfId="57774"/>
    <cellStyle name="Normal 11 2 2 9 2" xfId="57775"/>
    <cellStyle name="Normal 11 2 2 9 3" xfId="57776"/>
    <cellStyle name="Normal 11 2 3" xfId="57777"/>
    <cellStyle name="Normal 11 2 3 10" xfId="57778"/>
    <cellStyle name="Normal 11 2 3 10 2" xfId="57779"/>
    <cellStyle name="Normal 11 2 3 11" xfId="57780"/>
    <cellStyle name="Normal 11 2 3 12" xfId="57781"/>
    <cellStyle name="Normal 11 2 3 2" xfId="57782"/>
    <cellStyle name="Normal 11 2 3 2 10" xfId="57783"/>
    <cellStyle name="Normal 11 2 3 2 2" xfId="57784"/>
    <cellStyle name="Normal 11 2 3 2 2 2" xfId="57785"/>
    <cellStyle name="Normal 11 2 3 2 2 2 2" xfId="57786"/>
    <cellStyle name="Normal 11 2 3 2 2 2 2 2" xfId="57787"/>
    <cellStyle name="Normal 11 2 3 2 2 2 2 3" xfId="57788"/>
    <cellStyle name="Normal 11 2 3 2 2 2 3" xfId="57789"/>
    <cellStyle name="Normal 11 2 3 2 2 2 3 2" xfId="57790"/>
    <cellStyle name="Normal 11 2 3 2 2 2 3 3" xfId="57791"/>
    <cellStyle name="Normal 11 2 3 2 2 2 4" xfId="57792"/>
    <cellStyle name="Normal 11 2 3 2 2 2 4 2" xfId="57793"/>
    <cellStyle name="Normal 11 2 3 2 2 2 5" xfId="57794"/>
    <cellStyle name="Normal 11 2 3 2 2 2 6" xfId="57795"/>
    <cellStyle name="Normal 11 2 3 2 2 3" xfId="57796"/>
    <cellStyle name="Normal 11 2 3 2 2 3 2" xfId="57797"/>
    <cellStyle name="Normal 11 2 3 2 2 3 2 2" xfId="57798"/>
    <cellStyle name="Normal 11 2 3 2 2 3 2 3" xfId="57799"/>
    <cellStyle name="Normal 11 2 3 2 2 3 3" xfId="57800"/>
    <cellStyle name="Normal 11 2 3 2 2 3 3 2" xfId="57801"/>
    <cellStyle name="Normal 11 2 3 2 2 3 3 3" xfId="57802"/>
    <cellStyle name="Normal 11 2 3 2 2 3 4" xfId="57803"/>
    <cellStyle name="Normal 11 2 3 2 2 3 4 2" xfId="57804"/>
    <cellStyle name="Normal 11 2 3 2 2 3 5" xfId="57805"/>
    <cellStyle name="Normal 11 2 3 2 2 3 6" xfId="57806"/>
    <cellStyle name="Normal 11 2 3 2 2 4" xfId="57807"/>
    <cellStyle name="Normal 11 2 3 2 2 4 2" xfId="57808"/>
    <cellStyle name="Normal 11 2 3 2 2 4 2 2" xfId="57809"/>
    <cellStyle name="Normal 11 2 3 2 2 4 2 3" xfId="57810"/>
    <cellStyle name="Normal 11 2 3 2 2 4 3" xfId="57811"/>
    <cellStyle name="Normal 11 2 3 2 2 4 3 2" xfId="57812"/>
    <cellStyle name="Normal 11 2 3 2 2 4 4" xfId="57813"/>
    <cellStyle name="Normal 11 2 3 2 2 4 5" xfId="57814"/>
    <cellStyle name="Normal 11 2 3 2 2 5" xfId="57815"/>
    <cellStyle name="Normal 11 2 3 2 2 5 2" xfId="57816"/>
    <cellStyle name="Normal 11 2 3 2 2 5 3" xfId="57817"/>
    <cellStyle name="Normal 11 2 3 2 2 6" xfId="57818"/>
    <cellStyle name="Normal 11 2 3 2 2 6 2" xfId="57819"/>
    <cellStyle name="Normal 11 2 3 2 2 6 3" xfId="57820"/>
    <cellStyle name="Normal 11 2 3 2 2 7" xfId="57821"/>
    <cellStyle name="Normal 11 2 3 2 2 7 2" xfId="57822"/>
    <cellStyle name="Normal 11 2 3 2 2 8" xfId="57823"/>
    <cellStyle name="Normal 11 2 3 2 2 9" xfId="57824"/>
    <cellStyle name="Normal 11 2 3 2 3" xfId="57825"/>
    <cellStyle name="Normal 11 2 3 2 3 2" xfId="57826"/>
    <cellStyle name="Normal 11 2 3 2 3 2 2" xfId="57827"/>
    <cellStyle name="Normal 11 2 3 2 3 2 3" xfId="57828"/>
    <cellStyle name="Normal 11 2 3 2 3 3" xfId="57829"/>
    <cellStyle name="Normal 11 2 3 2 3 3 2" xfId="57830"/>
    <cellStyle name="Normal 11 2 3 2 3 3 3" xfId="57831"/>
    <cellStyle name="Normal 11 2 3 2 3 4" xfId="57832"/>
    <cellStyle name="Normal 11 2 3 2 3 4 2" xfId="57833"/>
    <cellStyle name="Normal 11 2 3 2 3 5" xfId="57834"/>
    <cellStyle name="Normal 11 2 3 2 3 6" xfId="57835"/>
    <cellStyle name="Normal 11 2 3 2 4" xfId="57836"/>
    <cellStyle name="Normal 11 2 3 2 4 2" xfId="57837"/>
    <cellStyle name="Normal 11 2 3 2 4 2 2" xfId="57838"/>
    <cellStyle name="Normal 11 2 3 2 4 2 3" xfId="57839"/>
    <cellStyle name="Normal 11 2 3 2 4 3" xfId="57840"/>
    <cellStyle name="Normal 11 2 3 2 4 3 2" xfId="57841"/>
    <cellStyle name="Normal 11 2 3 2 4 3 3" xfId="57842"/>
    <cellStyle name="Normal 11 2 3 2 4 4" xfId="57843"/>
    <cellStyle name="Normal 11 2 3 2 4 4 2" xfId="57844"/>
    <cellStyle name="Normal 11 2 3 2 4 5" xfId="57845"/>
    <cellStyle name="Normal 11 2 3 2 4 6" xfId="57846"/>
    <cellStyle name="Normal 11 2 3 2 5" xfId="57847"/>
    <cellStyle name="Normal 11 2 3 2 5 2" xfId="57848"/>
    <cellStyle name="Normal 11 2 3 2 5 2 2" xfId="57849"/>
    <cellStyle name="Normal 11 2 3 2 5 2 3" xfId="57850"/>
    <cellStyle name="Normal 11 2 3 2 5 3" xfId="57851"/>
    <cellStyle name="Normal 11 2 3 2 5 3 2" xfId="57852"/>
    <cellStyle name="Normal 11 2 3 2 5 4" xfId="57853"/>
    <cellStyle name="Normal 11 2 3 2 5 5" xfId="57854"/>
    <cellStyle name="Normal 11 2 3 2 6" xfId="57855"/>
    <cellStyle name="Normal 11 2 3 2 6 2" xfId="57856"/>
    <cellStyle name="Normal 11 2 3 2 6 3" xfId="57857"/>
    <cellStyle name="Normal 11 2 3 2 7" xfId="57858"/>
    <cellStyle name="Normal 11 2 3 2 7 2" xfId="57859"/>
    <cellStyle name="Normal 11 2 3 2 7 3" xfId="57860"/>
    <cellStyle name="Normal 11 2 3 2 8" xfId="57861"/>
    <cellStyle name="Normal 11 2 3 2 8 2" xfId="57862"/>
    <cellStyle name="Normal 11 2 3 2 9" xfId="57863"/>
    <cellStyle name="Normal 11 2 3 3" xfId="57864"/>
    <cellStyle name="Normal 11 2 3 3 2" xfId="57865"/>
    <cellStyle name="Normal 11 2 3 3 2 2" xfId="57866"/>
    <cellStyle name="Normal 11 2 3 3 2 2 2" xfId="57867"/>
    <cellStyle name="Normal 11 2 3 3 2 2 3" xfId="57868"/>
    <cellStyle name="Normal 11 2 3 3 2 3" xfId="57869"/>
    <cellStyle name="Normal 11 2 3 3 2 3 2" xfId="57870"/>
    <cellStyle name="Normal 11 2 3 3 2 3 3" xfId="57871"/>
    <cellStyle name="Normal 11 2 3 3 2 4" xfId="57872"/>
    <cellStyle name="Normal 11 2 3 3 2 4 2" xfId="57873"/>
    <cellStyle name="Normal 11 2 3 3 2 5" xfId="57874"/>
    <cellStyle name="Normal 11 2 3 3 2 6" xfId="57875"/>
    <cellStyle name="Normal 11 2 3 3 3" xfId="57876"/>
    <cellStyle name="Normal 11 2 3 3 3 2" xfId="57877"/>
    <cellStyle name="Normal 11 2 3 3 3 2 2" xfId="57878"/>
    <cellStyle name="Normal 11 2 3 3 3 2 3" xfId="57879"/>
    <cellStyle name="Normal 11 2 3 3 3 3" xfId="57880"/>
    <cellStyle name="Normal 11 2 3 3 3 3 2" xfId="57881"/>
    <cellStyle name="Normal 11 2 3 3 3 3 3" xfId="57882"/>
    <cellStyle name="Normal 11 2 3 3 3 4" xfId="57883"/>
    <cellStyle name="Normal 11 2 3 3 3 4 2" xfId="57884"/>
    <cellStyle name="Normal 11 2 3 3 3 5" xfId="57885"/>
    <cellStyle name="Normal 11 2 3 3 3 6" xfId="57886"/>
    <cellStyle name="Normal 11 2 3 3 4" xfId="57887"/>
    <cellStyle name="Normal 11 2 3 3 4 2" xfId="57888"/>
    <cellStyle name="Normal 11 2 3 3 4 2 2" xfId="57889"/>
    <cellStyle name="Normal 11 2 3 3 4 2 3" xfId="57890"/>
    <cellStyle name="Normal 11 2 3 3 4 3" xfId="57891"/>
    <cellStyle name="Normal 11 2 3 3 4 3 2" xfId="57892"/>
    <cellStyle name="Normal 11 2 3 3 4 4" xfId="57893"/>
    <cellStyle name="Normal 11 2 3 3 4 5" xfId="57894"/>
    <cellStyle name="Normal 11 2 3 3 5" xfId="57895"/>
    <cellStyle name="Normal 11 2 3 3 5 2" xfId="57896"/>
    <cellStyle name="Normal 11 2 3 3 5 3" xfId="57897"/>
    <cellStyle name="Normal 11 2 3 3 6" xfId="57898"/>
    <cellStyle name="Normal 11 2 3 3 6 2" xfId="57899"/>
    <cellStyle name="Normal 11 2 3 3 6 3" xfId="57900"/>
    <cellStyle name="Normal 11 2 3 3 7" xfId="57901"/>
    <cellStyle name="Normal 11 2 3 3 7 2" xfId="57902"/>
    <cellStyle name="Normal 11 2 3 3 8" xfId="57903"/>
    <cellStyle name="Normal 11 2 3 3 9" xfId="57904"/>
    <cellStyle name="Normal 11 2 3 4" xfId="57905"/>
    <cellStyle name="Normal 11 2 3 4 2" xfId="57906"/>
    <cellStyle name="Normal 11 2 3 4 2 2" xfId="57907"/>
    <cellStyle name="Normal 11 2 3 4 2 2 2" xfId="57908"/>
    <cellStyle name="Normal 11 2 3 4 2 2 3" xfId="57909"/>
    <cellStyle name="Normal 11 2 3 4 2 3" xfId="57910"/>
    <cellStyle name="Normal 11 2 3 4 2 3 2" xfId="57911"/>
    <cellStyle name="Normal 11 2 3 4 2 3 3" xfId="57912"/>
    <cellStyle name="Normal 11 2 3 4 2 4" xfId="57913"/>
    <cellStyle name="Normal 11 2 3 4 2 4 2" xfId="57914"/>
    <cellStyle name="Normal 11 2 3 4 2 5" xfId="57915"/>
    <cellStyle name="Normal 11 2 3 4 2 6" xfId="57916"/>
    <cellStyle name="Normal 11 2 3 4 3" xfId="57917"/>
    <cellStyle name="Normal 11 2 3 4 3 2" xfId="57918"/>
    <cellStyle name="Normal 11 2 3 4 3 2 2" xfId="57919"/>
    <cellStyle name="Normal 11 2 3 4 3 2 3" xfId="57920"/>
    <cellStyle name="Normal 11 2 3 4 3 3" xfId="57921"/>
    <cellStyle name="Normal 11 2 3 4 3 3 2" xfId="57922"/>
    <cellStyle name="Normal 11 2 3 4 3 3 3" xfId="57923"/>
    <cellStyle name="Normal 11 2 3 4 3 4" xfId="57924"/>
    <cellStyle name="Normal 11 2 3 4 3 4 2" xfId="57925"/>
    <cellStyle name="Normal 11 2 3 4 3 5" xfId="57926"/>
    <cellStyle name="Normal 11 2 3 4 3 6" xfId="57927"/>
    <cellStyle name="Normal 11 2 3 4 4" xfId="57928"/>
    <cellStyle name="Normal 11 2 3 4 4 2" xfId="57929"/>
    <cellStyle name="Normal 11 2 3 4 4 2 2" xfId="57930"/>
    <cellStyle name="Normal 11 2 3 4 4 2 3" xfId="57931"/>
    <cellStyle name="Normal 11 2 3 4 4 3" xfId="57932"/>
    <cellStyle name="Normal 11 2 3 4 4 3 2" xfId="57933"/>
    <cellStyle name="Normal 11 2 3 4 4 4" xfId="57934"/>
    <cellStyle name="Normal 11 2 3 4 4 5" xfId="57935"/>
    <cellStyle name="Normal 11 2 3 4 5" xfId="57936"/>
    <cellStyle name="Normal 11 2 3 4 5 2" xfId="57937"/>
    <cellStyle name="Normal 11 2 3 4 5 3" xfId="57938"/>
    <cellStyle name="Normal 11 2 3 4 6" xfId="57939"/>
    <cellStyle name="Normal 11 2 3 4 6 2" xfId="57940"/>
    <cellStyle name="Normal 11 2 3 4 6 3" xfId="57941"/>
    <cellStyle name="Normal 11 2 3 4 7" xfId="57942"/>
    <cellStyle name="Normal 11 2 3 4 7 2" xfId="57943"/>
    <cellStyle name="Normal 11 2 3 4 8" xfId="57944"/>
    <cellStyle name="Normal 11 2 3 4 9" xfId="57945"/>
    <cellStyle name="Normal 11 2 3 5" xfId="57946"/>
    <cellStyle name="Normal 11 2 3 5 2" xfId="57947"/>
    <cellStyle name="Normal 11 2 3 5 2 2" xfId="57948"/>
    <cellStyle name="Normal 11 2 3 5 2 3" xfId="57949"/>
    <cellStyle name="Normal 11 2 3 5 3" xfId="57950"/>
    <cellStyle name="Normal 11 2 3 5 3 2" xfId="57951"/>
    <cellStyle name="Normal 11 2 3 5 3 3" xfId="57952"/>
    <cellStyle name="Normal 11 2 3 5 4" xfId="57953"/>
    <cellStyle name="Normal 11 2 3 5 4 2" xfId="57954"/>
    <cellStyle name="Normal 11 2 3 5 5" xfId="57955"/>
    <cellStyle name="Normal 11 2 3 5 6" xfId="57956"/>
    <cellStyle name="Normal 11 2 3 6" xfId="57957"/>
    <cellStyle name="Normal 11 2 3 6 2" xfId="57958"/>
    <cellStyle name="Normal 11 2 3 6 2 2" xfId="57959"/>
    <cellStyle name="Normal 11 2 3 6 2 3" xfId="57960"/>
    <cellStyle name="Normal 11 2 3 6 3" xfId="57961"/>
    <cellStyle name="Normal 11 2 3 6 3 2" xfId="57962"/>
    <cellStyle name="Normal 11 2 3 6 3 3" xfId="57963"/>
    <cellStyle name="Normal 11 2 3 6 4" xfId="57964"/>
    <cellStyle name="Normal 11 2 3 6 4 2" xfId="57965"/>
    <cellStyle name="Normal 11 2 3 6 5" xfId="57966"/>
    <cellStyle name="Normal 11 2 3 6 6" xfId="57967"/>
    <cellStyle name="Normal 11 2 3 7" xfId="57968"/>
    <cellStyle name="Normal 11 2 3 7 2" xfId="57969"/>
    <cellStyle name="Normal 11 2 3 7 2 2" xfId="57970"/>
    <cellStyle name="Normal 11 2 3 7 2 3" xfId="57971"/>
    <cellStyle name="Normal 11 2 3 7 3" xfId="57972"/>
    <cellStyle name="Normal 11 2 3 7 3 2" xfId="57973"/>
    <cellStyle name="Normal 11 2 3 7 4" xfId="57974"/>
    <cellStyle name="Normal 11 2 3 7 5" xfId="57975"/>
    <cellStyle name="Normal 11 2 3 8" xfId="57976"/>
    <cellStyle name="Normal 11 2 3 8 2" xfId="57977"/>
    <cellStyle name="Normal 11 2 3 8 3" xfId="57978"/>
    <cellStyle name="Normal 11 2 3 9" xfId="57979"/>
    <cellStyle name="Normal 11 2 3 9 2" xfId="57980"/>
    <cellStyle name="Normal 11 2 3 9 3" xfId="57981"/>
    <cellStyle name="Normal 11 2 4" xfId="57982"/>
    <cellStyle name="Normal 11 2 4 10" xfId="57983"/>
    <cellStyle name="Normal 11 2 4 2" xfId="57984"/>
    <cellStyle name="Normal 11 2 4 2 2" xfId="57985"/>
    <cellStyle name="Normal 11 2 4 2 2 2" xfId="57986"/>
    <cellStyle name="Normal 11 2 4 2 2 2 2" xfId="57987"/>
    <cellStyle name="Normal 11 2 4 2 2 2 3" xfId="57988"/>
    <cellStyle name="Normal 11 2 4 2 2 3" xfId="57989"/>
    <cellStyle name="Normal 11 2 4 2 2 3 2" xfId="57990"/>
    <cellStyle name="Normal 11 2 4 2 2 3 3" xfId="57991"/>
    <cellStyle name="Normal 11 2 4 2 2 4" xfId="57992"/>
    <cellStyle name="Normal 11 2 4 2 2 4 2" xfId="57993"/>
    <cellStyle name="Normal 11 2 4 2 2 5" xfId="57994"/>
    <cellStyle name="Normal 11 2 4 2 2 6" xfId="57995"/>
    <cellStyle name="Normal 11 2 4 2 3" xfId="57996"/>
    <cellStyle name="Normal 11 2 4 2 3 2" xfId="57997"/>
    <cellStyle name="Normal 11 2 4 2 3 2 2" xfId="57998"/>
    <cellStyle name="Normal 11 2 4 2 3 2 3" xfId="57999"/>
    <cellStyle name="Normal 11 2 4 2 3 3" xfId="58000"/>
    <cellStyle name="Normal 11 2 4 2 3 3 2" xfId="58001"/>
    <cellStyle name="Normal 11 2 4 2 3 3 3" xfId="58002"/>
    <cellStyle name="Normal 11 2 4 2 3 4" xfId="58003"/>
    <cellStyle name="Normal 11 2 4 2 3 4 2" xfId="58004"/>
    <cellStyle name="Normal 11 2 4 2 3 5" xfId="58005"/>
    <cellStyle name="Normal 11 2 4 2 3 6" xfId="58006"/>
    <cellStyle name="Normal 11 2 4 2 4" xfId="58007"/>
    <cellStyle name="Normal 11 2 4 2 4 2" xfId="58008"/>
    <cellStyle name="Normal 11 2 4 2 4 2 2" xfId="58009"/>
    <cellStyle name="Normal 11 2 4 2 4 2 3" xfId="58010"/>
    <cellStyle name="Normal 11 2 4 2 4 3" xfId="58011"/>
    <cellStyle name="Normal 11 2 4 2 4 3 2" xfId="58012"/>
    <cellStyle name="Normal 11 2 4 2 4 4" xfId="58013"/>
    <cellStyle name="Normal 11 2 4 2 4 5" xfId="58014"/>
    <cellStyle name="Normal 11 2 4 2 5" xfId="58015"/>
    <cellStyle name="Normal 11 2 4 2 5 2" xfId="58016"/>
    <cellStyle name="Normal 11 2 4 2 5 3" xfId="58017"/>
    <cellStyle name="Normal 11 2 4 2 6" xfId="58018"/>
    <cellStyle name="Normal 11 2 4 2 6 2" xfId="58019"/>
    <cellStyle name="Normal 11 2 4 2 6 3" xfId="58020"/>
    <cellStyle name="Normal 11 2 4 2 7" xfId="58021"/>
    <cellStyle name="Normal 11 2 4 2 7 2" xfId="58022"/>
    <cellStyle name="Normal 11 2 4 2 8" xfId="58023"/>
    <cellStyle name="Normal 11 2 4 2 9" xfId="58024"/>
    <cellStyle name="Normal 11 2 4 3" xfId="58025"/>
    <cellStyle name="Normal 11 2 4 3 2" xfId="58026"/>
    <cellStyle name="Normal 11 2 4 3 2 2" xfId="58027"/>
    <cellStyle name="Normal 11 2 4 3 2 3" xfId="58028"/>
    <cellStyle name="Normal 11 2 4 3 3" xfId="58029"/>
    <cellStyle name="Normal 11 2 4 3 3 2" xfId="58030"/>
    <cellStyle name="Normal 11 2 4 3 3 3" xfId="58031"/>
    <cellStyle name="Normal 11 2 4 3 4" xfId="58032"/>
    <cellStyle name="Normal 11 2 4 3 4 2" xfId="58033"/>
    <cellStyle name="Normal 11 2 4 3 5" xfId="58034"/>
    <cellStyle name="Normal 11 2 4 3 6" xfId="58035"/>
    <cellStyle name="Normal 11 2 4 4" xfId="58036"/>
    <cellStyle name="Normal 11 2 4 4 2" xfId="58037"/>
    <cellStyle name="Normal 11 2 4 4 2 2" xfId="58038"/>
    <cellStyle name="Normal 11 2 4 4 2 3" xfId="58039"/>
    <cellStyle name="Normal 11 2 4 4 3" xfId="58040"/>
    <cellStyle name="Normal 11 2 4 4 3 2" xfId="58041"/>
    <cellStyle name="Normal 11 2 4 4 3 3" xfId="58042"/>
    <cellStyle name="Normal 11 2 4 4 4" xfId="58043"/>
    <cellStyle name="Normal 11 2 4 4 4 2" xfId="58044"/>
    <cellStyle name="Normal 11 2 4 4 5" xfId="58045"/>
    <cellStyle name="Normal 11 2 4 4 6" xfId="58046"/>
    <cellStyle name="Normal 11 2 4 5" xfId="58047"/>
    <cellStyle name="Normal 11 2 4 5 2" xfId="58048"/>
    <cellStyle name="Normal 11 2 4 5 2 2" xfId="58049"/>
    <cellStyle name="Normal 11 2 4 5 2 3" xfId="58050"/>
    <cellStyle name="Normal 11 2 4 5 3" xfId="58051"/>
    <cellStyle name="Normal 11 2 4 5 3 2" xfId="58052"/>
    <cellStyle name="Normal 11 2 4 5 4" xfId="58053"/>
    <cellStyle name="Normal 11 2 4 5 5" xfId="58054"/>
    <cellStyle name="Normal 11 2 4 6" xfId="58055"/>
    <cellStyle name="Normal 11 2 4 6 2" xfId="58056"/>
    <cellStyle name="Normal 11 2 4 6 3" xfId="58057"/>
    <cellStyle name="Normal 11 2 4 7" xfId="58058"/>
    <cellStyle name="Normal 11 2 4 7 2" xfId="58059"/>
    <cellStyle name="Normal 11 2 4 7 3" xfId="58060"/>
    <cellStyle name="Normal 11 2 4 8" xfId="58061"/>
    <cellStyle name="Normal 11 2 4 8 2" xfId="58062"/>
    <cellStyle name="Normal 11 2 4 9" xfId="58063"/>
    <cellStyle name="Normal 11 2 5" xfId="58064"/>
    <cellStyle name="Normal 11 2 5 2" xfId="58065"/>
    <cellStyle name="Normal 11 2 5 2 2" xfId="58066"/>
    <cellStyle name="Normal 11 2 5 2 2 2" xfId="58067"/>
    <cellStyle name="Normal 11 2 5 2 2 3" xfId="58068"/>
    <cellStyle name="Normal 11 2 5 2 3" xfId="58069"/>
    <cellStyle name="Normal 11 2 5 2 3 2" xfId="58070"/>
    <cellStyle name="Normal 11 2 5 2 3 3" xfId="58071"/>
    <cellStyle name="Normal 11 2 5 2 4" xfId="58072"/>
    <cellStyle name="Normal 11 2 5 2 4 2" xfId="58073"/>
    <cellStyle name="Normal 11 2 5 2 5" xfId="58074"/>
    <cellStyle name="Normal 11 2 5 2 6" xfId="58075"/>
    <cellStyle name="Normal 11 2 5 3" xfId="58076"/>
    <cellStyle name="Normal 11 2 5 3 2" xfId="58077"/>
    <cellStyle name="Normal 11 2 5 3 2 2" xfId="58078"/>
    <cellStyle name="Normal 11 2 5 3 2 3" xfId="58079"/>
    <cellStyle name="Normal 11 2 5 3 3" xfId="58080"/>
    <cellStyle name="Normal 11 2 5 3 3 2" xfId="58081"/>
    <cellStyle name="Normal 11 2 5 3 3 3" xfId="58082"/>
    <cellStyle name="Normal 11 2 5 3 4" xfId="58083"/>
    <cellStyle name="Normal 11 2 5 3 4 2" xfId="58084"/>
    <cellStyle name="Normal 11 2 5 3 5" xfId="58085"/>
    <cellStyle name="Normal 11 2 5 3 6" xfId="58086"/>
    <cellStyle name="Normal 11 2 5 4" xfId="58087"/>
    <cellStyle name="Normal 11 2 5 4 2" xfId="58088"/>
    <cellStyle name="Normal 11 2 5 4 2 2" xfId="58089"/>
    <cellStyle name="Normal 11 2 5 4 2 3" xfId="58090"/>
    <cellStyle name="Normal 11 2 5 4 3" xfId="58091"/>
    <cellStyle name="Normal 11 2 5 4 3 2" xfId="58092"/>
    <cellStyle name="Normal 11 2 5 4 4" xfId="58093"/>
    <cellStyle name="Normal 11 2 5 4 5" xfId="58094"/>
    <cellStyle name="Normal 11 2 5 5" xfId="58095"/>
    <cellStyle name="Normal 11 2 5 5 2" xfId="58096"/>
    <cellStyle name="Normal 11 2 5 5 3" xfId="58097"/>
    <cellStyle name="Normal 11 2 5 6" xfId="58098"/>
    <cellStyle name="Normal 11 2 5 6 2" xfId="58099"/>
    <cellStyle name="Normal 11 2 5 6 3" xfId="58100"/>
    <cellStyle name="Normal 11 2 5 7" xfId="58101"/>
    <cellStyle name="Normal 11 2 5 7 2" xfId="58102"/>
    <cellStyle name="Normal 11 2 5 8" xfId="58103"/>
    <cellStyle name="Normal 11 2 5 9" xfId="58104"/>
    <cellStyle name="Normal 11 2 6" xfId="58105"/>
    <cellStyle name="Normal 11 2 6 2" xfId="58106"/>
    <cellStyle name="Normal 11 2 6 2 2" xfId="58107"/>
    <cellStyle name="Normal 11 2 6 2 2 2" xfId="58108"/>
    <cellStyle name="Normal 11 2 6 2 2 3" xfId="58109"/>
    <cellStyle name="Normal 11 2 6 2 3" xfId="58110"/>
    <cellStyle name="Normal 11 2 6 2 3 2" xfId="58111"/>
    <cellStyle name="Normal 11 2 6 2 3 3" xfId="58112"/>
    <cellStyle name="Normal 11 2 6 2 4" xfId="58113"/>
    <cellStyle name="Normal 11 2 6 2 4 2" xfId="58114"/>
    <cellStyle name="Normal 11 2 6 2 5" xfId="58115"/>
    <cellStyle name="Normal 11 2 6 2 6" xfId="58116"/>
    <cellStyle name="Normal 11 2 6 3" xfId="58117"/>
    <cellStyle name="Normal 11 2 6 3 2" xfId="58118"/>
    <cellStyle name="Normal 11 2 6 3 2 2" xfId="58119"/>
    <cellStyle name="Normal 11 2 6 3 2 3" xfId="58120"/>
    <cellStyle name="Normal 11 2 6 3 3" xfId="58121"/>
    <cellStyle name="Normal 11 2 6 3 3 2" xfId="58122"/>
    <cellStyle name="Normal 11 2 6 3 3 3" xfId="58123"/>
    <cellStyle name="Normal 11 2 6 3 4" xfId="58124"/>
    <cellStyle name="Normal 11 2 6 3 4 2" xfId="58125"/>
    <cellStyle name="Normal 11 2 6 3 5" xfId="58126"/>
    <cellStyle name="Normal 11 2 6 3 6" xfId="58127"/>
    <cellStyle name="Normal 11 2 6 4" xfId="58128"/>
    <cellStyle name="Normal 11 2 6 4 2" xfId="58129"/>
    <cellStyle name="Normal 11 2 6 4 2 2" xfId="58130"/>
    <cellStyle name="Normal 11 2 6 4 2 3" xfId="58131"/>
    <cellStyle name="Normal 11 2 6 4 3" xfId="58132"/>
    <cellStyle name="Normal 11 2 6 4 3 2" xfId="58133"/>
    <cellStyle name="Normal 11 2 6 4 4" xfId="58134"/>
    <cellStyle name="Normal 11 2 6 4 5" xfId="58135"/>
    <cellStyle name="Normal 11 2 6 5" xfId="58136"/>
    <cellStyle name="Normal 11 2 6 5 2" xfId="58137"/>
    <cellStyle name="Normal 11 2 6 5 3" xfId="58138"/>
    <cellStyle name="Normal 11 2 6 6" xfId="58139"/>
    <cellStyle name="Normal 11 2 6 6 2" xfId="58140"/>
    <cellStyle name="Normal 11 2 6 6 3" xfId="58141"/>
    <cellStyle name="Normal 11 2 6 7" xfId="58142"/>
    <cellStyle name="Normal 11 2 6 7 2" xfId="58143"/>
    <cellStyle name="Normal 11 2 6 8" xfId="58144"/>
    <cellStyle name="Normal 11 2 6 9" xfId="58145"/>
    <cellStyle name="Normal 11 2 7" xfId="58146"/>
    <cellStyle name="Normal 11 2 7 2" xfId="58147"/>
    <cellStyle name="Normal 11 2 7 2 2" xfId="58148"/>
    <cellStyle name="Normal 11 2 7 2 3" xfId="58149"/>
    <cellStyle name="Normal 11 2 7 3" xfId="58150"/>
    <cellStyle name="Normal 11 2 7 3 2" xfId="58151"/>
    <cellStyle name="Normal 11 2 7 3 3" xfId="58152"/>
    <cellStyle name="Normal 11 2 7 4" xfId="58153"/>
    <cellStyle name="Normal 11 2 7 4 2" xfId="58154"/>
    <cellStyle name="Normal 11 2 7 5" xfId="58155"/>
    <cellStyle name="Normal 11 2 7 6" xfId="58156"/>
    <cellStyle name="Normal 11 2 8" xfId="58157"/>
    <cellStyle name="Normal 11 2 8 2" xfId="58158"/>
    <cellStyle name="Normal 11 2 8 2 2" xfId="58159"/>
    <cellStyle name="Normal 11 2 8 2 3" xfId="58160"/>
    <cellStyle name="Normal 11 2 8 3" xfId="58161"/>
    <cellStyle name="Normal 11 2 8 3 2" xfId="58162"/>
    <cellStyle name="Normal 11 2 8 3 3" xfId="58163"/>
    <cellStyle name="Normal 11 2 8 4" xfId="58164"/>
    <cellStyle name="Normal 11 2 8 4 2" xfId="58165"/>
    <cellStyle name="Normal 11 2 8 5" xfId="58166"/>
    <cellStyle name="Normal 11 2 8 6" xfId="58167"/>
    <cellStyle name="Normal 11 2 9" xfId="58168"/>
    <cellStyle name="Normal 11 2 9 2" xfId="58169"/>
    <cellStyle name="Normal 11 2 9 2 2" xfId="58170"/>
    <cellStyle name="Normal 11 2 9 2 3" xfId="58171"/>
    <cellStyle name="Normal 11 2 9 3" xfId="58172"/>
    <cellStyle name="Normal 11 2 9 3 2" xfId="58173"/>
    <cellStyle name="Normal 11 2 9 4" xfId="58174"/>
    <cellStyle name="Normal 11 2 9 5" xfId="58175"/>
    <cellStyle name="Normal 11 3" xfId="7525"/>
    <cellStyle name="Normal 11 3 10" xfId="58176"/>
    <cellStyle name="Normal 11 3 10 2" xfId="58177"/>
    <cellStyle name="Normal 11 3 10 3" xfId="58178"/>
    <cellStyle name="Normal 11 3 11" xfId="58179"/>
    <cellStyle name="Normal 11 3 11 2" xfId="58180"/>
    <cellStyle name="Normal 11 3 12" xfId="58181"/>
    <cellStyle name="Normal 11 3 13" xfId="58182"/>
    <cellStyle name="Normal 11 3 2" xfId="58183"/>
    <cellStyle name="Normal 11 3 2 10" xfId="58184"/>
    <cellStyle name="Normal 11 3 2 10 2" xfId="58185"/>
    <cellStyle name="Normal 11 3 2 11" xfId="58186"/>
    <cellStyle name="Normal 11 3 2 12" xfId="58187"/>
    <cellStyle name="Normal 11 3 2 2" xfId="58188"/>
    <cellStyle name="Normal 11 3 2 2 10" xfId="58189"/>
    <cellStyle name="Normal 11 3 2 2 2" xfId="58190"/>
    <cellStyle name="Normal 11 3 2 2 2 2" xfId="58191"/>
    <cellStyle name="Normal 11 3 2 2 2 2 2" xfId="58192"/>
    <cellStyle name="Normal 11 3 2 2 2 2 2 2" xfId="58193"/>
    <cellStyle name="Normal 11 3 2 2 2 2 2 3" xfId="58194"/>
    <cellStyle name="Normal 11 3 2 2 2 2 3" xfId="58195"/>
    <cellStyle name="Normal 11 3 2 2 2 2 3 2" xfId="58196"/>
    <cellStyle name="Normal 11 3 2 2 2 2 3 3" xfId="58197"/>
    <cellStyle name="Normal 11 3 2 2 2 2 4" xfId="58198"/>
    <cellStyle name="Normal 11 3 2 2 2 2 4 2" xfId="58199"/>
    <cellStyle name="Normal 11 3 2 2 2 2 5" xfId="58200"/>
    <cellStyle name="Normal 11 3 2 2 2 2 6" xfId="58201"/>
    <cellStyle name="Normal 11 3 2 2 2 3" xfId="58202"/>
    <cellStyle name="Normal 11 3 2 2 2 3 2" xfId="58203"/>
    <cellStyle name="Normal 11 3 2 2 2 3 2 2" xfId="58204"/>
    <cellStyle name="Normal 11 3 2 2 2 3 2 3" xfId="58205"/>
    <cellStyle name="Normal 11 3 2 2 2 3 3" xfId="58206"/>
    <cellStyle name="Normal 11 3 2 2 2 3 3 2" xfId="58207"/>
    <cellStyle name="Normal 11 3 2 2 2 3 3 3" xfId="58208"/>
    <cellStyle name="Normal 11 3 2 2 2 3 4" xfId="58209"/>
    <cellStyle name="Normal 11 3 2 2 2 3 4 2" xfId="58210"/>
    <cellStyle name="Normal 11 3 2 2 2 3 5" xfId="58211"/>
    <cellStyle name="Normal 11 3 2 2 2 3 6" xfId="58212"/>
    <cellStyle name="Normal 11 3 2 2 2 4" xfId="58213"/>
    <cellStyle name="Normal 11 3 2 2 2 4 2" xfId="58214"/>
    <cellStyle name="Normal 11 3 2 2 2 4 2 2" xfId="58215"/>
    <cellStyle name="Normal 11 3 2 2 2 4 2 3" xfId="58216"/>
    <cellStyle name="Normal 11 3 2 2 2 4 3" xfId="58217"/>
    <cellStyle name="Normal 11 3 2 2 2 4 3 2" xfId="58218"/>
    <cellStyle name="Normal 11 3 2 2 2 4 4" xfId="58219"/>
    <cellStyle name="Normal 11 3 2 2 2 4 5" xfId="58220"/>
    <cellStyle name="Normal 11 3 2 2 2 5" xfId="58221"/>
    <cellStyle name="Normal 11 3 2 2 2 5 2" xfId="58222"/>
    <cellStyle name="Normal 11 3 2 2 2 5 3" xfId="58223"/>
    <cellStyle name="Normal 11 3 2 2 2 6" xfId="58224"/>
    <cellStyle name="Normal 11 3 2 2 2 6 2" xfId="58225"/>
    <cellStyle name="Normal 11 3 2 2 2 6 3" xfId="58226"/>
    <cellStyle name="Normal 11 3 2 2 2 7" xfId="58227"/>
    <cellStyle name="Normal 11 3 2 2 2 7 2" xfId="58228"/>
    <cellStyle name="Normal 11 3 2 2 2 8" xfId="58229"/>
    <cellStyle name="Normal 11 3 2 2 2 9" xfId="58230"/>
    <cellStyle name="Normal 11 3 2 2 3" xfId="58231"/>
    <cellStyle name="Normal 11 3 2 2 3 2" xfId="58232"/>
    <cellStyle name="Normal 11 3 2 2 3 2 2" xfId="58233"/>
    <cellStyle name="Normal 11 3 2 2 3 2 3" xfId="58234"/>
    <cellStyle name="Normal 11 3 2 2 3 3" xfId="58235"/>
    <cellStyle name="Normal 11 3 2 2 3 3 2" xfId="58236"/>
    <cellStyle name="Normal 11 3 2 2 3 3 3" xfId="58237"/>
    <cellStyle name="Normal 11 3 2 2 3 4" xfId="58238"/>
    <cellStyle name="Normal 11 3 2 2 3 4 2" xfId="58239"/>
    <cellStyle name="Normal 11 3 2 2 3 5" xfId="58240"/>
    <cellStyle name="Normal 11 3 2 2 3 6" xfId="58241"/>
    <cellStyle name="Normal 11 3 2 2 4" xfId="58242"/>
    <cellStyle name="Normal 11 3 2 2 4 2" xfId="58243"/>
    <cellStyle name="Normal 11 3 2 2 4 2 2" xfId="58244"/>
    <cellStyle name="Normal 11 3 2 2 4 2 3" xfId="58245"/>
    <cellStyle name="Normal 11 3 2 2 4 3" xfId="58246"/>
    <cellStyle name="Normal 11 3 2 2 4 3 2" xfId="58247"/>
    <cellStyle name="Normal 11 3 2 2 4 3 3" xfId="58248"/>
    <cellStyle name="Normal 11 3 2 2 4 4" xfId="58249"/>
    <cellStyle name="Normal 11 3 2 2 4 4 2" xfId="58250"/>
    <cellStyle name="Normal 11 3 2 2 4 5" xfId="58251"/>
    <cellStyle name="Normal 11 3 2 2 4 6" xfId="58252"/>
    <cellStyle name="Normal 11 3 2 2 5" xfId="58253"/>
    <cellStyle name="Normal 11 3 2 2 5 2" xfId="58254"/>
    <cellStyle name="Normal 11 3 2 2 5 2 2" xfId="58255"/>
    <cellStyle name="Normal 11 3 2 2 5 2 3" xfId="58256"/>
    <cellStyle name="Normal 11 3 2 2 5 3" xfId="58257"/>
    <cellStyle name="Normal 11 3 2 2 5 3 2" xfId="58258"/>
    <cellStyle name="Normal 11 3 2 2 5 4" xfId="58259"/>
    <cellStyle name="Normal 11 3 2 2 5 5" xfId="58260"/>
    <cellStyle name="Normal 11 3 2 2 6" xfId="58261"/>
    <cellStyle name="Normal 11 3 2 2 6 2" xfId="58262"/>
    <cellStyle name="Normal 11 3 2 2 6 3" xfId="58263"/>
    <cellStyle name="Normal 11 3 2 2 7" xfId="58264"/>
    <cellStyle name="Normal 11 3 2 2 7 2" xfId="58265"/>
    <cellStyle name="Normal 11 3 2 2 7 3" xfId="58266"/>
    <cellStyle name="Normal 11 3 2 2 8" xfId="58267"/>
    <cellStyle name="Normal 11 3 2 2 8 2" xfId="58268"/>
    <cellStyle name="Normal 11 3 2 2 9" xfId="58269"/>
    <cellStyle name="Normal 11 3 2 3" xfId="58270"/>
    <cellStyle name="Normal 11 3 2 3 2" xfId="58271"/>
    <cellStyle name="Normal 11 3 2 3 2 2" xfId="58272"/>
    <cellStyle name="Normal 11 3 2 3 2 2 2" xfId="58273"/>
    <cellStyle name="Normal 11 3 2 3 2 2 3" xfId="58274"/>
    <cellStyle name="Normal 11 3 2 3 2 3" xfId="58275"/>
    <cellStyle name="Normal 11 3 2 3 2 3 2" xfId="58276"/>
    <cellStyle name="Normal 11 3 2 3 2 3 3" xfId="58277"/>
    <cellStyle name="Normal 11 3 2 3 2 4" xfId="58278"/>
    <cellStyle name="Normal 11 3 2 3 2 4 2" xfId="58279"/>
    <cellStyle name="Normal 11 3 2 3 2 5" xfId="58280"/>
    <cellStyle name="Normal 11 3 2 3 2 6" xfId="58281"/>
    <cellStyle name="Normal 11 3 2 3 3" xfId="58282"/>
    <cellStyle name="Normal 11 3 2 3 3 2" xfId="58283"/>
    <cellStyle name="Normal 11 3 2 3 3 2 2" xfId="58284"/>
    <cellStyle name="Normal 11 3 2 3 3 2 3" xfId="58285"/>
    <cellStyle name="Normal 11 3 2 3 3 3" xfId="58286"/>
    <cellStyle name="Normal 11 3 2 3 3 3 2" xfId="58287"/>
    <cellStyle name="Normal 11 3 2 3 3 3 3" xfId="58288"/>
    <cellStyle name="Normal 11 3 2 3 3 4" xfId="58289"/>
    <cellStyle name="Normal 11 3 2 3 3 4 2" xfId="58290"/>
    <cellStyle name="Normal 11 3 2 3 3 5" xfId="58291"/>
    <cellStyle name="Normal 11 3 2 3 3 6" xfId="58292"/>
    <cellStyle name="Normal 11 3 2 3 4" xfId="58293"/>
    <cellStyle name="Normal 11 3 2 3 4 2" xfId="58294"/>
    <cellStyle name="Normal 11 3 2 3 4 2 2" xfId="58295"/>
    <cellStyle name="Normal 11 3 2 3 4 2 3" xfId="58296"/>
    <cellStyle name="Normal 11 3 2 3 4 3" xfId="58297"/>
    <cellStyle name="Normal 11 3 2 3 4 3 2" xfId="58298"/>
    <cellStyle name="Normal 11 3 2 3 4 4" xfId="58299"/>
    <cellStyle name="Normal 11 3 2 3 4 5" xfId="58300"/>
    <cellStyle name="Normal 11 3 2 3 5" xfId="58301"/>
    <cellStyle name="Normal 11 3 2 3 5 2" xfId="58302"/>
    <cellStyle name="Normal 11 3 2 3 5 3" xfId="58303"/>
    <cellStyle name="Normal 11 3 2 3 6" xfId="58304"/>
    <cellStyle name="Normal 11 3 2 3 6 2" xfId="58305"/>
    <cellStyle name="Normal 11 3 2 3 6 3" xfId="58306"/>
    <cellStyle name="Normal 11 3 2 3 7" xfId="58307"/>
    <cellStyle name="Normal 11 3 2 3 7 2" xfId="58308"/>
    <cellStyle name="Normal 11 3 2 3 8" xfId="58309"/>
    <cellStyle name="Normal 11 3 2 3 9" xfId="58310"/>
    <cellStyle name="Normal 11 3 2 4" xfId="58311"/>
    <cellStyle name="Normal 11 3 2 4 2" xfId="58312"/>
    <cellStyle name="Normal 11 3 2 4 2 2" xfId="58313"/>
    <cellStyle name="Normal 11 3 2 4 2 2 2" xfId="58314"/>
    <cellStyle name="Normal 11 3 2 4 2 2 3" xfId="58315"/>
    <cellStyle name="Normal 11 3 2 4 2 3" xfId="58316"/>
    <cellStyle name="Normal 11 3 2 4 2 3 2" xfId="58317"/>
    <cellStyle name="Normal 11 3 2 4 2 3 3" xfId="58318"/>
    <cellStyle name="Normal 11 3 2 4 2 4" xfId="58319"/>
    <cellStyle name="Normal 11 3 2 4 2 4 2" xfId="58320"/>
    <cellStyle name="Normal 11 3 2 4 2 5" xfId="58321"/>
    <cellStyle name="Normal 11 3 2 4 2 6" xfId="58322"/>
    <cellStyle name="Normal 11 3 2 4 3" xfId="58323"/>
    <cellStyle name="Normal 11 3 2 4 3 2" xfId="58324"/>
    <cellStyle name="Normal 11 3 2 4 3 2 2" xfId="58325"/>
    <cellStyle name="Normal 11 3 2 4 3 2 3" xfId="58326"/>
    <cellStyle name="Normal 11 3 2 4 3 3" xfId="58327"/>
    <cellStyle name="Normal 11 3 2 4 3 3 2" xfId="58328"/>
    <cellStyle name="Normal 11 3 2 4 3 3 3" xfId="58329"/>
    <cellStyle name="Normal 11 3 2 4 3 4" xfId="58330"/>
    <cellStyle name="Normal 11 3 2 4 3 4 2" xfId="58331"/>
    <cellStyle name="Normal 11 3 2 4 3 5" xfId="58332"/>
    <cellStyle name="Normal 11 3 2 4 3 6" xfId="58333"/>
    <cellStyle name="Normal 11 3 2 4 4" xfId="58334"/>
    <cellStyle name="Normal 11 3 2 4 4 2" xfId="58335"/>
    <cellStyle name="Normal 11 3 2 4 4 2 2" xfId="58336"/>
    <cellStyle name="Normal 11 3 2 4 4 2 3" xfId="58337"/>
    <cellStyle name="Normal 11 3 2 4 4 3" xfId="58338"/>
    <cellStyle name="Normal 11 3 2 4 4 3 2" xfId="58339"/>
    <cellStyle name="Normal 11 3 2 4 4 4" xfId="58340"/>
    <cellStyle name="Normal 11 3 2 4 4 5" xfId="58341"/>
    <cellStyle name="Normal 11 3 2 4 5" xfId="58342"/>
    <cellStyle name="Normal 11 3 2 4 5 2" xfId="58343"/>
    <cellStyle name="Normal 11 3 2 4 5 3" xfId="58344"/>
    <cellStyle name="Normal 11 3 2 4 6" xfId="58345"/>
    <cellStyle name="Normal 11 3 2 4 6 2" xfId="58346"/>
    <cellStyle name="Normal 11 3 2 4 6 3" xfId="58347"/>
    <cellStyle name="Normal 11 3 2 4 7" xfId="58348"/>
    <cellStyle name="Normal 11 3 2 4 7 2" xfId="58349"/>
    <cellStyle name="Normal 11 3 2 4 8" xfId="58350"/>
    <cellStyle name="Normal 11 3 2 4 9" xfId="58351"/>
    <cellStyle name="Normal 11 3 2 5" xfId="58352"/>
    <cellStyle name="Normal 11 3 2 5 2" xfId="58353"/>
    <cellStyle name="Normal 11 3 2 5 2 2" xfId="58354"/>
    <cellStyle name="Normal 11 3 2 5 2 3" xfId="58355"/>
    <cellStyle name="Normal 11 3 2 5 3" xfId="58356"/>
    <cellStyle name="Normal 11 3 2 5 3 2" xfId="58357"/>
    <cellStyle name="Normal 11 3 2 5 3 3" xfId="58358"/>
    <cellStyle name="Normal 11 3 2 5 4" xfId="58359"/>
    <cellStyle name="Normal 11 3 2 5 4 2" xfId="58360"/>
    <cellStyle name="Normal 11 3 2 5 5" xfId="58361"/>
    <cellStyle name="Normal 11 3 2 5 6" xfId="58362"/>
    <cellStyle name="Normal 11 3 2 6" xfId="58363"/>
    <cellStyle name="Normal 11 3 2 6 2" xfId="58364"/>
    <cellStyle name="Normal 11 3 2 6 2 2" xfId="58365"/>
    <cellStyle name="Normal 11 3 2 6 2 3" xfId="58366"/>
    <cellStyle name="Normal 11 3 2 6 3" xfId="58367"/>
    <cellStyle name="Normal 11 3 2 6 3 2" xfId="58368"/>
    <cellStyle name="Normal 11 3 2 6 3 3" xfId="58369"/>
    <cellStyle name="Normal 11 3 2 6 4" xfId="58370"/>
    <cellStyle name="Normal 11 3 2 6 4 2" xfId="58371"/>
    <cellStyle name="Normal 11 3 2 6 5" xfId="58372"/>
    <cellStyle name="Normal 11 3 2 6 6" xfId="58373"/>
    <cellStyle name="Normal 11 3 2 7" xfId="58374"/>
    <cellStyle name="Normal 11 3 2 7 2" xfId="58375"/>
    <cellStyle name="Normal 11 3 2 7 2 2" xfId="58376"/>
    <cellStyle name="Normal 11 3 2 7 2 3" xfId="58377"/>
    <cellStyle name="Normal 11 3 2 7 3" xfId="58378"/>
    <cellStyle name="Normal 11 3 2 7 3 2" xfId="58379"/>
    <cellStyle name="Normal 11 3 2 7 4" xfId="58380"/>
    <cellStyle name="Normal 11 3 2 7 5" xfId="58381"/>
    <cellStyle name="Normal 11 3 2 8" xfId="58382"/>
    <cellStyle name="Normal 11 3 2 8 2" xfId="58383"/>
    <cellStyle name="Normal 11 3 2 8 3" xfId="58384"/>
    <cellStyle name="Normal 11 3 2 9" xfId="58385"/>
    <cellStyle name="Normal 11 3 2 9 2" xfId="58386"/>
    <cellStyle name="Normal 11 3 2 9 3" xfId="58387"/>
    <cellStyle name="Normal 11 3 3" xfId="58388"/>
    <cellStyle name="Normal 11 3 3 10" xfId="58389"/>
    <cellStyle name="Normal 11 3 3 2" xfId="58390"/>
    <cellStyle name="Normal 11 3 3 2 2" xfId="58391"/>
    <cellStyle name="Normal 11 3 3 2 2 2" xfId="58392"/>
    <cellStyle name="Normal 11 3 3 2 2 2 2" xfId="58393"/>
    <cellStyle name="Normal 11 3 3 2 2 2 3" xfId="58394"/>
    <cellStyle name="Normal 11 3 3 2 2 3" xfId="58395"/>
    <cellStyle name="Normal 11 3 3 2 2 3 2" xfId="58396"/>
    <cellStyle name="Normal 11 3 3 2 2 3 3" xfId="58397"/>
    <cellStyle name="Normal 11 3 3 2 2 4" xfId="58398"/>
    <cellStyle name="Normal 11 3 3 2 2 4 2" xfId="58399"/>
    <cellStyle name="Normal 11 3 3 2 2 5" xfId="58400"/>
    <cellStyle name="Normal 11 3 3 2 2 6" xfId="58401"/>
    <cellStyle name="Normal 11 3 3 2 3" xfId="58402"/>
    <cellStyle name="Normal 11 3 3 2 3 2" xfId="58403"/>
    <cellStyle name="Normal 11 3 3 2 3 2 2" xfId="58404"/>
    <cellStyle name="Normal 11 3 3 2 3 2 3" xfId="58405"/>
    <cellStyle name="Normal 11 3 3 2 3 3" xfId="58406"/>
    <cellStyle name="Normal 11 3 3 2 3 3 2" xfId="58407"/>
    <cellStyle name="Normal 11 3 3 2 3 3 3" xfId="58408"/>
    <cellStyle name="Normal 11 3 3 2 3 4" xfId="58409"/>
    <cellStyle name="Normal 11 3 3 2 3 4 2" xfId="58410"/>
    <cellStyle name="Normal 11 3 3 2 3 5" xfId="58411"/>
    <cellStyle name="Normal 11 3 3 2 3 6" xfId="58412"/>
    <cellStyle name="Normal 11 3 3 2 4" xfId="58413"/>
    <cellStyle name="Normal 11 3 3 2 4 2" xfId="58414"/>
    <cellStyle name="Normal 11 3 3 2 4 2 2" xfId="58415"/>
    <cellStyle name="Normal 11 3 3 2 4 2 3" xfId="58416"/>
    <cellStyle name="Normal 11 3 3 2 4 3" xfId="58417"/>
    <cellStyle name="Normal 11 3 3 2 4 3 2" xfId="58418"/>
    <cellStyle name="Normal 11 3 3 2 4 4" xfId="58419"/>
    <cellStyle name="Normal 11 3 3 2 4 5" xfId="58420"/>
    <cellStyle name="Normal 11 3 3 2 5" xfId="58421"/>
    <cellStyle name="Normal 11 3 3 2 5 2" xfId="58422"/>
    <cellStyle name="Normal 11 3 3 2 5 3" xfId="58423"/>
    <cellStyle name="Normal 11 3 3 2 6" xfId="58424"/>
    <cellStyle name="Normal 11 3 3 2 6 2" xfId="58425"/>
    <cellStyle name="Normal 11 3 3 2 6 3" xfId="58426"/>
    <cellStyle name="Normal 11 3 3 2 7" xfId="58427"/>
    <cellStyle name="Normal 11 3 3 2 7 2" xfId="58428"/>
    <cellStyle name="Normal 11 3 3 2 8" xfId="58429"/>
    <cellStyle name="Normal 11 3 3 2 9" xfId="58430"/>
    <cellStyle name="Normal 11 3 3 3" xfId="58431"/>
    <cellStyle name="Normal 11 3 3 3 2" xfId="58432"/>
    <cellStyle name="Normal 11 3 3 3 2 2" xfId="58433"/>
    <cellStyle name="Normal 11 3 3 3 2 3" xfId="58434"/>
    <cellStyle name="Normal 11 3 3 3 3" xfId="58435"/>
    <cellStyle name="Normal 11 3 3 3 3 2" xfId="58436"/>
    <cellStyle name="Normal 11 3 3 3 3 3" xfId="58437"/>
    <cellStyle name="Normal 11 3 3 3 4" xfId="58438"/>
    <cellStyle name="Normal 11 3 3 3 4 2" xfId="58439"/>
    <cellStyle name="Normal 11 3 3 3 5" xfId="58440"/>
    <cellStyle name="Normal 11 3 3 3 6" xfId="58441"/>
    <cellStyle name="Normal 11 3 3 4" xfId="58442"/>
    <cellStyle name="Normal 11 3 3 4 2" xfId="58443"/>
    <cellStyle name="Normal 11 3 3 4 2 2" xfId="58444"/>
    <cellStyle name="Normal 11 3 3 4 2 3" xfId="58445"/>
    <cellStyle name="Normal 11 3 3 4 3" xfId="58446"/>
    <cellStyle name="Normal 11 3 3 4 3 2" xfId="58447"/>
    <cellStyle name="Normal 11 3 3 4 3 3" xfId="58448"/>
    <cellStyle name="Normal 11 3 3 4 4" xfId="58449"/>
    <cellStyle name="Normal 11 3 3 4 4 2" xfId="58450"/>
    <cellStyle name="Normal 11 3 3 4 5" xfId="58451"/>
    <cellStyle name="Normal 11 3 3 4 6" xfId="58452"/>
    <cellStyle name="Normal 11 3 3 5" xfId="58453"/>
    <cellStyle name="Normal 11 3 3 5 2" xfId="58454"/>
    <cellStyle name="Normal 11 3 3 5 2 2" xfId="58455"/>
    <cellStyle name="Normal 11 3 3 5 2 3" xfId="58456"/>
    <cellStyle name="Normal 11 3 3 5 3" xfId="58457"/>
    <cellStyle name="Normal 11 3 3 5 3 2" xfId="58458"/>
    <cellStyle name="Normal 11 3 3 5 4" xfId="58459"/>
    <cellStyle name="Normal 11 3 3 5 5" xfId="58460"/>
    <cellStyle name="Normal 11 3 3 6" xfId="58461"/>
    <cellStyle name="Normal 11 3 3 6 2" xfId="58462"/>
    <cellStyle name="Normal 11 3 3 6 3" xfId="58463"/>
    <cellStyle name="Normal 11 3 3 7" xfId="58464"/>
    <cellStyle name="Normal 11 3 3 7 2" xfId="58465"/>
    <cellStyle name="Normal 11 3 3 7 3" xfId="58466"/>
    <cellStyle name="Normal 11 3 3 8" xfId="58467"/>
    <cellStyle name="Normal 11 3 3 8 2" xfId="58468"/>
    <cellStyle name="Normal 11 3 3 9" xfId="58469"/>
    <cellStyle name="Normal 11 3 4" xfId="58470"/>
    <cellStyle name="Normal 11 3 4 2" xfId="58471"/>
    <cellStyle name="Normal 11 3 4 2 2" xfId="58472"/>
    <cellStyle name="Normal 11 3 4 2 2 2" xfId="58473"/>
    <cellStyle name="Normal 11 3 4 2 2 3" xfId="58474"/>
    <cellStyle name="Normal 11 3 4 2 3" xfId="58475"/>
    <cellStyle name="Normal 11 3 4 2 3 2" xfId="58476"/>
    <cellStyle name="Normal 11 3 4 2 3 3" xfId="58477"/>
    <cellStyle name="Normal 11 3 4 2 4" xfId="58478"/>
    <cellStyle name="Normal 11 3 4 2 4 2" xfId="58479"/>
    <cellStyle name="Normal 11 3 4 2 5" xfId="58480"/>
    <cellStyle name="Normal 11 3 4 2 6" xfId="58481"/>
    <cellStyle name="Normal 11 3 4 3" xfId="58482"/>
    <cellStyle name="Normal 11 3 4 3 2" xfId="58483"/>
    <cellStyle name="Normal 11 3 4 3 2 2" xfId="58484"/>
    <cellStyle name="Normal 11 3 4 3 2 3" xfId="58485"/>
    <cellStyle name="Normal 11 3 4 3 3" xfId="58486"/>
    <cellStyle name="Normal 11 3 4 3 3 2" xfId="58487"/>
    <cellStyle name="Normal 11 3 4 3 3 3" xfId="58488"/>
    <cellStyle name="Normal 11 3 4 3 4" xfId="58489"/>
    <cellStyle name="Normal 11 3 4 3 4 2" xfId="58490"/>
    <cellStyle name="Normal 11 3 4 3 5" xfId="58491"/>
    <cellStyle name="Normal 11 3 4 3 6" xfId="58492"/>
    <cellStyle name="Normal 11 3 4 4" xfId="58493"/>
    <cellStyle name="Normal 11 3 4 4 2" xfId="58494"/>
    <cellStyle name="Normal 11 3 4 4 2 2" xfId="58495"/>
    <cellStyle name="Normal 11 3 4 4 2 3" xfId="58496"/>
    <cellStyle name="Normal 11 3 4 4 3" xfId="58497"/>
    <cellStyle name="Normal 11 3 4 4 3 2" xfId="58498"/>
    <cellStyle name="Normal 11 3 4 4 4" xfId="58499"/>
    <cellStyle name="Normal 11 3 4 4 5" xfId="58500"/>
    <cellStyle name="Normal 11 3 4 5" xfId="58501"/>
    <cellStyle name="Normal 11 3 4 5 2" xfId="58502"/>
    <cellStyle name="Normal 11 3 4 5 3" xfId="58503"/>
    <cellStyle name="Normal 11 3 4 6" xfId="58504"/>
    <cellStyle name="Normal 11 3 4 6 2" xfId="58505"/>
    <cellStyle name="Normal 11 3 4 6 3" xfId="58506"/>
    <cellStyle name="Normal 11 3 4 7" xfId="58507"/>
    <cellStyle name="Normal 11 3 4 7 2" xfId="58508"/>
    <cellStyle name="Normal 11 3 4 8" xfId="58509"/>
    <cellStyle name="Normal 11 3 4 9" xfId="58510"/>
    <cellStyle name="Normal 11 3 5" xfId="58511"/>
    <cellStyle name="Normal 11 3 5 2" xfId="58512"/>
    <cellStyle name="Normal 11 3 5 2 2" xfId="58513"/>
    <cellStyle name="Normal 11 3 5 2 2 2" xfId="58514"/>
    <cellStyle name="Normal 11 3 5 2 2 3" xfId="58515"/>
    <cellStyle name="Normal 11 3 5 2 3" xfId="58516"/>
    <cellStyle name="Normal 11 3 5 2 3 2" xfId="58517"/>
    <cellStyle name="Normal 11 3 5 2 3 3" xfId="58518"/>
    <cellStyle name="Normal 11 3 5 2 4" xfId="58519"/>
    <cellStyle name="Normal 11 3 5 2 4 2" xfId="58520"/>
    <cellStyle name="Normal 11 3 5 2 5" xfId="58521"/>
    <cellStyle name="Normal 11 3 5 2 6" xfId="58522"/>
    <cellStyle name="Normal 11 3 5 3" xfId="58523"/>
    <cellStyle name="Normal 11 3 5 3 2" xfId="58524"/>
    <cellStyle name="Normal 11 3 5 3 2 2" xfId="58525"/>
    <cellStyle name="Normal 11 3 5 3 2 3" xfId="58526"/>
    <cellStyle name="Normal 11 3 5 3 3" xfId="58527"/>
    <cellStyle name="Normal 11 3 5 3 3 2" xfId="58528"/>
    <cellStyle name="Normal 11 3 5 3 3 3" xfId="58529"/>
    <cellStyle name="Normal 11 3 5 3 4" xfId="58530"/>
    <cellStyle name="Normal 11 3 5 3 4 2" xfId="58531"/>
    <cellStyle name="Normal 11 3 5 3 5" xfId="58532"/>
    <cellStyle name="Normal 11 3 5 3 6" xfId="58533"/>
    <cellStyle name="Normal 11 3 5 4" xfId="58534"/>
    <cellStyle name="Normal 11 3 5 4 2" xfId="58535"/>
    <cellStyle name="Normal 11 3 5 4 2 2" xfId="58536"/>
    <cellStyle name="Normal 11 3 5 4 2 3" xfId="58537"/>
    <cellStyle name="Normal 11 3 5 4 3" xfId="58538"/>
    <cellStyle name="Normal 11 3 5 4 3 2" xfId="58539"/>
    <cellStyle name="Normal 11 3 5 4 4" xfId="58540"/>
    <cellStyle name="Normal 11 3 5 4 5" xfId="58541"/>
    <cellStyle name="Normal 11 3 5 5" xfId="58542"/>
    <cellStyle name="Normal 11 3 5 5 2" xfId="58543"/>
    <cellStyle name="Normal 11 3 5 5 3" xfId="58544"/>
    <cellStyle name="Normal 11 3 5 6" xfId="58545"/>
    <cellStyle name="Normal 11 3 5 6 2" xfId="58546"/>
    <cellStyle name="Normal 11 3 5 6 3" xfId="58547"/>
    <cellStyle name="Normal 11 3 5 7" xfId="58548"/>
    <cellStyle name="Normal 11 3 5 7 2" xfId="58549"/>
    <cellStyle name="Normal 11 3 5 8" xfId="58550"/>
    <cellStyle name="Normal 11 3 5 9" xfId="58551"/>
    <cellStyle name="Normal 11 3 6" xfId="58552"/>
    <cellStyle name="Normal 11 3 6 2" xfId="58553"/>
    <cellStyle name="Normal 11 3 6 2 2" xfId="58554"/>
    <cellStyle name="Normal 11 3 6 2 3" xfId="58555"/>
    <cellStyle name="Normal 11 3 6 3" xfId="58556"/>
    <cellStyle name="Normal 11 3 6 3 2" xfId="58557"/>
    <cellStyle name="Normal 11 3 6 3 3" xfId="58558"/>
    <cellStyle name="Normal 11 3 6 4" xfId="58559"/>
    <cellStyle name="Normal 11 3 6 4 2" xfId="58560"/>
    <cellStyle name="Normal 11 3 6 5" xfId="58561"/>
    <cellStyle name="Normal 11 3 6 6" xfId="58562"/>
    <cellStyle name="Normal 11 3 7" xfId="58563"/>
    <cellStyle name="Normal 11 3 7 2" xfId="58564"/>
    <cellStyle name="Normal 11 3 7 2 2" xfId="58565"/>
    <cellStyle name="Normal 11 3 7 2 3" xfId="58566"/>
    <cellStyle name="Normal 11 3 7 3" xfId="58567"/>
    <cellStyle name="Normal 11 3 7 3 2" xfId="58568"/>
    <cellStyle name="Normal 11 3 7 3 3" xfId="58569"/>
    <cellStyle name="Normal 11 3 7 4" xfId="58570"/>
    <cellStyle name="Normal 11 3 7 4 2" xfId="58571"/>
    <cellStyle name="Normal 11 3 7 5" xfId="58572"/>
    <cellStyle name="Normal 11 3 7 6" xfId="58573"/>
    <cellStyle name="Normal 11 3 8" xfId="58574"/>
    <cellStyle name="Normal 11 3 8 2" xfId="58575"/>
    <cellStyle name="Normal 11 3 8 2 2" xfId="58576"/>
    <cellStyle name="Normal 11 3 8 2 3" xfId="58577"/>
    <cellStyle name="Normal 11 3 8 3" xfId="58578"/>
    <cellStyle name="Normal 11 3 8 3 2" xfId="58579"/>
    <cellStyle name="Normal 11 3 8 4" xfId="58580"/>
    <cellStyle name="Normal 11 3 8 5" xfId="58581"/>
    <cellStyle name="Normal 11 3 9" xfId="58582"/>
    <cellStyle name="Normal 11 3 9 2" xfId="58583"/>
    <cellStyle name="Normal 11 3 9 3" xfId="58584"/>
    <cellStyle name="Normal 11 4" xfId="58585"/>
    <cellStyle name="Normal 11 4 10" xfId="58586"/>
    <cellStyle name="Normal 11 4 10 2" xfId="58587"/>
    <cellStyle name="Normal 11 4 11" xfId="58588"/>
    <cellStyle name="Normal 11 4 12" xfId="58589"/>
    <cellStyle name="Normal 11 4 2" xfId="58590"/>
    <cellStyle name="Normal 11 4 2 10" xfId="58591"/>
    <cellStyle name="Normal 11 4 2 2" xfId="58592"/>
    <cellStyle name="Normal 11 4 2 2 2" xfId="58593"/>
    <cellStyle name="Normal 11 4 2 2 2 2" xfId="58594"/>
    <cellStyle name="Normal 11 4 2 2 2 2 2" xfId="58595"/>
    <cellStyle name="Normal 11 4 2 2 2 2 3" xfId="58596"/>
    <cellStyle name="Normal 11 4 2 2 2 3" xfId="58597"/>
    <cellStyle name="Normal 11 4 2 2 2 3 2" xfId="58598"/>
    <cellStyle name="Normal 11 4 2 2 2 3 3" xfId="58599"/>
    <cellStyle name="Normal 11 4 2 2 2 4" xfId="58600"/>
    <cellStyle name="Normal 11 4 2 2 2 4 2" xfId="58601"/>
    <cellStyle name="Normal 11 4 2 2 2 5" xfId="58602"/>
    <cellStyle name="Normal 11 4 2 2 2 6" xfId="58603"/>
    <cellStyle name="Normal 11 4 2 2 3" xfId="58604"/>
    <cellStyle name="Normal 11 4 2 2 3 2" xfId="58605"/>
    <cellStyle name="Normal 11 4 2 2 3 2 2" xfId="58606"/>
    <cellStyle name="Normal 11 4 2 2 3 2 3" xfId="58607"/>
    <cellStyle name="Normal 11 4 2 2 3 3" xfId="58608"/>
    <cellStyle name="Normal 11 4 2 2 3 3 2" xfId="58609"/>
    <cellStyle name="Normal 11 4 2 2 3 3 3" xfId="58610"/>
    <cellStyle name="Normal 11 4 2 2 3 4" xfId="58611"/>
    <cellStyle name="Normal 11 4 2 2 3 4 2" xfId="58612"/>
    <cellStyle name="Normal 11 4 2 2 3 5" xfId="58613"/>
    <cellStyle name="Normal 11 4 2 2 3 6" xfId="58614"/>
    <cellStyle name="Normal 11 4 2 2 4" xfId="58615"/>
    <cellStyle name="Normal 11 4 2 2 4 2" xfId="58616"/>
    <cellStyle name="Normal 11 4 2 2 4 2 2" xfId="58617"/>
    <cellStyle name="Normal 11 4 2 2 4 2 3" xfId="58618"/>
    <cellStyle name="Normal 11 4 2 2 4 3" xfId="58619"/>
    <cellStyle name="Normal 11 4 2 2 4 3 2" xfId="58620"/>
    <cellStyle name="Normal 11 4 2 2 4 4" xfId="58621"/>
    <cellStyle name="Normal 11 4 2 2 4 5" xfId="58622"/>
    <cellStyle name="Normal 11 4 2 2 5" xfId="58623"/>
    <cellStyle name="Normal 11 4 2 2 5 2" xfId="58624"/>
    <cellStyle name="Normal 11 4 2 2 5 3" xfId="58625"/>
    <cellStyle name="Normal 11 4 2 2 6" xfId="58626"/>
    <cellStyle name="Normal 11 4 2 2 6 2" xfId="58627"/>
    <cellStyle name="Normal 11 4 2 2 6 3" xfId="58628"/>
    <cellStyle name="Normal 11 4 2 2 7" xfId="58629"/>
    <cellStyle name="Normal 11 4 2 2 7 2" xfId="58630"/>
    <cellStyle name="Normal 11 4 2 2 8" xfId="58631"/>
    <cellStyle name="Normal 11 4 2 2 9" xfId="58632"/>
    <cellStyle name="Normal 11 4 2 3" xfId="58633"/>
    <cellStyle name="Normal 11 4 2 3 2" xfId="58634"/>
    <cellStyle name="Normal 11 4 2 3 2 2" xfId="58635"/>
    <cellStyle name="Normal 11 4 2 3 2 3" xfId="58636"/>
    <cellStyle name="Normal 11 4 2 3 3" xfId="58637"/>
    <cellStyle name="Normal 11 4 2 3 3 2" xfId="58638"/>
    <cellStyle name="Normal 11 4 2 3 3 3" xfId="58639"/>
    <cellStyle name="Normal 11 4 2 3 4" xfId="58640"/>
    <cellStyle name="Normal 11 4 2 3 4 2" xfId="58641"/>
    <cellStyle name="Normal 11 4 2 3 5" xfId="58642"/>
    <cellStyle name="Normal 11 4 2 3 6" xfId="58643"/>
    <cellStyle name="Normal 11 4 2 4" xfId="58644"/>
    <cellStyle name="Normal 11 4 2 4 2" xfId="58645"/>
    <cellStyle name="Normal 11 4 2 4 2 2" xfId="58646"/>
    <cellStyle name="Normal 11 4 2 4 2 3" xfId="58647"/>
    <cellStyle name="Normal 11 4 2 4 3" xfId="58648"/>
    <cellStyle name="Normal 11 4 2 4 3 2" xfId="58649"/>
    <cellStyle name="Normal 11 4 2 4 3 3" xfId="58650"/>
    <cellStyle name="Normal 11 4 2 4 4" xfId="58651"/>
    <cellStyle name="Normal 11 4 2 4 4 2" xfId="58652"/>
    <cellStyle name="Normal 11 4 2 4 5" xfId="58653"/>
    <cellStyle name="Normal 11 4 2 4 6" xfId="58654"/>
    <cellStyle name="Normal 11 4 2 5" xfId="58655"/>
    <cellStyle name="Normal 11 4 2 5 2" xfId="58656"/>
    <cellStyle name="Normal 11 4 2 5 2 2" xfId="58657"/>
    <cellStyle name="Normal 11 4 2 5 2 3" xfId="58658"/>
    <cellStyle name="Normal 11 4 2 5 3" xfId="58659"/>
    <cellStyle name="Normal 11 4 2 5 3 2" xfId="58660"/>
    <cellStyle name="Normal 11 4 2 5 4" xfId="58661"/>
    <cellStyle name="Normal 11 4 2 5 5" xfId="58662"/>
    <cellStyle name="Normal 11 4 2 6" xfId="58663"/>
    <cellStyle name="Normal 11 4 2 6 2" xfId="58664"/>
    <cellStyle name="Normal 11 4 2 6 3" xfId="58665"/>
    <cellStyle name="Normal 11 4 2 7" xfId="58666"/>
    <cellStyle name="Normal 11 4 2 7 2" xfId="58667"/>
    <cellStyle name="Normal 11 4 2 7 3" xfId="58668"/>
    <cellStyle name="Normal 11 4 2 8" xfId="58669"/>
    <cellStyle name="Normal 11 4 2 8 2" xfId="58670"/>
    <cellStyle name="Normal 11 4 2 9" xfId="58671"/>
    <cellStyle name="Normal 11 4 3" xfId="58672"/>
    <cellStyle name="Normal 11 4 3 2" xfId="58673"/>
    <cellStyle name="Normal 11 4 3 2 2" xfId="58674"/>
    <cellStyle name="Normal 11 4 3 2 2 2" xfId="58675"/>
    <cellStyle name="Normal 11 4 3 2 2 3" xfId="58676"/>
    <cellStyle name="Normal 11 4 3 2 3" xfId="58677"/>
    <cellStyle name="Normal 11 4 3 2 3 2" xfId="58678"/>
    <cellStyle name="Normal 11 4 3 2 3 3" xfId="58679"/>
    <cellStyle name="Normal 11 4 3 2 4" xfId="58680"/>
    <cellStyle name="Normal 11 4 3 2 4 2" xfId="58681"/>
    <cellStyle name="Normal 11 4 3 2 5" xfId="58682"/>
    <cellStyle name="Normal 11 4 3 2 6" xfId="58683"/>
    <cellStyle name="Normal 11 4 3 3" xfId="58684"/>
    <cellStyle name="Normal 11 4 3 3 2" xfId="58685"/>
    <cellStyle name="Normal 11 4 3 3 2 2" xfId="58686"/>
    <cellStyle name="Normal 11 4 3 3 2 3" xfId="58687"/>
    <cellStyle name="Normal 11 4 3 3 3" xfId="58688"/>
    <cellStyle name="Normal 11 4 3 3 3 2" xfId="58689"/>
    <cellStyle name="Normal 11 4 3 3 3 3" xfId="58690"/>
    <cellStyle name="Normal 11 4 3 3 4" xfId="58691"/>
    <cellStyle name="Normal 11 4 3 3 4 2" xfId="58692"/>
    <cellStyle name="Normal 11 4 3 3 5" xfId="58693"/>
    <cellStyle name="Normal 11 4 3 3 6" xfId="58694"/>
    <cellStyle name="Normal 11 4 3 4" xfId="58695"/>
    <cellStyle name="Normal 11 4 3 4 2" xfId="58696"/>
    <cellStyle name="Normal 11 4 3 4 2 2" xfId="58697"/>
    <cellStyle name="Normal 11 4 3 4 2 3" xfId="58698"/>
    <cellStyle name="Normal 11 4 3 4 3" xfId="58699"/>
    <cellStyle name="Normal 11 4 3 4 3 2" xfId="58700"/>
    <cellStyle name="Normal 11 4 3 4 4" xfId="58701"/>
    <cellStyle name="Normal 11 4 3 4 5" xfId="58702"/>
    <cellStyle name="Normal 11 4 3 5" xfId="58703"/>
    <cellStyle name="Normal 11 4 3 5 2" xfId="58704"/>
    <cellStyle name="Normal 11 4 3 5 3" xfId="58705"/>
    <cellStyle name="Normal 11 4 3 6" xfId="58706"/>
    <cellStyle name="Normal 11 4 3 6 2" xfId="58707"/>
    <cellStyle name="Normal 11 4 3 6 3" xfId="58708"/>
    <cellStyle name="Normal 11 4 3 7" xfId="58709"/>
    <cellStyle name="Normal 11 4 3 7 2" xfId="58710"/>
    <cellStyle name="Normal 11 4 3 8" xfId="58711"/>
    <cellStyle name="Normal 11 4 3 9" xfId="58712"/>
    <cellStyle name="Normal 11 4 4" xfId="58713"/>
    <cellStyle name="Normal 11 4 4 2" xfId="58714"/>
    <cellStyle name="Normal 11 4 4 2 2" xfId="58715"/>
    <cellStyle name="Normal 11 4 4 2 2 2" xfId="58716"/>
    <cellStyle name="Normal 11 4 4 2 2 3" xfId="58717"/>
    <cellStyle name="Normal 11 4 4 2 3" xfId="58718"/>
    <cellStyle name="Normal 11 4 4 2 3 2" xfId="58719"/>
    <cellStyle name="Normal 11 4 4 2 3 3" xfId="58720"/>
    <cellStyle name="Normal 11 4 4 2 4" xfId="58721"/>
    <cellStyle name="Normal 11 4 4 2 4 2" xfId="58722"/>
    <cellStyle name="Normal 11 4 4 2 5" xfId="58723"/>
    <cellStyle name="Normal 11 4 4 2 6" xfId="58724"/>
    <cellStyle name="Normal 11 4 4 3" xfId="58725"/>
    <cellStyle name="Normal 11 4 4 3 2" xfId="58726"/>
    <cellStyle name="Normal 11 4 4 3 2 2" xfId="58727"/>
    <cellStyle name="Normal 11 4 4 3 2 3" xfId="58728"/>
    <cellStyle name="Normal 11 4 4 3 3" xfId="58729"/>
    <cellStyle name="Normal 11 4 4 3 3 2" xfId="58730"/>
    <cellStyle name="Normal 11 4 4 3 3 3" xfId="58731"/>
    <cellStyle name="Normal 11 4 4 3 4" xfId="58732"/>
    <cellStyle name="Normal 11 4 4 3 4 2" xfId="58733"/>
    <cellStyle name="Normal 11 4 4 3 5" xfId="58734"/>
    <cellStyle name="Normal 11 4 4 3 6" xfId="58735"/>
    <cellStyle name="Normal 11 4 4 4" xfId="58736"/>
    <cellStyle name="Normal 11 4 4 4 2" xfId="58737"/>
    <cellStyle name="Normal 11 4 4 4 2 2" xfId="58738"/>
    <cellStyle name="Normal 11 4 4 4 2 3" xfId="58739"/>
    <cellStyle name="Normal 11 4 4 4 3" xfId="58740"/>
    <cellStyle name="Normal 11 4 4 4 3 2" xfId="58741"/>
    <cellStyle name="Normal 11 4 4 4 4" xfId="58742"/>
    <cellStyle name="Normal 11 4 4 4 5" xfId="58743"/>
    <cellStyle name="Normal 11 4 4 5" xfId="58744"/>
    <cellStyle name="Normal 11 4 4 5 2" xfId="58745"/>
    <cellStyle name="Normal 11 4 4 5 3" xfId="58746"/>
    <cellStyle name="Normal 11 4 4 6" xfId="58747"/>
    <cellStyle name="Normal 11 4 4 6 2" xfId="58748"/>
    <cellStyle name="Normal 11 4 4 6 3" xfId="58749"/>
    <cellStyle name="Normal 11 4 4 7" xfId="58750"/>
    <cellStyle name="Normal 11 4 4 7 2" xfId="58751"/>
    <cellStyle name="Normal 11 4 4 8" xfId="58752"/>
    <cellStyle name="Normal 11 4 4 9" xfId="58753"/>
    <cellStyle name="Normal 11 4 5" xfId="58754"/>
    <cellStyle name="Normal 11 4 5 2" xfId="58755"/>
    <cellStyle name="Normal 11 4 5 2 2" xfId="58756"/>
    <cellStyle name="Normal 11 4 5 2 3" xfId="58757"/>
    <cellStyle name="Normal 11 4 5 3" xfId="58758"/>
    <cellStyle name="Normal 11 4 5 3 2" xfId="58759"/>
    <cellStyle name="Normal 11 4 5 3 3" xfId="58760"/>
    <cellStyle name="Normal 11 4 5 4" xfId="58761"/>
    <cellStyle name="Normal 11 4 5 4 2" xfId="58762"/>
    <cellStyle name="Normal 11 4 5 5" xfId="58763"/>
    <cellStyle name="Normal 11 4 5 6" xfId="58764"/>
    <cellStyle name="Normal 11 4 6" xfId="58765"/>
    <cellStyle name="Normal 11 4 6 2" xfId="58766"/>
    <cellStyle name="Normal 11 4 6 2 2" xfId="58767"/>
    <cellStyle name="Normal 11 4 6 2 3" xfId="58768"/>
    <cellStyle name="Normal 11 4 6 3" xfId="58769"/>
    <cellStyle name="Normal 11 4 6 3 2" xfId="58770"/>
    <cellStyle name="Normal 11 4 6 3 3" xfId="58771"/>
    <cellStyle name="Normal 11 4 6 4" xfId="58772"/>
    <cellStyle name="Normal 11 4 6 4 2" xfId="58773"/>
    <cellStyle name="Normal 11 4 6 5" xfId="58774"/>
    <cellStyle name="Normal 11 4 6 6" xfId="58775"/>
    <cellStyle name="Normal 11 4 7" xfId="58776"/>
    <cellStyle name="Normal 11 4 7 2" xfId="58777"/>
    <cellStyle name="Normal 11 4 7 2 2" xfId="58778"/>
    <cellStyle name="Normal 11 4 7 2 3" xfId="58779"/>
    <cellStyle name="Normal 11 4 7 3" xfId="58780"/>
    <cellStyle name="Normal 11 4 7 3 2" xfId="58781"/>
    <cellStyle name="Normal 11 4 7 4" xfId="58782"/>
    <cellStyle name="Normal 11 4 7 5" xfId="58783"/>
    <cellStyle name="Normal 11 4 8" xfId="58784"/>
    <cellStyle name="Normal 11 4 8 2" xfId="58785"/>
    <cellStyle name="Normal 11 4 8 3" xfId="58786"/>
    <cellStyle name="Normal 11 4 9" xfId="58787"/>
    <cellStyle name="Normal 11 4 9 2" xfId="58788"/>
    <cellStyle name="Normal 11 4 9 3" xfId="58789"/>
    <cellStyle name="Normal 11 5" xfId="58790"/>
    <cellStyle name="Normal 11 5 10" xfId="58791"/>
    <cellStyle name="Normal 11 5 2" xfId="58792"/>
    <cellStyle name="Normal 11 5 2 2" xfId="58793"/>
    <cellStyle name="Normal 11 5 2 2 2" xfId="58794"/>
    <cellStyle name="Normal 11 5 2 2 2 2" xfId="58795"/>
    <cellStyle name="Normal 11 5 2 2 2 3" xfId="58796"/>
    <cellStyle name="Normal 11 5 2 2 3" xfId="58797"/>
    <cellStyle name="Normal 11 5 2 2 3 2" xfId="58798"/>
    <cellStyle name="Normal 11 5 2 2 3 3" xfId="58799"/>
    <cellStyle name="Normal 11 5 2 2 4" xfId="58800"/>
    <cellStyle name="Normal 11 5 2 2 4 2" xfId="58801"/>
    <cellStyle name="Normal 11 5 2 2 5" xfId="58802"/>
    <cellStyle name="Normal 11 5 2 2 6" xfId="58803"/>
    <cellStyle name="Normal 11 5 2 3" xfId="58804"/>
    <cellStyle name="Normal 11 5 2 3 2" xfId="58805"/>
    <cellStyle name="Normal 11 5 2 3 2 2" xfId="58806"/>
    <cellStyle name="Normal 11 5 2 3 2 3" xfId="58807"/>
    <cellStyle name="Normal 11 5 2 3 3" xfId="58808"/>
    <cellStyle name="Normal 11 5 2 3 3 2" xfId="58809"/>
    <cellStyle name="Normal 11 5 2 3 3 3" xfId="58810"/>
    <cellStyle name="Normal 11 5 2 3 4" xfId="58811"/>
    <cellStyle name="Normal 11 5 2 3 4 2" xfId="58812"/>
    <cellStyle name="Normal 11 5 2 3 5" xfId="58813"/>
    <cellStyle name="Normal 11 5 2 3 6" xfId="58814"/>
    <cellStyle name="Normal 11 5 2 4" xfId="58815"/>
    <cellStyle name="Normal 11 5 2 4 2" xfId="58816"/>
    <cellStyle name="Normal 11 5 2 4 2 2" xfId="58817"/>
    <cellStyle name="Normal 11 5 2 4 2 3" xfId="58818"/>
    <cellStyle name="Normal 11 5 2 4 3" xfId="58819"/>
    <cellStyle name="Normal 11 5 2 4 3 2" xfId="58820"/>
    <cellStyle name="Normal 11 5 2 4 4" xfId="58821"/>
    <cellStyle name="Normal 11 5 2 4 5" xfId="58822"/>
    <cellStyle name="Normal 11 5 2 5" xfId="58823"/>
    <cellStyle name="Normal 11 5 2 5 2" xfId="58824"/>
    <cellStyle name="Normal 11 5 2 5 3" xfId="58825"/>
    <cellStyle name="Normal 11 5 2 6" xfId="58826"/>
    <cellStyle name="Normal 11 5 2 6 2" xfId="58827"/>
    <cellStyle name="Normal 11 5 2 6 3" xfId="58828"/>
    <cellStyle name="Normal 11 5 2 7" xfId="58829"/>
    <cellStyle name="Normal 11 5 2 7 2" xfId="58830"/>
    <cellStyle name="Normal 11 5 2 8" xfId="58831"/>
    <cellStyle name="Normal 11 5 2 9" xfId="58832"/>
    <cellStyle name="Normal 11 5 3" xfId="58833"/>
    <cellStyle name="Normal 11 5 3 2" xfId="58834"/>
    <cellStyle name="Normal 11 5 3 2 2" xfId="58835"/>
    <cellStyle name="Normal 11 5 3 2 3" xfId="58836"/>
    <cellStyle name="Normal 11 5 3 3" xfId="58837"/>
    <cellStyle name="Normal 11 5 3 3 2" xfId="58838"/>
    <cellStyle name="Normal 11 5 3 3 3" xfId="58839"/>
    <cellStyle name="Normal 11 5 3 4" xfId="58840"/>
    <cellStyle name="Normal 11 5 3 4 2" xfId="58841"/>
    <cellStyle name="Normal 11 5 3 5" xfId="58842"/>
    <cellStyle name="Normal 11 5 3 6" xfId="58843"/>
    <cellStyle name="Normal 11 5 4" xfId="58844"/>
    <cellStyle name="Normal 11 5 4 2" xfId="58845"/>
    <cellStyle name="Normal 11 5 4 2 2" xfId="58846"/>
    <cellStyle name="Normal 11 5 4 2 3" xfId="58847"/>
    <cellStyle name="Normal 11 5 4 3" xfId="58848"/>
    <cellStyle name="Normal 11 5 4 3 2" xfId="58849"/>
    <cellStyle name="Normal 11 5 4 3 3" xfId="58850"/>
    <cellStyle name="Normal 11 5 4 4" xfId="58851"/>
    <cellStyle name="Normal 11 5 4 4 2" xfId="58852"/>
    <cellStyle name="Normal 11 5 4 5" xfId="58853"/>
    <cellStyle name="Normal 11 5 4 6" xfId="58854"/>
    <cellStyle name="Normal 11 5 5" xfId="58855"/>
    <cellStyle name="Normal 11 5 5 2" xfId="58856"/>
    <cellStyle name="Normal 11 5 5 2 2" xfId="58857"/>
    <cellStyle name="Normal 11 5 5 2 3" xfId="58858"/>
    <cellStyle name="Normal 11 5 5 3" xfId="58859"/>
    <cellStyle name="Normal 11 5 5 3 2" xfId="58860"/>
    <cellStyle name="Normal 11 5 5 4" xfId="58861"/>
    <cellStyle name="Normal 11 5 5 5" xfId="58862"/>
    <cellStyle name="Normal 11 5 6" xfId="58863"/>
    <cellStyle name="Normal 11 5 6 2" xfId="58864"/>
    <cellStyle name="Normal 11 5 6 3" xfId="58865"/>
    <cellStyle name="Normal 11 5 7" xfId="58866"/>
    <cellStyle name="Normal 11 5 7 2" xfId="58867"/>
    <cellStyle name="Normal 11 5 7 3" xfId="58868"/>
    <cellStyle name="Normal 11 5 8" xfId="58869"/>
    <cellStyle name="Normal 11 5 8 2" xfId="58870"/>
    <cellStyle name="Normal 11 5 9" xfId="58871"/>
    <cellStyle name="Normal 11 6" xfId="58872"/>
    <cellStyle name="Normal 11 6 2" xfId="58873"/>
    <cellStyle name="Normal 11 6 2 2" xfId="58874"/>
    <cellStyle name="Normal 11 6 2 2 2" xfId="58875"/>
    <cellStyle name="Normal 11 6 2 2 3" xfId="58876"/>
    <cellStyle name="Normal 11 6 2 3" xfId="58877"/>
    <cellStyle name="Normal 11 6 2 3 2" xfId="58878"/>
    <cellStyle name="Normal 11 6 2 3 3" xfId="58879"/>
    <cellStyle name="Normal 11 6 2 4" xfId="58880"/>
    <cellStyle name="Normal 11 6 2 4 2" xfId="58881"/>
    <cellStyle name="Normal 11 6 2 5" xfId="58882"/>
    <cellStyle name="Normal 11 6 2 6" xfId="58883"/>
    <cellStyle name="Normal 11 6 3" xfId="58884"/>
    <cellStyle name="Normal 11 6 3 2" xfId="58885"/>
    <cellStyle name="Normal 11 6 3 2 2" xfId="58886"/>
    <cellStyle name="Normal 11 6 3 2 3" xfId="58887"/>
    <cellStyle name="Normal 11 6 3 3" xfId="58888"/>
    <cellStyle name="Normal 11 6 3 3 2" xfId="58889"/>
    <cellStyle name="Normal 11 6 3 3 3" xfId="58890"/>
    <cellStyle name="Normal 11 6 3 4" xfId="58891"/>
    <cellStyle name="Normal 11 6 3 4 2" xfId="58892"/>
    <cellStyle name="Normal 11 6 3 5" xfId="58893"/>
    <cellStyle name="Normal 11 6 3 6" xfId="58894"/>
    <cellStyle name="Normal 11 6 4" xfId="58895"/>
    <cellStyle name="Normal 11 6 4 2" xfId="58896"/>
    <cellStyle name="Normal 11 6 4 2 2" xfId="58897"/>
    <cellStyle name="Normal 11 6 4 2 3" xfId="58898"/>
    <cellStyle name="Normal 11 6 4 3" xfId="58899"/>
    <cellStyle name="Normal 11 6 4 3 2" xfId="58900"/>
    <cellStyle name="Normal 11 6 4 4" xfId="58901"/>
    <cellStyle name="Normal 11 6 4 5" xfId="58902"/>
    <cellStyle name="Normal 11 6 5" xfId="58903"/>
    <cellStyle name="Normal 11 6 5 2" xfId="58904"/>
    <cellStyle name="Normal 11 6 5 3" xfId="58905"/>
    <cellStyle name="Normal 11 6 6" xfId="58906"/>
    <cellStyle name="Normal 11 6 6 2" xfId="58907"/>
    <cellStyle name="Normal 11 6 6 3" xfId="58908"/>
    <cellStyle name="Normal 11 6 7" xfId="58909"/>
    <cellStyle name="Normal 11 6 7 2" xfId="58910"/>
    <cellStyle name="Normal 11 6 8" xfId="58911"/>
    <cellStyle name="Normal 11 6 9" xfId="58912"/>
    <cellStyle name="Normal 11 7" xfId="58913"/>
    <cellStyle name="Normal 11 7 2" xfId="58914"/>
    <cellStyle name="Normal 11 7 2 2" xfId="58915"/>
    <cellStyle name="Normal 11 7 2 2 2" xfId="58916"/>
    <cellStyle name="Normal 11 7 2 2 3" xfId="58917"/>
    <cellStyle name="Normal 11 7 2 3" xfId="58918"/>
    <cellStyle name="Normal 11 7 2 3 2" xfId="58919"/>
    <cellStyle name="Normal 11 7 2 3 3" xfId="58920"/>
    <cellStyle name="Normal 11 7 2 4" xfId="58921"/>
    <cellStyle name="Normal 11 7 2 4 2" xfId="58922"/>
    <cellStyle name="Normal 11 7 2 5" xfId="58923"/>
    <cellStyle name="Normal 11 7 2 6" xfId="58924"/>
    <cellStyle name="Normal 11 7 3" xfId="58925"/>
    <cellStyle name="Normal 11 7 3 2" xfId="58926"/>
    <cellStyle name="Normal 11 7 3 2 2" xfId="58927"/>
    <cellStyle name="Normal 11 7 3 2 3" xfId="58928"/>
    <cellStyle name="Normal 11 7 3 3" xfId="58929"/>
    <cellStyle name="Normal 11 7 3 3 2" xfId="58930"/>
    <cellStyle name="Normal 11 7 3 3 3" xfId="58931"/>
    <cellStyle name="Normal 11 7 3 4" xfId="58932"/>
    <cellStyle name="Normal 11 7 3 4 2" xfId="58933"/>
    <cellStyle name="Normal 11 7 3 5" xfId="58934"/>
    <cellStyle name="Normal 11 7 3 6" xfId="58935"/>
    <cellStyle name="Normal 11 7 4" xfId="58936"/>
    <cellStyle name="Normal 11 7 4 2" xfId="58937"/>
    <cellStyle name="Normal 11 7 4 2 2" xfId="58938"/>
    <cellStyle name="Normal 11 7 4 2 3" xfId="58939"/>
    <cellStyle name="Normal 11 7 4 3" xfId="58940"/>
    <cellStyle name="Normal 11 7 4 3 2" xfId="58941"/>
    <cellStyle name="Normal 11 7 4 4" xfId="58942"/>
    <cellStyle name="Normal 11 7 4 5" xfId="58943"/>
    <cellStyle name="Normal 11 7 5" xfId="58944"/>
    <cellStyle name="Normal 11 7 5 2" xfId="58945"/>
    <cellStyle name="Normal 11 7 5 3" xfId="58946"/>
    <cellStyle name="Normal 11 7 6" xfId="58947"/>
    <cellStyle name="Normal 11 7 6 2" xfId="58948"/>
    <cellStyle name="Normal 11 7 6 3" xfId="58949"/>
    <cellStyle name="Normal 11 7 7" xfId="58950"/>
    <cellStyle name="Normal 11 7 7 2" xfId="58951"/>
    <cellStyle name="Normal 11 7 8" xfId="58952"/>
    <cellStyle name="Normal 11 7 9" xfId="58953"/>
    <cellStyle name="Normal 11 8" xfId="58954"/>
    <cellStyle name="Normal 11 8 2" xfId="58955"/>
    <cellStyle name="Normal 11 8 2 2" xfId="58956"/>
    <cellStyle name="Normal 11 8 2 3" xfId="58957"/>
    <cellStyle name="Normal 11 8 3" xfId="58958"/>
    <cellStyle name="Normal 11 8 3 2" xfId="58959"/>
    <cellStyle name="Normal 11 8 3 3" xfId="58960"/>
    <cellStyle name="Normal 11 8 4" xfId="58961"/>
    <cellStyle name="Normal 11 8 4 2" xfId="58962"/>
    <cellStyle name="Normal 11 8 5" xfId="58963"/>
    <cellStyle name="Normal 11 8 6" xfId="58964"/>
    <cellStyle name="Normal 11 9" xfId="58965"/>
    <cellStyle name="Normal 11 9 2" xfId="58966"/>
    <cellStyle name="Normal 11 9 2 2" xfId="58967"/>
    <cellStyle name="Normal 11 9 2 3" xfId="58968"/>
    <cellStyle name="Normal 11 9 3" xfId="58969"/>
    <cellStyle name="Normal 11 9 3 2" xfId="58970"/>
    <cellStyle name="Normal 11 9 3 3" xfId="58971"/>
    <cellStyle name="Normal 11 9 4" xfId="58972"/>
    <cellStyle name="Normal 11 9 4 2" xfId="58973"/>
    <cellStyle name="Normal 11 9 5" xfId="58974"/>
    <cellStyle name="Normal 11 9 6" xfId="58975"/>
    <cellStyle name="Normal 12" xfId="7526"/>
    <cellStyle name="Normal 12 2" xfId="7527"/>
    <cellStyle name="Normal 12 2 2" xfId="7528"/>
    <cellStyle name="Normal 12 2 2 2" xfId="7529"/>
    <cellStyle name="Normal 12 2 2 2 2" xfId="7530"/>
    <cellStyle name="Normal 12 2 2 2 2 2" xfId="7531"/>
    <cellStyle name="Normal 12 2 2 2 2 2 2" xfId="7532"/>
    <cellStyle name="Normal 12 2 2 2 2 3" xfId="7533"/>
    <cellStyle name="Normal 12 2 2 2 3" xfId="7534"/>
    <cellStyle name="Normal 12 2 2 2 3 2" xfId="7535"/>
    <cellStyle name="Normal 12 2 2 2 4" xfId="7536"/>
    <cellStyle name="Normal 12 2 2 2 5" xfId="7537"/>
    <cellStyle name="Normal 12 2 2 3" xfId="7538"/>
    <cellStyle name="Normal 12 2 2 3 2" xfId="7539"/>
    <cellStyle name="Normal 12 2 2 3 2 2" xfId="7540"/>
    <cellStyle name="Normal 12 2 2 3 3" xfId="7541"/>
    <cellStyle name="Normal 12 2 2 4" xfId="7542"/>
    <cellStyle name="Normal 12 2 2 4 2" xfId="7543"/>
    <cellStyle name="Normal 12 2 2 5" xfId="7544"/>
    <cellStyle name="Normal 12 2 2 6" xfId="7545"/>
    <cellStyle name="Normal 12 2 3" xfId="7546"/>
    <cellStyle name="Normal 12 2 3 2" xfId="7547"/>
    <cellStyle name="Normal 12 2 3 2 2" xfId="7548"/>
    <cellStyle name="Normal 12 2 3 2 2 2" xfId="7549"/>
    <cellStyle name="Normal 12 2 3 2 3" xfId="7550"/>
    <cellStyle name="Normal 12 2 3 3" xfId="7551"/>
    <cellStyle name="Normal 12 2 3 3 2" xfId="7552"/>
    <cellStyle name="Normal 12 2 3 4" xfId="7553"/>
    <cellStyle name="Normal 12 2 3 5" xfId="7554"/>
    <cellStyle name="Normal 12 2 4" xfId="7555"/>
    <cellStyle name="Normal 12 2 4 2" xfId="7556"/>
    <cellStyle name="Normal 12 2 4 2 2" xfId="7557"/>
    <cellStyle name="Normal 12 2 4 3" xfId="7558"/>
    <cellStyle name="Normal 12 2 5" xfId="7559"/>
    <cellStyle name="Normal 12 2 5 2" xfId="7560"/>
    <cellStyle name="Normal 12 2 6" xfId="7561"/>
    <cellStyle name="Normal 12 2 7" xfId="7562"/>
    <cellStyle name="Normal 12 3" xfId="7563"/>
    <cellStyle name="Normal 12 3 2" xfId="7564"/>
    <cellStyle name="Normal 12 3 2 2" xfId="7565"/>
    <cellStyle name="Normal 12 3 2 2 2" xfId="7566"/>
    <cellStyle name="Normal 12 3 2 2 2 2" xfId="7567"/>
    <cellStyle name="Normal 12 3 2 2 3" xfId="7568"/>
    <cellStyle name="Normal 12 3 2 3" xfId="7569"/>
    <cellStyle name="Normal 12 3 2 3 2" xfId="7570"/>
    <cellStyle name="Normal 12 3 2 4" xfId="7571"/>
    <cellStyle name="Normal 12 3 3" xfId="7572"/>
    <cellStyle name="Normal 12 3 3 2" xfId="7573"/>
    <cellStyle name="Normal 12 3 3 2 2" xfId="7574"/>
    <cellStyle name="Normal 12 3 3 3" xfId="7575"/>
    <cellStyle name="Normal 12 3 4" xfId="7576"/>
    <cellStyle name="Normal 12 3 4 2" xfId="7577"/>
    <cellStyle name="Normal 12 3 5" xfId="7578"/>
    <cellStyle name="Normal 12 3 6" xfId="7579"/>
    <cellStyle name="Normal 12 4" xfId="7580"/>
    <cellStyle name="Normal 12 4 2" xfId="7581"/>
    <cellStyle name="Normal 12 4 2 2" xfId="7582"/>
    <cellStyle name="Normal 12 4 2 2 2" xfId="7583"/>
    <cellStyle name="Normal 12 4 2 3" xfId="7584"/>
    <cellStyle name="Normal 12 4 3" xfId="7585"/>
    <cellStyle name="Normal 12 4 3 2" xfId="7586"/>
    <cellStyle name="Normal 12 4 4" xfId="7587"/>
    <cellStyle name="Normal 12 5" xfId="7588"/>
    <cellStyle name="Normal 12 5 2" xfId="7589"/>
    <cellStyle name="Normal 12 5 2 2" xfId="7590"/>
    <cellStyle name="Normal 12 5 3" xfId="7591"/>
    <cellStyle name="Normal 12 6" xfId="7592"/>
    <cellStyle name="Normal 12 6 2" xfId="7593"/>
    <cellStyle name="Normal 12 7" xfId="7594"/>
    <cellStyle name="Normal 12 8" xfId="7595"/>
    <cellStyle name="Normal 13" xfId="7596"/>
    <cellStyle name="Normal 13 10" xfId="58976"/>
    <cellStyle name="Normal 13 10 2" xfId="58977"/>
    <cellStyle name="Normal 13 10 3" xfId="58978"/>
    <cellStyle name="Normal 13 11" xfId="58979"/>
    <cellStyle name="Normal 13 11 2" xfId="58980"/>
    <cellStyle name="Normal 13 11 3" xfId="58981"/>
    <cellStyle name="Normal 13 12" xfId="58982"/>
    <cellStyle name="Normal 13 12 2" xfId="58983"/>
    <cellStyle name="Normal 13 13" xfId="58984"/>
    <cellStyle name="Normal 13 14" xfId="58985"/>
    <cellStyle name="Normal 13 15" xfId="58986"/>
    <cellStyle name="Normal 13 2" xfId="7597"/>
    <cellStyle name="Normal 13 2 10" xfId="58987"/>
    <cellStyle name="Normal 13 2 10 2" xfId="58988"/>
    <cellStyle name="Normal 13 2 10 3" xfId="58989"/>
    <cellStyle name="Normal 13 2 11" xfId="58990"/>
    <cellStyle name="Normal 13 2 11 2" xfId="58991"/>
    <cellStyle name="Normal 13 2 12" xfId="58992"/>
    <cellStyle name="Normal 13 2 13" xfId="58993"/>
    <cellStyle name="Normal 13 2 14" xfId="58994"/>
    <cellStyle name="Normal 13 2 2" xfId="7598"/>
    <cellStyle name="Normal 13 2 2 10" xfId="58995"/>
    <cellStyle name="Normal 13 2 2 10 2" xfId="58996"/>
    <cellStyle name="Normal 13 2 2 11" xfId="58997"/>
    <cellStyle name="Normal 13 2 2 12" xfId="58998"/>
    <cellStyle name="Normal 13 2 2 13" xfId="58999"/>
    <cellStyle name="Normal 13 2 2 2" xfId="14635"/>
    <cellStyle name="Normal 13 2 2 2 10" xfId="59000"/>
    <cellStyle name="Normal 13 2 2 2 2" xfId="59001"/>
    <cellStyle name="Normal 13 2 2 2 2 2" xfId="59002"/>
    <cellStyle name="Normal 13 2 2 2 2 2 2" xfId="59003"/>
    <cellStyle name="Normal 13 2 2 2 2 2 2 2" xfId="59004"/>
    <cellStyle name="Normal 13 2 2 2 2 2 2 3" xfId="59005"/>
    <cellStyle name="Normal 13 2 2 2 2 2 3" xfId="59006"/>
    <cellStyle name="Normal 13 2 2 2 2 2 3 2" xfId="59007"/>
    <cellStyle name="Normal 13 2 2 2 2 2 3 3" xfId="59008"/>
    <cellStyle name="Normal 13 2 2 2 2 2 4" xfId="59009"/>
    <cellStyle name="Normal 13 2 2 2 2 2 4 2" xfId="59010"/>
    <cellStyle name="Normal 13 2 2 2 2 2 5" xfId="59011"/>
    <cellStyle name="Normal 13 2 2 2 2 2 6" xfId="59012"/>
    <cellStyle name="Normal 13 2 2 2 2 3" xfId="59013"/>
    <cellStyle name="Normal 13 2 2 2 2 3 2" xfId="59014"/>
    <cellStyle name="Normal 13 2 2 2 2 3 2 2" xfId="59015"/>
    <cellStyle name="Normal 13 2 2 2 2 3 2 3" xfId="59016"/>
    <cellStyle name="Normal 13 2 2 2 2 3 3" xfId="59017"/>
    <cellStyle name="Normal 13 2 2 2 2 3 3 2" xfId="59018"/>
    <cellStyle name="Normal 13 2 2 2 2 3 3 3" xfId="59019"/>
    <cellStyle name="Normal 13 2 2 2 2 3 4" xfId="59020"/>
    <cellStyle name="Normal 13 2 2 2 2 3 4 2" xfId="59021"/>
    <cellStyle name="Normal 13 2 2 2 2 3 5" xfId="59022"/>
    <cellStyle name="Normal 13 2 2 2 2 3 6" xfId="59023"/>
    <cellStyle name="Normal 13 2 2 2 2 4" xfId="59024"/>
    <cellStyle name="Normal 13 2 2 2 2 4 2" xfId="59025"/>
    <cellStyle name="Normal 13 2 2 2 2 4 2 2" xfId="59026"/>
    <cellStyle name="Normal 13 2 2 2 2 4 2 3" xfId="59027"/>
    <cellStyle name="Normal 13 2 2 2 2 4 3" xfId="59028"/>
    <cellStyle name="Normal 13 2 2 2 2 4 3 2" xfId="59029"/>
    <cellStyle name="Normal 13 2 2 2 2 4 4" xfId="59030"/>
    <cellStyle name="Normal 13 2 2 2 2 4 5" xfId="59031"/>
    <cellStyle name="Normal 13 2 2 2 2 5" xfId="59032"/>
    <cellStyle name="Normal 13 2 2 2 2 5 2" xfId="59033"/>
    <cellStyle name="Normal 13 2 2 2 2 5 3" xfId="59034"/>
    <cellStyle name="Normal 13 2 2 2 2 6" xfId="59035"/>
    <cellStyle name="Normal 13 2 2 2 2 6 2" xfId="59036"/>
    <cellStyle name="Normal 13 2 2 2 2 6 3" xfId="59037"/>
    <cellStyle name="Normal 13 2 2 2 2 7" xfId="59038"/>
    <cellStyle name="Normal 13 2 2 2 2 7 2" xfId="59039"/>
    <cellStyle name="Normal 13 2 2 2 2 8" xfId="59040"/>
    <cellStyle name="Normal 13 2 2 2 2 9" xfId="59041"/>
    <cellStyle name="Normal 13 2 2 2 3" xfId="59042"/>
    <cellStyle name="Normal 13 2 2 2 3 2" xfId="59043"/>
    <cellStyle name="Normal 13 2 2 2 3 2 2" xfId="59044"/>
    <cellStyle name="Normal 13 2 2 2 3 2 3" xfId="59045"/>
    <cellStyle name="Normal 13 2 2 2 3 3" xfId="59046"/>
    <cellStyle name="Normal 13 2 2 2 3 3 2" xfId="59047"/>
    <cellStyle name="Normal 13 2 2 2 3 3 3" xfId="59048"/>
    <cellStyle name="Normal 13 2 2 2 3 4" xfId="59049"/>
    <cellStyle name="Normal 13 2 2 2 3 4 2" xfId="59050"/>
    <cellStyle name="Normal 13 2 2 2 3 5" xfId="59051"/>
    <cellStyle name="Normal 13 2 2 2 3 6" xfId="59052"/>
    <cellStyle name="Normal 13 2 2 2 4" xfId="59053"/>
    <cellStyle name="Normal 13 2 2 2 4 2" xfId="59054"/>
    <cellStyle name="Normal 13 2 2 2 4 2 2" xfId="59055"/>
    <cellStyle name="Normal 13 2 2 2 4 2 3" xfId="59056"/>
    <cellStyle name="Normal 13 2 2 2 4 3" xfId="59057"/>
    <cellStyle name="Normal 13 2 2 2 4 3 2" xfId="59058"/>
    <cellStyle name="Normal 13 2 2 2 4 3 3" xfId="59059"/>
    <cellStyle name="Normal 13 2 2 2 4 4" xfId="59060"/>
    <cellStyle name="Normal 13 2 2 2 4 4 2" xfId="59061"/>
    <cellStyle name="Normal 13 2 2 2 4 5" xfId="59062"/>
    <cellStyle name="Normal 13 2 2 2 4 6" xfId="59063"/>
    <cellStyle name="Normal 13 2 2 2 5" xfId="59064"/>
    <cellStyle name="Normal 13 2 2 2 5 2" xfId="59065"/>
    <cellStyle name="Normal 13 2 2 2 5 2 2" xfId="59066"/>
    <cellStyle name="Normal 13 2 2 2 5 2 3" xfId="59067"/>
    <cellStyle name="Normal 13 2 2 2 5 3" xfId="59068"/>
    <cellStyle name="Normal 13 2 2 2 5 3 2" xfId="59069"/>
    <cellStyle name="Normal 13 2 2 2 5 4" xfId="59070"/>
    <cellStyle name="Normal 13 2 2 2 5 5" xfId="59071"/>
    <cellStyle name="Normal 13 2 2 2 6" xfId="59072"/>
    <cellStyle name="Normal 13 2 2 2 6 2" xfId="59073"/>
    <cellStyle name="Normal 13 2 2 2 6 3" xfId="59074"/>
    <cellStyle name="Normal 13 2 2 2 7" xfId="59075"/>
    <cellStyle name="Normal 13 2 2 2 7 2" xfId="59076"/>
    <cellStyle name="Normal 13 2 2 2 7 3" xfId="59077"/>
    <cellStyle name="Normal 13 2 2 2 8" xfId="59078"/>
    <cellStyle name="Normal 13 2 2 2 8 2" xfId="59079"/>
    <cellStyle name="Normal 13 2 2 2 9" xfId="59080"/>
    <cellStyle name="Normal 13 2 2 3" xfId="59081"/>
    <cellStyle name="Normal 13 2 2 3 2" xfId="59082"/>
    <cellStyle name="Normal 13 2 2 3 2 2" xfId="59083"/>
    <cellStyle name="Normal 13 2 2 3 2 2 2" xfId="59084"/>
    <cellStyle name="Normal 13 2 2 3 2 2 3" xfId="59085"/>
    <cellStyle name="Normal 13 2 2 3 2 3" xfId="59086"/>
    <cellStyle name="Normal 13 2 2 3 2 3 2" xfId="59087"/>
    <cellStyle name="Normal 13 2 2 3 2 3 3" xfId="59088"/>
    <cellStyle name="Normal 13 2 2 3 2 4" xfId="59089"/>
    <cellStyle name="Normal 13 2 2 3 2 4 2" xfId="59090"/>
    <cellStyle name="Normal 13 2 2 3 2 5" xfId="59091"/>
    <cellStyle name="Normal 13 2 2 3 2 6" xfId="59092"/>
    <cellStyle name="Normal 13 2 2 3 3" xfId="59093"/>
    <cellStyle name="Normal 13 2 2 3 3 2" xfId="59094"/>
    <cellStyle name="Normal 13 2 2 3 3 2 2" xfId="59095"/>
    <cellStyle name="Normal 13 2 2 3 3 2 3" xfId="59096"/>
    <cellStyle name="Normal 13 2 2 3 3 3" xfId="59097"/>
    <cellStyle name="Normal 13 2 2 3 3 3 2" xfId="59098"/>
    <cellStyle name="Normal 13 2 2 3 3 3 3" xfId="59099"/>
    <cellStyle name="Normal 13 2 2 3 3 4" xfId="59100"/>
    <cellStyle name="Normal 13 2 2 3 3 4 2" xfId="59101"/>
    <cellStyle name="Normal 13 2 2 3 3 5" xfId="59102"/>
    <cellStyle name="Normal 13 2 2 3 3 6" xfId="59103"/>
    <cellStyle name="Normal 13 2 2 3 4" xfId="59104"/>
    <cellStyle name="Normal 13 2 2 3 4 2" xfId="59105"/>
    <cellStyle name="Normal 13 2 2 3 4 2 2" xfId="59106"/>
    <cellStyle name="Normal 13 2 2 3 4 2 3" xfId="59107"/>
    <cellStyle name="Normal 13 2 2 3 4 3" xfId="59108"/>
    <cellStyle name="Normal 13 2 2 3 4 3 2" xfId="59109"/>
    <cellStyle name="Normal 13 2 2 3 4 4" xfId="59110"/>
    <cellStyle name="Normal 13 2 2 3 4 5" xfId="59111"/>
    <cellStyle name="Normal 13 2 2 3 5" xfId="59112"/>
    <cellStyle name="Normal 13 2 2 3 5 2" xfId="59113"/>
    <cellStyle name="Normal 13 2 2 3 5 3" xfId="59114"/>
    <cellStyle name="Normal 13 2 2 3 6" xfId="59115"/>
    <cellStyle name="Normal 13 2 2 3 6 2" xfId="59116"/>
    <cellStyle name="Normal 13 2 2 3 6 3" xfId="59117"/>
    <cellStyle name="Normal 13 2 2 3 7" xfId="59118"/>
    <cellStyle name="Normal 13 2 2 3 7 2" xfId="59119"/>
    <cellStyle name="Normal 13 2 2 3 8" xfId="59120"/>
    <cellStyle name="Normal 13 2 2 3 9" xfId="59121"/>
    <cellStyle name="Normal 13 2 2 4" xfId="59122"/>
    <cellStyle name="Normal 13 2 2 4 2" xfId="59123"/>
    <cellStyle name="Normal 13 2 2 4 2 2" xfId="59124"/>
    <cellStyle name="Normal 13 2 2 4 2 2 2" xfId="59125"/>
    <cellStyle name="Normal 13 2 2 4 2 2 3" xfId="59126"/>
    <cellStyle name="Normal 13 2 2 4 2 3" xfId="59127"/>
    <cellStyle name="Normal 13 2 2 4 2 3 2" xfId="59128"/>
    <cellStyle name="Normal 13 2 2 4 2 3 3" xfId="59129"/>
    <cellStyle name="Normal 13 2 2 4 2 4" xfId="59130"/>
    <cellStyle name="Normal 13 2 2 4 2 4 2" xfId="59131"/>
    <cellStyle name="Normal 13 2 2 4 2 5" xfId="59132"/>
    <cellStyle name="Normal 13 2 2 4 2 6" xfId="59133"/>
    <cellStyle name="Normal 13 2 2 4 3" xfId="59134"/>
    <cellStyle name="Normal 13 2 2 4 3 2" xfId="59135"/>
    <cellStyle name="Normal 13 2 2 4 3 2 2" xfId="59136"/>
    <cellStyle name="Normal 13 2 2 4 3 2 3" xfId="59137"/>
    <cellStyle name="Normal 13 2 2 4 3 3" xfId="59138"/>
    <cellStyle name="Normal 13 2 2 4 3 3 2" xfId="59139"/>
    <cellStyle name="Normal 13 2 2 4 3 3 3" xfId="59140"/>
    <cellStyle name="Normal 13 2 2 4 3 4" xfId="59141"/>
    <cellStyle name="Normal 13 2 2 4 3 4 2" xfId="59142"/>
    <cellStyle name="Normal 13 2 2 4 3 5" xfId="59143"/>
    <cellStyle name="Normal 13 2 2 4 3 6" xfId="59144"/>
    <cellStyle name="Normal 13 2 2 4 4" xfId="59145"/>
    <cellStyle name="Normal 13 2 2 4 4 2" xfId="59146"/>
    <cellStyle name="Normal 13 2 2 4 4 2 2" xfId="59147"/>
    <cellStyle name="Normal 13 2 2 4 4 2 3" xfId="59148"/>
    <cellStyle name="Normal 13 2 2 4 4 3" xfId="59149"/>
    <cellStyle name="Normal 13 2 2 4 4 3 2" xfId="59150"/>
    <cellStyle name="Normal 13 2 2 4 4 4" xfId="59151"/>
    <cellStyle name="Normal 13 2 2 4 4 5" xfId="59152"/>
    <cellStyle name="Normal 13 2 2 4 5" xfId="59153"/>
    <cellStyle name="Normal 13 2 2 4 5 2" xfId="59154"/>
    <cellStyle name="Normal 13 2 2 4 5 3" xfId="59155"/>
    <cellStyle name="Normal 13 2 2 4 6" xfId="59156"/>
    <cellStyle name="Normal 13 2 2 4 6 2" xfId="59157"/>
    <cellStyle name="Normal 13 2 2 4 6 3" xfId="59158"/>
    <cellStyle name="Normal 13 2 2 4 7" xfId="59159"/>
    <cellStyle name="Normal 13 2 2 4 7 2" xfId="59160"/>
    <cellStyle name="Normal 13 2 2 4 8" xfId="59161"/>
    <cellStyle name="Normal 13 2 2 4 9" xfId="59162"/>
    <cellStyle name="Normal 13 2 2 5" xfId="59163"/>
    <cellStyle name="Normal 13 2 2 5 2" xfId="59164"/>
    <cellStyle name="Normal 13 2 2 5 2 2" xfId="59165"/>
    <cellStyle name="Normal 13 2 2 5 2 3" xfId="59166"/>
    <cellStyle name="Normal 13 2 2 5 3" xfId="59167"/>
    <cellStyle name="Normal 13 2 2 5 3 2" xfId="59168"/>
    <cellStyle name="Normal 13 2 2 5 3 3" xfId="59169"/>
    <cellStyle name="Normal 13 2 2 5 4" xfId="59170"/>
    <cellStyle name="Normal 13 2 2 5 4 2" xfId="59171"/>
    <cellStyle name="Normal 13 2 2 5 5" xfId="59172"/>
    <cellStyle name="Normal 13 2 2 5 6" xfId="59173"/>
    <cellStyle name="Normal 13 2 2 6" xfId="59174"/>
    <cellStyle name="Normal 13 2 2 6 2" xfId="59175"/>
    <cellStyle name="Normal 13 2 2 6 2 2" xfId="59176"/>
    <cellStyle name="Normal 13 2 2 6 2 3" xfId="59177"/>
    <cellStyle name="Normal 13 2 2 6 3" xfId="59178"/>
    <cellStyle name="Normal 13 2 2 6 3 2" xfId="59179"/>
    <cellStyle name="Normal 13 2 2 6 3 3" xfId="59180"/>
    <cellStyle name="Normal 13 2 2 6 4" xfId="59181"/>
    <cellStyle name="Normal 13 2 2 6 4 2" xfId="59182"/>
    <cellStyle name="Normal 13 2 2 6 5" xfId="59183"/>
    <cellStyle name="Normal 13 2 2 6 6" xfId="59184"/>
    <cellStyle name="Normal 13 2 2 7" xfId="59185"/>
    <cellStyle name="Normal 13 2 2 7 2" xfId="59186"/>
    <cellStyle name="Normal 13 2 2 7 2 2" xfId="59187"/>
    <cellStyle name="Normal 13 2 2 7 2 3" xfId="59188"/>
    <cellStyle name="Normal 13 2 2 7 3" xfId="59189"/>
    <cellStyle name="Normal 13 2 2 7 3 2" xfId="59190"/>
    <cellStyle name="Normal 13 2 2 7 4" xfId="59191"/>
    <cellStyle name="Normal 13 2 2 7 5" xfId="59192"/>
    <cellStyle name="Normal 13 2 2 8" xfId="59193"/>
    <cellStyle name="Normal 13 2 2 8 2" xfId="59194"/>
    <cellStyle name="Normal 13 2 2 8 3" xfId="59195"/>
    <cellStyle name="Normal 13 2 2 9" xfId="59196"/>
    <cellStyle name="Normal 13 2 2 9 2" xfId="59197"/>
    <cellStyle name="Normal 13 2 2 9 3" xfId="59198"/>
    <cellStyle name="Normal 13 2 3" xfId="7599"/>
    <cellStyle name="Normal 13 2 3 10" xfId="59199"/>
    <cellStyle name="Normal 13 2 3 2" xfId="59200"/>
    <cellStyle name="Normal 13 2 3 2 2" xfId="59201"/>
    <cellStyle name="Normal 13 2 3 2 2 2" xfId="59202"/>
    <cellStyle name="Normal 13 2 3 2 2 2 2" xfId="59203"/>
    <cellStyle name="Normal 13 2 3 2 2 2 3" xfId="59204"/>
    <cellStyle name="Normal 13 2 3 2 2 3" xfId="59205"/>
    <cellStyle name="Normal 13 2 3 2 2 3 2" xfId="59206"/>
    <cellStyle name="Normal 13 2 3 2 2 3 3" xfId="59207"/>
    <cellStyle name="Normal 13 2 3 2 2 4" xfId="59208"/>
    <cellStyle name="Normal 13 2 3 2 2 4 2" xfId="59209"/>
    <cellStyle name="Normal 13 2 3 2 2 5" xfId="59210"/>
    <cellStyle name="Normal 13 2 3 2 2 6" xfId="59211"/>
    <cellStyle name="Normal 13 2 3 2 3" xfId="59212"/>
    <cellStyle name="Normal 13 2 3 2 3 2" xfId="59213"/>
    <cellStyle name="Normal 13 2 3 2 3 2 2" xfId="59214"/>
    <cellStyle name="Normal 13 2 3 2 3 2 3" xfId="59215"/>
    <cellStyle name="Normal 13 2 3 2 3 3" xfId="59216"/>
    <cellStyle name="Normal 13 2 3 2 3 3 2" xfId="59217"/>
    <cellStyle name="Normal 13 2 3 2 3 3 3" xfId="59218"/>
    <cellStyle name="Normal 13 2 3 2 3 4" xfId="59219"/>
    <cellStyle name="Normal 13 2 3 2 3 4 2" xfId="59220"/>
    <cellStyle name="Normal 13 2 3 2 3 5" xfId="59221"/>
    <cellStyle name="Normal 13 2 3 2 3 6" xfId="59222"/>
    <cellStyle name="Normal 13 2 3 2 4" xfId="59223"/>
    <cellStyle name="Normal 13 2 3 2 4 2" xfId="59224"/>
    <cellStyle name="Normal 13 2 3 2 4 2 2" xfId="59225"/>
    <cellStyle name="Normal 13 2 3 2 4 2 3" xfId="59226"/>
    <cellStyle name="Normal 13 2 3 2 4 3" xfId="59227"/>
    <cellStyle name="Normal 13 2 3 2 4 3 2" xfId="59228"/>
    <cellStyle name="Normal 13 2 3 2 4 4" xfId="59229"/>
    <cellStyle name="Normal 13 2 3 2 4 5" xfId="59230"/>
    <cellStyle name="Normal 13 2 3 2 5" xfId="59231"/>
    <cellStyle name="Normal 13 2 3 2 5 2" xfId="59232"/>
    <cellStyle name="Normal 13 2 3 2 5 3" xfId="59233"/>
    <cellStyle name="Normal 13 2 3 2 6" xfId="59234"/>
    <cellStyle name="Normal 13 2 3 2 6 2" xfId="59235"/>
    <cellStyle name="Normal 13 2 3 2 6 3" xfId="59236"/>
    <cellStyle name="Normal 13 2 3 2 7" xfId="59237"/>
    <cellStyle name="Normal 13 2 3 2 7 2" xfId="59238"/>
    <cellStyle name="Normal 13 2 3 2 8" xfId="59239"/>
    <cellStyle name="Normal 13 2 3 2 9" xfId="59240"/>
    <cellStyle name="Normal 13 2 3 3" xfId="59241"/>
    <cellStyle name="Normal 13 2 3 3 2" xfId="59242"/>
    <cellStyle name="Normal 13 2 3 3 2 2" xfId="59243"/>
    <cellStyle name="Normal 13 2 3 3 2 3" xfId="59244"/>
    <cellStyle name="Normal 13 2 3 3 3" xfId="59245"/>
    <cellStyle name="Normal 13 2 3 3 3 2" xfId="59246"/>
    <cellStyle name="Normal 13 2 3 3 3 3" xfId="59247"/>
    <cellStyle name="Normal 13 2 3 3 4" xfId="59248"/>
    <cellStyle name="Normal 13 2 3 3 4 2" xfId="59249"/>
    <cellStyle name="Normal 13 2 3 3 5" xfId="59250"/>
    <cellStyle name="Normal 13 2 3 3 6" xfId="59251"/>
    <cellStyle name="Normal 13 2 3 4" xfId="59252"/>
    <cellStyle name="Normal 13 2 3 4 2" xfId="59253"/>
    <cellStyle name="Normal 13 2 3 4 2 2" xfId="59254"/>
    <cellStyle name="Normal 13 2 3 4 2 3" xfId="59255"/>
    <cellStyle name="Normal 13 2 3 4 3" xfId="59256"/>
    <cellStyle name="Normal 13 2 3 4 3 2" xfId="59257"/>
    <cellStyle name="Normal 13 2 3 4 3 3" xfId="59258"/>
    <cellStyle name="Normal 13 2 3 4 4" xfId="59259"/>
    <cellStyle name="Normal 13 2 3 4 4 2" xfId="59260"/>
    <cellStyle name="Normal 13 2 3 4 5" xfId="59261"/>
    <cellStyle name="Normal 13 2 3 4 6" xfId="59262"/>
    <cellStyle name="Normal 13 2 3 5" xfId="59263"/>
    <cellStyle name="Normal 13 2 3 5 2" xfId="59264"/>
    <cellStyle name="Normal 13 2 3 5 2 2" xfId="59265"/>
    <cellStyle name="Normal 13 2 3 5 2 3" xfId="59266"/>
    <cellStyle name="Normal 13 2 3 5 3" xfId="59267"/>
    <cellStyle name="Normal 13 2 3 5 3 2" xfId="59268"/>
    <cellStyle name="Normal 13 2 3 5 4" xfId="59269"/>
    <cellStyle name="Normal 13 2 3 5 5" xfId="59270"/>
    <cellStyle name="Normal 13 2 3 6" xfId="59271"/>
    <cellStyle name="Normal 13 2 3 6 2" xfId="59272"/>
    <cellStyle name="Normal 13 2 3 6 3" xfId="59273"/>
    <cellStyle name="Normal 13 2 3 7" xfId="59274"/>
    <cellStyle name="Normal 13 2 3 7 2" xfId="59275"/>
    <cellStyle name="Normal 13 2 3 7 3" xfId="59276"/>
    <cellStyle name="Normal 13 2 3 8" xfId="59277"/>
    <cellStyle name="Normal 13 2 3 8 2" xfId="59278"/>
    <cellStyle name="Normal 13 2 3 9" xfId="59279"/>
    <cellStyle name="Normal 13 2 4" xfId="14636"/>
    <cellStyle name="Normal 13 2 4 2" xfId="59280"/>
    <cellStyle name="Normal 13 2 4 2 2" xfId="59281"/>
    <cellStyle name="Normal 13 2 4 2 2 2" xfId="59282"/>
    <cellStyle name="Normal 13 2 4 2 2 3" xfId="59283"/>
    <cellStyle name="Normal 13 2 4 2 3" xfId="59284"/>
    <cellStyle name="Normal 13 2 4 2 3 2" xfId="59285"/>
    <cellStyle name="Normal 13 2 4 2 3 3" xfId="59286"/>
    <cellStyle name="Normal 13 2 4 2 4" xfId="59287"/>
    <cellStyle name="Normal 13 2 4 2 4 2" xfId="59288"/>
    <cellStyle name="Normal 13 2 4 2 5" xfId="59289"/>
    <cellStyle name="Normal 13 2 4 2 6" xfId="59290"/>
    <cellStyle name="Normal 13 2 4 3" xfId="59291"/>
    <cellStyle name="Normal 13 2 4 3 2" xfId="59292"/>
    <cellStyle name="Normal 13 2 4 3 2 2" xfId="59293"/>
    <cellStyle name="Normal 13 2 4 3 2 3" xfId="59294"/>
    <cellStyle name="Normal 13 2 4 3 3" xfId="59295"/>
    <cellStyle name="Normal 13 2 4 3 3 2" xfId="59296"/>
    <cellStyle name="Normal 13 2 4 3 3 3" xfId="59297"/>
    <cellStyle name="Normal 13 2 4 3 4" xfId="59298"/>
    <cellStyle name="Normal 13 2 4 3 4 2" xfId="59299"/>
    <cellStyle name="Normal 13 2 4 3 5" xfId="59300"/>
    <cellStyle name="Normal 13 2 4 3 6" xfId="59301"/>
    <cellStyle name="Normal 13 2 4 4" xfId="59302"/>
    <cellStyle name="Normal 13 2 4 4 2" xfId="59303"/>
    <cellStyle name="Normal 13 2 4 4 2 2" xfId="59304"/>
    <cellStyle name="Normal 13 2 4 4 2 3" xfId="59305"/>
    <cellStyle name="Normal 13 2 4 4 3" xfId="59306"/>
    <cellStyle name="Normal 13 2 4 4 3 2" xfId="59307"/>
    <cellStyle name="Normal 13 2 4 4 4" xfId="59308"/>
    <cellStyle name="Normal 13 2 4 4 5" xfId="59309"/>
    <cellStyle name="Normal 13 2 4 5" xfId="59310"/>
    <cellStyle name="Normal 13 2 4 5 2" xfId="59311"/>
    <cellStyle name="Normal 13 2 4 5 3" xfId="59312"/>
    <cellStyle name="Normal 13 2 4 6" xfId="59313"/>
    <cellStyle name="Normal 13 2 4 6 2" xfId="59314"/>
    <cellStyle name="Normal 13 2 4 6 3" xfId="59315"/>
    <cellStyle name="Normal 13 2 4 7" xfId="59316"/>
    <cellStyle name="Normal 13 2 4 7 2" xfId="59317"/>
    <cellStyle name="Normal 13 2 4 8" xfId="59318"/>
    <cellStyle name="Normal 13 2 4 9" xfId="59319"/>
    <cellStyle name="Normal 13 2 5" xfId="59320"/>
    <cellStyle name="Normal 13 2 5 2" xfId="59321"/>
    <cellStyle name="Normal 13 2 5 2 2" xfId="59322"/>
    <cellStyle name="Normal 13 2 5 2 2 2" xfId="59323"/>
    <cellStyle name="Normal 13 2 5 2 2 3" xfId="59324"/>
    <cellStyle name="Normal 13 2 5 2 3" xfId="59325"/>
    <cellStyle name="Normal 13 2 5 2 3 2" xfId="59326"/>
    <cellStyle name="Normal 13 2 5 2 3 3" xfId="59327"/>
    <cellStyle name="Normal 13 2 5 2 4" xfId="59328"/>
    <cellStyle name="Normal 13 2 5 2 4 2" xfId="59329"/>
    <cellStyle name="Normal 13 2 5 2 5" xfId="59330"/>
    <cellStyle name="Normal 13 2 5 2 6" xfId="59331"/>
    <cellStyle name="Normal 13 2 5 3" xfId="59332"/>
    <cellStyle name="Normal 13 2 5 3 2" xfId="59333"/>
    <cellStyle name="Normal 13 2 5 3 2 2" xfId="59334"/>
    <cellStyle name="Normal 13 2 5 3 2 3" xfId="59335"/>
    <cellStyle name="Normal 13 2 5 3 3" xfId="59336"/>
    <cellStyle name="Normal 13 2 5 3 3 2" xfId="59337"/>
    <cellStyle name="Normal 13 2 5 3 3 3" xfId="59338"/>
    <cellStyle name="Normal 13 2 5 3 4" xfId="59339"/>
    <cellStyle name="Normal 13 2 5 3 4 2" xfId="59340"/>
    <cellStyle name="Normal 13 2 5 3 5" xfId="59341"/>
    <cellStyle name="Normal 13 2 5 3 6" xfId="59342"/>
    <cellStyle name="Normal 13 2 5 4" xfId="59343"/>
    <cellStyle name="Normal 13 2 5 4 2" xfId="59344"/>
    <cellStyle name="Normal 13 2 5 4 2 2" xfId="59345"/>
    <cellStyle name="Normal 13 2 5 4 2 3" xfId="59346"/>
    <cellStyle name="Normal 13 2 5 4 3" xfId="59347"/>
    <cellStyle name="Normal 13 2 5 4 3 2" xfId="59348"/>
    <cellStyle name="Normal 13 2 5 4 4" xfId="59349"/>
    <cellStyle name="Normal 13 2 5 4 5" xfId="59350"/>
    <cellStyle name="Normal 13 2 5 5" xfId="59351"/>
    <cellStyle name="Normal 13 2 5 5 2" xfId="59352"/>
    <cellStyle name="Normal 13 2 5 5 3" xfId="59353"/>
    <cellStyle name="Normal 13 2 5 6" xfId="59354"/>
    <cellStyle name="Normal 13 2 5 6 2" xfId="59355"/>
    <cellStyle name="Normal 13 2 5 6 3" xfId="59356"/>
    <cellStyle name="Normal 13 2 5 7" xfId="59357"/>
    <cellStyle name="Normal 13 2 5 7 2" xfId="59358"/>
    <cellStyle name="Normal 13 2 5 8" xfId="59359"/>
    <cellStyle name="Normal 13 2 5 9" xfId="59360"/>
    <cellStyle name="Normal 13 2 6" xfId="59361"/>
    <cellStyle name="Normal 13 2 6 2" xfId="59362"/>
    <cellStyle name="Normal 13 2 6 2 2" xfId="59363"/>
    <cellStyle name="Normal 13 2 6 2 3" xfId="59364"/>
    <cellStyle name="Normal 13 2 6 3" xfId="59365"/>
    <cellStyle name="Normal 13 2 6 3 2" xfId="59366"/>
    <cellStyle name="Normal 13 2 6 3 3" xfId="59367"/>
    <cellStyle name="Normal 13 2 6 4" xfId="59368"/>
    <cellStyle name="Normal 13 2 6 4 2" xfId="59369"/>
    <cellStyle name="Normal 13 2 6 5" xfId="59370"/>
    <cellStyle name="Normal 13 2 6 6" xfId="59371"/>
    <cellStyle name="Normal 13 2 7" xfId="59372"/>
    <cellStyle name="Normal 13 2 7 2" xfId="59373"/>
    <cellStyle name="Normal 13 2 7 2 2" xfId="59374"/>
    <cellStyle name="Normal 13 2 7 2 3" xfId="59375"/>
    <cellStyle name="Normal 13 2 7 3" xfId="59376"/>
    <cellStyle name="Normal 13 2 7 3 2" xfId="59377"/>
    <cellStyle name="Normal 13 2 7 3 3" xfId="59378"/>
    <cellStyle name="Normal 13 2 7 4" xfId="59379"/>
    <cellStyle name="Normal 13 2 7 4 2" xfId="59380"/>
    <cellStyle name="Normal 13 2 7 5" xfId="59381"/>
    <cellStyle name="Normal 13 2 7 6" xfId="59382"/>
    <cellStyle name="Normal 13 2 8" xfId="59383"/>
    <cellStyle name="Normal 13 2 8 2" xfId="59384"/>
    <cellStyle name="Normal 13 2 8 2 2" xfId="59385"/>
    <cellStyle name="Normal 13 2 8 2 3" xfId="59386"/>
    <cellStyle name="Normal 13 2 8 3" xfId="59387"/>
    <cellStyle name="Normal 13 2 8 3 2" xfId="59388"/>
    <cellStyle name="Normal 13 2 8 4" xfId="59389"/>
    <cellStyle name="Normal 13 2 8 5" xfId="59390"/>
    <cellStyle name="Normal 13 2 9" xfId="59391"/>
    <cellStyle name="Normal 13 2 9 2" xfId="59392"/>
    <cellStyle name="Normal 13 2 9 3" xfId="59393"/>
    <cellStyle name="Normal 13 3" xfId="7600"/>
    <cellStyle name="Normal 13 3 10" xfId="59394"/>
    <cellStyle name="Normal 13 3 10 2" xfId="59395"/>
    <cellStyle name="Normal 13 3 11" xfId="59396"/>
    <cellStyle name="Normal 13 3 12" xfId="59397"/>
    <cellStyle name="Normal 13 3 13" xfId="59398"/>
    <cellStyle name="Normal 13 3 2" xfId="14637"/>
    <cellStyle name="Normal 13 3 2 10" xfId="59399"/>
    <cellStyle name="Normal 13 3 2 2" xfId="59400"/>
    <cellStyle name="Normal 13 3 2 2 2" xfId="59401"/>
    <cellStyle name="Normal 13 3 2 2 2 2" xfId="59402"/>
    <cellStyle name="Normal 13 3 2 2 2 2 2" xfId="59403"/>
    <cellStyle name="Normal 13 3 2 2 2 2 3" xfId="59404"/>
    <cellStyle name="Normal 13 3 2 2 2 3" xfId="59405"/>
    <cellStyle name="Normal 13 3 2 2 2 3 2" xfId="59406"/>
    <cellStyle name="Normal 13 3 2 2 2 3 3" xfId="59407"/>
    <cellStyle name="Normal 13 3 2 2 2 4" xfId="59408"/>
    <cellStyle name="Normal 13 3 2 2 2 4 2" xfId="59409"/>
    <cellStyle name="Normal 13 3 2 2 2 5" xfId="59410"/>
    <cellStyle name="Normal 13 3 2 2 2 6" xfId="59411"/>
    <cellStyle name="Normal 13 3 2 2 3" xfId="59412"/>
    <cellStyle name="Normal 13 3 2 2 3 2" xfId="59413"/>
    <cellStyle name="Normal 13 3 2 2 3 2 2" xfId="59414"/>
    <cellStyle name="Normal 13 3 2 2 3 2 3" xfId="59415"/>
    <cellStyle name="Normal 13 3 2 2 3 3" xfId="59416"/>
    <cellStyle name="Normal 13 3 2 2 3 3 2" xfId="59417"/>
    <cellStyle name="Normal 13 3 2 2 3 3 3" xfId="59418"/>
    <cellStyle name="Normal 13 3 2 2 3 4" xfId="59419"/>
    <cellStyle name="Normal 13 3 2 2 3 4 2" xfId="59420"/>
    <cellStyle name="Normal 13 3 2 2 3 5" xfId="59421"/>
    <cellStyle name="Normal 13 3 2 2 3 6" xfId="59422"/>
    <cellStyle name="Normal 13 3 2 2 4" xfId="59423"/>
    <cellStyle name="Normal 13 3 2 2 4 2" xfId="59424"/>
    <cellStyle name="Normal 13 3 2 2 4 2 2" xfId="59425"/>
    <cellStyle name="Normal 13 3 2 2 4 2 3" xfId="59426"/>
    <cellStyle name="Normal 13 3 2 2 4 3" xfId="59427"/>
    <cellStyle name="Normal 13 3 2 2 4 3 2" xfId="59428"/>
    <cellStyle name="Normal 13 3 2 2 4 4" xfId="59429"/>
    <cellStyle name="Normal 13 3 2 2 4 5" xfId="59430"/>
    <cellStyle name="Normal 13 3 2 2 5" xfId="59431"/>
    <cellStyle name="Normal 13 3 2 2 5 2" xfId="59432"/>
    <cellStyle name="Normal 13 3 2 2 5 3" xfId="59433"/>
    <cellStyle name="Normal 13 3 2 2 6" xfId="59434"/>
    <cellStyle name="Normal 13 3 2 2 6 2" xfId="59435"/>
    <cellStyle name="Normal 13 3 2 2 6 3" xfId="59436"/>
    <cellStyle name="Normal 13 3 2 2 7" xfId="59437"/>
    <cellStyle name="Normal 13 3 2 2 7 2" xfId="59438"/>
    <cellStyle name="Normal 13 3 2 2 8" xfId="59439"/>
    <cellStyle name="Normal 13 3 2 2 9" xfId="59440"/>
    <cellStyle name="Normal 13 3 2 3" xfId="59441"/>
    <cellStyle name="Normal 13 3 2 3 2" xfId="59442"/>
    <cellStyle name="Normal 13 3 2 3 2 2" xfId="59443"/>
    <cellStyle name="Normal 13 3 2 3 2 3" xfId="59444"/>
    <cellStyle name="Normal 13 3 2 3 3" xfId="59445"/>
    <cellStyle name="Normal 13 3 2 3 3 2" xfId="59446"/>
    <cellStyle name="Normal 13 3 2 3 3 3" xfId="59447"/>
    <cellStyle name="Normal 13 3 2 3 4" xfId="59448"/>
    <cellStyle name="Normal 13 3 2 3 4 2" xfId="59449"/>
    <cellStyle name="Normal 13 3 2 3 5" xfId="59450"/>
    <cellStyle name="Normal 13 3 2 3 6" xfId="59451"/>
    <cellStyle name="Normal 13 3 2 4" xfId="59452"/>
    <cellStyle name="Normal 13 3 2 4 2" xfId="59453"/>
    <cellStyle name="Normal 13 3 2 4 2 2" xfId="59454"/>
    <cellStyle name="Normal 13 3 2 4 2 3" xfId="59455"/>
    <cellStyle name="Normal 13 3 2 4 3" xfId="59456"/>
    <cellStyle name="Normal 13 3 2 4 3 2" xfId="59457"/>
    <cellStyle name="Normal 13 3 2 4 3 3" xfId="59458"/>
    <cellStyle name="Normal 13 3 2 4 4" xfId="59459"/>
    <cellStyle name="Normal 13 3 2 4 4 2" xfId="59460"/>
    <cellStyle name="Normal 13 3 2 4 5" xfId="59461"/>
    <cellStyle name="Normal 13 3 2 4 6" xfId="59462"/>
    <cellStyle name="Normal 13 3 2 5" xfId="59463"/>
    <cellStyle name="Normal 13 3 2 5 2" xfId="59464"/>
    <cellStyle name="Normal 13 3 2 5 2 2" xfId="59465"/>
    <cellStyle name="Normal 13 3 2 5 2 3" xfId="59466"/>
    <cellStyle name="Normal 13 3 2 5 3" xfId="59467"/>
    <cellStyle name="Normal 13 3 2 5 3 2" xfId="59468"/>
    <cellStyle name="Normal 13 3 2 5 4" xfId="59469"/>
    <cellStyle name="Normal 13 3 2 5 5" xfId="59470"/>
    <cellStyle name="Normal 13 3 2 6" xfId="59471"/>
    <cellStyle name="Normal 13 3 2 6 2" xfId="59472"/>
    <cellStyle name="Normal 13 3 2 6 3" xfId="59473"/>
    <cellStyle name="Normal 13 3 2 7" xfId="59474"/>
    <cellStyle name="Normal 13 3 2 7 2" xfId="59475"/>
    <cellStyle name="Normal 13 3 2 7 3" xfId="59476"/>
    <cellStyle name="Normal 13 3 2 8" xfId="59477"/>
    <cellStyle name="Normal 13 3 2 8 2" xfId="59478"/>
    <cellStyle name="Normal 13 3 2 9" xfId="59479"/>
    <cellStyle name="Normal 13 3 3" xfId="59480"/>
    <cellStyle name="Normal 13 3 3 2" xfId="59481"/>
    <cellStyle name="Normal 13 3 3 2 2" xfId="59482"/>
    <cellStyle name="Normal 13 3 3 2 2 2" xfId="59483"/>
    <cellStyle name="Normal 13 3 3 2 2 3" xfId="59484"/>
    <cellStyle name="Normal 13 3 3 2 3" xfId="59485"/>
    <cellStyle name="Normal 13 3 3 2 3 2" xfId="59486"/>
    <cellStyle name="Normal 13 3 3 2 3 3" xfId="59487"/>
    <cellStyle name="Normal 13 3 3 2 4" xfId="59488"/>
    <cellStyle name="Normal 13 3 3 2 4 2" xfId="59489"/>
    <cellStyle name="Normal 13 3 3 2 5" xfId="59490"/>
    <cellStyle name="Normal 13 3 3 2 6" xfId="59491"/>
    <cellStyle name="Normal 13 3 3 3" xfId="59492"/>
    <cellStyle name="Normal 13 3 3 3 2" xfId="59493"/>
    <cellStyle name="Normal 13 3 3 3 2 2" xfId="59494"/>
    <cellStyle name="Normal 13 3 3 3 2 3" xfId="59495"/>
    <cellStyle name="Normal 13 3 3 3 3" xfId="59496"/>
    <cellStyle name="Normal 13 3 3 3 3 2" xfId="59497"/>
    <cellStyle name="Normal 13 3 3 3 3 3" xfId="59498"/>
    <cellStyle name="Normal 13 3 3 3 4" xfId="59499"/>
    <cellStyle name="Normal 13 3 3 3 4 2" xfId="59500"/>
    <cellStyle name="Normal 13 3 3 3 5" xfId="59501"/>
    <cellStyle name="Normal 13 3 3 3 6" xfId="59502"/>
    <cellStyle name="Normal 13 3 3 4" xfId="59503"/>
    <cellStyle name="Normal 13 3 3 4 2" xfId="59504"/>
    <cellStyle name="Normal 13 3 3 4 2 2" xfId="59505"/>
    <cellStyle name="Normal 13 3 3 4 2 3" xfId="59506"/>
    <cellStyle name="Normal 13 3 3 4 3" xfId="59507"/>
    <cellStyle name="Normal 13 3 3 4 3 2" xfId="59508"/>
    <cellStyle name="Normal 13 3 3 4 4" xfId="59509"/>
    <cellStyle name="Normal 13 3 3 4 5" xfId="59510"/>
    <cellStyle name="Normal 13 3 3 5" xfId="59511"/>
    <cellStyle name="Normal 13 3 3 5 2" xfId="59512"/>
    <cellStyle name="Normal 13 3 3 5 3" xfId="59513"/>
    <cellStyle name="Normal 13 3 3 6" xfId="59514"/>
    <cellStyle name="Normal 13 3 3 6 2" xfId="59515"/>
    <cellStyle name="Normal 13 3 3 6 3" xfId="59516"/>
    <cellStyle name="Normal 13 3 3 7" xfId="59517"/>
    <cellStyle name="Normal 13 3 3 7 2" xfId="59518"/>
    <cellStyle name="Normal 13 3 3 8" xfId="59519"/>
    <cellStyle name="Normal 13 3 3 9" xfId="59520"/>
    <cellStyle name="Normal 13 3 4" xfId="59521"/>
    <cellStyle name="Normal 13 3 4 2" xfId="59522"/>
    <cellStyle name="Normal 13 3 4 2 2" xfId="59523"/>
    <cellStyle name="Normal 13 3 4 2 2 2" xfId="59524"/>
    <cellStyle name="Normal 13 3 4 2 2 3" xfId="59525"/>
    <cellStyle name="Normal 13 3 4 2 3" xfId="59526"/>
    <cellStyle name="Normal 13 3 4 2 3 2" xfId="59527"/>
    <cellStyle name="Normal 13 3 4 2 3 3" xfId="59528"/>
    <cellStyle name="Normal 13 3 4 2 4" xfId="59529"/>
    <cellStyle name="Normal 13 3 4 2 4 2" xfId="59530"/>
    <cellStyle name="Normal 13 3 4 2 5" xfId="59531"/>
    <cellStyle name="Normal 13 3 4 2 6" xfId="59532"/>
    <cellStyle name="Normal 13 3 4 3" xfId="59533"/>
    <cellStyle name="Normal 13 3 4 3 2" xfId="59534"/>
    <cellStyle name="Normal 13 3 4 3 2 2" xfId="59535"/>
    <cellStyle name="Normal 13 3 4 3 2 3" xfId="59536"/>
    <cellStyle name="Normal 13 3 4 3 3" xfId="59537"/>
    <cellStyle name="Normal 13 3 4 3 3 2" xfId="59538"/>
    <cellStyle name="Normal 13 3 4 3 3 3" xfId="59539"/>
    <cellStyle name="Normal 13 3 4 3 4" xfId="59540"/>
    <cellStyle name="Normal 13 3 4 3 4 2" xfId="59541"/>
    <cellStyle name="Normal 13 3 4 3 5" xfId="59542"/>
    <cellStyle name="Normal 13 3 4 3 6" xfId="59543"/>
    <cellStyle name="Normal 13 3 4 4" xfId="59544"/>
    <cellStyle name="Normal 13 3 4 4 2" xfId="59545"/>
    <cellStyle name="Normal 13 3 4 4 2 2" xfId="59546"/>
    <cellStyle name="Normal 13 3 4 4 2 3" xfId="59547"/>
    <cellStyle name="Normal 13 3 4 4 3" xfId="59548"/>
    <cellStyle name="Normal 13 3 4 4 3 2" xfId="59549"/>
    <cellStyle name="Normal 13 3 4 4 4" xfId="59550"/>
    <cellStyle name="Normal 13 3 4 4 5" xfId="59551"/>
    <cellStyle name="Normal 13 3 4 5" xfId="59552"/>
    <cellStyle name="Normal 13 3 4 5 2" xfId="59553"/>
    <cellStyle name="Normal 13 3 4 5 3" xfId="59554"/>
    <cellStyle name="Normal 13 3 4 6" xfId="59555"/>
    <cellStyle name="Normal 13 3 4 6 2" xfId="59556"/>
    <cellStyle name="Normal 13 3 4 6 3" xfId="59557"/>
    <cellStyle name="Normal 13 3 4 7" xfId="59558"/>
    <cellStyle name="Normal 13 3 4 7 2" xfId="59559"/>
    <cellStyle name="Normal 13 3 4 8" xfId="59560"/>
    <cellStyle name="Normal 13 3 4 9" xfId="59561"/>
    <cellStyle name="Normal 13 3 5" xfId="59562"/>
    <cellStyle name="Normal 13 3 5 2" xfId="59563"/>
    <cellStyle name="Normal 13 3 5 2 2" xfId="59564"/>
    <cellStyle name="Normal 13 3 5 2 3" xfId="59565"/>
    <cellStyle name="Normal 13 3 5 3" xfId="59566"/>
    <cellStyle name="Normal 13 3 5 3 2" xfId="59567"/>
    <cellStyle name="Normal 13 3 5 3 3" xfId="59568"/>
    <cellStyle name="Normal 13 3 5 4" xfId="59569"/>
    <cellStyle name="Normal 13 3 5 4 2" xfId="59570"/>
    <cellStyle name="Normal 13 3 5 5" xfId="59571"/>
    <cellStyle name="Normal 13 3 5 6" xfId="59572"/>
    <cellStyle name="Normal 13 3 6" xfId="59573"/>
    <cellStyle name="Normal 13 3 6 2" xfId="59574"/>
    <cellStyle name="Normal 13 3 6 2 2" xfId="59575"/>
    <cellStyle name="Normal 13 3 6 2 3" xfId="59576"/>
    <cellStyle name="Normal 13 3 6 3" xfId="59577"/>
    <cellStyle name="Normal 13 3 6 3 2" xfId="59578"/>
    <cellStyle name="Normal 13 3 6 3 3" xfId="59579"/>
    <cellStyle name="Normal 13 3 6 4" xfId="59580"/>
    <cellStyle name="Normal 13 3 6 4 2" xfId="59581"/>
    <cellStyle name="Normal 13 3 6 5" xfId="59582"/>
    <cellStyle name="Normal 13 3 6 6" xfId="59583"/>
    <cellStyle name="Normal 13 3 7" xfId="59584"/>
    <cellStyle name="Normal 13 3 7 2" xfId="59585"/>
    <cellStyle name="Normal 13 3 7 2 2" xfId="59586"/>
    <cellStyle name="Normal 13 3 7 2 3" xfId="59587"/>
    <cellStyle name="Normal 13 3 7 3" xfId="59588"/>
    <cellStyle name="Normal 13 3 7 3 2" xfId="59589"/>
    <cellStyle name="Normal 13 3 7 4" xfId="59590"/>
    <cellStyle name="Normal 13 3 7 5" xfId="59591"/>
    <cellStyle name="Normal 13 3 8" xfId="59592"/>
    <cellStyle name="Normal 13 3 8 2" xfId="59593"/>
    <cellStyle name="Normal 13 3 8 3" xfId="59594"/>
    <cellStyle name="Normal 13 3 9" xfId="59595"/>
    <cellStyle name="Normal 13 3 9 2" xfId="59596"/>
    <cellStyle name="Normal 13 3 9 3" xfId="59597"/>
    <cellStyle name="Normal 13 4" xfId="14638"/>
    <cellStyle name="Normal 13 4 10" xfId="59598"/>
    <cellStyle name="Normal 13 4 2" xfId="59599"/>
    <cellStyle name="Normal 13 4 2 2" xfId="59600"/>
    <cellStyle name="Normal 13 4 2 2 2" xfId="59601"/>
    <cellStyle name="Normal 13 4 2 2 2 2" xfId="59602"/>
    <cellStyle name="Normal 13 4 2 2 2 3" xfId="59603"/>
    <cellStyle name="Normal 13 4 2 2 3" xfId="59604"/>
    <cellStyle name="Normal 13 4 2 2 3 2" xfId="59605"/>
    <cellStyle name="Normal 13 4 2 2 3 3" xfId="59606"/>
    <cellStyle name="Normal 13 4 2 2 4" xfId="59607"/>
    <cellStyle name="Normal 13 4 2 2 4 2" xfId="59608"/>
    <cellStyle name="Normal 13 4 2 2 5" xfId="59609"/>
    <cellStyle name="Normal 13 4 2 2 6" xfId="59610"/>
    <cellStyle name="Normal 13 4 2 3" xfId="59611"/>
    <cellStyle name="Normal 13 4 2 3 2" xfId="59612"/>
    <cellStyle name="Normal 13 4 2 3 2 2" xfId="59613"/>
    <cellStyle name="Normal 13 4 2 3 2 3" xfId="59614"/>
    <cellStyle name="Normal 13 4 2 3 3" xfId="59615"/>
    <cellStyle name="Normal 13 4 2 3 3 2" xfId="59616"/>
    <cellStyle name="Normal 13 4 2 3 3 3" xfId="59617"/>
    <cellStyle name="Normal 13 4 2 3 4" xfId="59618"/>
    <cellStyle name="Normal 13 4 2 3 4 2" xfId="59619"/>
    <cellStyle name="Normal 13 4 2 3 5" xfId="59620"/>
    <cellStyle name="Normal 13 4 2 3 6" xfId="59621"/>
    <cellStyle name="Normal 13 4 2 4" xfId="59622"/>
    <cellStyle name="Normal 13 4 2 4 2" xfId="59623"/>
    <cellStyle name="Normal 13 4 2 4 2 2" xfId="59624"/>
    <cellStyle name="Normal 13 4 2 4 2 3" xfId="59625"/>
    <cellStyle name="Normal 13 4 2 4 3" xfId="59626"/>
    <cellStyle name="Normal 13 4 2 4 3 2" xfId="59627"/>
    <cellStyle name="Normal 13 4 2 4 4" xfId="59628"/>
    <cellStyle name="Normal 13 4 2 4 5" xfId="59629"/>
    <cellStyle name="Normal 13 4 2 5" xfId="59630"/>
    <cellStyle name="Normal 13 4 2 5 2" xfId="59631"/>
    <cellStyle name="Normal 13 4 2 5 3" xfId="59632"/>
    <cellStyle name="Normal 13 4 2 6" xfId="59633"/>
    <cellStyle name="Normal 13 4 2 6 2" xfId="59634"/>
    <cellStyle name="Normal 13 4 2 6 3" xfId="59635"/>
    <cellStyle name="Normal 13 4 2 7" xfId="59636"/>
    <cellStyle name="Normal 13 4 2 7 2" xfId="59637"/>
    <cellStyle name="Normal 13 4 2 8" xfId="59638"/>
    <cellStyle name="Normal 13 4 2 9" xfId="59639"/>
    <cellStyle name="Normal 13 4 3" xfId="59640"/>
    <cellStyle name="Normal 13 4 3 2" xfId="59641"/>
    <cellStyle name="Normal 13 4 3 2 2" xfId="59642"/>
    <cellStyle name="Normal 13 4 3 2 3" xfId="59643"/>
    <cellStyle name="Normal 13 4 3 3" xfId="59644"/>
    <cellStyle name="Normal 13 4 3 3 2" xfId="59645"/>
    <cellStyle name="Normal 13 4 3 3 3" xfId="59646"/>
    <cellStyle name="Normal 13 4 3 4" xfId="59647"/>
    <cellStyle name="Normal 13 4 3 4 2" xfId="59648"/>
    <cellStyle name="Normal 13 4 3 5" xfId="59649"/>
    <cellStyle name="Normal 13 4 3 6" xfId="59650"/>
    <cellStyle name="Normal 13 4 4" xfId="59651"/>
    <cellStyle name="Normal 13 4 4 2" xfId="59652"/>
    <cellStyle name="Normal 13 4 4 2 2" xfId="59653"/>
    <cellStyle name="Normal 13 4 4 2 3" xfId="59654"/>
    <cellStyle name="Normal 13 4 4 3" xfId="59655"/>
    <cellStyle name="Normal 13 4 4 3 2" xfId="59656"/>
    <cellStyle name="Normal 13 4 4 3 3" xfId="59657"/>
    <cellStyle name="Normal 13 4 4 4" xfId="59658"/>
    <cellStyle name="Normal 13 4 4 4 2" xfId="59659"/>
    <cellStyle name="Normal 13 4 4 5" xfId="59660"/>
    <cellStyle name="Normal 13 4 4 6" xfId="59661"/>
    <cellStyle name="Normal 13 4 5" xfId="59662"/>
    <cellStyle name="Normal 13 4 5 2" xfId="59663"/>
    <cellStyle name="Normal 13 4 5 2 2" xfId="59664"/>
    <cellStyle name="Normal 13 4 5 2 3" xfId="59665"/>
    <cellStyle name="Normal 13 4 5 3" xfId="59666"/>
    <cellStyle name="Normal 13 4 5 3 2" xfId="59667"/>
    <cellStyle name="Normal 13 4 5 4" xfId="59668"/>
    <cellStyle name="Normal 13 4 5 5" xfId="59669"/>
    <cellStyle name="Normal 13 4 6" xfId="59670"/>
    <cellStyle name="Normal 13 4 6 2" xfId="59671"/>
    <cellStyle name="Normal 13 4 6 3" xfId="59672"/>
    <cellStyle name="Normal 13 4 7" xfId="59673"/>
    <cellStyle name="Normal 13 4 7 2" xfId="59674"/>
    <cellStyle name="Normal 13 4 7 3" xfId="59675"/>
    <cellStyle name="Normal 13 4 8" xfId="59676"/>
    <cellStyle name="Normal 13 4 8 2" xfId="59677"/>
    <cellStyle name="Normal 13 4 9" xfId="59678"/>
    <cellStyle name="Normal 13 5" xfId="14639"/>
    <cellStyle name="Normal 13 5 2" xfId="59679"/>
    <cellStyle name="Normal 13 5 2 2" xfId="59680"/>
    <cellStyle name="Normal 13 5 2 2 2" xfId="59681"/>
    <cellStyle name="Normal 13 5 2 2 3" xfId="59682"/>
    <cellStyle name="Normal 13 5 2 3" xfId="59683"/>
    <cellStyle name="Normal 13 5 2 3 2" xfId="59684"/>
    <cellStyle name="Normal 13 5 2 3 3" xfId="59685"/>
    <cellStyle name="Normal 13 5 2 4" xfId="59686"/>
    <cellStyle name="Normal 13 5 2 4 2" xfId="59687"/>
    <cellStyle name="Normal 13 5 2 5" xfId="59688"/>
    <cellStyle name="Normal 13 5 2 6" xfId="59689"/>
    <cellStyle name="Normal 13 5 3" xfId="59690"/>
    <cellStyle name="Normal 13 5 3 2" xfId="59691"/>
    <cellStyle name="Normal 13 5 3 2 2" xfId="59692"/>
    <cellStyle name="Normal 13 5 3 2 3" xfId="59693"/>
    <cellStyle name="Normal 13 5 3 3" xfId="59694"/>
    <cellStyle name="Normal 13 5 3 3 2" xfId="59695"/>
    <cellStyle name="Normal 13 5 3 3 3" xfId="59696"/>
    <cellStyle name="Normal 13 5 3 4" xfId="59697"/>
    <cellStyle name="Normal 13 5 3 4 2" xfId="59698"/>
    <cellStyle name="Normal 13 5 3 5" xfId="59699"/>
    <cellStyle name="Normal 13 5 3 6" xfId="59700"/>
    <cellStyle name="Normal 13 5 4" xfId="59701"/>
    <cellStyle name="Normal 13 5 4 2" xfId="59702"/>
    <cellStyle name="Normal 13 5 4 2 2" xfId="59703"/>
    <cellStyle name="Normal 13 5 4 2 3" xfId="59704"/>
    <cellStyle name="Normal 13 5 4 3" xfId="59705"/>
    <cellStyle name="Normal 13 5 4 3 2" xfId="59706"/>
    <cellStyle name="Normal 13 5 4 4" xfId="59707"/>
    <cellStyle name="Normal 13 5 4 5" xfId="59708"/>
    <cellStyle name="Normal 13 5 5" xfId="59709"/>
    <cellStyle name="Normal 13 5 5 2" xfId="59710"/>
    <cellStyle name="Normal 13 5 5 3" xfId="59711"/>
    <cellStyle name="Normal 13 5 6" xfId="59712"/>
    <cellStyle name="Normal 13 5 6 2" xfId="59713"/>
    <cellStyle name="Normal 13 5 6 3" xfId="59714"/>
    <cellStyle name="Normal 13 5 7" xfId="59715"/>
    <cellStyle name="Normal 13 5 7 2" xfId="59716"/>
    <cellStyle name="Normal 13 5 8" xfId="59717"/>
    <cellStyle name="Normal 13 5 9" xfId="59718"/>
    <cellStyle name="Normal 13 6" xfId="59719"/>
    <cellStyle name="Normal 13 6 2" xfId="59720"/>
    <cellStyle name="Normal 13 6 2 2" xfId="59721"/>
    <cellStyle name="Normal 13 6 2 2 2" xfId="59722"/>
    <cellStyle name="Normal 13 6 2 2 3" xfId="59723"/>
    <cellStyle name="Normal 13 6 2 3" xfId="59724"/>
    <cellStyle name="Normal 13 6 2 3 2" xfId="59725"/>
    <cellStyle name="Normal 13 6 2 3 3" xfId="59726"/>
    <cellStyle name="Normal 13 6 2 4" xfId="59727"/>
    <cellStyle name="Normal 13 6 2 4 2" xfId="59728"/>
    <cellStyle name="Normal 13 6 2 5" xfId="59729"/>
    <cellStyle name="Normal 13 6 2 6" xfId="59730"/>
    <cellStyle name="Normal 13 6 3" xfId="59731"/>
    <cellStyle name="Normal 13 6 3 2" xfId="59732"/>
    <cellStyle name="Normal 13 6 3 2 2" xfId="59733"/>
    <cellStyle name="Normal 13 6 3 2 3" xfId="59734"/>
    <cellStyle name="Normal 13 6 3 3" xfId="59735"/>
    <cellStyle name="Normal 13 6 3 3 2" xfId="59736"/>
    <cellStyle name="Normal 13 6 3 3 3" xfId="59737"/>
    <cellStyle name="Normal 13 6 3 4" xfId="59738"/>
    <cellStyle name="Normal 13 6 3 4 2" xfId="59739"/>
    <cellStyle name="Normal 13 6 3 5" xfId="59740"/>
    <cellStyle name="Normal 13 6 3 6" xfId="59741"/>
    <cellStyle name="Normal 13 6 4" xfId="59742"/>
    <cellStyle name="Normal 13 6 4 2" xfId="59743"/>
    <cellStyle name="Normal 13 6 4 2 2" xfId="59744"/>
    <cellStyle name="Normal 13 6 4 2 3" xfId="59745"/>
    <cellStyle name="Normal 13 6 4 3" xfId="59746"/>
    <cellStyle name="Normal 13 6 4 3 2" xfId="59747"/>
    <cellStyle name="Normal 13 6 4 4" xfId="59748"/>
    <cellStyle name="Normal 13 6 4 5" xfId="59749"/>
    <cellStyle name="Normal 13 6 5" xfId="59750"/>
    <cellStyle name="Normal 13 6 5 2" xfId="59751"/>
    <cellStyle name="Normal 13 6 5 3" xfId="59752"/>
    <cellStyle name="Normal 13 6 6" xfId="59753"/>
    <cellStyle name="Normal 13 6 6 2" xfId="59754"/>
    <cellStyle name="Normal 13 6 6 3" xfId="59755"/>
    <cellStyle name="Normal 13 6 7" xfId="59756"/>
    <cellStyle name="Normal 13 6 7 2" xfId="59757"/>
    <cellStyle name="Normal 13 6 8" xfId="59758"/>
    <cellStyle name="Normal 13 6 9" xfId="59759"/>
    <cellStyle name="Normal 13 7" xfId="59760"/>
    <cellStyle name="Normal 13 7 2" xfId="59761"/>
    <cellStyle name="Normal 13 7 2 2" xfId="59762"/>
    <cellStyle name="Normal 13 7 2 3" xfId="59763"/>
    <cellStyle name="Normal 13 7 3" xfId="59764"/>
    <cellStyle name="Normal 13 7 3 2" xfId="59765"/>
    <cellStyle name="Normal 13 7 3 3" xfId="59766"/>
    <cellStyle name="Normal 13 7 4" xfId="59767"/>
    <cellStyle name="Normal 13 7 4 2" xfId="59768"/>
    <cellStyle name="Normal 13 7 5" xfId="59769"/>
    <cellStyle name="Normal 13 7 6" xfId="59770"/>
    <cellStyle name="Normal 13 8" xfId="59771"/>
    <cellStyle name="Normal 13 8 2" xfId="59772"/>
    <cellStyle name="Normal 13 8 2 2" xfId="59773"/>
    <cellStyle name="Normal 13 8 2 3" xfId="59774"/>
    <cellStyle name="Normal 13 8 3" xfId="59775"/>
    <cellStyle name="Normal 13 8 3 2" xfId="59776"/>
    <cellStyle name="Normal 13 8 3 3" xfId="59777"/>
    <cellStyle name="Normal 13 8 4" xfId="59778"/>
    <cellStyle name="Normal 13 8 4 2" xfId="59779"/>
    <cellStyle name="Normal 13 8 5" xfId="59780"/>
    <cellStyle name="Normal 13 8 6" xfId="59781"/>
    <cellStyle name="Normal 13 9" xfId="59782"/>
    <cellStyle name="Normal 13 9 2" xfId="59783"/>
    <cellStyle name="Normal 13 9 2 2" xfId="59784"/>
    <cellStyle name="Normal 13 9 2 3" xfId="59785"/>
    <cellStyle name="Normal 13 9 3" xfId="59786"/>
    <cellStyle name="Normal 13 9 3 2" xfId="59787"/>
    <cellStyle name="Normal 13 9 4" xfId="59788"/>
    <cellStyle name="Normal 13 9 5" xfId="59789"/>
    <cellStyle name="Normal 14" xfId="7601"/>
    <cellStyle name="Normal 14 2" xfId="7602"/>
    <cellStyle name="Normal 14 2 2" xfId="7603"/>
    <cellStyle name="Normal 14 2 2 2" xfId="7604"/>
    <cellStyle name="Normal 14 2 2 2 2" xfId="7605"/>
    <cellStyle name="Normal 14 2 2 3" xfId="7606"/>
    <cellStyle name="Normal 14 2 2 4" xfId="7607"/>
    <cellStyle name="Normal 14 2 3" xfId="7608"/>
    <cellStyle name="Normal 14 2 3 2" xfId="7609"/>
    <cellStyle name="Normal 14 2 4" xfId="7610"/>
    <cellStyle name="Normal 14 2 4 2" xfId="7611"/>
    <cellStyle name="Normal 14 2 5" xfId="7612"/>
    <cellStyle name="Normal 14 2 6" xfId="7613"/>
    <cellStyle name="Normal 14 2 7" xfId="7614"/>
    <cellStyle name="Normal 14 3" xfId="7615"/>
    <cellStyle name="Normal 14 3 2" xfId="7616"/>
    <cellStyle name="Normal 14 3 2 2" xfId="7617"/>
    <cellStyle name="Normal 14 3 3" xfId="7618"/>
    <cellStyle name="Normal 14 3 4" xfId="7619"/>
    <cellStyle name="Normal 14 4" xfId="7620"/>
    <cellStyle name="Normal 14 4 2" xfId="7621"/>
    <cellStyle name="Normal 14 4 3" xfId="7622"/>
    <cellStyle name="Normal 14 4 4" xfId="7623"/>
    <cellStyle name="Normal 14 5" xfId="7624"/>
    <cellStyle name="Normal 14 6" xfId="59790"/>
    <cellStyle name="Normal 15" xfId="7625"/>
    <cellStyle name="Normal 15 10" xfId="59791"/>
    <cellStyle name="Normal 15 10 2" xfId="59792"/>
    <cellStyle name="Normal 15 10 3" xfId="59793"/>
    <cellStyle name="Normal 15 11" xfId="59794"/>
    <cellStyle name="Normal 15 11 2" xfId="59795"/>
    <cellStyle name="Normal 15 12" xfId="59796"/>
    <cellStyle name="Normal 15 13" xfId="59797"/>
    <cellStyle name="Normal 15 14" xfId="59798"/>
    <cellStyle name="Normal 15 2" xfId="7626"/>
    <cellStyle name="Normal 15 2 10" xfId="7627"/>
    <cellStyle name="Normal 15 2 10 2" xfId="59799"/>
    <cellStyle name="Normal 15 2 11" xfId="7628"/>
    <cellStyle name="Normal 15 2 12" xfId="59800"/>
    <cellStyle name="Normal 15 2 13" xfId="59801"/>
    <cellStyle name="Normal 15 2 2" xfId="7629"/>
    <cellStyle name="Normal 15 2 2 10" xfId="59802"/>
    <cellStyle name="Normal 15 2 2 11" xfId="59803"/>
    <cellStyle name="Normal 15 2 2 2" xfId="7630"/>
    <cellStyle name="Normal 15 2 2 2 10" xfId="59804"/>
    <cellStyle name="Normal 15 2 2 2 2" xfId="7631"/>
    <cellStyle name="Normal 15 2 2 2 2 2" xfId="7632"/>
    <cellStyle name="Normal 15 2 2 2 2 2 2" xfId="59805"/>
    <cellStyle name="Normal 15 2 2 2 2 2 3" xfId="59806"/>
    <cellStyle name="Normal 15 2 2 2 2 3" xfId="7633"/>
    <cellStyle name="Normal 15 2 2 2 2 3 2" xfId="59807"/>
    <cellStyle name="Normal 15 2 2 2 2 3 3" xfId="59808"/>
    <cellStyle name="Normal 15 2 2 2 2 4" xfId="59809"/>
    <cellStyle name="Normal 15 2 2 2 2 4 2" xfId="59810"/>
    <cellStyle name="Normal 15 2 2 2 2 5" xfId="59811"/>
    <cellStyle name="Normal 15 2 2 2 2 6" xfId="59812"/>
    <cellStyle name="Normal 15 2 2 2 2 7" xfId="59813"/>
    <cellStyle name="Normal 15 2 2 2 3" xfId="7634"/>
    <cellStyle name="Normal 15 2 2 2 3 2" xfId="7635"/>
    <cellStyle name="Normal 15 2 2 2 3 2 2" xfId="59814"/>
    <cellStyle name="Normal 15 2 2 2 3 2 3" xfId="59815"/>
    <cellStyle name="Normal 15 2 2 2 3 3" xfId="59816"/>
    <cellStyle name="Normal 15 2 2 2 3 3 2" xfId="59817"/>
    <cellStyle name="Normal 15 2 2 2 3 3 3" xfId="59818"/>
    <cellStyle name="Normal 15 2 2 2 3 4" xfId="59819"/>
    <cellStyle name="Normal 15 2 2 2 3 4 2" xfId="59820"/>
    <cellStyle name="Normal 15 2 2 2 3 5" xfId="59821"/>
    <cellStyle name="Normal 15 2 2 2 3 6" xfId="59822"/>
    <cellStyle name="Normal 15 2 2 2 3 7" xfId="59823"/>
    <cellStyle name="Normal 15 2 2 2 4" xfId="7636"/>
    <cellStyle name="Normal 15 2 2 2 4 2" xfId="59824"/>
    <cellStyle name="Normal 15 2 2 2 4 2 2" xfId="59825"/>
    <cellStyle name="Normal 15 2 2 2 4 2 3" xfId="59826"/>
    <cellStyle name="Normal 15 2 2 2 4 3" xfId="59827"/>
    <cellStyle name="Normal 15 2 2 2 4 3 2" xfId="59828"/>
    <cellStyle name="Normal 15 2 2 2 4 4" xfId="59829"/>
    <cellStyle name="Normal 15 2 2 2 4 5" xfId="59830"/>
    <cellStyle name="Normal 15 2 2 2 5" xfId="7637"/>
    <cellStyle name="Normal 15 2 2 2 5 2" xfId="59831"/>
    <cellStyle name="Normal 15 2 2 2 5 3" xfId="59832"/>
    <cellStyle name="Normal 15 2 2 2 6" xfId="7638"/>
    <cellStyle name="Normal 15 2 2 2 6 2" xfId="59833"/>
    <cellStyle name="Normal 15 2 2 2 6 3" xfId="59834"/>
    <cellStyle name="Normal 15 2 2 2 7" xfId="59835"/>
    <cellStyle name="Normal 15 2 2 2 7 2" xfId="59836"/>
    <cellStyle name="Normal 15 2 2 2 8" xfId="59837"/>
    <cellStyle name="Normal 15 2 2 2 9" xfId="59838"/>
    <cellStyle name="Normal 15 2 2 3" xfId="7639"/>
    <cellStyle name="Normal 15 2 2 3 2" xfId="7640"/>
    <cellStyle name="Normal 15 2 2 3 2 2" xfId="59839"/>
    <cellStyle name="Normal 15 2 2 3 2 3" xfId="59840"/>
    <cellStyle name="Normal 15 2 2 3 3" xfId="7641"/>
    <cellStyle name="Normal 15 2 2 3 3 2" xfId="59841"/>
    <cellStyle name="Normal 15 2 2 3 3 3" xfId="59842"/>
    <cellStyle name="Normal 15 2 2 3 4" xfId="59843"/>
    <cellStyle name="Normal 15 2 2 3 4 2" xfId="59844"/>
    <cellStyle name="Normal 15 2 2 3 5" xfId="59845"/>
    <cellStyle name="Normal 15 2 2 3 6" xfId="59846"/>
    <cellStyle name="Normal 15 2 2 3 7" xfId="59847"/>
    <cellStyle name="Normal 15 2 2 4" xfId="7642"/>
    <cellStyle name="Normal 15 2 2 4 2" xfId="7643"/>
    <cellStyle name="Normal 15 2 2 4 2 2" xfId="59848"/>
    <cellStyle name="Normal 15 2 2 4 2 3" xfId="59849"/>
    <cellStyle name="Normal 15 2 2 4 3" xfId="59850"/>
    <cellStyle name="Normal 15 2 2 4 3 2" xfId="59851"/>
    <cellStyle name="Normal 15 2 2 4 3 3" xfId="59852"/>
    <cellStyle name="Normal 15 2 2 4 4" xfId="59853"/>
    <cellStyle name="Normal 15 2 2 4 4 2" xfId="59854"/>
    <cellStyle name="Normal 15 2 2 4 5" xfId="59855"/>
    <cellStyle name="Normal 15 2 2 4 6" xfId="59856"/>
    <cellStyle name="Normal 15 2 2 4 7" xfId="59857"/>
    <cellStyle name="Normal 15 2 2 5" xfId="7644"/>
    <cellStyle name="Normal 15 2 2 5 2" xfId="59858"/>
    <cellStyle name="Normal 15 2 2 5 2 2" xfId="59859"/>
    <cellStyle name="Normal 15 2 2 5 2 3" xfId="59860"/>
    <cellStyle name="Normal 15 2 2 5 3" xfId="59861"/>
    <cellStyle name="Normal 15 2 2 5 3 2" xfId="59862"/>
    <cellStyle name="Normal 15 2 2 5 4" xfId="59863"/>
    <cellStyle name="Normal 15 2 2 5 5" xfId="59864"/>
    <cellStyle name="Normal 15 2 2 6" xfId="7645"/>
    <cellStyle name="Normal 15 2 2 6 2" xfId="59865"/>
    <cellStyle name="Normal 15 2 2 6 3" xfId="59866"/>
    <cellStyle name="Normal 15 2 2 7" xfId="7646"/>
    <cellStyle name="Normal 15 2 2 7 2" xfId="59867"/>
    <cellStyle name="Normal 15 2 2 7 3" xfId="59868"/>
    <cellStyle name="Normal 15 2 2 8" xfId="59869"/>
    <cellStyle name="Normal 15 2 2 8 2" xfId="59870"/>
    <cellStyle name="Normal 15 2 2 9" xfId="59871"/>
    <cellStyle name="Normal 15 2 3" xfId="7647"/>
    <cellStyle name="Normal 15 2 3 10" xfId="59872"/>
    <cellStyle name="Normal 15 2 3 2" xfId="7648"/>
    <cellStyle name="Normal 15 2 3 2 2" xfId="7649"/>
    <cellStyle name="Normal 15 2 3 2 2 2" xfId="7650"/>
    <cellStyle name="Normal 15 2 3 2 2 3" xfId="59873"/>
    <cellStyle name="Normal 15 2 3 2 2 4" xfId="59874"/>
    <cellStyle name="Normal 15 2 3 2 3" xfId="7651"/>
    <cellStyle name="Normal 15 2 3 2 3 2" xfId="59875"/>
    <cellStyle name="Normal 15 2 3 2 3 3" xfId="59876"/>
    <cellStyle name="Normal 15 2 3 2 4" xfId="7652"/>
    <cellStyle name="Normal 15 2 3 2 4 2" xfId="59877"/>
    <cellStyle name="Normal 15 2 3 2 5" xfId="7653"/>
    <cellStyle name="Normal 15 2 3 2 6" xfId="7654"/>
    <cellStyle name="Normal 15 2 3 2 7" xfId="59878"/>
    <cellStyle name="Normal 15 2 3 3" xfId="7655"/>
    <cellStyle name="Normal 15 2 3 3 2" xfId="7656"/>
    <cellStyle name="Normal 15 2 3 3 2 2" xfId="59879"/>
    <cellStyle name="Normal 15 2 3 3 2 3" xfId="59880"/>
    <cellStyle name="Normal 15 2 3 3 3" xfId="59881"/>
    <cellStyle name="Normal 15 2 3 3 3 2" xfId="59882"/>
    <cellStyle name="Normal 15 2 3 3 3 3" xfId="59883"/>
    <cellStyle name="Normal 15 2 3 3 4" xfId="59884"/>
    <cellStyle name="Normal 15 2 3 3 4 2" xfId="59885"/>
    <cellStyle name="Normal 15 2 3 3 5" xfId="59886"/>
    <cellStyle name="Normal 15 2 3 3 6" xfId="59887"/>
    <cellStyle name="Normal 15 2 3 3 7" xfId="59888"/>
    <cellStyle name="Normal 15 2 3 4" xfId="7657"/>
    <cellStyle name="Normal 15 2 3 4 2" xfId="59889"/>
    <cellStyle name="Normal 15 2 3 4 2 2" xfId="59890"/>
    <cellStyle name="Normal 15 2 3 4 2 3" xfId="59891"/>
    <cellStyle name="Normal 15 2 3 4 3" xfId="59892"/>
    <cellStyle name="Normal 15 2 3 4 3 2" xfId="59893"/>
    <cellStyle name="Normal 15 2 3 4 4" xfId="59894"/>
    <cellStyle name="Normal 15 2 3 4 5" xfId="59895"/>
    <cellStyle name="Normal 15 2 3 5" xfId="7658"/>
    <cellStyle name="Normal 15 2 3 5 2" xfId="59896"/>
    <cellStyle name="Normal 15 2 3 5 3" xfId="59897"/>
    <cellStyle name="Normal 15 2 3 6" xfId="7659"/>
    <cellStyle name="Normal 15 2 3 6 2" xfId="59898"/>
    <cellStyle name="Normal 15 2 3 6 3" xfId="59899"/>
    <cellStyle name="Normal 15 2 3 7" xfId="7660"/>
    <cellStyle name="Normal 15 2 3 7 2" xfId="59900"/>
    <cellStyle name="Normal 15 2 3 8" xfId="59901"/>
    <cellStyle name="Normal 15 2 3 9" xfId="59902"/>
    <cellStyle name="Normal 15 2 4" xfId="7661"/>
    <cellStyle name="Normal 15 2 4 10" xfId="59903"/>
    <cellStyle name="Normal 15 2 4 2" xfId="7662"/>
    <cellStyle name="Normal 15 2 4 2 2" xfId="7663"/>
    <cellStyle name="Normal 15 2 4 2 2 2" xfId="59904"/>
    <cellStyle name="Normal 15 2 4 2 2 3" xfId="59905"/>
    <cellStyle name="Normal 15 2 4 2 3" xfId="59906"/>
    <cellStyle name="Normal 15 2 4 2 3 2" xfId="59907"/>
    <cellStyle name="Normal 15 2 4 2 3 3" xfId="59908"/>
    <cellStyle name="Normal 15 2 4 2 4" xfId="59909"/>
    <cellStyle name="Normal 15 2 4 2 4 2" xfId="59910"/>
    <cellStyle name="Normal 15 2 4 2 5" xfId="59911"/>
    <cellStyle name="Normal 15 2 4 2 6" xfId="59912"/>
    <cellStyle name="Normal 15 2 4 2 7" xfId="59913"/>
    <cellStyle name="Normal 15 2 4 3" xfId="7664"/>
    <cellStyle name="Normal 15 2 4 3 2" xfId="59914"/>
    <cellStyle name="Normal 15 2 4 3 2 2" xfId="59915"/>
    <cellStyle name="Normal 15 2 4 3 2 3" xfId="59916"/>
    <cellStyle name="Normal 15 2 4 3 3" xfId="59917"/>
    <cellStyle name="Normal 15 2 4 3 3 2" xfId="59918"/>
    <cellStyle name="Normal 15 2 4 3 3 3" xfId="59919"/>
    <cellStyle name="Normal 15 2 4 3 4" xfId="59920"/>
    <cellStyle name="Normal 15 2 4 3 4 2" xfId="59921"/>
    <cellStyle name="Normal 15 2 4 3 5" xfId="59922"/>
    <cellStyle name="Normal 15 2 4 3 6" xfId="59923"/>
    <cellStyle name="Normal 15 2 4 4" xfId="7665"/>
    <cellStyle name="Normal 15 2 4 4 2" xfId="59924"/>
    <cellStyle name="Normal 15 2 4 4 2 2" xfId="59925"/>
    <cellStyle name="Normal 15 2 4 4 2 3" xfId="59926"/>
    <cellStyle name="Normal 15 2 4 4 3" xfId="59927"/>
    <cellStyle name="Normal 15 2 4 4 3 2" xfId="59928"/>
    <cellStyle name="Normal 15 2 4 4 4" xfId="59929"/>
    <cellStyle name="Normal 15 2 4 4 5" xfId="59930"/>
    <cellStyle name="Normal 15 2 4 5" xfId="7666"/>
    <cellStyle name="Normal 15 2 4 5 2" xfId="59931"/>
    <cellStyle name="Normal 15 2 4 5 3" xfId="59932"/>
    <cellStyle name="Normal 15 2 4 6" xfId="7667"/>
    <cellStyle name="Normal 15 2 4 6 2" xfId="59933"/>
    <cellStyle name="Normal 15 2 4 6 3" xfId="59934"/>
    <cellStyle name="Normal 15 2 4 7" xfId="59935"/>
    <cellStyle name="Normal 15 2 4 7 2" xfId="59936"/>
    <cellStyle name="Normal 15 2 4 8" xfId="59937"/>
    <cellStyle name="Normal 15 2 4 9" xfId="59938"/>
    <cellStyle name="Normal 15 2 5" xfId="7668"/>
    <cellStyle name="Normal 15 2 5 2" xfId="7669"/>
    <cellStyle name="Normal 15 2 5 2 2" xfId="7670"/>
    <cellStyle name="Normal 15 2 5 2 3" xfId="59939"/>
    <cellStyle name="Normal 15 2 5 2 4" xfId="59940"/>
    <cellStyle name="Normal 15 2 5 3" xfId="7671"/>
    <cellStyle name="Normal 15 2 5 3 2" xfId="59941"/>
    <cellStyle name="Normal 15 2 5 3 3" xfId="59942"/>
    <cellStyle name="Normal 15 2 5 4" xfId="7672"/>
    <cellStyle name="Normal 15 2 5 4 2" xfId="59943"/>
    <cellStyle name="Normal 15 2 5 5" xfId="7673"/>
    <cellStyle name="Normal 15 2 5 6" xfId="59944"/>
    <cellStyle name="Normal 15 2 5 7" xfId="59945"/>
    <cellStyle name="Normal 15 2 6" xfId="7674"/>
    <cellStyle name="Normal 15 2 6 2" xfId="7675"/>
    <cellStyle name="Normal 15 2 6 2 2" xfId="59946"/>
    <cellStyle name="Normal 15 2 6 2 3" xfId="59947"/>
    <cellStyle name="Normal 15 2 6 3" xfId="59948"/>
    <cellStyle name="Normal 15 2 6 3 2" xfId="59949"/>
    <cellStyle name="Normal 15 2 6 3 3" xfId="59950"/>
    <cellStyle name="Normal 15 2 6 4" xfId="59951"/>
    <cellStyle name="Normal 15 2 6 4 2" xfId="59952"/>
    <cellStyle name="Normal 15 2 6 5" xfId="59953"/>
    <cellStyle name="Normal 15 2 6 6" xfId="59954"/>
    <cellStyle name="Normal 15 2 6 7" xfId="59955"/>
    <cellStyle name="Normal 15 2 7" xfId="7676"/>
    <cellStyle name="Normal 15 2 7 2" xfId="59956"/>
    <cellStyle name="Normal 15 2 7 2 2" xfId="59957"/>
    <cellStyle name="Normal 15 2 7 2 3" xfId="59958"/>
    <cellStyle name="Normal 15 2 7 3" xfId="59959"/>
    <cellStyle name="Normal 15 2 7 3 2" xfId="59960"/>
    <cellStyle name="Normal 15 2 7 4" xfId="59961"/>
    <cellStyle name="Normal 15 2 7 5" xfId="59962"/>
    <cellStyle name="Normal 15 2 8" xfId="7677"/>
    <cellStyle name="Normal 15 2 8 2" xfId="59963"/>
    <cellStyle name="Normal 15 2 8 3" xfId="59964"/>
    <cellStyle name="Normal 15 2 9" xfId="7678"/>
    <cellStyle name="Normal 15 2 9 2" xfId="59965"/>
    <cellStyle name="Normal 15 2 9 3" xfId="59966"/>
    <cellStyle name="Normal 15 3" xfId="7679"/>
    <cellStyle name="Normal 15 3 10" xfId="59967"/>
    <cellStyle name="Normal 15 3 11" xfId="59968"/>
    <cellStyle name="Normal 15 3 2" xfId="7680"/>
    <cellStyle name="Normal 15 3 2 10" xfId="59969"/>
    <cellStyle name="Normal 15 3 2 2" xfId="7681"/>
    <cellStyle name="Normal 15 3 2 2 2" xfId="7682"/>
    <cellStyle name="Normal 15 3 2 2 2 2" xfId="59970"/>
    <cellStyle name="Normal 15 3 2 2 2 3" xfId="59971"/>
    <cellStyle name="Normal 15 3 2 2 3" xfId="7683"/>
    <cellStyle name="Normal 15 3 2 2 3 2" xfId="59972"/>
    <cellStyle name="Normal 15 3 2 2 3 3" xfId="59973"/>
    <cellStyle name="Normal 15 3 2 2 4" xfId="59974"/>
    <cellStyle name="Normal 15 3 2 2 4 2" xfId="59975"/>
    <cellStyle name="Normal 15 3 2 2 5" xfId="59976"/>
    <cellStyle name="Normal 15 3 2 2 6" xfId="59977"/>
    <cellStyle name="Normal 15 3 2 2 7" xfId="59978"/>
    <cellStyle name="Normal 15 3 2 3" xfId="7684"/>
    <cellStyle name="Normal 15 3 2 3 2" xfId="7685"/>
    <cellStyle name="Normal 15 3 2 3 2 2" xfId="59979"/>
    <cellStyle name="Normal 15 3 2 3 2 3" xfId="59980"/>
    <cellStyle name="Normal 15 3 2 3 3" xfId="59981"/>
    <cellStyle name="Normal 15 3 2 3 3 2" xfId="59982"/>
    <cellStyle name="Normal 15 3 2 3 3 3" xfId="59983"/>
    <cellStyle name="Normal 15 3 2 3 4" xfId="59984"/>
    <cellStyle name="Normal 15 3 2 3 4 2" xfId="59985"/>
    <cellStyle name="Normal 15 3 2 3 5" xfId="59986"/>
    <cellStyle name="Normal 15 3 2 3 6" xfId="59987"/>
    <cellStyle name="Normal 15 3 2 3 7" xfId="59988"/>
    <cellStyle name="Normal 15 3 2 4" xfId="7686"/>
    <cellStyle name="Normal 15 3 2 4 2" xfId="59989"/>
    <cellStyle name="Normal 15 3 2 4 2 2" xfId="59990"/>
    <cellStyle name="Normal 15 3 2 4 2 3" xfId="59991"/>
    <cellStyle name="Normal 15 3 2 4 3" xfId="59992"/>
    <cellStyle name="Normal 15 3 2 4 3 2" xfId="59993"/>
    <cellStyle name="Normal 15 3 2 4 4" xfId="59994"/>
    <cellStyle name="Normal 15 3 2 4 5" xfId="59995"/>
    <cellStyle name="Normal 15 3 2 5" xfId="7687"/>
    <cellStyle name="Normal 15 3 2 5 2" xfId="59996"/>
    <cellStyle name="Normal 15 3 2 5 3" xfId="59997"/>
    <cellStyle name="Normal 15 3 2 6" xfId="7688"/>
    <cellStyle name="Normal 15 3 2 6 2" xfId="59998"/>
    <cellStyle name="Normal 15 3 2 6 3" xfId="59999"/>
    <cellStyle name="Normal 15 3 2 7" xfId="60000"/>
    <cellStyle name="Normal 15 3 2 7 2" xfId="60001"/>
    <cellStyle name="Normal 15 3 2 8" xfId="60002"/>
    <cellStyle name="Normal 15 3 2 9" xfId="60003"/>
    <cellStyle name="Normal 15 3 3" xfId="7689"/>
    <cellStyle name="Normal 15 3 3 2" xfId="7690"/>
    <cellStyle name="Normal 15 3 3 2 2" xfId="60004"/>
    <cellStyle name="Normal 15 3 3 2 3" xfId="60005"/>
    <cellStyle name="Normal 15 3 3 3" xfId="7691"/>
    <cellStyle name="Normal 15 3 3 3 2" xfId="60006"/>
    <cellStyle name="Normal 15 3 3 3 3" xfId="60007"/>
    <cellStyle name="Normal 15 3 3 4" xfId="60008"/>
    <cellStyle name="Normal 15 3 3 4 2" xfId="60009"/>
    <cellStyle name="Normal 15 3 3 5" xfId="60010"/>
    <cellStyle name="Normal 15 3 3 6" xfId="60011"/>
    <cellStyle name="Normal 15 3 3 7" xfId="60012"/>
    <cellStyle name="Normal 15 3 4" xfId="7692"/>
    <cellStyle name="Normal 15 3 4 2" xfId="7693"/>
    <cellStyle name="Normal 15 3 4 2 2" xfId="60013"/>
    <cellStyle name="Normal 15 3 4 2 3" xfId="60014"/>
    <cellStyle name="Normal 15 3 4 3" xfId="60015"/>
    <cellStyle name="Normal 15 3 4 3 2" xfId="60016"/>
    <cellStyle name="Normal 15 3 4 3 3" xfId="60017"/>
    <cellStyle name="Normal 15 3 4 4" xfId="60018"/>
    <cellStyle name="Normal 15 3 4 4 2" xfId="60019"/>
    <cellStyle name="Normal 15 3 4 5" xfId="60020"/>
    <cellStyle name="Normal 15 3 4 6" xfId="60021"/>
    <cellStyle name="Normal 15 3 4 7" xfId="60022"/>
    <cellStyle name="Normal 15 3 5" xfId="7694"/>
    <cellStyle name="Normal 15 3 5 2" xfId="60023"/>
    <cellStyle name="Normal 15 3 5 2 2" xfId="60024"/>
    <cellStyle name="Normal 15 3 5 2 3" xfId="60025"/>
    <cellStyle name="Normal 15 3 5 3" xfId="60026"/>
    <cellStyle name="Normal 15 3 5 3 2" xfId="60027"/>
    <cellStyle name="Normal 15 3 5 4" xfId="60028"/>
    <cellStyle name="Normal 15 3 5 5" xfId="60029"/>
    <cellStyle name="Normal 15 3 6" xfId="7695"/>
    <cellStyle name="Normal 15 3 6 2" xfId="60030"/>
    <cellStyle name="Normal 15 3 6 3" xfId="60031"/>
    <cellStyle name="Normal 15 3 7" xfId="7696"/>
    <cellStyle name="Normal 15 3 7 2" xfId="60032"/>
    <cellStyle name="Normal 15 3 7 3" xfId="60033"/>
    <cellStyle name="Normal 15 3 8" xfId="60034"/>
    <cellStyle name="Normal 15 3 8 2" xfId="60035"/>
    <cellStyle name="Normal 15 3 9" xfId="60036"/>
    <cellStyle name="Normal 15 4" xfId="7697"/>
    <cellStyle name="Normal 15 4 10" xfId="60037"/>
    <cellStyle name="Normal 15 4 2" xfId="7698"/>
    <cellStyle name="Normal 15 4 2 2" xfId="7699"/>
    <cellStyle name="Normal 15 4 2 2 2" xfId="7700"/>
    <cellStyle name="Normal 15 4 2 2 3" xfId="60038"/>
    <cellStyle name="Normal 15 4 2 2 4" xfId="60039"/>
    <cellStyle name="Normal 15 4 2 3" xfId="7701"/>
    <cellStyle name="Normal 15 4 2 3 2" xfId="60040"/>
    <cellStyle name="Normal 15 4 2 3 3" xfId="60041"/>
    <cellStyle name="Normal 15 4 2 4" xfId="7702"/>
    <cellStyle name="Normal 15 4 2 4 2" xfId="60042"/>
    <cellStyle name="Normal 15 4 2 5" xfId="7703"/>
    <cellStyle name="Normal 15 4 2 6" xfId="7704"/>
    <cellStyle name="Normal 15 4 2 7" xfId="60043"/>
    <cellStyle name="Normal 15 4 3" xfId="7705"/>
    <cellStyle name="Normal 15 4 3 2" xfId="7706"/>
    <cellStyle name="Normal 15 4 3 2 2" xfId="60044"/>
    <cellStyle name="Normal 15 4 3 2 3" xfId="60045"/>
    <cellStyle name="Normal 15 4 3 3" xfId="60046"/>
    <cellStyle name="Normal 15 4 3 3 2" xfId="60047"/>
    <cellStyle name="Normal 15 4 3 3 3" xfId="60048"/>
    <cellStyle name="Normal 15 4 3 4" xfId="60049"/>
    <cellStyle name="Normal 15 4 3 4 2" xfId="60050"/>
    <cellStyle name="Normal 15 4 3 5" xfId="60051"/>
    <cellStyle name="Normal 15 4 3 6" xfId="60052"/>
    <cellStyle name="Normal 15 4 3 7" xfId="60053"/>
    <cellStyle name="Normal 15 4 4" xfId="7707"/>
    <cellStyle name="Normal 15 4 4 2" xfId="60054"/>
    <cellStyle name="Normal 15 4 4 2 2" xfId="60055"/>
    <cellStyle name="Normal 15 4 4 2 3" xfId="60056"/>
    <cellStyle name="Normal 15 4 4 3" xfId="60057"/>
    <cellStyle name="Normal 15 4 4 3 2" xfId="60058"/>
    <cellStyle name="Normal 15 4 4 4" xfId="60059"/>
    <cellStyle name="Normal 15 4 4 5" xfId="60060"/>
    <cellStyle name="Normal 15 4 5" xfId="7708"/>
    <cellStyle name="Normal 15 4 5 2" xfId="60061"/>
    <cellStyle name="Normal 15 4 5 3" xfId="60062"/>
    <cellStyle name="Normal 15 4 6" xfId="7709"/>
    <cellStyle name="Normal 15 4 6 2" xfId="60063"/>
    <cellStyle name="Normal 15 4 6 3" xfId="60064"/>
    <cellStyle name="Normal 15 4 7" xfId="7710"/>
    <cellStyle name="Normal 15 4 7 2" xfId="60065"/>
    <cellStyle name="Normal 15 4 8" xfId="60066"/>
    <cellStyle name="Normal 15 4 9" xfId="60067"/>
    <cellStyle name="Normal 15 5" xfId="7711"/>
    <cellStyle name="Normal 15 5 10" xfId="60068"/>
    <cellStyle name="Normal 15 5 2" xfId="7712"/>
    <cellStyle name="Normal 15 5 2 2" xfId="7713"/>
    <cellStyle name="Normal 15 5 2 2 2" xfId="60069"/>
    <cellStyle name="Normal 15 5 2 2 3" xfId="60070"/>
    <cellStyle name="Normal 15 5 2 3" xfId="7714"/>
    <cellStyle name="Normal 15 5 2 3 2" xfId="60071"/>
    <cellStyle name="Normal 15 5 2 3 3" xfId="60072"/>
    <cellStyle name="Normal 15 5 2 4" xfId="60073"/>
    <cellStyle name="Normal 15 5 2 4 2" xfId="60074"/>
    <cellStyle name="Normal 15 5 2 5" xfId="60075"/>
    <cellStyle name="Normal 15 5 2 6" xfId="60076"/>
    <cellStyle name="Normal 15 5 2 7" xfId="60077"/>
    <cellStyle name="Normal 15 5 3" xfId="7715"/>
    <cellStyle name="Normal 15 5 3 2" xfId="60078"/>
    <cellStyle name="Normal 15 5 3 2 2" xfId="60079"/>
    <cellStyle name="Normal 15 5 3 2 3" xfId="60080"/>
    <cellStyle name="Normal 15 5 3 3" xfId="60081"/>
    <cellStyle name="Normal 15 5 3 3 2" xfId="60082"/>
    <cellStyle name="Normal 15 5 3 3 3" xfId="60083"/>
    <cellStyle name="Normal 15 5 3 4" xfId="60084"/>
    <cellStyle name="Normal 15 5 3 4 2" xfId="60085"/>
    <cellStyle name="Normal 15 5 3 5" xfId="60086"/>
    <cellStyle name="Normal 15 5 3 6" xfId="60087"/>
    <cellStyle name="Normal 15 5 4" xfId="7716"/>
    <cellStyle name="Normal 15 5 4 2" xfId="60088"/>
    <cellStyle name="Normal 15 5 4 2 2" xfId="60089"/>
    <cellStyle name="Normal 15 5 4 2 3" xfId="60090"/>
    <cellStyle name="Normal 15 5 4 3" xfId="60091"/>
    <cellStyle name="Normal 15 5 4 3 2" xfId="60092"/>
    <cellStyle name="Normal 15 5 4 4" xfId="60093"/>
    <cellStyle name="Normal 15 5 4 5" xfId="60094"/>
    <cellStyle name="Normal 15 5 5" xfId="7717"/>
    <cellStyle name="Normal 15 5 5 2" xfId="60095"/>
    <cellStyle name="Normal 15 5 5 3" xfId="60096"/>
    <cellStyle name="Normal 15 5 6" xfId="60097"/>
    <cellStyle name="Normal 15 5 6 2" xfId="60098"/>
    <cellStyle name="Normal 15 5 6 3" xfId="60099"/>
    <cellStyle name="Normal 15 5 7" xfId="60100"/>
    <cellStyle name="Normal 15 5 7 2" xfId="60101"/>
    <cellStyle name="Normal 15 5 8" xfId="60102"/>
    <cellStyle name="Normal 15 5 9" xfId="60103"/>
    <cellStyle name="Normal 15 6" xfId="7718"/>
    <cellStyle name="Normal 15 6 2" xfId="7719"/>
    <cellStyle name="Normal 15 6 2 2" xfId="7720"/>
    <cellStyle name="Normal 15 6 2 3" xfId="60104"/>
    <cellStyle name="Normal 15 6 2 4" xfId="60105"/>
    <cellStyle name="Normal 15 6 3" xfId="7721"/>
    <cellStyle name="Normal 15 6 3 2" xfId="60106"/>
    <cellStyle name="Normal 15 6 3 3" xfId="60107"/>
    <cellStyle name="Normal 15 6 4" xfId="7722"/>
    <cellStyle name="Normal 15 6 4 2" xfId="60108"/>
    <cellStyle name="Normal 15 6 5" xfId="7723"/>
    <cellStyle name="Normal 15 6 6" xfId="60109"/>
    <cellStyle name="Normal 15 6 7" xfId="60110"/>
    <cellStyle name="Normal 15 7" xfId="7724"/>
    <cellStyle name="Normal 15 7 2" xfId="7725"/>
    <cellStyle name="Normal 15 7 2 2" xfId="7726"/>
    <cellStyle name="Normal 15 7 2 3" xfId="60111"/>
    <cellStyle name="Normal 15 7 3" xfId="7727"/>
    <cellStyle name="Normal 15 7 3 2" xfId="60112"/>
    <cellStyle name="Normal 15 7 3 3" xfId="60113"/>
    <cellStyle name="Normal 15 7 4" xfId="7728"/>
    <cellStyle name="Normal 15 7 4 2" xfId="60114"/>
    <cellStyle name="Normal 15 7 5" xfId="7729"/>
    <cellStyle name="Normal 15 7 6" xfId="60115"/>
    <cellStyle name="Normal 15 7 7" xfId="60116"/>
    <cellStyle name="Normal 15 8" xfId="14640"/>
    <cellStyle name="Normal 15 8 2" xfId="60117"/>
    <cellStyle name="Normal 15 8 2 2" xfId="60118"/>
    <cellStyle name="Normal 15 8 2 3" xfId="60119"/>
    <cellStyle name="Normal 15 8 3" xfId="60120"/>
    <cellStyle name="Normal 15 8 3 2" xfId="60121"/>
    <cellStyle name="Normal 15 8 4" xfId="60122"/>
    <cellStyle name="Normal 15 8 5" xfId="60123"/>
    <cellStyle name="Normal 15 9" xfId="60124"/>
    <cellStyle name="Normal 15 9 2" xfId="60125"/>
    <cellStyle name="Normal 15 9 3" xfId="60126"/>
    <cellStyle name="Normal 16" xfId="7730"/>
    <cellStyle name="Normal 16 2" xfId="7731"/>
    <cellStyle name="Normal 16 2 2" xfId="7732"/>
    <cellStyle name="Normal 16 2 2 2" xfId="14641"/>
    <cellStyle name="Normal 16 2 3" xfId="14642"/>
    <cellStyle name="Normal 16 2 4" xfId="14643"/>
    <cellStyle name="Normal 16 3" xfId="14644"/>
    <cellStyle name="Normal 16 3 2" xfId="14645"/>
    <cellStyle name="Normal 16 4" xfId="14646"/>
    <cellStyle name="Normal 16 4 2" xfId="60127"/>
    <cellStyle name="Normal 16 5" xfId="14647"/>
    <cellStyle name="Normal 16 6" xfId="60128"/>
    <cellStyle name="Normal 17" xfId="7733"/>
    <cellStyle name="Normal 17 10" xfId="60129"/>
    <cellStyle name="Normal 17 10 2" xfId="60130"/>
    <cellStyle name="Normal 17 11" xfId="60131"/>
    <cellStyle name="Normal 17 12" xfId="60132"/>
    <cellStyle name="Normal 17 13" xfId="60133"/>
    <cellStyle name="Normal 17 2" xfId="7734"/>
    <cellStyle name="Normal 17 2 10" xfId="60134"/>
    <cellStyle name="Normal 17 2 11" xfId="60135"/>
    <cellStyle name="Normal 17 2 2" xfId="7735"/>
    <cellStyle name="Normal 17 2 2 10" xfId="60136"/>
    <cellStyle name="Normal 17 2 2 2" xfId="7736"/>
    <cellStyle name="Normal 17 2 2 2 2" xfId="7737"/>
    <cellStyle name="Normal 17 2 2 2 2 2" xfId="60137"/>
    <cellStyle name="Normal 17 2 2 2 2 3" xfId="60138"/>
    <cellStyle name="Normal 17 2 2 2 3" xfId="7738"/>
    <cellStyle name="Normal 17 2 2 2 3 2" xfId="60139"/>
    <cellStyle name="Normal 17 2 2 2 3 3" xfId="60140"/>
    <cellStyle name="Normal 17 2 2 2 4" xfId="60141"/>
    <cellStyle name="Normal 17 2 2 2 4 2" xfId="60142"/>
    <cellStyle name="Normal 17 2 2 2 5" xfId="60143"/>
    <cellStyle name="Normal 17 2 2 2 6" xfId="60144"/>
    <cellStyle name="Normal 17 2 2 2 7" xfId="60145"/>
    <cellStyle name="Normal 17 2 2 3" xfId="7739"/>
    <cellStyle name="Normal 17 2 2 3 2" xfId="7740"/>
    <cellStyle name="Normal 17 2 2 3 2 2" xfId="60146"/>
    <cellStyle name="Normal 17 2 2 3 2 3" xfId="60147"/>
    <cellStyle name="Normal 17 2 2 3 3" xfId="60148"/>
    <cellStyle name="Normal 17 2 2 3 3 2" xfId="60149"/>
    <cellStyle name="Normal 17 2 2 3 3 3" xfId="60150"/>
    <cellStyle name="Normal 17 2 2 3 4" xfId="60151"/>
    <cellStyle name="Normal 17 2 2 3 4 2" xfId="60152"/>
    <cellStyle name="Normal 17 2 2 3 5" xfId="60153"/>
    <cellStyle name="Normal 17 2 2 3 6" xfId="60154"/>
    <cellStyle name="Normal 17 2 2 3 7" xfId="60155"/>
    <cellStyle name="Normal 17 2 2 4" xfId="7741"/>
    <cellStyle name="Normal 17 2 2 4 2" xfId="60156"/>
    <cellStyle name="Normal 17 2 2 4 2 2" xfId="60157"/>
    <cellStyle name="Normal 17 2 2 4 2 3" xfId="60158"/>
    <cellStyle name="Normal 17 2 2 4 3" xfId="60159"/>
    <cellStyle name="Normal 17 2 2 4 3 2" xfId="60160"/>
    <cellStyle name="Normal 17 2 2 4 4" xfId="60161"/>
    <cellStyle name="Normal 17 2 2 4 5" xfId="60162"/>
    <cellStyle name="Normal 17 2 2 5" xfId="7742"/>
    <cellStyle name="Normal 17 2 2 5 2" xfId="60163"/>
    <cellStyle name="Normal 17 2 2 5 3" xfId="60164"/>
    <cellStyle name="Normal 17 2 2 6" xfId="7743"/>
    <cellStyle name="Normal 17 2 2 6 2" xfId="60165"/>
    <cellStyle name="Normal 17 2 2 6 3" xfId="60166"/>
    <cellStyle name="Normal 17 2 2 7" xfId="60167"/>
    <cellStyle name="Normal 17 2 2 7 2" xfId="60168"/>
    <cellStyle name="Normal 17 2 2 8" xfId="60169"/>
    <cellStyle name="Normal 17 2 2 9" xfId="60170"/>
    <cellStyle name="Normal 17 2 3" xfId="7744"/>
    <cellStyle name="Normal 17 2 3 2" xfId="7745"/>
    <cellStyle name="Normal 17 2 3 2 2" xfId="60171"/>
    <cellStyle name="Normal 17 2 3 2 3" xfId="60172"/>
    <cellStyle name="Normal 17 2 3 3" xfId="7746"/>
    <cellStyle name="Normal 17 2 3 3 2" xfId="60173"/>
    <cellStyle name="Normal 17 2 3 3 3" xfId="60174"/>
    <cellStyle name="Normal 17 2 3 4" xfId="60175"/>
    <cellStyle name="Normal 17 2 3 4 2" xfId="60176"/>
    <cellStyle name="Normal 17 2 3 5" xfId="60177"/>
    <cellStyle name="Normal 17 2 3 6" xfId="60178"/>
    <cellStyle name="Normal 17 2 3 7" xfId="60179"/>
    <cellStyle name="Normal 17 2 4" xfId="7747"/>
    <cellStyle name="Normal 17 2 4 2" xfId="7748"/>
    <cellStyle name="Normal 17 2 4 2 2" xfId="60180"/>
    <cellStyle name="Normal 17 2 4 2 3" xfId="60181"/>
    <cellStyle name="Normal 17 2 4 3" xfId="60182"/>
    <cellStyle name="Normal 17 2 4 3 2" xfId="60183"/>
    <cellStyle name="Normal 17 2 4 3 3" xfId="60184"/>
    <cellStyle name="Normal 17 2 4 4" xfId="60185"/>
    <cellStyle name="Normal 17 2 4 4 2" xfId="60186"/>
    <cellStyle name="Normal 17 2 4 5" xfId="60187"/>
    <cellStyle name="Normal 17 2 4 6" xfId="60188"/>
    <cellStyle name="Normal 17 2 4 7" xfId="60189"/>
    <cellStyle name="Normal 17 2 5" xfId="7749"/>
    <cellStyle name="Normal 17 2 5 2" xfId="60190"/>
    <cellStyle name="Normal 17 2 5 2 2" xfId="60191"/>
    <cellStyle name="Normal 17 2 5 2 3" xfId="60192"/>
    <cellStyle name="Normal 17 2 5 3" xfId="60193"/>
    <cellStyle name="Normal 17 2 5 3 2" xfId="60194"/>
    <cellStyle name="Normal 17 2 5 4" xfId="60195"/>
    <cellStyle name="Normal 17 2 5 5" xfId="60196"/>
    <cellStyle name="Normal 17 2 6" xfId="7750"/>
    <cellStyle name="Normal 17 2 6 2" xfId="60197"/>
    <cellStyle name="Normal 17 2 6 3" xfId="60198"/>
    <cellStyle name="Normal 17 2 7" xfId="7751"/>
    <cellStyle name="Normal 17 2 7 2" xfId="60199"/>
    <cellStyle name="Normal 17 2 7 3" xfId="60200"/>
    <cellStyle name="Normal 17 2 8" xfId="7752"/>
    <cellStyle name="Normal 17 2 8 2" xfId="60201"/>
    <cellStyle name="Normal 17 2 9" xfId="60202"/>
    <cellStyle name="Normal 17 3" xfId="7753"/>
    <cellStyle name="Normal 17 3 10" xfId="60203"/>
    <cellStyle name="Normal 17 3 2" xfId="7754"/>
    <cellStyle name="Normal 17 3 2 2" xfId="7755"/>
    <cellStyle name="Normal 17 3 2 2 2" xfId="7756"/>
    <cellStyle name="Normal 17 3 2 2 3" xfId="60204"/>
    <cellStyle name="Normal 17 3 2 2 4" xfId="60205"/>
    <cellStyle name="Normal 17 3 2 3" xfId="7757"/>
    <cellStyle name="Normal 17 3 2 3 2" xfId="60206"/>
    <cellStyle name="Normal 17 3 2 3 3" xfId="60207"/>
    <cellStyle name="Normal 17 3 2 4" xfId="7758"/>
    <cellStyle name="Normal 17 3 2 4 2" xfId="60208"/>
    <cellStyle name="Normal 17 3 2 5" xfId="7759"/>
    <cellStyle name="Normal 17 3 2 6" xfId="60209"/>
    <cellStyle name="Normal 17 3 2 7" xfId="60210"/>
    <cellStyle name="Normal 17 3 3" xfId="7760"/>
    <cellStyle name="Normal 17 3 3 2" xfId="7761"/>
    <cellStyle name="Normal 17 3 3 2 2" xfId="60211"/>
    <cellStyle name="Normal 17 3 3 2 3" xfId="60212"/>
    <cellStyle name="Normal 17 3 3 3" xfId="60213"/>
    <cellStyle name="Normal 17 3 3 3 2" xfId="60214"/>
    <cellStyle name="Normal 17 3 3 3 3" xfId="60215"/>
    <cellStyle name="Normal 17 3 3 4" xfId="60216"/>
    <cellStyle name="Normal 17 3 3 4 2" xfId="60217"/>
    <cellStyle name="Normal 17 3 3 5" xfId="60218"/>
    <cellStyle name="Normal 17 3 3 6" xfId="60219"/>
    <cellStyle name="Normal 17 3 3 7" xfId="60220"/>
    <cellStyle name="Normal 17 3 4" xfId="7762"/>
    <cellStyle name="Normal 17 3 4 2" xfId="60221"/>
    <cellStyle name="Normal 17 3 4 2 2" xfId="60222"/>
    <cellStyle name="Normal 17 3 4 2 3" xfId="60223"/>
    <cellStyle name="Normal 17 3 4 3" xfId="60224"/>
    <cellStyle name="Normal 17 3 4 3 2" xfId="60225"/>
    <cellStyle name="Normal 17 3 4 4" xfId="60226"/>
    <cellStyle name="Normal 17 3 4 5" xfId="60227"/>
    <cellStyle name="Normal 17 3 5" xfId="7763"/>
    <cellStyle name="Normal 17 3 5 2" xfId="60228"/>
    <cellStyle name="Normal 17 3 5 3" xfId="60229"/>
    <cellStyle name="Normal 17 3 6" xfId="7764"/>
    <cellStyle name="Normal 17 3 6 2" xfId="60230"/>
    <cellStyle name="Normal 17 3 6 3" xfId="60231"/>
    <cellStyle name="Normal 17 3 7" xfId="7765"/>
    <cellStyle name="Normal 17 3 7 2" xfId="60232"/>
    <cellStyle name="Normal 17 3 8" xfId="60233"/>
    <cellStyle name="Normal 17 3 9" xfId="60234"/>
    <cellStyle name="Normal 17 4" xfId="7766"/>
    <cellStyle name="Normal 17 4 10" xfId="60235"/>
    <cellStyle name="Normal 17 4 2" xfId="7767"/>
    <cellStyle name="Normal 17 4 2 2" xfId="7768"/>
    <cellStyle name="Normal 17 4 2 2 2" xfId="60236"/>
    <cellStyle name="Normal 17 4 2 2 3" xfId="60237"/>
    <cellStyle name="Normal 17 4 2 3" xfId="60238"/>
    <cellStyle name="Normal 17 4 2 3 2" xfId="60239"/>
    <cellStyle name="Normal 17 4 2 3 3" xfId="60240"/>
    <cellStyle name="Normal 17 4 2 4" xfId="60241"/>
    <cellStyle name="Normal 17 4 2 4 2" xfId="60242"/>
    <cellStyle name="Normal 17 4 2 5" xfId="60243"/>
    <cellStyle name="Normal 17 4 2 6" xfId="60244"/>
    <cellStyle name="Normal 17 4 2 7" xfId="60245"/>
    <cellStyle name="Normal 17 4 3" xfId="7769"/>
    <cellStyle name="Normal 17 4 3 2" xfId="60246"/>
    <cellStyle name="Normal 17 4 3 2 2" xfId="60247"/>
    <cellStyle name="Normal 17 4 3 2 3" xfId="60248"/>
    <cellStyle name="Normal 17 4 3 3" xfId="60249"/>
    <cellStyle name="Normal 17 4 3 3 2" xfId="60250"/>
    <cellStyle name="Normal 17 4 3 3 3" xfId="60251"/>
    <cellStyle name="Normal 17 4 3 4" xfId="60252"/>
    <cellStyle name="Normal 17 4 3 4 2" xfId="60253"/>
    <cellStyle name="Normal 17 4 3 5" xfId="60254"/>
    <cellStyle name="Normal 17 4 3 6" xfId="60255"/>
    <cellStyle name="Normal 17 4 4" xfId="7770"/>
    <cellStyle name="Normal 17 4 4 2" xfId="60256"/>
    <cellStyle name="Normal 17 4 4 2 2" xfId="60257"/>
    <cellStyle name="Normal 17 4 4 2 3" xfId="60258"/>
    <cellStyle name="Normal 17 4 4 3" xfId="60259"/>
    <cellStyle name="Normal 17 4 4 3 2" xfId="60260"/>
    <cellStyle name="Normal 17 4 4 4" xfId="60261"/>
    <cellStyle name="Normal 17 4 4 5" xfId="60262"/>
    <cellStyle name="Normal 17 4 5" xfId="7771"/>
    <cellStyle name="Normal 17 4 5 2" xfId="60263"/>
    <cellStyle name="Normal 17 4 5 3" xfId="60264"/>
    <cellStyle name="Normal 17 4 6" xfId="60265"/>
    <cellStyle name="Normal 17 4 6 2" xfId="60266"/>
    <cellStyle name="Normal 17 4 6 3" xfId="60267"/>
    <cellStyle name="Normal 17 4 7" xfId="60268"/>
    <cellStyle name="Normal 17 4 7 2" xfId="60269"/>
    <cellStyle name="Normal 17 4 8" xfId="60270"/>
    <cellStyle name="Normal 17 4 9" xfId="60271"/>
    <cellStyle name="Normal 17 5" xfId="7772"/>
    <cellStyle name="Normal 17 5 2" xfId="7773"/>
    <cellStyle name="Normal 17 5 2 2" xfId="7774"/>
    <cellStyle name="Normal 17 5 2 3" xfId="60272"/>
    <cellStyle name="Normal 17 5 2 4" xfId="60273"/>
    <cellStyle name="Normal 17 5 3" xfId="7775"/>
    <cellStyle name="Normal 17 5 3 2" xfId="60274"/>
    <cellStyle name="Normal 17 5 3 3" xfId="60275"/>
    <cellStyle name="Normal 17 5 4" xfId="7776"/>
    <cellStyle name="Normal 17 5 4 2" xfId="60276"/>
    <cellStyle name="Normal 17 5 5" xfId="7777"/>
    <cellStyle name="Normal 17 5 6" xfId="60277"/>
    <cellStyle name="Normal 17 5 7" xfId="60278"/>
    <cellStyle name="Normal 17 6" xfId="7778"/>
    <cellStyle name="Normal 17 6 2" xfId="7779"/>
    <cellStyle name="Normal 17 6 2 2" xfId="7780"/>
    <cellStyle name="Normal 17 6 2 3" xfId="60279"/>
    <cellStyle name="Normal 17 6 3" xfId="7781"/>
    <cellStyle name="Normal 17 6 3 2" xfId="60280"/>
    <cellStyle name="Normal 17 6 3 3" xfId="60281"/>
    <cellStyle name="Normal 17 6 4" xfId="7782"/>
    <cellStyle name="Normal 17 6 4 2" xfId="60282"/>
    <cellStyle name="Normal 17 6 5" xfId="7783"/>
    <cellStyle name="Normal 17 6 6" xfId="60283"/>
    <cellStyle name="Normal 17 6 7" xfId="60284"/>
    <cellStyle name="Normal 17 7" xfId="7784"/>
    <cellStyle name="Normal 17 7 2" xfId="60285"/>
    <cellStyle name="Normal 17 7 2 2" xfId="60286"/>
    <cellStyle name="Normal 17 7 2 3" xfId="60287"/>
    <cellStyle name="Normal 17 7 3" xfId="60288"/>
    <cellStyle name="Normal 17 7 3 2" xfId="60289"/>
    <cellStyle name="Normal 17 7 4" xfId="60290"/>
    <cellStyle name="Normal 17 7 5" xfId="60291"/>
    <cellStyle name="Normal 17 8" xfId="60292"/>
    <cellStyle name="Normal 17 8 2" xfId="60293"/>
    <cellStyle name="Normal 17 8 3" xfId="60294"/>
    <cellStyle name="Normal 17 9" xfId="60295"/>
    <cellStyle name="Normal 17 9 2" xfId="60296"/>
    <cellStyle name="Normal 17 9 3" xfId="60297"/>
    <cellStyle name="Normal 18" xfId="7785"/>
    <cellStyle name="Normal 18 2" xfId="7786"/>
    <cellStyle name="Normal 18 2 2" xfId="7787"/>
    <cellStyle name="Normal 18 2 2 2" xfId="7788"/>
    <cellStyle name="Normal 18 2 2 3" xfId="7789"/>
    <cellStyle name="Normal 18 2 3" xfId="7790"/>
    <cellStyle name="Normal 18 2 4" xfId="7791"/>
    <cellStyle name="Normal 18 2 5" xfId="7792"/>
    <cellStyle name="Normal 18 2 6" xfId="7793"/>
    <cellStyle name="Normal 18 2 7" xfId="7794"/>
    <cellStyle name="Normal 18 3" xfId="7795"/>
    <cellStyle name="Normal 18 3 2" xfId="7796"/>
    <cellStyle name="Normal 18 3 2 2" xfId="7797"/>
    <cellStyle name="Normal 18 3 3" xfId="7798"/>
    <cellStyle name="Normal 18 3 4" xfId="7799"/>
    <cellStyle name="Normal 18 3 5" xfId="7800"/>
    <cellStyle name="Normal 18 3 6" xfId="7801"/>
    <cellStyle name="Normal 18 4" xfId="7802"/>
    <cellStyle name="Normal 18 4 2" xfId="60298"/>
    <cellStyle name="Normal 18 5" xfId="60299"/>
    <cellStyle name="Normal 18 5 2" xfId="60300"/>
    <cellStyle name="Normal 18 6" xfId="60301"/>
    <cellStyle name="Normal 18 7" xfId="60302"/>
    <cellStyle name="Normal 18 8" xfId="60303"/>
    <cellStyle name="Normal 19" xfId="7803"/>
    <cellStyle name="Normal 19 2" xfId="7804"/>
    <cellStyle name="Normal 19 2 2" xfId="7805"/>
    <cellStyle name="Normal 19 2 2 2" xfId="14648"/>
    <cellStyle name="Normal 19 2 3" xfId="14649"/>
    <cellStyle name="Normal 19 2 4" xfId="14650"/>
    <cellStyle name="Normal 19 3" xfId="14651"/>
    <cellStyle name="Normal 19 3 2" xfId="14652"/>
    <cellStyle name="Normal 19 4" xfId="14653"/>
    <cellStyle name="Normal 19 4 2" xfId="60304"/>
    <cellStyle name="Normal 19 5" xfId="14654"/>
    <cellStyle name="Normal 19 6" xfId="60305"/>
    <cellStyle name="Normal 2" xfId="5"/>
    <cellStyle name="Normal 2 10" xfId="7806"/>
    <cellStyle name="Normal 2 10 2" xfId="7807"/>
    <cellStyle name="Normal 2 10 2 2" xfId="7808"/>
    <cellStyle name="Normal 2 10 3" xfId="7809"/>
    <cellStyle name="Normal 2 11" xfId="7810"/>
    <cellStyle name="Normal 2 11 2" xfId="7811"/>
    <cellStyle name="Normal 2 11 2 2" xfId="7812"/>
    <cellStyle name="Normal 2 11 3" xfId="7813"/>
    <cellStyle name="Normal 2 12" xfId="7814"/>
    <cellStyle name="Normal 2 12 2" xfId="7815"/>
    <cellStyle name="Normal 2 13" xfId="7816"/>
    <cellStyle name="Normal 2 14" xfId="7817"/>
    <cellStyle name="Normal 2 15" xfId="7818"/>
    <cellStyle name="Normal 2 16" xfId="7819"/>
    <cellStyle name="Normal 2 17" xfId="7820"/>
    <cellStyle name="Normal 2 18" xfId="7821"/>
    <cellStyle name="Normal 2 18 2" xfId="7822"/>
    <cellStyle name="Normal 2 18 2 2" xfId="7823"/>
    <cellStyle name="Normal 2 18 3" xfId="7824"/>
    <cellStyle name="Normal 2 18 4" xfId="7825"/>
    <cellStyle name="Normal 2 19" xfId="7826"/>
    <cellStyle name="Normal 2 19 2" xfId="7827"/>
    <cellStyle name="Normal 2 2" xfId="13"/>
    <cellStyle name="Normal 2 2 2" xfId="8"/>
    <cellStyle name="Normal 2 2 2 2" xfId="7828"/>
    <cellStyle name="Normal 2 2 2 2 2" xfId="7829"/>
    <cellStyle name="Normal 2 2 2 2 3" xfId="60306"/>
    <cellStyle name="Normal 2 2 2 3" xfId="7830"/>
    <cellStyle name="Normal 2 2 2 3 2" xfId="7831"/>
    <cellStyle name="Normal 2 2 2 3 3" xfId="60307"/>
    <cellStyle name="Normal 2 2 2 4" xfId="7832"/>
    <cellStyle name="Normal 2 2 2 4 2" xfId="7833"/>
    <cellStyle name="Normal 2 2 2 5" xfId="7834"/>
    <cellStyle name="Normal 2 2 3" xfId="14"/>
    <cellStyle name="Normal 2 2 3 2" xfId="7836"/>
    <cellStyle name="Normal 2 2 3 3" xfId="7837"/>
    <cellStyle name="Normal 2 2 3 4" xfId="7835"/>
    <cellStyle name="Normal 2 2 4" xfId="7838"/>
    <cellStyle name="Normal 2 2 4 2" xfId="7839"/>
    <cellStyle name="Normal 2 2 4 2 2" xfId="7840"/>
    <cellStyle name="Normal 2 2 4 2 2 2" xfId="7841"/>
    <cellStyle name="Normal 2 2 4 2 2 2 2" xfId="7842"/>
    <cellStyle name="Normal 2 2 4 2 2 3" xfId="7843"/>
    <cellStyle name="Normal 2 2 4 2 2 4" xfId="7844"/>
    <cellStyle name="Normal 2 2 4 2 3" xfId="7845"/>
    <cellStyle name="Normal 2 2 4 2 3 2" xfId="7846"/>
    <cellStyle name="Normal 2 2 4 2 4" xfId="7847"/>
    <cellStyle name="Normal 2 2 4 2 5" xfId="7848"/>
    <cellStyle name="Normal 2 2 4 3" xfId="7849"/>
    <cellStyle name="Normal 2 2 4 3 2" xfId="7850"/>
    <cellStyle name="Normal 2 2 4 3 2 2" xfId="7851"/>
    <cellStyle name="Normal 2 2 4 3 3" xfId="7852"/>
    <cellStyle name="Normal 2 2 4 3 4" xfId="7853"/>
    <cellStyle name="Normal 2 2 4 4" xfId="7854"/>
    <cellStyle name="Normal 2 2 4 4 2" xfId="7855"/>
    <cellStyle name="Normal 2 2 4 5" xfId="7856"/>
    <cellStyle name="Normal 2 2 4 5 2" xfId="7857"/>
    <cellStyle name="Normal 2 2 4 6" xfId="7858"/>
    <cellStyle name="Normal 2 2 4 7" xfId="7859"/>
    <cellStyle name="Normal 2 2 5" xfId="7860"/>
    <cellStyle name="Normal 2 2 5 2" xfId="7861"/>
    <cellStyle name="Normal 2 2 5 2 2" xfId="7862"/>
    <cellStyle name="Normal 2 2 5 2 3" xfId="7863"/>
    <cellStyle name="Normal 2 2 5 3" xfId="7864"/>
    <cellStyle name="Normal 2 2 5 4" xfId="7865"/>
    <cellStyle name="Normal 2 2 5 5" xfId="7866"/>
    <cellStyle name="Normal 2 2 5 6" xfId="7867"/>
    <cellStyle name="Normal 2 2 6" xfId="7868"/>
    <cellStyle name="Normal 2 2 6 2" xfId="7869"/>
    <cellStyle name="Normal 2 2 6 2 2" xfId="7870"/>
    <cellStyle name="Normal 2 2 6 3" xfId="7871"/>
    <cellStyle name="Normal 2 2 6 4" xfId="7872"/>
    <cellStyle name="Normal 2 2 6 5" xfId="7873"/>
    <cellStyle name="Normal 2 2 7" xfId="7874"/>
    <cellStyle name="Normal 2 2 8" xfId="7875"/>
    <cellStyle name="Normal 2 2 8 2" xfId="7876"/>
    <cellStyle name="Normal 2 2 8 3" xfId="7877"/>
    <cellStyle name="Normal 2 20" xfId="7878"/>
    <cellStyle name="Normal 2 20 2" xfId="7879"/>
    <cellStyle name="Normal 2 20 3" xfId="7880"/>
    <cellStyle name="Normal 2 21" xfId="7881"/>
    <cellStyle name="Normal 2 21 2" xfId="7882"/>
    <cellStyle name="Normal 2 22" xfId="7883"/>
    <cellStyle name="Normal 2 3" xfId="7884"/>
    <cellStyle name="Normal 2 3 2" xfId="7885"/>
    <cellStyle name="Normal 2 3 2 2" xfId="7886"/>
    <cellStyle name="Normal 2 3 2 3" xfId="7887"/>
    <cellStyle name="Normal 2 3 2 4" xfId="60308"/>
    <cellStyle name="Normal 2 3 3" xfId="7888"/>
    <cellStyle name="Normal 2 3 3 2" xfId="60309"/>
    <cellStyle name="Normal 2 3 3 3" xfId="60310"/>
    <cellStyle name="Normal 2 3 4" xfId="7889"/>
    <cellStyle name="Normal 2 3 4 2" xfId="7890"/>
    <cellStyle name="Normal 2 3 4 2 2" xfId="7891"/>
    <cellStyle name="Normal 2 3 4 3" xfId="7892"/>
    <cellStyle name="Normal 2 3 4 4" xfId="7893"/>
    <cellStyle name="Normal 2 3 4 5" xfId="7894"/>
    <cellStyle name="Normal 2 3 5" xfId="7895"/>
    <cellStyle name="Normal 2 3 5 2" xfId="7896"/>
    <cellStyle name="Normal 2 3 5 2 2" xfId="7897"/>
    <cellStyle name="Normal 2 3 5 3" xfId="7898"/>
    <cellStyle name="Normal 2 3 5 4" xfId="7899"/>
    <cellStyle name="Normal 2 3 5 5" xfId="7900"/>
    <cellStyle name="Normal 2 3 6" xfId="7901"/>
    <cellStyle name="Normal 2 3 6 2" xfId="7902"/>
    <cellStyle name="Normal 2 4" xfId="7903"/>
    <cellStyle name="Normal 2 4 2" xfId="7904"/>
    <cellStyle name="Normal 2 4 2 2" xfId="7905"/>
    <cellStyle name="Normal 2 4 2 2 2" xfId="60311"/>
    <cellStyle name="Normal 2 4 2 3" xfId="7906"/>
    <cellStyle name="Normal 2 4 2 3 2" xfId="60312"/>
    <cellStyle name="Normal 2 4 2 4" xfId="60313"/>
    <cellStyle name="Normal 2 4 2 5" xfId="60314"/>
    <cellStyle name="Normal 2 4 3" xfId="7907"/>
    <cellStyle name="Normal 2 4 3 2" xfId="7908"/>
    <cellStyle name="Normal 2 4 3 2 2" xfId="60315"/>
    <cellStyle name="Normal 2 4 3 3" xfId="60316"/>
    <cellStyle name="Normal 2 4 3 3 2" xfId="60317"/>
    <cellStyle name="Normal 2 4 3 4" xfId="60318"/>
    <cellStyle name="Normal 2 4 3 5" xfId="60319"/>
    <cellStyle name="Normal 2 4 4" xfId="7909"/>
    <cellStyle name="Normal 2 4 4 2" xfId="7910"/>
    <cellStyle name="Normal 2 4 4 2 2" xfId="60320"/>
    <cellStyle name="Normal 2 4 4 3" xfId="60321"/>
    <cellStyle name="Normal 2 4 4 4" xfId="60322"/>
    <cellStyle name="Normal 2 4 5" xfId="7911"/>
    <cellStyle name="Normal 2 4 5 2" xfId="60323"/>
    <cellStyle name="Normal 2 4 6" xfId="60324"/>
    <cellStyle name="Normal 2 4 7" xfId="60325"/>
    <cellStyle name="Normal 2 4 8" xfId="60326"/>
    <cellStyle name="Normal 2 41" xfId="7912"/>
    <cellStyle name="Normal 2 43" xfId="7913"/>
    <cellStyle name="Normal 2 5" xfId="7914"/>
    <cellStyle name="Normal 2 5 2" xfId="7915"/>
    <cellStyle name="Normal 2 5 2 2" xfId="7916"/>
    <cellStyle name="Normal 2 5 2 2 2" xfId="7917"/>
    <cellStyle name="Normal 2 5 2 2 2 2" xfId="7918"/>
    <cellStyle name="Normal 2 5 2 2 3" xfId="7919"/>
    <cellStyle name="Normal 2 5 2 2 4" xfId="7920"/>
    <cellStyle name="Normal 2 5 2 3" xfId="7921"/>
    <cellStyle name="Normal 2 5 2 3 2" xfId="7922"/>
    <cellStyle name="Normal 2 5 2 3 2 2" xfId="7923"/>
    <cellStyle name="Normal 2 5 2 3 3" xfId="7924"/>
    <cellStyle name="Normal 2 5 2 3 4" xfId="7925"/>
    <cellStyle name="Normal 2 5 2 4" xfId="7926"/>
    <cellStyle name="Normal 2 5 2 4 2" xfId="7927"/>
    <cellStyle name="Normal 2 5 2 5" xfId="7928"/>
    <cellStyle name="Normal 2 5 2 6" xfId="7929"/>
    <cellStyle name="Normal 2 5 2 7" xfId="7930"/>
    <cellStyle name="Normal 2 5 3" xfId="7931"/>
    <cellStyle name="Normal 2 5 3 2" xfId="7932"/>
    <cellStyle name="Normal 2 5 3 2 2" xfId="7933"/>
    <cellStyle name="Normal 2 5 3 3" xfId="7934"/>
    <cellStyle name="Normal 2 5 3 4" xfId="7935"/>
    <cellStyle name="Normal 2 5 4" xfId="7936"/>
    <cellStyle name="Normal 2 5 4 2" xfId="7937"/>
    <cellStyle name="Normal 2 5 4 2 2" xfId="7938"/>
    <cellStyle name="Normal 2 5 4 3" xfId="7939"/>
    <cellStyle name="Normal 2 5 4 4" xfId="7940"/>
    <cellStyle name="Normal 2 5 5" xfId="7941"/>
    <cellStyle name="Normal 2 5 6" xfId="7942"/>
    <cellStyle name="Normal 2 6" xfId="7943"/>
    <cellStyle name="Normal 2 6 2" xfId="7944"/>
    <cellStyle name="Normal 2 6 2 2" xfId="14655"/>
    <cellStyle name="Normal 2 6 3" xfId="7945"/>
    <cellStyle name="Normal 2 6 3 2" xfId="60327"/>
    <cellStyle name="Normal 2 6 4" xfId="14656"/>
    <cellStyle name="Normal 2 6 4 2" xfId="60328"/>
    <cellStyle name="Normal 2 6 5" xfId="60329"/>
    <cellStyle name="Normal 2 6 5 2" xfId="60330"/>
    <cellStyle name="Normal 2 6 6" xfId="60331"/>
    <cellStyle name="Normal 2 6 7" xfId="60332"/>
    <cellStyle name="Normal 2 7" xfId="7946"/>
    <cellStyle name="Normal 2 7 2" xfId="7947"/>
    <cellStyle name="Normal 2 7 2 2" xfId="7948"/>
    <cellStyle name="Normal 2 7 2 2 2" xfId="7949"/>
    <cellStyle name="Normal 2 7 2 2 3" xfId="7950"/>
    <cellStyle name="Normal 2 7 2 3" xfId="7951"/>
    <cellStyle name="Normal 2 7 2 3 2" xfId="7952"/>
    <cellStyle name="Normal 2 7 2 4" xfId="7953"/>
    <cellStyle name="Normal 2 7 2 5" xfId="7954"/>
    <cellStyle name="Normal 2 7 3" xfId="7955"/>
    <cellStyle name="Normal 2 7 3 2" xfId="7956"/>
    <cellStyle name="Normal 2 7 3 2 2" xfId="7957"/>
    <cellStyle name="Normal 2 7 3 3" xfId="7958"/>
    <cellStyle name="Normal 2 7 3 4" xfId="7959"/>
    <cellStyle name="Normal 2 7 3 5" xfId="7960"/>
    <cellStyle name="Normal 2 7 4" xfId="7961"/>
    <cellStyle name="Normal 2 7 4 2" xfId="7962"/>
    <cellStyle name="Normal 2 7 4 2 2" xfId="7963"/>
    <cellStyle name="Normal 2 7 4 3" xfId="7964"/>
    <cellStyle name="Normal 2 7 4 4" xfId="7965"/>
    <cellStyle name="Normal 2 7 4 5" xfId="7966"/>
    <cellStyle name="Normal 2 7 5" xfId="7967"/>
    <cellStyle name="Normal 2 7 6" xfId="60333"/>
    <cellStyle name="Normal 2 8" xfId="7968"/>
    <cellStyle name="Normal 2 8 2" xfId="7969"/>
    <cellStyle name="Normal 2 8 2 2" xfId="7970"/>
    <cellStyle name="Normal 2 8 2 2 2" xfId="7971"/>
    <cellStyle name="Normal 2 8 2 3" xfId="7972"/>
    <cellStyle name="Normal 2 8 2 4" xfId="7973"/>
    <cellStyle name="Normal 2 8 2 5" xfId="7974"/>
    <cellStyle name="Normal 2 8 3" xfId="7975"/>
    <cellStyle name="Normal 2 8 3 2" xfId="7976"/>
    <cellStyle name="Normal 2 8 3 2 2" xfId="7977"/>
    <cellStyle name="Normal 2 8 3 3" xfId="7978"/>
    <cellStyle name="Normal 2 8 3 4" xfId="7979"/>
    <cellStyle name="Normal 2 8 3 5" xfId="7980"/>
    <cellStyle name="Normal 2 8 4" xfId="7981"/>
    <cellStyle name="Normal 2 8 5" xfId="60334"/>
    <cellStyle name="Normal 2 9" xfId="7982"/>
    <cellStyle name="Normal 2 9 2" xfId="7983"/>
    <cellStyle name="Normal 2 9 2 2" xfId="7984"/>
    <cellStyle name="Normal 2 9 2 2 2" xfId="7985"/>
    <cellStyle name="Normal 2 9 2 3" xfId="7986"/>
    <cellStyle name="Normal 2 9 2 4" xfId="7987"/>
    <cellStyle name="Normal 2 9 2 5" xfId="7988"/>
    <cellStyle name="Normal 2 9 3" xfId="7989"/>
    <cellStyle name="Normal 2_183302" xfId="14657"/>
    <cellStyle name="Normal 20" xfId="7990"/>
    <cellStyle name="Normal 20 2" xfId="7991"/>
    <cellStyle name="Normal 20 2 2" xfId="7992"/>
    <cellStyle name="Normal 20 2 2 2" xfId="7993"/>
    <cellStyle name="Normal 20 2 3" xfId="7994"/>
    <cellStyle name="Normal 20 2 4" xfId="7995"/>
    <cellStyle name="Normal 20 2 5" xfId="7996"/>
    <cellStyle name="Normal 20 3" xfId="7997"/>
    <cellStyle name="Normal 20 3 2" xfId="7998"/>
    <cellStyle name="Normal 20 3 3" xfId="7999"/>
    <cellStyle name="Normal 20 3 4" xfId="8000"/>
    <cellStyle name="Normal 20 4" xfId="8001"/>
    <cellStyle name="Normal 20 4 2" xfId="60335"/>
    <cellStyle name="Normal 20 5" xfId="60336"/>
    <cellStyle name="Normal 20 5 2" xfId="60337"/>
    <cellStyle name="Normal 20 6" xfId="60338"/>
    <cellStyle name="Normal 20 7" xfId="60339"/>
    <cellStyle name="Normal 20 8" xfId="60340"/>
    <cellStyle name="Normal 21" xfId="8002"/>
    <cellStyle name="Normal 21 2" xfId="8003"/>
    <cellStyle name="Normal 21 2 2" xfId="14658"/>
    <cellStyle name="Normal 21 3" xfId="14659"/>
    <cellStyle name="Normal 21 3 2" xfId="60341"/>
    <cellStyle name="Normal 21 4" xfId="60342"/>
    <cellStyle name="Normal 21 4 2" xfId="60343"/>
    <cellStyle name="Normal 21 5" xfId="60344"/>
    <cellStyle name="Normal 21 5 2" xfId="60345"/>
    <cellStyle name="Normal 21 6" xfId="60346"/>
    <cellStyle name="Normal 21 7" xfId="60347"/>
    <cellStyle name="Normal 21 8" xfId="60348"/>
    <cellStyle name="Normal 22" xfId="8004"/>
    <cellStyle name="Normal 22 2" xfId="8005"/>
    <cellStyle name="Normal 22 2 2" xfId="8006"/>
    <cellStyle name="Normal 22 2 3" xfId="8007"/>
    <cellStyle name="Normal 22 2 4" xfId="8008"/>
    <cellStyle name="Normal 22 2 5" xfId="8009"/>
    <cellStyle name="Normal 22 3" xfId="8010"/>
    <cellStyle name="Normal 22 3 2" xfId="60349"/>
    <cellStyle name="Normal 22 4" xfId="14660"/>
    <cellStyle name="Normal 22 4 2" xfId="60350"/>
    <cellStyle name="Normal 22 5" xfId="60351"/>
    <cellStyle name="Normal 22 6" xfId="60352"/>
    <cellStyle name="Normal 23" xfId="8011"/>
    <cellStyle name="Normal 23 2" xfId="8012"/>
    <cellStyle name="Normal 23 2 2" xfId="8013"/>
    <cellStyle name="Normal 23 2 2 2" xfId="14661"/>
    <cellStyle name="Normal 23 2 3" xfId="8014"/>
    <cellStyle name="Normal 23 2 4" xfId="8015"/>
    <cellStyle name="Normal 23 2 5" xfId="8016"/>
    <cellStyle name="Normal 23 3" xfId="8017"/>
    <cellStyle name="Normal 23 3 2" xfId="14662"/>
    <cellStyle name="Normal 23 3 3" xfId="14663"/>
    <cellStyle name="Normal 23 4" xfId="14664"/>
    <cellStyle name="Normal 23 5" xfId="14665"/>
    <cellStyle name="Normal 24" xfId="8018"/>
    <cellStyle name="Normal 24 2" xfId="8019"/>
    <cellStyle name="Normal 24 2 2" xfId="14666"/>
    <cellStyle name="Normal 24 3" xfId="8020"/>
    <cellStyle name="Normal 24 4" xfId="14667"/>
    <cellStyle name="Normal 25" xfId="8021"/>
    <cellStyle name="Normal 25 2" xfId="8022"/>
    <cellStyle name="Normal 25 3" xfId="60353"/>
    <cellStyle name="Normal 26" xfId="8023"/>
    <cellStyle name="Normal 26 2" xfId="8024"/>
    <cellStyle name="Normal 26 2 2" xfId="8025"/>
    <cellStyle name="Normal 26 3" xfId="8026"/>
    <cellStyle name="Normal 26 3 2" xfId="8027"/>
    <cellStyle name="Normal 26 3 3" xfId="8028"/>
    <cellStyle name="Normal 26 4" xfId="8029"/>
    <cellStyle name="Normal 26 4 2" xfId="8030"/>
    <cellStyle name="Normal 26 4 3" xfId="8031"/>
    <cellStyle name="Normal 26 5" xfId="8032"/>
    <cellStyle name="Normal 26 5 2" xfId="8033"/>
    <cellStyle name="Normal 26 6" xfId="8034"/>
    <cellStyle name="Normal 26 7" xfId="8035"/>
    <cellStyle name="Normal 26 8" xfId="8036"/>
    <cellStyle name="Normal 27" xfId="8037"/>
    <cellStyle name="Normal 27 2" xfId="8038"/>
    <cellStyle name="Normal 27 2 2" xfId="8039"/>
    <cellStyle name="Normal 27 2 2 2" xfId="8040"/>
    <cellStyle name="Normal 27 2 2 3" xfId="8041"/>
    <cellStyle name="Normal 27 2 3" xfId="8042"/>
    <cellStyle name="Normal 27 2 4" xfId="8043"/>
    <cellStyle name="Normal 27 3" xfId="8044"/>
    <cellStyle name="Normal 27 3 2" xfId="8045"/>
    <cellStyle name="Normal 27 3 3" xfId="8046"/>
    <cellStyle name="Normal 27 4" xfId="8047"/>
    <cellStyle name="Normal 27 5" xfId="8048"/>
    <cellStyle name="Normal 28" xfId="8049"/>
    <cellStyle name="Normal 28 2" xfId="8050"/>
    <cellStyle name="Normal 28 2 2" xfId="8051"/>
    <cellStyle name="Normal 28 2 2 2" xfId="8052"/>
    <cellStyle name="Normal 28 2 3" xfId="8053"/>
    <cellStyle name="Normal 28 2 3 2" xfId="8054"/>
    <cellStyle name="Normal 28 2 4" xfId="8055"/>
    <cellStyle name="Normal 28 3" xfId="8056"/>
    <cellStyle name="Normal 28 3 2" xfId="8057"/>
    <cellStyle name="Normal 28 4" xfId="8058"/>
    <cellStyle name="Normal 28 4 2" xfId="8059"/>
    <cellStyle name="Normal 28 4 3" xfId="8060"/>
    <cellStyle name="Normal 28 5" xfId="8061"/>
    <cellStyle name="Normal 28 5 2" xfId="8062"/>
    <cellStyle name="Normal 28 6" xfId="8063"/>
    <cellStyle name="Normal 28 7" xfId="8064"/>
    <cellStyle name="Normal 28 8" xfId="8065"/>
    <cellStyle name="Normal 29" xfId="8066"/>
    <cellStyle name="Normal 29 2" xfId="8067"/>
    <cellStyle name="Normal 29 2 2" xfId="8068"/>
    <cellStyle name="Normal 29 2 3" xfId="8069"/>
    <cellStyle name="Normal 29 2 4" xfId="8070"/>
    <cellStyle name="Normal 29 3" xfId="8071"/>
    <cellStyle name="Normal 29 3 2" xfId="8072"/>
    <cellStyle name="Normal 29 4" xfId="8073"/>
    <cellStyle name="Normal 29 5" xfId="8074"/>
    <cellStyle name="Normal 29 6" xfId="8075"/>
    <cellStyle name="Normal 3" xfId="11"/>
    <cellStyle name="Normal 3 10" xfId="8077"/>
    <cellStyle name="Normal 3 11" xfId="8078"/>
    <cellStyle name="Normal 3 12" xfId="8079"/>
    <cellStyle name="Normal 3 13" xfId="8080"/>
    <cellStyle name="Normal 3 14" xfId="8081"/>
    <cellStyle name="Normal 3 15" xfId="8082"/>
    <cellStyle name="Normal 3 16" xfId="8083"/>
    <cellStyle name="Normal 3 17" xfId="8084"/>
    <cellStyle name="Normal 3 17 2" xfId="8085"/>
    <cellStyle name="Normal 3 17 2 2" xfId="8086"/>
    <cellStyle name="Normal 3 17 3" xfId="8087"/>
    <cellStyle name="Normal 3 18" xfId="8088"/>
    <cellStyle name="Normal 3 18 2" xfId="8089"/>
    <cellStyle name="Normal 3 18 2 2" xfId="8090"/>
    <cellStyle name="Normal 3 18 2 3" xfId="8091"/>
    <cellStyle name="Normal 3 18 3" xfId="8092"/>
    <cellStyle name="Normal 3 18 3 2" xfId="8093"/>
    <cellStyle name="Normal 3 18 4" xfId="8094"/>
    <cellStyle name="Normal 3 18 5" xfId="8095"/>
    <cellStyle name="Normal 3 18 6" xfId="8096"/>
    <cellStyle name="Normal 3 19" xfId="8097"/>
    <cellStyle name="Normal 3 19 2" xfId="8098"/>
    <cellStyle name="Normal 3 19 3" xfId="8099"/>
    <cellStyle name="Normal 3 2" xfId="8100"/>
    <cellStyle name="Normal 3 2 2" xfId="8101"/>
    <cellStyle name="Normal 3 2 2 2" xfId="8102"/>
    <cellStyle name="Normal 3 2 2 3" xfId="8103"/>
    <cellStyle name="Normal 3 2 3" xfId="8104"/>
    <cellStyle name="Normal 3 2 3 2" xfId="8105"/>
    <cellStyle name="Normal 3 2 3 3" xfId="60354"/>
    <cellStyle name="Normal 3 2 4" xfId="8106"/>
    <cellStyle name="Normal 3 2 4 2" xfId="8107"/>
    <cellStyle name="Normal 3 2 4 3" xfId="8108"/>
    <cellStyle name="Normal 3 2 4 4" xfId="8109"/>
    <cellStyle name="Normal 3 20" xfId="8110"/>
    <cellStyle name="Normal 3 20 2" xfId="8111"/>
    <cellStyle name="Normal 3 20 3" xfId="8112"/>
    <cellStyle name="Normal 3 21" xfId="8113"/>
    <cellStyle name="Normal 3 22" xfId="8114"/>
    <cellStyle name="Normal 3 23" xfId="8115"/>
    <cellStyle name="Normal 3 24" xfId="8076"/>
    <cellStyle name="Normal 3 3" xfId="8116"/>
    <cellStyle name="Normal 3 3 2" xfId="8117"/>
    <cellStyle name="Normal 3 3 2 2" xfId="8118"/>
    <cellStyle name="Normal 3 3 2 2 2" xfId="14668"/>
    <cellStyle name="Normal 3 3 2 3" xfId="8119"/>
    <cellStyle name="Normal 3 3 3" xfId="8120"/>
    <cellStyle name="Normal 3 3 3 2" xfId="8121"/>
    <cellStyle name="Normal 3 3 4" xfId="8122"/>
    <cellStyle name="Normal 3 3 5" xfId="8123"/>
    <cellStyle name="Normal 3 4" xfId="8124"/>
    <cellStyle name="Normal 3 4 2" xfId="8125"/>
    <cellStyle name="Normal 3 4 2 2" xfId="60355"/>
    <cellStyle name="Normal 3 4 3" xfId="8126"/>
    <cellStyle name="Normal 3 4 3 2" xfId="8127"/>
    <cellStyle name="Normal 3 4 4" xfId="8128"/>
    <cellStyle name="Normal 3 4 5" xfId="8129"/>
    <cellStyle name="Normal 3 5" xfId="8130"/>
    <cellStyle name="Normal 3 5 2" xfId="8131"/>
    <cellStyle name="Normal 3 6" xfId="8132"/>
    <cellStyle name="Normal 3 7" xfId="8133"/>
    <cellStyle name="Normal 3 8" xfId="8134"/>
    <cellStyle name="Normal 3 9" xfId="8135"/>
    <cellStyle name="Normal 3_183302" xfId="14669"/>
    <cellStyle name="Normal 30" xfId="8136"/>
    <cellStyle name="Normal 30 2" xfId="8137"/>
    <cellStyle name="Normal 30 2 2" xfId="8138"/>
    <cellStyle name="Normal 30 2 3" xfId="8139"/>
    <cellStyle name="Normal 30 2 4" xfId="8140"/>
    <cellStyle name="Normal 30 3" xfId="8141"/>
    <cellStyle name="Normal 30 3 2" xfId="8142"/>
    <cellStyle name="Normal 30 4" xfId="8143"/>
    <cellStyle name="Normal 30 5" xfId="8144"/>
    <cellStyle name="Normal 30 6" xfId="8145"/>
    <cellStyle name="Normal 30 7" xfId="8146"/>
    <cellStyle name="Normal 31" xfId="8147"/>
    <cellStyle name="Normal 31 2" xfId="8148"/>
    <cellStyle name="Normal 31 2 2" xfId="8149"/>
    <cellStyle name="Normal 31 2 3" xfId="8150"/>
    <cellStyle name="Normal 31 2 4" xfId="8151"/>
    <cellStyle name="Normal 31 3" xfId="8152"/>
    <cellStyle name="Normal 31 3 2" xfId="8153"/>
    <cellStyle name="Normal 31 4" xfId="8154"/>
    <cellStyle name="Normal 31 5" xfId="8155"/>
    <cellStyle name="Normal 31 6" xfId="8156"/>
    <cellStyle name="Normal 31 7" xfId="8157"/>
    <cellStyle name="Normal 32" xfId="8158"/>
    <cellStyle name="Normal 32 2" xfId="8159"/>
    <cellStyle name="Normal 32 2 2" xfId="8160"/>
    <cellStyle name="Normal 32 2 3" xfId="8161"/>
    <cellStyle name="Normal 32 2 4" xfId="8162"/>
    <cellStyle name="Normal 32 3" xfId="8163"/>
    <cellStyle name="Normal 32 3 2" xfId="8164"/>
    <cellStyle name="Normal 32 4" xfId="8165"/>
    <cellStyle name="Normal 32 5" xfId="8166"/>
    <cellStyle name="Normal 32 6" xfId="8167"/>
    <cellStyle name="Normal 32 7" xfId="8168"/>
    <cellStyle name="Normal 33" xfId="8169"/>
    <cellStyle name="Normal 33 2" xfId="8170"/>
    <cellStyle name="Normal 33 2 2" xfId="8171"/>
    <cellStyle name="Normal 33 2 3" xfId="8172"/>
    <cellStyle name="Normal 33 2 4" xfId="8173"/>
    <cellStyle name="Normal 33 3" xfId="8174"/>
    <cellStyle name="Normal 33 4" xfId="8175"/>
    <cellStyle name="Normal 33 5" xfId="8176"/>
    <cellStyle name="Normal 33 6" xfId="8177"/>
    <cellStyle name="Normal 34" xfId="8178"/>
    <cellStyle name="Normal 34 2" xfId="8179"/>
    <cellStyle name="Normal 34 2 2" xfId="8180"/>
    <cellStyle name="Normal 34 3" xfId="8181"/>
    <cellStyle name="Normal 34 4" xfId="8182"/>
    <cellStyle name="Normal 34 4 2" xfId="8183"/>
    <cellStyle name="Normal 34 4 3" xfId="8184"/>
    <cellStyle name="Normal 34 5" xfId="8185"/>
    <cellStyle name="Normal 34 6" xfId="8186"/>
    <cellStyle name="Normal 34 7" xfId="8187"/>
    <cellStyle name="Normal 35" xfId="8188"/>
    <cellStyle name="Normal 35 2" xfId="8189"/>
    <cellStyle name="Normal 35 2 2" xfId="8190"/>
    <cellStyle name="Normal 35 2 3" xfId="8191"/>
    <cellStyle name="Normal 35 3" xfId="8192"/>
    <cellStyle name="Normal 35 4" xfId="8193"/>
    <cellStyle name="Normal 35 5" xfId="8194"/>
    <cellStyle name="Normal 36" xfId="8195"/>
    <cellStyle name="Normal 36 2" xfId="8196"/>
    <cellStyle name="Normal 36 2 2" xfId="8197"/>
    <cellStyle name="Normal 36 2 3" xfId="8198"/>
    <cellStyle name="Normal 36 3" xfId="8199"/>
    <cellStyle name="Normal 36 4" xfId="8200"/>
    <cellStyle name="Normal 36 5" xfId="8201"/>
    <cellStyle name="Normal 37" xfId="8202"/>
    <cellStyle name="Normal 37 2" xfId="8203"/>
    <cellStyle name="Normal 37 2 2" xfId="8204"/>
    <cellStyle name="Normal 37 3" xfId="8205"/>
    <cellStyle name="Normal 37 4" xfId="8206"/>
    <cellStyle name="Normal 37 5" xfId="8207"/>
    <cellStyle name="Normal 38" xfId="8208"/>
    <cellStyle name="Normal 38 2" xfId="8209"/>
    <cellStyle name="Normal 38 2 2" xfId="8210"/>
    <cellStyle name="Normal 38 3" xfId="8211"/>
    <cellStyle name="Normal 38 4" xfId="8212"/>
    <cellStyle name="Normal 38 5" xfId="8213"/>
    <cellStyle name="Normal 39" xfId="8214"/>
    <cellStyle name="Normal 39 2" xfId="8215"/>
    <cellStyle name="Normal 39 3" xfId="8216"/>
    <cellStyle name="Normal 4" xfId="15"/>
    <cellStyle name="Normal 4 10" xfId="8218"/>
    <cellStyle name="Normal 4 11" xfId="8219"/>
    <cellStyle name="Normal 4 12" xfId="8217"/>
    <cellStyle name="Normal 4 2" xfId="8220"/>
    <cellStyle name="Normal 4 2 10" xfId="8221"/>
    <cellStyle name="Normal 4 2 10 2" xfId="8222"/>
    <cellStyle name="Normal 4 2 10 2 2" xfId="8223"/>
    <cellStyle name="Normal 4 2 10 3" xfId="8224"/>
    <cellStyle name="Normal 4 2 10 4" xfId="8225"/>
    <cellStyle name="Normal 4 2 10 5" xfId="8226"/>
    <cellStyle name="Normal 4 2 11" xfId="8227"/>
    <cellStyle name="Normal 4 2 2" xfId="8228"/>
    <cellStyle name="Normal 4 2 2 10" xfId="8229"/>
    <cellStyle name="Normal 4 2 2 11" xfId="8230"/>
    <cellStyle name="Normal 4 2 2 2" xfId="8231"/>
    <cellStyle name="Normal 4 2 2 2 10" xfId="8232"/>
    <cellStyle name="Normal 4 2 2 2 2" xfId="8233"/>
    <cellStyle name="Normal 4 2 2 2 2 2" xfId="8234"/>
    <cellStyle name="Normal 4 2 2 2 2 2 2" xfId="8235"/>
    <cellStyle name="Normal 4 2 2 2 2 2 2 2" xfId="8236"/>
    <cellStyle name="Normal 4 2 2 2 2 2 2 2 2" xfId="8237"/>
    <cellStyle name="Normal 4 2 2 2 2 2 2 2 3" xfId="8238"/>
    <cellStyle name="Normal 4 2 2 2 2 2 2 3" xfId="8239"/>
    <cellStyle name="Normal 4 2 2 2 2 2 2 3 2" xfId="8240"/>
    <cellStyle name="Normal 4 2 2 2 2 2 2 4" xfId="8241"/>
    <cellStyle name="Normal 4 2 2 2 2 2 2 5" xfId="8242"/>
    <cellStyle name="Normal 4 2 2 2 2 2 3" xfId="8243"/>
    <cellStyle name="Normal 4 2 2 2 2 2 3 2" xfId="8244"/>
    <cellStyle name="Normal 4 2 2 2 2 2 3 3" xfId="8245"/>
    <cellStyle name="Normal 4 2 2 2 2 2 4" xfId="8246"/>
    <cellStyle name="Normal 4 2 2 2 2 2 4 2" xfId="8247"/>
    <cellStyle name="Normal 4 2 2 2 2 2 5" xfId="8248"/>
    <cellStyle name="Normal 4 2 2 2 2 2 6" xfId="8249"/>
    <cellStyle name="Normal 4 2 2 2 2 3" xfId="8250"/>
    <cellStyle name="Normal 4 2 2 2 2 3 2" xfId="8251"/>
    <cellStyle name="Normal 4 2 2 2 2 3 2 2" xfId="8252"/>
    <cellStyle name="Normal 4 2 2 2 2 3 2 2 2" xfId="8253"/>
    <cellStyle name="Normal 4 2 2 2 2 3 2 3" xfId="8254"/>
    <cellStyle name="Normal 4 2 2 2 2 3 2 4" xfId="8255"/>
    <cellStyle name="Normal 4 2 2 2 2 3 2 5" xfId="8256"/>
    <cellStyle name="Normal 4 2 2 2 2 3 3" xfId="8257"/>
    <cellStyle name="Normal 4 2 2 2 2 3 3 2" xfId="8258"/>
    <cellStyle name="Normal 4 2 2 2 2 3 4" xfId="8259"/>
    <cellStyle name="Normal 4 2 2 2 2 3 5" xfId="8260"/>
    <cellStyle name="Normal 4 2 2 2 2 3 6" xfId="8261"/>
    <cellStyle name="Normal 4 2 2 2 2 4" xfId="8262"/>
    <cellStyle name="Normal 4 2 2 2 2 4 2" xfId="8263"/>
    <cellStyle name="Normal 4 2 2 2 2 4 2 2" xfId="8264"/>
    <cellStyle name="Normal 4 2 2 2 2 4 3" xfId="8265"/>
    <cellStyle name="Normal 4 2 2 2 2 4 4" xfId="8266"/>
    <cellStyle name="Normal 4 2 2 2 2 4 5" xfId="8267"/>
    <cellStyle name="Normal 4 2 2 2 2 5" xfId="8268"/>
    <cellStyle name="Normal 4 2 2 2 2 5 2" xfId="8269"/>
    <cellStyle name="Normal 4 2 2 2 2 5 2 2" xfId="8270"/>
    <cellStyle name="Normal 4 2 2 2 2 5 3" xfId="8271"/>
    <cellStyle name="Normal 4 2 2 2 2 5 4" xfId="8272"/>
    <cellStyle name="Normal 4 2 2 2 2 5 5" xfId="8273"/>
    <cellStyle name="Normal 4 2 2 2 2 6" xfId="8274"/>
    <cellStyle name="Normal 4 2 2 2 2 6 2" xfId="8275"/>
    <cellStyle name="Normal 4 2 2 2 2 7" xfId="8276"/>
    <cellStyle name="Normal 4 2 2 2 2 8" xfId="8277"/>
    <cellStyle name="Normal 4 2 2 2 2 9" xfId="8278"/>
    <cellStyle name="Normal 4 2 2 2 3" xfId="8279"/>
    <cellStyle name="Normal 4 2 2 2 3 2" xfId="8280"/>
    <cellStyle name="Normal 4 2 2 2 3 2 2" xfId="8281"/>
    <cellStyle name="Normal 4 2 2 2 3 2 2 2" xfId="8282"/>
    <cellStyle name="Normal 4 2 2 2 3 2 2 3" xfId="8283"/>
    <cellStyle name="Normal 4 2 2 2 3 2 3" xfId="8284"/>
    <cellStyle name="Normal 4 2 2 2 3 2 3 2" xfId="8285"/>
    <cellStyle name="Normal 4 2 2 2 3 2 4" xfId="8286"/>
    <cellStyle name="Normal 4 2 2 2 3 2 5" xfId="8287"/>
    <cellStyle name="Normal 4 2 2 2 3 3" xfId="8288"/>
    <cellStyle name="Normal 4 2 2 2 3 3 2" xfId="8289"/>
    <cellStyle name="Normal 4 2 2 2 3 3 3" xfId="8290"/>
    <cellStyle name="Normal 4 2 2 2 3 4" xfId="8291"/>
    <cellStyle name="Normal 4 2 2 2 3 4 2" xfId="8292"/>
    <cellStyle name="Normal 4 2 2 2 3 5" xfId="8293"/>
    <cellStyle name="Normal 4 2 2 2 3 6" xfId="8294"/>
    <cellStyle name="Normal 4 2 2 2 4" xfId="8295"/>
    <cellStyle name="Normal 4 2 2 2 4 2" xfId="8296"/>
    <cellStyle name="Normal 4 2 2 2 4 2 2" xfId="8297"/>
    <cellStyle name="Normal 4 2 2 2 4 2 2 2" xfId="8298"/>
    <cellStyle name="Normal 4 2 2 2 4 2 3" xfId="8299"/>
    <cellStyle name="Normal 4 2 2 2 4 2 4" xfId="8300"/>
    <cellStyle name="Normal 4 2 2 2 4 2 5" xfId="8301"/>
    <cellStyle name="Normal 4 2 2 2 4 3" xfId="8302"/>
    <cellStyle name="Normal 4 2 2 2 4 3 2" xfId="8303"/>
    <cellStyle name="Normal 4 2 2 2 4 4" xfId="8304"/>
    <cellStyle name="Normal 4 2 2 2 4 5" xfId="8305"/>
    <cellStyle name="Normal 4 2 2 2 4 6" xfId="8306"/>
    <cellStyle name="Normal 4 2 2 2 5" xfId="8307"/>
    <cellStyle name="Normal 4 2 2 2 5 2" xfId="8308"/>
    <cellStyle name="Normal 4 2 2 2 5 2 2" xfId="8309"/>
    <cellStyle name="Normal 4 2 2 2 5 3" xfId="8310"/>
    <cellStyle name="Normal 4 2 2 2 5 4" xfId="8311"/>
    <cellStyle name="Normal 4 2 2 2 5 5" xfId="8312"/>
    <cellStyle name="Normal 4 2 2 2 6" xfId="8313"/>
    <cellStyle name="Normal 4 2 2 2 6 2" xfId="8314"/>
    <cellStyle name="Normal 4 2 2 2 6 2 2" xfId="8315"/>
    <cellStyle name="Normal 4 2 2 2 6 3" xfId="8316"/>
    <cellStyle name="Normal 4 2 2 2 6 4" xfId="8317"/>
    <cellStyle name="Normal 4 2 2 2 6 5" xfId="8318"/>
    <cellStyle name="Normal 4 2 2 2 7" xfId="8319"/>
    <cellStyle name="Normal 4 2 2 2 7 2" xfId="8320"/>
    <cellStyle name="Normal 4 2 2 2 8" xfId="8321"/>
    <cellStyle name="Normal 4 2 2 2 9" xfId="8322"/>
    <cellStyle name="Normal 4 2 2 3" xfId="8323"/>
    <cellStyle name="Normal 4 2 2 3 2" xfId="8324"/>
    <cellStyle name="Normal 4 2 2 3 2 2" xfId="8325"/>
    <cellStyle name="Normal 4 2 2 3 2 2 2" xfId="8326"/>
    <cellStyle name="Normal 4 2 2 3 2 2 2 2" xfId="8327"/>
    <cellStyle name="Normal 4 2 2 3 2 2 2 3" xfId="8328"/>
    <cellStyle name="Normal 4 2 2 3 2 2 3" xfId="8329"/>
    <cellStyle name="Normal 4 2 2 3 2 2 3 2" xfId="8330"/>
    <cellStyle name="Normal 4 2 2 3 2 2 4" xfId="8331"/>
    <cellStyle name="Normal 4 2 2 3 2 2 5" xfId="8332"/>
    <cellStyle name="Normal 4 2 2 3 2 3" xfId="8333"/>
    <cellStyle name="Normal 4 2 2 3 2 3 2" xfId="8334"/>
    <cellStyle name="Normal 4 2 2 3 2 3 3" xfId="8335"/>
    <cellStyle name="Normal 4 2 2 3 2 4" xfId="8336"/>
    <cellStyle name="Normal 4 2 2 3 2 4 2" xfId="8337"/>
    <cellStyle name="Normal 4 2 2 3 2 5" xfId="8338"/>
    <cellStyle name="Normal 4 2 2 3 2 6" xfId="8339"/>
    <cellStyle name="Normal 4 2 2 3 3" xfId="8340"/>
    <cellStyle name="Normal 4 2 2 3 3 2" xfId="8341"/>
    <cellStyle name="Normal 4 2 2 3 3 2 2" xfId="8342"/>
    <cellStyle name="Normal 4 2 2 3 3 2 2 2" xfId="8343"/>
    <cellStyle name="Normal 4 2 2 3 3 2 3" xfId="8344"/>
    <cellStyle name="Normal 4 2 2 3 3 2 4" xfId="8345"/>
    <cellStyle name="Normal 4 2 2 3 3 2 5" xfId="8346"/>
    <cellStyle name="Normal 4 2 2 3 3 3" xfId="8347"/>
    <cellStyle name="Normal 4 2 2 3 3 3 2" xfId="8348"/>
    <cellStyle name="Normal 4 2 2 3 3 4" xfId="8349"/>
    <cellStyle name="Normal 4 2 2 3 3 5" xfId="8350"/>
    <cellStyle name="Normal 4 2 2 3 3 6" xfId="8351"/>
    <cellStyle name="Normal 4 2 2 3 4" xfId="8352"/>
    <cellStyle name="Normal 4 2 2 3 4 2" xfId="8353"/>
    <cellStyle name="Normal 4 2 2 3 4 2 2" xfId="8354"/>
    <cellStyle name="Normal 4 2 2 3 4 3" xfId="8355"/>
    <cellStyle name="Normal 4 2 2 3 4 4" xfId="8356"/>
    <cellStyle name="Normal 4 2 2 3 4 5" xfId="8357"/>
    <cellStyle name="Normal 4 2 2 3 5" xfId="8358"/>
    <cellStyle name="Normal 4 2 2 3 5 2" xfId="8359"/>
    <cellStyle name="Normal 4 2 2 3 5 2 2" xfId="8360"/>
    <cellStyle name="Normal 4 2 2 3 5 3" xfId="8361"/>
    <cellStyle name="Normal 4 2 2 3 5 4" xfId="8362"/>
    <cellStyle name="Normal 4 2 2 3 5 5" xfId="8363"/>
    <cellStyle name="Normal 4 2 2 3 6" xfId="8364"/>
    <cellStyle name="Normal 4 2 2 3 6 2" xfId="8365"/>
    <cellStyle name="Normal 4 2 2 3 7" xfId="8366"/>
    <cellStyle name="Normal 4 2 2 3 8" xfId="8367"/>
    <cellStyle name="Normal 4 2 2 3 9" xfId="8368"/>
    <cellStyle name="Normal 4 2 2 4" xfId="8369"/>
    <cellStyle name="Normal 4 2 2 4 2" xfId="8370"/>
    <cellStyle name="Normal 4 2 2 4 2 2" xfId="8371"/>
    <cellStyle name="Normal 4 2 2 4 2 2 2" xfId="8372"/>
    <cellStyle name="Normal 4 2 2 4 2 2 3" xfId="8373"/>
    <cellStyle name="Normal 4 2 2 4 2 3" xfId="8374"/>
    <cellStyle name="Normal 4 2 2 4 2 3 2" xfId="8375"/>
    <cellStyle name="Normal 4 2 2 4 2 4" xfId="8376"/>
    <cellStyle name="Normal 4 2 2 4 2 5" xfId="8377"/>
    <cellStyle name="Normal 4 2 2 4 3" xfId="8378"/>
    <cellStyle name="Normal 4 2 2 4 3 2" xfId="8379"/>
    <cellStyle name="Normal 4 2 2 4 3 3" xfId="8380"/>
    <cellStyle name="Normal 4 2 2 4 4" xfId="8381"/>
    <cellStyle name="Normal 4 2 2 4 4 2" xfId="8382"/>
    <cellStyle name="Normal 4 2 2 4 5" xfId="8383"/>
    <cellStyle name="Normal 4 2 2 4 6" xfId="8384"/>
    <cellStyle name="Normal 4 2 2 5" xfId="8385"/>
    <cellStyle name="Normal 4 2 2 5 2" xfId="8386"/>
    <cellStyle name="Normal 4 2 2 5 2 2" xfId="8387"/>
    <cellStyle name="Normal 4 2 2 5 2 2 2" xfId="8388"/>
    <cellStyle name="Normal 4 2 2 5 2 3" xfId="8389"/>
    <cellStyle name="Normal 4 2 2 5 2 4" xfId="8390"/>
    <cellStyle name="Normal 4 2 2 5 2 5" xfId="8391"/>
    <cellStyle name="Normal 4 2 2 5 3" xfId="8392"/>
    <cellStyle name="Normal 4 2 2 5 3 2" xfId="8393"/>
    <cellStyle name="Normal 4 2 2 5 4" xfId="8394"/>
    <cellStyle name="Normal 4 2 2 5 5" xfId="8395"/>
    <cellStyle name="Normal 4 2 2 5 6" xfId="8396"/>
    <cellStyle name="Normal 4 2 2 6" xfId="8397"/>
    <cellStyle name="Normal 4 2 2 6 2" xfId="8398"/>
    <cellStyle name="Normal 4 2 2 6 2 2" xfId="8399"/>
    <cellStyle name="Normal 4 2 2 6 3" xfId="8400"/>
    <cellStyle name="Normal 4 2 2 6 4" xfId="8401"/>
    <cellStyle name="Normal 4 2 2 6 5" xfId="8402"/>
    <cellStyle name="Normal 4 2 2 7" xfId="8403"/>
    <cellStyle name="Normal 4 2 2 7 2" xfId="8404"/>
    <cellStyle name="Normal 4 2 2 7 2 2" xfId="8405"/>
    <cellStyle name="Normal 4 2 2 7 3" xfId="8406"/>
    <cellStyle name="Normal 4 2 2 7 4" xfId="8407"/>
    <cellStyle name="Normal 4 2 2 7 5" xfId="8408"/>
    <cellStyle name="Normal 4 2 2 8" xfId="8409"/>
    <cellStyle name="Normal 4 2 2 8 2" xfId="8410"/>
    <cellStyle name="Normal 4 2 2 9" xfId="8411"/>
    <cellStyle name="Normal 4 2 3" xfId="8412"/>
    <cellStyle name="Normal 4 2 3 10" xfId="8413"/>
    <cellStyle name="Normal 4 2 3 11" xfId="8414"/>
    <cellStyle name="Normal 4 2 3 2" xfId="8415"/>
    <cellStyle name="Normal 4 2 3 2 10" xfId="8416"/>
    <cellStyle name="Normal 4 2 3 2 2" xfId="8417"/>
    <cellStyle name="Normal 4 2 3 2 2 2" xfId="8418"/>
    <cellStyle name="Normal 4 2 3 2 2 2 2" xfId="8419"/>
    <cellStyle name="Normal 4 2 3 2 2 2 2 2" xfId="8420"/>
    <cellStyle name="Normal 4 2 3 2 2 2 2 2 2" xfId="8421"/>
    <cellStyle name="Normal 4 2 3 2 2 2 2 2 3" xfId="8422"/>
    <cellStyle name="Normal 4 2 3 2 2 2 2 3" xfId="8423"/>
    <cellStyle name="Normal 4 2 3 2 2 2 2 3 2" xfId="8424"/>
    <cellStyle name="Normal 4 2 3 2 2 2 2 4" xfId="8425"/>
    <cellStyle name="Normal 4 2 3 2 2 2 2 5" xfId="8426"/>
    <cellStyle name="Normal 4 2 3 2 2 2 3" xfId="8427"/>
    <cellStyle name="Normal 4 2 3 2 2 2 3 2" xfId="8428"/>
    <cellStyle name="Normal 4 2 3 2 2 2 3 3" xfId="8429"/>
    <cellStyle name="Normal 4 2 3 2 2 2 4" xfId="8430"/>
    <cellStyle name="Normal 4 2 3 2 2 2 4 2" xfId="8431"/>
    <cellStyle name="Normal 4 2 3 2 2 2 5" xfId="8432"/>
    <cellStyle name="Normal 4 2 3 2 2 2 6" xfId="8433"/>
    <cellStyle name="Normal 4 2 3 2 2 3" xfId="8434"/>
    <cellStyle name="Normal 4 2 3 2 2 3 2" xfId="8435"/>
    <cellStyle name="Normal 4 2 3 2 2 3 2 2" xfId="8436"/>
    <cellStyle name="Normal 4 2 3 2 2 3 2 2 2" xfId="8437"/>
    <cellStyle name="Normal 4 2 3 2 2 3 2 3" xfId="8438"/>
    <cellStyle name="Normal 4 2 3 2 2 3 2 4" xfId="8439"/>
    <cellStyle name="Normal 4 2 3 2 2 3 2 5" xfId="8440"/>
    <cellStyle name="Normal 4 2 3 2 2 3 3" xfId="8441"/>
    <cellStyle name="Normal 4 2 3 2 2 3 3 2" xfId="8442"/>
    <cellStyle name="Normal 4 2 3 2 2 3 4" xfId="8443"/>
    <cellStyle name="Normal 4 2 3 2 2 3 5" xfId="8444"/>
    <cellStyle name="Normal 4 2 3 2 2 3 6" xfId="8445"/>
    <cellStyle name="Normal 4 2 3 2 2 4" xfId="8446"/>
    <cellStyle name="Normal 4 2 3 2 2 4 2" xfId="8447"/>
    <cellStyle name="Normal 4 2 3 2 2 4 2 2" xfId="8448"/>
    <cellStyle name="Normal 4 2 3 2 2 4 3" xfId="8449"/>
    <cellStyle name="Normal 4 2 3 2 2 4 4" xfId="8450"/>
    <cellStyle name="Normal 4 2 3 2 2 4 5" xfId="8451"/>
    <cellStyle name="Normal 4 2 3 2 2 5" xfId="8452"/>
    <cellStyle name="Normal 4 2 3 2 2 5 2" xfId="8453"/>
    <cellStyle name="Normal 4 2 3 2 2 5 2 2" xfId="8454"/>
    <cellStyle name="Normal 4 2 3 2 2 5 3" xfId="8455"/>
    <cellStyle name="Normal 4 2 3 2 2 5 4" xfId="8456"/>
    <cellStyle name="Normal 4 2 3 2 2 5 5" xfId="8457"/>
    <cellStyle name="Normal 4 2 3 2 2 6" xfId="8458"/>
    <cellStyle name="Normal 4 2 3 2 2 6 2" xfId="8459"/>
    <cellStyle name="Normal 4 2 3 2 2 7" xfId="8460"/>
    <cellStyle name="Normal 4 2 3 2 2 8" xfId="8461"/>
    <cellStyle name="Normal 4 2 3 2 2 9" xfId="8462"/>
    <cellStyle name="Normal 4 2 3 2 3" xfId="8463"/>
    <cellStyle name="Normal 4 2 3 2 3 2" xfId="8464"/>
    <cellStyle name="Normal 4 2 3 2 3 2 2" xfId="8465"/>
    <cellStyle name="Normal 4 2 3 2 3 2 2 2" xfId="8466"/>
    <cellStyle name="Normal 4 2 3 2 3 2 2 3" xfId="8467"/>
    <cellStyle name="Normal 4 2 3 2 3 2 3" xfId="8468"/>
    <cellStyle name="Normal 4 2 3 2 3 2 3 2" xfId="8469"/>
    <cellStyle name="Normal 4 2 3 2 3 2 4" xfId="8470"/>
    <cellStyle name="Normal 4 2 3 2 3 2 5" xfId="8471"/>
    <cellStyle name="Normal 4 2 3 2 3 3" xfId="8472"/>
    <cellStyle name="Normal 4 2 3 2 3 3 2" xfId="8473"/>
    <cellStyle name="Normal 4 2 3 2 3 3 3" xfId="8474"/>
    <cellStyle name="Normal 4 2 3 2 3 4" xfId="8475"/>
    <cellStyle name="Normal 4 2 3 2 3 4 2" xfId="8476"/>
    <cellStyle name="Normal 4 2 3 2 3 5" xfId="8477"/>
    <cellStyle name="Normal 4 2 3 2 3 6" xfId="8478"/>
    <cellStyle name="Normal 4 2 3 2 4" xfId="8479"/>
    <cellStyle name="Normal 4 2 3 2 4 2" xfId="8480"/>
    <cellStyle name="Normal 4 2 3 2 4 2 2" xfId="8481"/>
    <cellStyle name="Normal 4 2 3 2 4 2 2 2" xfId="8482"/>
    <cellStyle name="Normal 4 2 3 2 4 2 3" xfId="8483"/>
    <cellStyle name="Normal 4 2 3 2 4 2 4" xfId="8484"/>
    <cellStyle name="Normal 4 2 3 2 4 2 5" xfId="8485"/>
    <cellStyle name="Normal 4 2 3 2 4 3" xfId="8486"/>
    <cellStyle name="Normal 4 2 3 2 4 3 2" xfId="8487"/>
    <cellStyle name="Normal 4 2 3 2 4 4" xfId="8488"/>
    <cellStyle name="Normal 4 2 3 2 4 5" xfId="8489"/>
    <cellStyle name="Normal 4 2 3 2 4 6" xfId="8490"/>
    <cellStyle name="Normal 4 2 3 2 5" xfId="8491"/>
    <cellStyle name="Normal 4 2 3 2 5 2" xfId="8492"/>
    <cellStyle name="Normal 4 2 3 2 5 2 2" xfId="8493"/>
    <cellStyle name="Normal 4 2 3 2 5 3" xfId="8494"/>
    <cellStyle name="Normal 4 2 3 2 5 4" xfId="8495"/>
    <cellStyle name="Normal 4 2 3 2 5 5" xfId="8496"/>
    <cellStyle name="Normal 4 2 3 2 6" xfId="8497"/>
    <cellStyle name="Normal 4 2 3 2 6 2" xfId="8498"/>
    <cellStyle name="Normal 4 2 3 2 6 2 2" xfId="8499"/>
    <cellStyle name="Normal 4 2 3 2 6 3" xfId="8500"/>
    <cellStyle name="Normal 4 2 3 2 6 4" xfId="8501"/>
    <cellStyle name="Normal 4 2 3 2 6 5" xfId="8502"/>
    <cellStyle name="Normal 4 2 3 2 7" xfId="8503"/>
    <cellStyle name="Normal 4 2 3 2 7 2" xfId="8504"/>
    <cellStyle name="Normal 4 2 3 2 8" xfId="8505"/>
    <cellStyle name="Normal 4 2 3 2 9" xfId="8506"/>
    <cellStyle name="Normal 4 2 3 3" xfId="8507"/>
    <cellStyle name="Normal 4 2 3 3 2" xfId="8508"/>
    <cellStyle name="Normal 4 2 3 3 2 2" xfId="8509"/>
    <cellStyle name="Normal 4 2 3 3 2 2 2" xfId="8510"/>
    <cellStyle name="Normal 4 2 3 3 2 2 2 2" xfId="8511"/>
    <cellStyle name="Normal 4 2 3 3 2 2 2 3" xfId="8512"/>
    <cellStyle name="Normal 4 2 3 3 2 2 3" xfId="8513"/>
    <cellStyle name="Normal 4 2 3 3 2 2 3 2" xfId="8514"/>
    <cellStyle name="Normal 4 2 3 3 2 2 4" xfId="8515"/>
    <cellStyle name="Normal 4 2 3 3 2 2 5" xfId="8516"/>
    <cellStyle name="Normal 4 2 3 3 2 3" xfId="8517"/>
    <cellStyle name="Normal 4 2 3 3 2 3 2" xfId="8518"/>
    <cellStyle name="Normal 4 2 3 3 2 3 3" xfId="8519"/>
    <cellStyle name="Normal 4 2 3 3 2 4" xfId="8520"/>
    <cellStyle name="Normal 4 2 3 3 2 4 2" xfId="8521"/>
    <cellStyle name="Normal 4 2 3 3 2 5" xfId="8522"/>
    <cellStyle name="Normal 4 2 3 3 2 6" xfId="8523"/>
    <cellStyle name="Normal 4 2 3 3 3" xfId="8524"/>
    <cellStyle name="Normal 4 2 3 3 3 2" xfId="8525"/>
    <cellStyle name="Normal 4 2 3 3 3 2 2" xfId="8526"/>
    <cellStyle name="Normal 4 2 3 3 3 2 2 2" xfId="8527"/>
    <cellStyle name="Normal 4 2 3 3 3 2 3" xfId="8528"/>
    <cellStyle name="Normal 4 2 3 3 3 2 4" xfId="8529"/>
    <cellStyle name="Normal 4 2 3 3 3 2 5" xfId="8530"/>
    <cellStyle name="Normal 4 2 3 3 3 3" xfId="8531"/>
    <cellStyle name="Normal 4 2 3 3 3 3 2" xfId="8532"/>
    <cellStyle name="Normal 4 2 3 3 3 4" xfId="8533"/>
    <cellStyle name="Normal 4 2 3 3 3 5" xfId="8534"/>
    <cellStyle name="Normal 4 2 3 3 3 6" xfId="8535"/>
    <cellStyle name="Normal 4 2 3 3 4" xfId="8536"/>
    <cellStyle name="Normal 4 2 3 3 4 2" xfId="8537"/>
    <cellStyle name="Normal 4 2 3 3 4 2 2" xfId="8538"/>
    <cellStyle name="Normal 4 2 3 3 4 3" xfId="8539"/>
    <cellStyle name="Normal 4 2 3 3 4 4" xfId="8540"/>
    <cellStyle name="Normal 4 2 3 3 4 5" xfId="8541"/>
    <cellStyle name="Normal 4 2 3 3 5" xfId="8542"/>
    <cellStyle name="Normal 4 2 3 3 5 2" xfId="8543"/>
    <cellStyle name="Normal 4 2 3 3 5 2 2" xfId="8544"/>
    <cellStyle name="Normal 4 2 3 3 5 3" xfId="8545"/>
    <cellStyle name="Normal 4 2 3 3 5 4" xfId="8546"/>
    <cellStyle name="Normal 4 2 3 3 5 5" xfId="8547"/>
    <cellStyle name="Normal 4 2 3 3 6" xfId="8548"/>
    <cellStyle name="Normal 4 2 3 3 6 2" xfId="8549"/>
    <cellStyle name="Normal 4 2 3 3 7" xfId="8550"/>
    <cellStyle name="Normal 4 2 3 3 8" xfId="8551"/>
    <cellStyle name="Normal 4 2 3 3 9" xfId="8552"/>
    <cellStyle name="Normal 4 2 3 4" xfId="8553"/>
    <cellStyle name="Normal 4 2 3 4 2" xfId="8554"/>
    <cellStyle name="Normal 4 2 3 4 2 2" xfId="8555"/>
    <cellStyle name="Normal 4 2 3 4 2 2 2" xfId="8556"/>
    <cellStyle name="Normal 4 2 3 4 2 2 3" xfId="8557"/>
    <cellStyle name="Normal 4 2 3 4 2 3" xfId="8558"/>
    <cellStyle name="Normal 4 2 3 4 2 3 2" xfId="8559"/>
    <cellStyle name="Normal 4 2 3 4 2 4" xfId="8560"/>
    <cellStyle name="Normal 4 2 3 4 2 5" xfId="8561"/>
    <cellStyle name="Normal 4 2 3 4 3" xfId="8562"/>
    <cellStyle name="Normal 4 2 3 4 3 2" xfId="8563"/>
    <cellStyle name="Normal 4 2 3 4 3 3" xfId="8564"/>
    <cellStyle name="Normal 4 2 3 4 4" xfId="8565"/>
    <cellStyle name="Normal 4 2 3 4 4 2" xfId="8566"/>
    <cellStyle name="Normal 4 2 3 4 5" xfId="8567"/>
    <cellStyle name="Normal 4 2 3 4 6" xfId="8568"/>
    <cellStyle name="Normal 4 2 3 5" xfId="8569"/>
    <cellStyle name="Normal 4 2 3 5 2" xfId="8570"/>
    <cellStyle name="Normal 4 2 3 5 2 2" xfId="8571"/>
    <cellStyle name="Normal 4 2 3 5 2 2 2" xfId="8572"/>
    <cellStyle name="Normal 4 2 3 5 2 3" xfId="8573"/>
    <cellStyle name="Normal 4 2 3 5 2 4" xfId="8574"/>
    <cellStyle name="Normal 4 2 3 5 2 5" xfId="8575"/>
    <cellStyle name="Normal 4 2 3 5 3" xfId="8576"/>
    <cellStyle name="Normal 4 2 3 5 3 2" xfId="8577"/>
    <cellStyle name="Normal 4 2 3 5 4" xfId="8578"/>
    <cellStyle name="Normal 4 2 3 5 5" xfId="8579"/>
    <cellStyle name="Normal 4 2 3 5 6" xfId="8580"/>
    <cellStyle name="Normal 4 2 3 6" xfId="8581"/>
    <cellStyle name="Normal 4 2 3 6 2" xfId="8582"/>
    <cellStyle name="Normal 4 2 3 6 2 2" xfId="8583"/>
    <cellStyle name="Normal 4 2 3 6 3" xfId="8584"/>
    <cellStyle name="Normal 4 2 3 6 4" xfId="8585"/>
    <cellStyle name="Normal 4 2 3 6 5" xfId="8586"/>
    <cellStyle name="Normal 4 2 3 7" xfId="8587"/>
    <cellStyle name="Normal 4 2 3 7 2" xfId="8588"/>
    <cellStyle name="Normal 4 2 3 7 2 2" xfId="8589"/>
    <cellStyle name="Normal 4 2 3 7 3" xfId="8590"/>
    <cellStyle name="Normal 4 2 3 7 4" xfId="8591"/>
    <cellStyle name="Normal 4 2 3 7 5" xfId="8592"/>
    <cellStyle name="Normal 4 2 3 8" xfId="8593"/>
    <cellStyle name="Normal 4 2 3 8 2" xfId="8594"/>
    <cellStyle name="Normal 4 2 3 9" xfId="8595"/>
    <cellStyle name="Normal 4 2 4" xfId="8596"/>
    <cellStyle name="Normal 4 2 4 10" xfId="8597"/>
    <cellStyle name="Normal 4 2 4 2" xfId="8598"/>
    <cellStyle name="Normal 4 2 4 2 2" xfId="8599"/>
    <cellStyle name="Normal 4 2 4 2 2 2" xfId="8600"/>
    <cellStyle name="Normal 4 2 4 2 2 2 2" xfId="8601"/>
    <cellStyle name="Normal 4 2 4 2 2 2 2 2" xfId="8602"/>
    <cellStyle name="Normal 4 2 4 2 2 2 2 3" xfId="8603"/>
    <cellStyle name="Normal 4 2 4 2 2 2 3" xfId="8604"/>
    <cellStyle name="Normal 4 2 4 2 2 2 3 2" xfId="8605"/>
    <cellStyle name="Normal 4 2 4 2 2 2 4" xfId="8606"/>
    <cellStyle name="Normal 4 2 4 2 2 2 5" xfId="8607"/>
    <cellStyle name="Normal 4 2 4 2 2 3" xfId="8608"/>
    <cellStyle name="Normal 4 2 4 2 2 3 2" xfId="8609"/>
    <cellStyle name="Normal 4 2 4 2 2 3 3" xfId="8610"/>
    <cellStyle name="Normal 4 2 4 2 2 4" xfId="8611"/>
    <cellStyle name="Normal 4 2 4 2 2 4 2" xfId="8612"/>
    <cellStyle name="Normal 4 2 4 2 2 5" xfId="8613"/>
    <cellStyle name="Normal 4 2 4 2 2 6" xfId="8614"/>
    <cellStyle name="Normal 4 2 4 2 3" xfId="8615"/>
    <cellStyle name="Normal 4 2 4 2 3 2" xfId="8616"/>
    <cellStyle name="Normal 4 2 4 2 3 2 2" xfId="8617"/>
    <cellStyle name="Normal 4 2 4 2 3 2 2 2" xfId="8618"/>
    <cellStyle name="Normal 4 2 4 2 3 2 3" xfId="8619"/>
    <cellStyle name="Normal 4 2 4 2 3 2 4" xfId="8620"/>
    <cellStyle name="Normal 4 2 4 2 3 2 5" xfId="8621"/>
    <cellStyle name="Normal 4 2 4 2 3 3" xfId="8622"/>
    <cellStyle name="Normal 4 2 4 2 3 3 2" xfId="8623"/>
    <cellStyle name="Normal 4 2 4 2 3 4" xfId="8624"/>
    <cellStyle name="Normal 4 2 4 2 3 5" xfId="8625"/>
    <cellStyle name="Normal 4 2 4 2 3 6" xfId="8626"/>
    <cellStyle name="Normal 4 2 4 2 4" xfId="8627"/>
    <cellStyle name="Normal 4 2 4 2 4 2" xfId="8628"/>
    <cellStyle name="Normal 4 2 4 2 4 2 2" xfId="8629"/>
    <cellStyle name="Normal 4 2 4 2 4 3" xfId="8630"/>
    <cellStyle name="Normal 4 2 4 2 4 4" xfId="8631"/>
    <cellStyle name="Normal 4 2 4 2 4 5" xfId="8632"/>
    <cellStyle name="Normal 4 2 4 2 5" xfId="8633"/>
    <cellStyle name="Normal 4 2 4 2 5 2" xfId="8634"/>
    <cellStyle name="Normal 4 2 4 2 5 2 2" xfId="8635"/>
    <cellStyle name="Normal 4 2 4 2 5 3" xfId="8636"/>
    <cellStyle name="Normal 4 2 4 2 5 4" xfId="8637"/>
    <cellStyle name="Normal 4 2 4 2 5 5" xfId="8638"/>
    <cellStyle name="Normal 4 2 4 2 6" xfId="8639"/>
    <cellStyle name="Normal 4 2 4 2 6 2" xfId="8640"/>
    <cellStyle name="Normal 4 2 4 2 7" xfId="8641"/>
    <cellStyle name="Normal 4 2 4 2 8" xfId="8642"/>
    <cellStyle name="Normal 4 2 4 2 9" xfId="8643"/>
    <cellStyle name="Normal 4 2 4 3" xfId="8644"/>
    <cellStyle name="Normal 4 2 4 3 2" xfId="8645"/>
    <cellStyle name="Normal 4 2 4 3 2 2" xfId="8646"/>
    <cellStyle name="Normal 4 2 4 3 2 2 2" xfId="8647"/>
    <cellStyle name="Normal 4 2 4 3 2 2 3" xfId="8648"/>
    <cellStyle name="Normal 4 2 4 3 2 3" xfId="8649"/>
    <cellStyle name="Normal 4 2 4 3 2 3 2" xfId="8650"/>
    <cellStyle name="Normal 4 2 4 3 2 4" xfId="8651"/>
    <cellStyle name="Normal 4 2 4 3 2 5" xfId="8652"/>
    <cellStyle name="Normal 4 2 4 3 3" xfId="8653"/>
    <cellStyle name="Normal 4 2 4 3 3 2" xfId="8654"/>
    <cellStyle name="Normal 4 2 4 3 3 3" xfId="8655"/>
    <cellStyle name="Normal 4 2 4 3 4" xfId="8656"/>
    <cellStyle name="Normal 4 2 4 3 4 2" xfId="8657"/>
    <cellStyle name="Normal 4 2 4 3 5" xfId="8658"/>
    <cellStyle name="Normal 4 2 4 3 6" xfId="8659"/>
    <cellStyle name="Normal 4 2 4 4" xfId="8660"/>
    <cellStyle name="Normal 4 2 4 4 2" xfId="8661"/>
    <cellStyle name="Normal 4 2 4 4 2 2" xfId="8662"/>
    <cellStyle name="Normal 4 2 4 4 2 2 2" xfId="8663"/>
    <cellStyle name="Normal 4 2 4 4 2 3" xfId="8664"/>
    <cellStyle name="Normal 4 2 4 4 2 4" xfId="8665"/>
    <cellStyle name="Normal 4 2 4 4 2 5" xfId="8666"/>
    <cellStyle name="Normal 4 2 4 4 3" xfId="8667"/>
    <cellStyle name="Normal 4 2 4 4 3 2" xfId="8668"/>
    <cellStyle name="Normal 4 2 4 4 4" xfId="8669"/>
    <cellStyle name="Normal 4 2 4 4 5" xfId="8670"/>
    <cellStyle name="Normal 4 2 4 4 6" xfId="8671"/>
    <cellStyle name="Normal 4 2 4 5" xfId="8672"/>
    <cellStyle name="Normal 4 2 4 5 2" xfId="8673"/>
    <cellStyle name="Normal 4 2 4 5 2 2" xfId="8674"/>
    <cellStyle name="Normal 4 2 4 5 3" xfId="8675"/>
    <cellStyle name="Normal 4 2 4 5 4" xfId="8676"/>
    <cellStyle name="Normal 4 2 4 5 5" xfId="8677"/>
    <cellStyle name="Normal 4 2 4 6" xfId="8678"/>
    <cellStyle name="Normal 4 2 4 6 2" xfId="8679"/>
    <cellStyle name="Normal 4 2 4 6 2 2" xfId="8680"/>
    <cellStyle name="Normal 4 2 4 6 3" xfId="8681"/>
    <cellStyle name="Normal 4 2 4 6 4" xfId="8682"/>
    <cellStyle name="Normal 4 2 4 6 5" xfId="8683"/>
    <cellStyle name="Normal 4 2 4 7" xfId="8684"/>
    <cellStyle name="Normal 4 2 4 7 2" xfId="8685"/>
    <cellStyle name="Normal 4 2 4 8" xfId="8686"/>
    <cellStyle name="Normal 4 2 4 9" xfId="8687"/>
    <cellStyle name="Normal 4 2 5" xfId="8688"/>
    <cellStyle name="Normal 4 2 5 2" xfId="8689"/>
    <cellStyle name="Normal 4 2 5 2 2" xfId="8690"/>
    <cellStyle name="Normal 4 2 5 2 2 2" xfId="8691"/>
    <cellStyle name="Normal 4 2 5 2 2 2 2" xfId="8692"/>
    <cellStyle name="Normal 4 2 5 2 2 2 3" xfId="8693"/>
    <cellStyle name="Normal 4 2 5 2 2 3" xfId="8694"/>
    <cellStyle name="Normal 4 2 5 2 2 3 2" xfId="8695"/>
    <cellStyle name="Normal 4 2 5 2 2 4" xfId="8696"/>
    <cellStyle name="Normal 4 2 5 2 2 5" xfId="8697"/>
    <cellStyle name="Normal 4 2 5 2 3" xfId="8698"/>
    <cellStyle name="Normal 4 2 5 2 3 2" xfId="8699"/>
    <cellStyle name="Normal 4 2 5 2 3 3" xfId="8700"/>
    <cellStyle name="Normal 4 2 5 2 4" xfId="8701"/>
    <cellStyle name="Normal 4 2 5 2 4 2" xfId="8702"/>
    <cellStyle name="Normal 4 2 5 2 5" xfId="8703"/>
    <cellStyle name="Normal 4 2 5 2 6" xfId="8704"/>
    <cellStyle name="Normal 4 2 5 3" xfId="8705"/>
    <cellStyle name="Normal 4 2 5 3 2" xfId="8706"/>
    <cellStyle name="Normal 4 2 5 3 2 2" xfId="8707"/>
    <cellStyle name="Normal 4 2 5 3 2 2 2" xfId="8708"/>
    <cellStyle name="Normal 4 2 5 3 2 3" xfId="8709"/>
    <cellStyle name="Normal 4 2 5 3 2 4" xfId="8710"/>
    <cellStyle name="Normal 4 2 5 3 2 5" xfId="8711"/>
    <cellStyle name="Normal 4 2 5 3 3" xfId="8712"/>
    <cellStyle name="Normal 4 2 5 3 3 2" xfId="8713"/>
    <cellStyle name="Normal 4 2 5 3 4" xfId="8714"/>
    <cellStyle name="Normal 4 2 5 3 5" xfId="8715"/>
    <cellStyle name="Normal 4 2 5 3 6" xfId="8716"/>
    <cellStyle name="Normal 4 2 5 4" xfId="8717"/>
    <cellStyle name="Normal 4 2 5 4 2" xfId="8718"/>
    <cellStyle name="Normal 4 2 5 4 2 2" xfId="8719"/>
    <cellStyle name="Normal 4 2 5 4 3" xfId="8720"/>
    <cellStyle name="Normal 4 2 5 4 4" xfId="8721"/>
    <cellStyle name="Normal 4 2 5 4 5" xfId="8722"/>
    <cellStyle name="Normal 4 2 5 5" xfId="8723"/>
    <cellStyle name="Normal 4 2 5 5 2" xfId="8724"/>
    <cellStyle name="Normal 4 2 5 5 2 2" xfId="8725"/>
    <cellStyle name="Normal 4 2 5 5 3" xfId="8726"/>
    <cellStyle name="Normal 4 2 5 5 4" xfId="8727"/>
    <cellStyle name="Normal 4 2 5 5 5" xfId="8728"/>
    <cellStyle name="Normal 4 2 5 6" xfId="8729"/>
    <cellStyle name="Normal 4 2 5 6 2" xfId="8730"/>
    <cellStyle name="Normal 4 2 5 7" xfId="8731"/>
    <cellStyle name="Normal 4 2 5 8" xfId="8732"/>
    <cellStyle name="Normal 4 2 5 9" xfId="8733"/>
    <cellStyle name="Normal 4 2 6" xfId="8734"/>
    <cellStyle name="Normal 4 2 6 2" xfId="8735"/>
    <cellStyle name="Normal 4 2 6 2 2" xfId="8736"/>
    <cellStyle name="Normal 4 2 6 2 2 2" xfId="8737"/>
    <cellStyle name="Normal 4 2 6 2 2 3" xfId="8738"/>
    <cellStyle name="Normal 4 2 6 2 3" xfId="8739"/>
    <cellStyle name="Normal 4 2 6 2 3 2" xfId="8740"/>
    <cellStyle name="Normal 4 2 6 2 4" xfId="8741"/>
    <cellStyle name="Normal 4 2 6 2 5" xfId="8742"/>
    <cellStyle name="Normal 4 2 6 3" xfId="8743"/>
    <cellStyle name="Normal 4 2 6 3 2" xfId="8744"/>
    <cellStyle name="Normal 4 2 6 3 3" xfId="8745"/>
    <cellStyle name="Normal 4 2 6 4" xfId="8746"/>
    <cellStyle name="Normal 4 2 6 4 2" xfId="8747"/>
    <cellStyle name="Normal 4 2 6 5" xfId="8748"/>
    <cellStyle name="Normal 4 2 6 6" xfId="8749"/>
    <cellStyle name="Normal 4 2 7" xfId="8750"/>
    <cellStyle name="Normal 4 2 7 2" xfId="8751"/>
    <cellStyle name="Normal 4 2 7 2 2" xfId="8752"/>
    <cellStyle name="Normal 4 2 7 2 2 2" xfId="8753"/>
    <cellStyle name="Normal 4 2 7 2 3" xfId="8754"/>
    <cellStyle name="Normal 4 2 7 2 4" xfId="8755"/>
    <cellStyle name="Normal 4 2 7 2 5" xfId="8756"/>
    <cellStyle name="Normal 4 2 7 3" xfId="8757"/>
    <cellStyle name="Normal 4 2 7 3 2" xfId="8758"/>
    <cellStyle name="Normal 4 2 7 4" xfId="8759"/>
    <cellStyle name="Normal 4 2 7 5" xfId="8760"/>
    <cellStyle name="Normal 4 2 7 6" xfId="8761"/>
    <cellStyle name="Normal 4 2 8" xfId="8762"/>
    <cellStyle name="Normal 4 2 8 2" xfId="8763"/>
    <cellStyle name="Normal 4 2 8 2 2" xfId="8764"/>
    <cellStyle name="Normal 4 2 8 3" xfId="8765"/>
    <cellStyle name="Normal 4 2 8 4" xfId="8766"/>
    <cellStyle name="Normal 4 2 8 5" xfId="8767"/>
    <cellStyle name="Normal 4 2 9" xfId="8768"/>
    <cellStyle name="Normal 4 2 9 2" xfId="8769"/>
    <cellStyle name="Normal 4 2 9 2 2" xfId="8770"/>
    <cellStyle name="Normal 4 2 9 3" xfId="8771"/>
    <cellStyle name="Normal 4 2 9 4" xfId="8772"/>
    <cellStyle name="Normal 4 2 9 5" xfId="8773"/>
    <cellStyle name="Normal 4 3" xfId="8774"/>
    <cellStyle name="Normal 4 3 2" xfId="8775"/>
    <cellStyle name="Normal 4 3 2 2" xfId="8776"/>
    <cellStyle name="Normal 4 3 2 2 2" xfId="8777"/>
    <cellStyle name="Normal 4 3 2 2 2 2" xfId="8778"/>
    <cellStyle name="Normal 4 3 2 2 3" xfId="8779"/>
    <cellStyle name="Normal 4 3 2 3" xfId="8780"/>
    <cellStyle name="Normal 4 3 2 3 2" xfId="8781"/>
    <cellStyle name="Normal 4 3 2 4" xfId="8782"/>
    <cellStyle name="Normal 4 3 2 5" xfId="8783"/>
    <cellStyle name="Normal 4 3 3" xfId="8784"/>
    <cellStyle name="Normal 4 3 3 2" xfId="8785"/>
    <cellStyle name="Normal 4 3 3 2 2" xfId="8786"/>
    <cellStyle name="Normal 4 3 3 3" xfId="8787"/>
    <cellStyle name="Normal 4 3 4" xfId="8788"/>
    <cellStyle name="Normal 4 3 4 2" xfId="8789"/>
    <cellStyle name="Normal 4 3 5" xfId="8790"/>
    <cellStyle name="Normal 4 3 6" xfId="8791"/>
    <cellStyle name="Normal 4 4" xfId="8792"/>
    <cellStyle name="Normal 4 4 2" xfId="8793"/>
    <cellStyle name="Normal 4 4 2 2" xfId="8794"/>
    <cellStyle name="Normal 4 4 2 2 2" xfId="8795"/>
    <cellStyle name="Normal 4 4 2 2 3" xfId="8796"/>
    <cellStyle name="Normal 4 4 2 3" xfId="8797"/>
    <cellStyle name="Normal 4 4 2 4" xfId="8798"/>
    <cellStyle name="Normal 4 4 3" xfId="8799"/>
    <cellStyle name="Normal 4 4 3 2" xfId="8800"/>
    <cellStyle name="Normal 4 4 3 3" xfId="8801"/>
    <cellStyle name="Normal 4 4 4" xfId="8802"/>
    <cellStyle name="Normal 4 4 5" xfId="8803"/>
    <cellStyle name="Normal 4 4 6" xfId="8804"/>
    <cellStyle name="Normal 4 4 7" xfId="8805"/>
    <cellStyle name="Normal 4 5" xfId="8806"/>
    <cellStyle name="Normal 4 5 2" xfId="8807"/>
    <cellStyle name="Normal 4 5 2 2" xfId="8808"/>
    <cellStyle name="Normal 4 5 2 3" xfId="8809"/>
    <cellStyle name="Normal 4 5 3" xfId="8810"/>
    <cellStyle name="Normal 4 5 4" xfId="8811"/>
    <cellStyle name="Normal 4 6" xfId="8812"/>
    <cellStyle name="Normal 4 6 2" xfId="8813"/>
    <cellStyle name="Normal 4 6 3" xfId="8814"/>
    <cellStyle name="Normal 4 7" xfId="8815"/>
    <cellStyle name="Normal 4 7 2" xfId="8816"/>
    <cellStyle name="Normal 4 8" xfId="8817"/>
    <cellStyle name="Normal 4 9" xfId="8818"/>
    <cellStyle name="Normal 4_183302" xfId="14670"/>
    <cellStyle name="Normal 40" xfId="8819"/>
    <cellStyle name="Normal 40 2" xfId="8820"/>
    <cellStyle name="Normal 41" xfId="8821"/>
    <cellStyle name="Normal 41 2" xfId="8822"/>
    <cellStyle name="Normal 42" xfId="8823"/>
    <cellStyle name="Normal 42 2" xfId="8824"/>
    <cellStyle name="Normal 42 3" xfId="8825"/>
    <cellStyle name="Normal 42 4" xfId="8826"/>
    <cellStyle name="Normal 43" xfId="8827"/>
    <cellStyle name="Normal 43 2" xfId="8828"/>
    <cellStyle name="Normal 43 3" xfId="8829"/>
    <cellStyle name="Normal 44" xfId="8830"/>
    <cellStyle name="Normal 44 2" xfId="8831"/>
    <cellStyle name="Normal 44 3" xfId="8832"/>
    <cellStyle name="Normal 45" xfId="8833"/>
    <cellStyle name="Normal 45 2" xfId="8834"/>
    <cellStyle name="Normal 45 3" xfId="8835"/>
    <cellStyle name="Normal 46" xfId="8836"/>
    <cellStyle name="Normal 46 2" xfId="8837"/>
    <cellStyle name="Normal 46 2 2" xfId="14671"/>
    <cellStyle name="Normal 46 3" xfId="8838"/>
    <cellStyle name="Normal 47" xfId="8839"/>
    <cellStyle name="Normal 47 2" xfId="8840"/>
    <cellStyle name="Normal 47 3" xfId="8841"/>
    <cellStyle name="Normal 48" xfId="115"/>
    <cellStyle name="Normal 48 2" xfId="8842"/>
    <cellStyle name="Normal 48 3" xfId="8843"/>
    <cellStyle name="Normal 49" xfId="8844"/>
    <cellStyle name="Normal 49 2" xfId="8845"/>
    <cellStyle name="Normal 49 3" xfId="8846"/>
    <cellStyle name="Normal 5" xfId="16"/>
    <cellStyle name="Normal 5 10" xfId="8848"/>
    <cellStyle name="Normal 5 10 2" xfId="8849"/>
    <cellStyle name="Normal 5 10 2 2" xfId="8850"/>
    <cellStyle name="Normal 5 10 2 2 2" xfId="8851"/>
    <cellStyle name="Normal 5 10 2 3" xfId="8852"/>
    <cellStyle name="Normal 5 10 3" xfId="8853"/>
    <cellStyle name="Normal 5 10 3 2" xfId="8854"/>
    <cellStyle name="Normal 5 10 4" xfId="8855"/>
    <cellStyle name="Normal 5 11" xfId="8856"/>
    <cellStyle name="Normal 5 11 2" xfId="8857"/>
    <cellStyle name="Normal 5 11 2 2" xfId="8858"/>
    <cellStyle name="Normal 5 11 3" xfId="8859"/>
    <cellStyle name="Normal 5 12" xfId="8860"/>
    <cellStyle name="Normal 5 12 2" xfId="8861"/>
    <cellStyle name="Normal 5 13" xfId="14672"/>
    <cellStyle name="Normal 5 14" xfId="8847"/>
    <cellStyle name="Normal 5 2" xfId="8862"/>
    <cellStyle name="Normal 5 2 10" xfId="8863"/>
    <cellStyle name="Normal 5 2 11" xfId="8864"/>
    <cellStyle name="Normal 5 2 2" xfId="8865"/>
    <cellStyle name="Normal 5 2 2 2" xfId="8866"/>
    <cellStyle name="Normal 5 2 2 2 2" xfId="8867"/>
    <cellStyle name="Normal 5 2 2 2 2 2" xfId="8868"/>
    <cellStyle name="Normal 5 2 2 2 2 2 2" xfId="8869"/>
    <cellStyle name="Normal 5 2 2 2 2 2 2 2" xfId="8870"/>
    <cellStyle name="Normal 5 2 2 2 2 2 2 2 2" xfId="8871"/>
    <cellStyle name="Normal 5 2 2 2 2 2 2 3" xfId="8872"/>
    <cellStyle name="Normal 5 2 2 2 2 2 3" xfId="8873"/>
    <cellStyle name="Normal 5 2 2 2 2 2 3 2" xfId="8874"/>
    <cellStyle name="Normal 5 2 2 2 2 2 4" xfId="8875"/>
    <cellStyle name="Normal 5 2 2 2 2 3" xfId="8876"/>
    <cellStyle name="Normal 5 2 2 2 2 3 2" xfId="8877"/>
    <cellStyle name="Normal 5 2 2 2 2 3 2 2" xfId="8878"/>
    <cellStyle name="Normal 5 2 2 2 2 3 3" xfId="8879"/>
    <cellStyle name="Normal 5 2 2 2 2 4" xfId="8880"/>
    <cellStyle name="Normal 5 2 2 2 2 4 2" xfId="8881"/>
    <cellStyle name="Normal 5 2 2 2 2 5" xfId="8882"/>
    <cellStyle name="Normal 5 2 2 2 2 6" xfId="8883"/>
    <cellStyle name="Normal 5 2 2 2 3" xfId="8884"/>
    <cellStyle name="Normal 5 2 2 2 3 2" xfId="8885"/>
    <cellStyle name="Normal 5 2 2 2 3 2 2" xfId="8886"/>
    <cellStyle name="Normal 5 2 2 2 3 2 2 2" xfId="8887"/>
    <cellStyle name="Normal 5 2 2 2 3 2 3" xfId="8888"/>
    <cellStyle name="Normal 5 2 2 2 3 3" xfId="8889"/>
    <cellStyle name="Normal 5 2 2 2 3 3 2" xfId="8890"/>
    <cellStyle name="Normal 5 2 2 2 3 4" xfId="8891"/>
    <cellStyle name="Normal 5 2 2 2 4" xfId="8892"/>
    <cellStyle name="Normal 5 2 2 2 4 2" xfId="8893"/>
    <cellStyle name="Normal 5 2 2 2 4 2 2" xfId="8894"/>
    <cellStyle name="Normal 5 2 2 2 4 3" xfId="8895"/>
    <cellStyle name="Normal 5 2 2 2 5" xfId="8896"/>
    <cellStyle name="Normal 5 2 2 2 5 2" xfId="8897"/>
    <cellStyle name="Normal 5 2 2 2 6" xfId="8898"/>
    <cellStyle name="Normal 5 2 2 2 7" xfId="8899"/>
    <cellStyle name="Normal 5 2 2 3" xfId="8900"/>
    <cellStyle name="Normal 5 2 2 3 2" xfId="8901"/>
    <cellStyle name="Normal 5 2 2 3 2 2" xfId="8902"/>
    <cellStyle name="Normal 5 2 2 3 2 2 2" xfId="8903"/>
    <cellStyle name="Normal 5 2 2 3 2 2 2 2" xfId="8904"/>
    <cellStyle name="Normal 5 2 2 3 2 2 3" xfId="8905"/>
    <cellStyle name="Normal 5 2 2 3 2 3" xfId="8906"/>
    <cellStyle name="Normal 5 2 2 3 2 3 2" xfId="8907"/>
    <cellStyle name="Normal 5 2 2 3 2 4" xfId="8908"/>
    <cellStyle name="Normal 5 2 2 3 3" xfId="8909"/>
    <cellStyle name="Normal 5 2 2 3 3 2" xfId="8910"/>
    <cellStyle name="Normal 5 2 2 3 3 2 2" xfId="8911"/>
    <cellStyle name="Normal 5 2 2 3 3 3" xfId="8912"/>
    <cellStyle name="Normal 5 2 2 3 4" xfId="8913"/>
    <cellStyle name="Normal 5 2 2 3 4 2" xfId="8914"/>
    <cellStyle name="Normal 5 2 2 3 5" xfId="8915"/>
    <cellStyle name="Normal 5 2 2 3 6" xfId="8916"/>
    <cellStyle name="Normal 5 2 2 4" xfId="8917"/>
    <cellStyle name="Normal 5 2 2 4 2" xfId="8918"/>
    <cellStyle name="Normal 5 2 2 4 2 2" xfId="8919"/>
    <cellStyle name="Normal 5 2 2 4 2 2 2" xfId="8920"/>
    <cellStyle name="Normal 5 2 2 4 2 2 2 2" xfId="8921"/>
    <cellStyle name="Normal 5 2 2 4 2 2 3" xfId="8922"/>
    <cellStyle name="Normal 5 2 2 4 2 3" xfId="8923"/>
    <cellStyle name="Normal 5 2 2 4 2 3 2" xfId="8924"/>
    <cellStyle name="Normal 5 2 2 4 2 4" xfId="8925"/>
    <cellStyle name="Normal 5 2 2 4 3" xfId="8926"/>
    <cellStyle name="Normal 5 2 2 4 3 2" xfId="8927"/>
    <cellStyle name="Normal 5 2 2 4 3 2 2" xfId="8928"/>
    <cellStyle name="Normal 5 2 2 4 3 3" xfId="8929"/>
    <cellStyle name="Normal 5 2 2 4 4" xfId="8930"/>
    <cellStyle name="Normal 5 2 2 4 4 2" xfId="8931"/>
    <cellStyle name="Normal 5 2 2 4 5" xfId="8932"/>
    <cellStyle name="Normal 5 2 2 5" xfId="8933"/>
    <cellStyle name="Normal 5 2 2 5 2" xfId="8934"/>
    <cellStyle name="Normal 5 2 2 5 2 2" xfId="8935"/>
    <cellStyle name="Normal 5 2 2 5 2 2 2" xfId="8936"/>
    <cellStyle name="Normal 5 2 2 5 2 3" xfId="8937"/>
    <cellStyle name="Normal 5 2 2 5 3" xfId="8938"/>
    <cellStyle name="Normal 5 2 2 5 3 2" xfId="8939"/>
    <cellStyle name="Normal 5 2 2 5 4" xfId="8940"/>
    <cellStyle name="Normal 5 2 2 6" xfId="8941"/>
    <cellStyle name="Normal 5 2 2 6 2" xfId="8942"/>
    <cellStyle name="Normal 5 2 2 6 2 2" xfId="8943"/>
    <cellStyle name="Normal 5 2 2 6 3" xfId="8944"/>
    <cellStyle name="Normal 5 2 2 7" xfId="8945"/>
    <cellStyle name="Normal 5 2 2 7 2" xfId="8946"/>
    <cellStyle name="Normal 5 2 2 8" xfId="8947"/>
    <cellStyle name="Normal 5 2 2 9" xfId="8948"/>
    <cellStyle name="Normal 5 2 3" xfId="8949"/>
    <cellStyle name="Normal 5 2 3 2" xfId="8950"/>
    <cellStyle name="Normal 5 2 3 2 2" xfId="8951"/>
    <cellStyle name="Normal 5 2 3 2 2 2" xfId="8952"/>
    <cellStyle name="Normal 5 2 3 2 2 2 2" xfId="8953"/>
    <cellStyle name="Normal 5 2 3 2 2 2 2 2" xfId="8954"/>
    <cellStyle name="Normal 5 2 3 2 2 2 3" xfId="8955"/>
    <cellStyle name="Normal 5 2 3 2 2 3" xfId="8956"/>
    <cellStyle name="Normal 5 2 3 2 2 3 2" xfId="8957"/>
    <cellStyle name="Normal 5 2 3 2 2 4" xfId="8958"/>
    <cellStyle name="Normal 5 2 3 2 3" xfId="8959"/>
    <cellStyle name="Normal 5 2 3 2 3 2" xfId="8960"/>
    <cellStyle name="Normal 5 2 3 2 3 2 2" xfId="8961"/>
    <cellStyle name="Normal 5 2 3 2 3 3" xfId="8962"/>
    <cellStyle name="Normal 5 2 3 2 4" xfId="8963"/>
    <cellStyle name="Normal 5 2 3 2 4 2" xfId="8964"/>
    <cellStyle name="Normal 5 2 3 2 5" xfId="8965"/>
    <cellStyle name="Normal 5 2 3 3" xfId="8966"/>
    <cellStyle name="Normal 5 2 3 3 2" xfId="8967"/>
    <cellStyle name="Normal 5 2 3 3 2 2" xfId="8968"/>
    <cellStyle name="Normal 5 2 3 3 2 2 2" xfId="8969"/>
    <cellStyle name="Normal 5 2 3 3 2 3" xfId="8970"/>
    <cellStyle name="Normal 5 2 3 3 3" xfId="8971"/>
    <cellStyle name="Normal 5 2 3 3 3 2" xfId="8972"/>
    <cellStyle name="Normal 5 2 3 3 4" xfId="8973"/>
    <cellStyle name="Normal 5 2 3 4" xfId="8974"/>
    <cellStyle name="Normal 5 2 3 4 2" xfId="8975"/>
    <cellStyle name="Normal 5 2 3 4 2 2" xfId="8976"/>
    <cellStyle name="Normal 5 2 3 4 3" xfId="8977"/>
    <cellStyle name="Normal 5 2 3 5" xfId="8978"/>
    <cellStyle name="Normal 5 2 3 5 2" xfId="8979"/>
    <cellStyle name="Normal 5 2 3 6" xfId="8980"/>
    <cellStyle name="Normal 5 2 3 7" xfId="8981"/>
    <cellStyle name="Normal 5 2 4" xfId="8982"/>
    <cellStyle name="Normal 5 2 4 2" xfId="8983"/>
    <cellStyle name="Normal 5 2 4 2 2" xfId="8984"/>
    <cellStyle name="Normal 5 2 4 2 2 2" xfId="8985"/>
    <cellStyle name="Normal 5 2 4 2 2 2 2" xfId="8986"/>
    <cellStyle name="Normal 5 2 4 2 2 3" xfId="8987"/>
    <cellStyle name="Normal 5 2 4 2 3" xfId="8988"/>
    <cellStyle name="Normal 5 2 4 2 3 2" xfId="8989"/>
    <cellStyle name="Normal 5 2 4 2 4" xfId="8990"/>
    <cellStyle name="Normal 5 2 4 2 5" xfId="8991"/>
    <cellStyle name="Normal 5 2 4 3" xfId="8992"/>
    <cellStyle name="Normal 5 2 4 3 2" xfId="8993"/>
    <cellStyle name="Normal 5 2 4 3 2 2" xfId="8994"/>
    <cellStyle name="Normal 5 2 4 3 3" xfId="8995"/>
    <cellStyle name="Normal 5 2 4 4" xfId="8996"/>
    <cellStyle name="Normal 5 2 4 4 2" xfId="8997"/>
    <cellStyle name="Normal 5 2 4 5" xfId="8998"/>
    <cellStyle name="Normal 5 2 4 6" xfId="8999"/>
    <cellStyle name="Normal 5 2 5" xfId="9000"/>
    <cellStyle name="Normal 5 2 5 2" xfId="9001"/>
    <cellStyle name="Normal 5 2 5 2 2" xfId="9002"/>
    <cellStyle name="Normal 5 2 5 2 2 2" xfId="9003"/>
    <cellStyle name="Normal 5 2 5 2 2 2 2" xfId="9004"/>
    <cellStyle name="Normal 5 2 5 2 2 3" xfId="9005"/>
    <cellStyle name="Normal 5 2 5 2 3" xfId="9006"/>
    <cellStyle name="Normal 5 2 5 2 3 2" xfId="9007"/>
    <cellStyle name="Normal 5 2 5 2 4" xfId="9008"/>
    <cellStyle name="Normal 5 2 5 3" xfId="9009"/>
    <cellStyle name="Normal 5 2 5 3 2" xfId="9010"/>
    <cellStyle name="Normal 5 2 5 3 2 2" xfId="9011"/>
    <cellStyle name="Normal 5 2 5 3 3" xfId="9012"/>
    <cellStyle name="Normal 5 2 5 4" xfId="9013"/>
    <cellStyle name="Normal 5 2 5 4 2" xfId="9014"/>
    <cellStyle name="Normal 5 2 5 5" xfId="9015"/>
    <cellStyle name="Normal 5 2 5 6" xfId="9016"/>
    <cellStyle name="Normal 5 2 6" xfId="9017"/>
    <cellStyle name="Normal 5 2 6 2" xfId="9018"/>
    <cellStyle name="Normal 5 2 6 2 2" xfId="9019"/>
    <cellStyle name="Normal 5 2 6 2 2 2" xfId="9020"/>
    <cellStyle name="Normal 5 2 6 2 3" xfId="9021"/>
    <cellStyle name="Normal 5 2 6 3" xfId="9022"/>
    <cellStyle name="Normal 5 2 6 3 2" xfId="9023"/>
    <cellStyle name="Normal 5 2 6 4" xfId="9024"/>
    <cellStyle name="Normal 5 2 7" xfId="9025"/>
    <cellStyle name="Normal 5 2 7 2" xfId="9026"/>
    <cellStyle name="Normal 5 2 7 2 2" xfId="9027"/>
    <cellStyle name="Normal 5 2 7 3" xfId="9028"/>
    <cellStyle name="Normal 5 2 8" xfId="9029"/>
    <cellStyle name="Normal 5 2 8 2" xfId="9030"/>
    <cellStyle name="Normal 5 2 9" xfId="9031"/>
    <cellStyle name="Normal 5 3" xfId="9032"/>
    <cellStyle name="Normal 5 3 10" xfId="9033"/>
    <cellStyle name="Normal 5 3 11" xfId="9034"/>
    <cellStyle name="Normal 5 3 2" xfId="9035"/>
    <cellStyle name="Normal 5 3 2 2" xfId="9036"/>
    <cellStyle name="Normal 5 3 2 2 2" xfId="9037"/>
    <cellStyle name="Normal 5 3 2 2 2 2" xfId="9038"/>
    <cellStyle name="Normal 5 3 2 2 2 2 2" xfId="9039"/>
    <cellStyle name="Normal 5 3 2 2 2 2 2 2" xfId="9040"/>
    <cellStyle name="Normal 5 3 2 2 2 2 2 2 2" xfId="9041"/>
    <cellStyle name="Normal 5 3 2 2 2 2 2 3" xfId="9042"/>
    <cellStyle name="Normal 5 3 2 2 2 2 3" xfId="9043"/>
    <cellStyle name="Normal 5 3 2 2 2 2 3 2" xfId="9044"/>
    <cellStyle name="Normal 5 3 2 2 2 2 4" xfId="9045"/>
    <cellStyle name="Normal 5 3 2 2 2 3" xfId="9046"/>
    <cellStyle name="Normal 5 3 2 2 2 3 2" xfId="9047"/>
    <cellStyle name="Normal 5 3 2 2 2 3 2 2" xfId="9048"/>
    <cellStyle name="Normal 5 3 2 2 2 3 3" xfId="9049"/>
    <cellStyle name="Normal 5 3 2 2 2 4" xfId="9050"/>
    <cellStyle name="Normal 5 3 2 2 2 4 2" xfId="9051"/>
    <cellStyle name="Normal 5 3 2 2 2 5" xfId="9052"/>
    <cellStyle name="Normal 5 3 2 2 3" xfId="9053"/>
    <cellStyle name="Normal 5 3 2 2 3 2" xfId="9054"/>
    <cellStyle name="Normal 5 3 2 2 3 2 2" xfId="9055"/>
    <cellStyle name="Normal 5 3 2 2 3 2 2 2" xfId="9056"/>
    <cellStyle name="Normal 5 3 2 2 3 2 3" xfId="9057"/>
    <cellStyle name="Normal 5 3 2 2 3 3" xfId="9058"/>
    <cellStyle name="Normal 5 3 2 2 3 3 2" xfId="9059"/>
    <cellStyle name="Normal 5 3 2 2 3 4" xfId="9060"/>
    <cellStyle name="Normal 5 3 2 2 4" xfId="9061"/>
    <cellStyle name="Normal 5 3 2 2 4 2" xfId="9062"/>
    <cellStyle name="Normal 5 3 2 2 4 2 2" xfId="9063"/>
    <cellStyle name="Normal 5 3 2 2 4 3" xfId="9064"/>
    <cellStyle name="Normal 5 3 2 2 5" xfId="9065"/>
    <cellStyle name="Normal 5 3 2 2 5 2" xfId="9066"/>
    <cellStyle name="Normal 5 3 2 2 6" xfId="9067"/>
    <cellStyle name="Normal 5 3 2 3" xfId="9068"/>
    <cellStyle name="Normal 5 3 2 3 2" xfId="9069"/>
    <cellStyle name="Normal 5 3 2 3 2 2" xfId="9070"/>
    <cellStyle name="Normal 5 3 2 3 2 2 2" xfId="9071"/>
    <cellStyle name="Normal 5 3 2 3 2 2 2 2" xfId="9072"/>
    <cellStyle name="Normal 5 3 2 3 2 2 3" xfId="9073"/>
    <cellStyle name="Normal 5 3 2 3 2 3" xfId="9074"/>
    <cellStyle name="Normal 5 3 2 3 2 3 2" xfId="9075"/>
    <cellStyle name="Normal 5 3 2 3 2 4" xfId="9076"/>
    <cellStyle name="Normal 5 3 2 3 3" xfId="9077"/>
    <cellStyle name="Normal 5 3 2 3 3 2" xfId="9078"/>
    <cellStyle name="Normal 5 3 2 3 3 2 2" xfId="9079"/>
    <cellStyle name="Normal 5 3 2 3 3 3" xfId="9080"/>
    <cellStyle name="Normal 5 3 2 3 4" xfId="9081"/>
    <cellStyle name="Normal 5 3 2 3 4 2" xfId="9082"/>
    <cellStyle name="Normal 5 3 2 3 5" xfId="9083"/>
    <cellStyle name="Normal 5 3 2 4" xfId="9084"/>
    <cellStyle name="Normal 5 3 2 4 2" xfId="9085"/>
    <cellStyle name="Normal 5 3 2 4 2 2" xfId="9086"/>
    <cellStyle name="Normal 5 3 2 4 2 2 2" xfId="9087"/>
    <cellStyle name="Normal 5 3 2 4 2 2 2 2" xfId="9088"/>
    <cellStyle name="Normal 5 3 2 4 2 2 3" xfId="9089"/>
    <cellStyle name="Normal 5 3 2 4 2 3" xfId="9090"/>
    <cellStyle name="Normal 5 3 2 4 2 3 2" xfId="9091"/>
    <cellStyle name="Normal 5 3 2 4 2 4" xfId="9092"/>
    <cellStyle name="Normal 5 3 2 4 3" xfId="9093"/>
    <cellStyle name="Normal 5 3 2 4 3 2" xfId="9094"/>
    <cellStyle name="Normal 5 3 2 4 3 2 2" xfId="9095"/>
    <cellStyle name="Normal 5 3 2 4 3 3" xfId="9096"/>
    <cellStyle name="Normal 5 3 2 4 4" xfId="9097"/>
    <cellStyle name="Normal 5 3 2 4 4 2" xfId="9098"/>
    <cellStyle name="Normal 5 3 2 4 5" xfId="9099"/>
    <cellStyle name="Normal 5 3 2 5" xfId="9100"/>
    <cellStyle name="Normal 5 3 2 5 2" xfId="9101"/>
    <cellStyle name="Normal 5 3 2 5 2 2" xfId="9102"/>
    <cellStyle name="Normal 5 3 2 5 2 2 2" xfId="9103"/>
    <cellStyle name="Normal 5 3 2 5 2 3" xfId="9104"/>
    <cellStyle name="Normal 5 3 2 5 3" xfId="9105"/>
    <cellStyle name="Normal 5 3 2 5 3 2" xfId="9106"/>
    <cellStyle name="Normal 5 3 2 5 4" xfId="9107"/>
    <cellStyle name="Normal 5 3 2 6" xfId="9108"/>
    <cellStyle name="Normal 5 3 2 6 2" xfId="9109"/>
    <cellStyle name="Normal 5 3 2 6 2 2" xfId="9110"/>
    <cellStyle name="Normal 5 3 2 6 3" xfId="9111"/>
    <cellStyle name="Normal 5 3 2 7" xfId="9112"/>
    <cellStyle name="Normal 5 3 2 7 2" xfId="9113"/>
    <cellStyle name="Normal 5 3 2 8" xfId="9114"/>
    <cellStyle name="Normal 5 3 3" xfId="9115"/>
    <cellStyle name="Normal 5 3 3 2" xfId="9116"/>
    <cellStyle name="Normal 5 3 3 2 2" xfId="9117"/>
    <cellStyle name="Normal 5 3 3 2 2 2" xfId="9118"/>
    <cellStyle name="Normal 5 3 3 2 2 2 2" xfId="9119"/>
    <cellStyle name="Normal 5 3 3 2 2 2 2 2" xfId="9120"/>
    <cellStyle name="Normal 5 3 3 2 2 2 3" xfId="9121"/>
    <cellStyle name="Normal 5 3 3 2 2 3" xfId="9122"/>
    <cellStyle name="Normal 5 3 3 2 2 3 2" xfId="9123"/>
    <cellStyle name="Normal 5 3 3 2 2 4" xfId="9124"/>
    <cellStyle name="Normal 5 3 3 2 3" xfId="9125"/>
    <cellStyle name="Normal 5 3 3 2 3 2" xfId="9126"/>
    <cellStyle name="Normal 5 3 3 2 3 2 2" xfId="9127"/>
    <cellStyle name="Normal 5 3 3 2 3 3" xfId="9128"/>
    <cellStyle name="Normal 5 3 3 2 4" xfId="9129"/>
    <cellStyle name="Normal 5 3 3 2 4 2" xfId="9130"/>
    <cellStyle name="Normal 5 3 3 2 5" xfId="9131"/>
    <cellStyle name="Normal 5 3 3 3" xfId="9132"/>
    <cellStyle name="Normal 5 3 3 3 2" xfId="9133"/>
    <cellStyle name="Normal 5 3 3 3 2 2" xfId="9134"/>
    <cellStyle name="Normal 5 3 3 3 2 2 2" xfId="9135"/>
    <cellStyle name="Normal 5 3 3 3 2 3" xfId="9136"/>
    <cellStyle name="Normal 5 3 3 3 3" xfId="9137"/>
    <cellStyle name="Normal 5 3 3 3 3 2" xfId="9138"/>
    <cellStyle name="Normal 5 3 3 3 4" xfId="9139"/>
    <cellStyle name="Normal 5 3 3 4" xfId="9140"/>
    <cellStyle name="Normal 5 3 3 4 2" xfId="9141"/>
    <cellStyle name="Normal 5 3 3 4 2 2" xfId="9142"/>
    <cellStyle name="Normal 5 3 3 4 3" xfId="9143"/>
    <cellStyle name="Normal 5 3 3 5" xfId="9144"/>
    <cellStyle name="Normal 5 3 3 5 2" xfId="9145"/>
    <cellStyle name="Normal 5 3 3 6" xfId="9146"/>
    <cellStyle name="Normal 5 3 4" xfId="9147"/>
    <cellStyle name="Normal 5 3 4 2" xfId="9148"/>
    <cellStyle name="Normal 5 3 4 2 2" xfId="9149"/>
    <cellStyle name="Normal 5 3 4 2 2 2" xfId="9150"/>
    <cellStyle name="Normal 5 3 4 2 2 2 2" xfId="9151"/>
    <cellStyle name="Normal 5 3 4 2 2 3" xfId="9152"/>
    <cellStyle name="Normal 5 3 4 2 3" xfId="9153"/>
    <cellStyle name="Normal 5 3 4 2 3 2" xfId="9154"/>
    <cellStyle name="Normal 5 3 4 2 4" xfId="9155"/>
    <cellStyle name="Normal 5 3 4 3" xfId="9156"/>
    <cellStyle name="Normal 5 3 4 3 2" xfId="9157"/>
    <cellStyle name="Normal 5 3 4 3 2 2" xfId="9158"/>
    <cellStyle name="Normal 5 3 4 3 3" xfId="9159"/>
    <cellStyle name="Normal 5 3 4 4" xfId="9160"/>
    <cellStyle name="Normal 5 3 4 4 2" xfId="9161"/>
    <cellStyle name="Normal 5 3 4 5" xfId="9162"/>
    <cellStyle name="Normal 5 3 5" xfId="9163"/>
    <cellStyle name="Normal 5 3 5 2" xfId="9164"/>
    <cellStyle name="Normal 5 3 5 2 2" xfId="9165"/>
    <cellStyle name="Normal 5 3 5 2 2 2" xfId="9166"/>
    <cellStyle name="Normal 5 3 5 2 2 2 2" xfId="9167"/>
    <cellStyle name="Normal 5 3 5 2 2 3" xfId="9168"/>
    <cellStyle name="Normal 5 3 5 2 3" xfId="9169"/>
    <cellStyle name="Normal 5 3 5 2 3 2" xfId="9170"/>
    <cellStyle name="Normal 5 3 5 2 4" xfId="9171"/>
    <cellStyle name="Normal 5 3 5 3" xfId="9172"/>
    <cellStyle name="Normal 5 3 5 3 2" xfId="9173"/>
    <cellStyle name="Normal 5 3 5 3 2 2" xfId="9174"/>
    <cellStyle name="Normal 5 3 5 3 3" xfId="9175"/>
    <cellStyle name="Normal 5 3 5 4" xfId="9176"/>
    <cellStyle name="Normal 5 3 5 4 2" xfId="9177"/>
    <cellStyle name="Normal 5 3 5 5" xfId="9178"/>
    <cellStyle name="Normal 5 3 6" xfId="9179"/>
    <cellStyle name="Normal 5 3 6 2" xfId="9180"/>
    <cellStyle name="Normal 5 3 6 2 2" xfId="9181"/>
    <cellStyle name="Normal 5 3 6 2 2 2" xfId="9182"/>
    <cellStyle name="Normal 5 3 6 2 3" xfId="9183"/>
    <cellStyle name="Normal 5 3 6 3" xfId="9184"/>
    <cellStyle name="Normal 5 3 6 3 2" xfId="9185"/>
    <cellStyle name="Normal 5 3 6 4" xfId="9186"/>
    <cellStyle name="Normal 5 3 7" xfId="9187"/>
    <cellStyle name="Normal 5 3 7 2" xfId="9188"/>
    <cellStyle name="Normal 5 3 7 2 2" xfId="9189"/>
    <cellStyle name="Normal 5 3 7 3" xfId="9190"/>
    <cellStyle name="Normal 5 3 8" xfId="9191"/>
    <cellStyle name="Normal 5 3 8 2" xfId="9192"/>
    <cellStyle name="Normal 5 3 9" xfId="9193"/>
    <cellStyle name="Normal 5 4" xfId="9194"/>
    <cellStyle name="Normal 5 4 10" xfId="9195"/>
    <cellStyle name="Normal 5 4 2" xfId="9196"/>
    <cellStyle name="Normal 5 4 2 2" xfId="9197"/>
    <cellStyle name="Normal 5 4 2 2 2" xfId="9198"/>
    <cellStyle name="Normal 5 4 2 2 2 2" xfId="9199"/>
    <cellStyle name="Normal 5 4 2 2 2 2 2" xfId="9200"/>
    <cellStyle name="Normal 5 4 2 2 2 2 2 2" xfId="9201"/>
    <cellStyle name="Normal 5 4 2 2 2 2 3" xfId="9202"/>
    <cellStyle name="Normal 5 4 2 2 2 3" xfId="9203"/>
    <cellStyle name="Normal 5 4 2 2 2 3 2" xfId="9204"/>
    <cellStyle name="Normal 5 4 2 2 2 4" xfId="9205"/>
    <cellStyle name="Normal 5 4 2 2 3" xfId="9206"/>
    <cellStyle name="Normal 5 4 2 2 3 2" xfId="9207"/>
    <cellStyle name="Normal 5 4 2 2 3 2 2" xfId="9208"/>
    <cellStyle name="Normal 5 4 2 2 3 3" xfId="9209"/>
    <cellStyle name="Normal 5 4 2 2 4" xfId="9210"/>
    <cellStyle name="Normal 5 4 2 2 4 2" xfId="9211"/>
    <cellStyle name="Normal 5 4 2 2 5" xfId="9212"/>
    <cellStyle name="Normal 5 4 2 2 6" xfId="9213"/>
    <cellStyle name="Normal 5 4 2 3" xfId="9214"/>
    <cellStyle name="Normal 5 4 2 3 2" xfId="9215"/>
    <cellStyle name="Normal 5 4 2 3 2 2" xfId="9216"/>
    <cellStyle name="Normal 5 4 2 3 2 2 2" xfId="9217"/>
    <cellStyle name="Normal 5 4 2 3 2 2 2 2" xfId="9218"/>
    <cellStyle name="Normal 5 4 2 3 2 2 3" xfId="9219"/>
    <cellStyle name="Normal 5 4 2 3 2 3" xfId="9220"/>
    <cellStyle name="Normal 5 4 2 3 2 3 2" xfId="9221"/>
    <cellStyle name="Normal 5 4 2 3 2 4" xfId="9222"/>
    <cellStyle name="Normal 5 4 2 3 3" xfId="9223"/>
    <cellStyle name="Normal 5 4 2 3 3 2" xfId="9224"/>
    <cellStyle name="Normal 5 4 2 3 3 2 2" xfId="9225"/>
    <cellStyle name="Normal 5 4 2 3 3 3" xfId="9226"/>
    <cellStyle name="Normal 5 4 2 3 4" xfId="9227"/>
    <cellStyle name="Normal 5 4 2 3 4 2" xfId="9228"/>
    <cellStyle name="Normal 5 4 2 3 5" xfId="9229"/>
    <cellStyle name="Normal 5 4 2 4" xfId="9230"/>
    <cellStyle name="Normal 5 4 2 4 2" xfId="9231"/>
    <cellStyle name="Normal 5 4 2 4 2 2" xfId="9232"/>
    <cellStyle name="Normal 5 4 2 4 2 2 2" xfId="9233"/>
    <cellStyle name="Normal 5 4 2 4 2 2 2 2" xfId="60356"/>
    <cellStyle name="Normal 5 4 2 4 2 2 2 3" xfId="60357"/>
    <cellStyle name="Normal 5 4 2 4 2 2 2 4" xfId="60358"/>
    <cellStyle name="Normal 5 4 2 4 2 2 3" xfId="60359"/>
    <cellStyle name="Normal 5 4 2 4 2 2 3 2" xfId="60360"/>
    <cellStyle name="Normal 5 4 2 4 2 2 3 3" xfId="60361"/>
    <cellStyle name="Normal 5 4 2 4 2 2 4" xfId="60362"/>
    <cellStyle name="Normal 5 4 2 4 2 2 4 2" xfId="60363"/>
    <cellStyle name="Normal 5 4 2 4 2 2 5" xfId="60364"/>
    <cellStyle name="Normal 5 4 2 4 2 2 6" xfId="60365"/>
    <cellStyle name="Normal 5 4 2 4 2 3" xfId="9234"/>
    <cellStyle name="Normal 5 4 2 4 2 3 2" xfId="60366"/>
    <cellStyle name="Normal 5 4 2 4 2 4" xfId="60367"/>
    <cellStyle name="Normal 5 4 2 4 2 5" xfId="60368"/>
    <cellStyle name="Normal 5 4 2 4 3" xfId="9235"/>
    <cellStyle name="Normal 5 4 2 4 3 2" xfId="9236"/>
    <cellStyle name="Normal 5 4 2 4 4" xfId="9237"/>
    <cellStyle name="Normal 5 4 2 4 4 2" xfId="60369"/>
    <cellStyle name="Normal 5 4 2 4 5" xfId="60370"/>
    <cellStyle name="Normal 5 4 2 4 6" xfId="60371"/>
    <cellStyle name="Normal 5 4 2 5" xfId="9238"/>
    <cellStyle name="Normal 5 4 2 5 2" xfId="9239"/>
    <cellStyle name="Normal 5 4 2 5 2 2" xfId="9240"/>
    <cellStyle name="Normal 5 4 2 5 3" xfId="9241"/>
    <cellStyle name="Normal 5 4 2 6" xfId="9242"/>
    <cellStyle name="Normal 5 4 2 6 2" xfId="9243"/>
    <cellStyle name="Normal 5 4 2 7" xfId="9244"/>
    <cellStyle name="Normal 5 4 2 8" xfId="9245"/>
    <cellStyle name="Normal 5 4 3" xfId="9246"/>
    <cellStyle name="Normal 5 4 3 2" xfId="9247"/>
    <cellStyle name="Normal 5 4 3 2 2" xfId="9248"/>
    <cellStyle name="Normal 5 4 3 2 2 2" xfId="9249"/>
    <cellStyle name="Normal 5 4 3 2 2 2 2" xfId="9250"/>
    <cellStyle name="Normal 5 4 3 2 2 2 2 2" xfId="9251"/>
    <cellStyle name="Normal 5 4 3 2 2 2 3" xfId="9252"/>
    <cellStyle name="Normal 5 4 3 2 2 3" xfId="9253"/>
    <cellStyle name="Normal 5 4 3 2 2 3 2" xfId="9254"/>
    <cellStyle name="Normal 5 4 3 2 2 4" xfId="9255"/>
    <cellStyle name="Normal 5 4 3 2 3" xfId="9256"/>
    <cellStyle name="Normal 5 4 3 2 3 2" xfId="9257"/>
    <cellStyle name="Normal 5 4 3 2 3 2 2" xfId="9258"/>
    <cellStyle name="Normal 5 4 3 2 3 3" xfId="9259"/>
    <cellStyle name="Normal 5 4 3 2 4" xfId="9260"/>
    <cellStyle name="Normal 5 4 3 2 4 2" xfId="9261"/>
    <cellStyle name="Normal 5 4 3 2 5" xfId="9262"/>
    <cellStyle name="Normal 5 4 3 3" xfId="9263"/>
    <cellStyle name="Normal 5 4 3 3 2" xfId="9264"/>
    <cellStyle name="Normal 5 4 3 3 2 2" xfId="9265"/>
    <cellStyle name="Normal 5 4 3 3 2 2 2" xfId="9266"/>
    <cellStyle name="Normal 5 4 3 3 2 3" xfId="9267"/>
    <cellStyle name="Normal 5 4 3 3 3" xfId="9268"/>
    <cellStyle name="Normal 5 4 3 3 3 2" xfId="9269"/>
    <cellStyle name="Normal 5 4 3 3 4" xfId="9270"/>
    <cellStyle name="Normal 5 4 3 4" xfId="9271"/>
    <cellStyle name="Normal 5 4 3 4 2" xfId="9272"/>
    <cellStyle name="Normal 5 4 3 4 2 2" xfId="9273"/>
    <cellStyle name="Normal 5 4 3 4 3" xfId="9274"/>
    <cellStyle name="Normal 5 4 3 5" xfId="9275"/>
    <cellStyle name="Normal 5 4 3 5 2" xfId="9276"/>
    <cellStyle name="Normal 5 4 3 6" xfId="9277"/>
    <cellStyle name="Normal 5 4 3 7" xfId="9278"/>
    <cellStyle name="Normal 5 4 4" xfId="9279"/>
    <cellStyle name="Normal 5 4 4 2" xfId="9280"/>
    <cellStyle name="Normal 5 4 4 2 2" xfId="9281"/>
    <cellStyle name="Normal 5 4 4 2 2 2" xfId="9282"/>
    <cellStyle name="Normal 5 4 4 2 2 2 2" xfId="9283"/>
    <cellStyle name="Normal 5 4 4 2 2 3" xfId="9284"/>
    <cellStyle name="Normal 5 4 4 2 3" xfId="9285"/>
    <cellStyle name="Normal 5 4 4 2 3 2" xfId="9286"/>
    <cellStyle name="Normal 5 4 4 2 4" xfId="9287"/>
    <cellStyle name="Normal 5 4 4 3" xfId="9288"/>
    <cellStyle name="Normal 5 4 4 3 2" xfId="9289"/>
    <cellStyle name="Normal 5 4 4 3 2 2" xfId="9290"/>
    <cellStyle name="Normal 5 4 4 3 3" xfId="9291"/>
    <cellStyle name="Normal 5 4 4 4" xfId="9292"/>
    <cellStyle name="Normal 5 4 4 4 2" xfId="9293"/>
    <cellStyle name="Normal 5 4 4 5" xfId="9294"/>
    <cellStyle name="Normal 5 4 5" xfId="9295"/>
    <cellStyle name="Normal 5 4 5 2" xfId="9296"/>
    <cellStyle name="Normal 5 4 5 2 2" xfId="9297"/>
    <cellStyle name="Normal 5 4 5 2 2 2" xfId="9298"/>
    <cellStyle name="Normal 5 4 5 2 2 2 2" xfId="9299"/>
    <cellStyle name="Normal 5 4 5 2 2 3" xfId="9300"/>
    <cellStyle name="Normal 5 4 5 2 3" xfId="9301"/>
    <cellStyle name="Normal 5 4 5 2 3 2" xfId="9302"/>
    <cellStyle name="Normal 5 4 5 2 4" xfId="9303"/>
    <cellStyle name="Normal 5 4 5 3" xfId="9304"/>
    <cellStyle name="Normal 5 4 5 3 2" xfId="9305"/>
    <cellStyle name="Normal 5 4 5 3 2 2" xfId="9306"/>
    <cellStyle name="Normal 5 4 5 3 3" xfId="9307"/>
    <cellStyle name="Normal 5 4 5 4" xfId="9308"/>
    <cellStyle name="Normal 5 4 5 4 2" xfId="9309"/>
    <cellStyle name="Normal 5 4 5 5" xfId="9310"/>
    <cellStyle name="Normal 5 4 6" xfId="9311"/>
    <cellStyle name="Normal 5 4 6 2" xfId="9312"/>
    <cellStyle name="Normal 5 4 6 2 2" xfId="9313"/>
    <cellStyle name="Normal 5 4 6 2 2 2" xfId="9314"/>
    <cellStyle name="Normal 5 4 6 2 3" xfId="9315"/>
    <cellStyle name="Normal 5 4 6 3" xfId="9316"/>
    <cellStyle name="Normal 5 4 6 3 2" xfId="9317"/>
    <cellStyle name="Normal 5 4 6 4" xfId="9318"/>
    <cellStyle name="Normal 5 4 7" xfId="9319"/>
    <cellStyle name="Normal 5 4 7 2" xfId="9320"/>
    <cellStyle name="Normal 5 4 7 2 2" xfId="9321"/>
    <cellStyle name="Normal 5 4 7 3" xfId="9322"/>
    <cellStyle name="Normal 5 4 8" xfId="9323"/>
    <cellStyle name="Normal 5 4 8 2" xfId="9324"/>
    <cellStyle name="Normal 5 4 9" xfId="9325"/>
    <cellStyle name="Normal 5 5" xfId="9326"/>
    <cellStyle name="Normal 5 5 10" xfId="60372"/>
    <cellStyle name="Normal 5 5 2" xfId="9327"/>
    <cellStyle name="Normal 5 5 2 2" xfId="9328"/>
    <cellStyle name="Normal 5 5 2 2 2" xfId="9329"/>
    <cellStyle name="Normal 5 5 2 2 2 2" xfId="9330"/>
    <cellStyle name="Normal 5 5 2 2 2 2 2" xfId="9331"/>
    <cellStyle name="Normal 5 5 2 2 2 3" xfId="9332"/>
    <cellStyle name="Normal 5 5 2 2 3" xfId="9333"/>
    <cellStyle name="Normal 5 5 2 2 3 2" xfId="9334"/>
    <cellStyle name="Normal 5 5 2 2 4" xfId="9335"/>
    <cellStyle name="Normal 5 5 2 2 5" xfId="60373"/>
    <cellStyle name="Normal 5 5 2 3" xfId="9336"/>
    <cellStyle name="Normal 5 5 2 3 2" xfId="9337"/>
    <cellStyle name="Normal 5 5 2 3 2 2" xfId="9338"/>
    <cellStyle name="Normal 5 5 2 3 2 2 2" xfId="60374"/>
    <cellStyle name="Normal 5 5 2 3 2 2 2 2" xfId="60375"/>
    <cellStyle name="Normal 5 5 2 3 2 2 2 3" xfId="60376"/>
    <cellStyle name="Normal 5 5 2 3 2 2 2 4" xfId="60377"/>
    <cellStyle name="Normal 5 5 2 3 2 2 3" xfId="60378"/>
    <cellStyle name="Normal 5 5 2 3 2 2 3 2" xfId="60379"/>
    <cellStyle name="Normal 5 5 2 3 2 2 3 3" xfId="60380"/>
    <cellStyle name="Normal 5 5 2 3 2 2 4" xfId="60381"/>
    <cellStyle name="Normal 5 5 2 3 2 2 4 2" xfId="60382"/>
    <cellStyle name="Normal 5 5 2 3 2 2 5" xfId="60383"/>
    <cellStyle name="Normal 5 5 2 3 2 2 6" xfId="60384"/>
    <cellStyle name="Normal 5 5 2 3 2 3" xfId="60385"/>
    <cellStyle name="Normal 5 5 2 3 2 3 2" xfId="60386"/>
    <cellStyle name="Normal 5 5 2 3 2 4" xfId="60387"/>
    <cellStyle name="Normal 5 5 2 3 2 5" xfId="60388"/>
    <cellStyle name="Normal 5 5 2 3 3" xfId="9339"/>
    <cellStyle name="Normal 5 5 2 3 3 2" xfId="60389"/>
    <cellStyle name="Normal 5 5 2 3 4" xfId="60390"/>
    <cellStyle name="Normal 5 5 2 3 4 2" xfId="60391"/>
    <cellStyle name="Normal 5 5 2 3 5" xfId="60392"/>
    <cellStyle name="Normal 5 5 2 3 6" xfId="60393"/>
    <cellStyle name="Normal 5 5 2 4" xfId="9340"/>
    <cellStyle name="Normal 5 5 2 4 2" xfId="9341"/>
    <cellStyle name="Normal 5 5 2 5" xfId="9342"/>
    <cellStyle name="Normal 5 5 2 5 2" xfId="60394"/>
    <cellStyle name="Normal 5 5 2 6" xfId="60395"/>
    <cellStyle name="Normal 5 5 2 7" xfId="60396"/>
    <cellStyle name="Normal 5 5 3" xfId="9343"/>
    <cellStyle name="Normal 5 5 3 2" xfId="9344"/>
    <cellStyle name="Normal 5 5 3 2 2" xfId="9345"/>
    <cellStyle name="Normal 5 5 3 2 2 2" xfId="9346"/>
    <cellStyle name="Normal 5 5 3 2 2 2 2" xfId="9347"/>
    <cellStyle name="Normal 5 5 3 2 2 3" xfId="9348"/>
    <cellStyle name="Normal 5 5 3 2 3" xfId="9349"/>
    <cellStyle name="Normal 5 5 3 2 3 2" xfId="9350"/>
    <cellStyle name="Normal 5 5 3 2 4" xfId="9351"/>
    <cellStyle name="Normal 5 5 3 3" xfId="9352"/>
    <cellStyle name="Normal 5 5 3 3 2" xfId="9353"/>
    <cellStyle name="Normal 5 5 3 3 2 2" xfId="9354"/>
    <cellStyle name="Normal 5 5 3 3 3" xfId="9355"/>
    <cellStyle name="Normal 5 5 3 4" xfId="9356"/>
    <cellStyle name="Normal 5 5 3 4 2" xfId="9357"/>
    <cellStyle name="Normal 5 5 3 5" xfId="9358"/>
    <cellStyle name="Normal 5 5 4" xfId="9359"/>
    <cellStyle name="Normal 5 5 4 2" xfId="9360"/>
    <cellStyle name="Normal 5 5 4 2 2" xfId="9361"/>
    <cellStyle name="Normal 5 5 4 2 2 2" xfId="9362"/>
    <cellStyle name="Normal 5 5 4 2 3" xfId="9363"/>
    <cellStyle name="Normal 5 5 4 3" xfId="9364"/>
    <cellStyle name="Normal 5 5 4 3 2" xfId="9365"/>
    <cellStyle name="Normal 5 5 4 4" xfId="9366"/>
    <cellStyle name="Normal 5 5 5" xfId="9367"/>
    <cellStyle name="Normal 5 5 5 2" xfId="9368"/>
    <cellStyle name="Normal 5 5 5 2 2" xfId="9369"/>
    <cellStyle name="Normal 5 5 5 3" xfId="9370"/>
    <cellStyle name="Normal 5 5 6" xfId="9371"/>
    <cellStyle name="Normal 5 5 6 2" xfId="9372"/>
    <cellStyle name="Normal 5 5 7" xfId="9373"/>
    <cellStyle name="Normal 5 5 8" xfId="60397"/>
    <cellStyle name="Normal 5 5 8 2" xfId="60398"/>
    <cellStyle name="Normal 5 5 9" xfId="60399"/>
    <cellStyle name="Normal 5 6" xfId="9374"/>
    <cellStyle name="Normal 5 6 2" xfId="9375"/>
    <cellStyle name="Normal 5 6 2 2" xfId="9376"/>
    <cellStyle name="Normal 5 6 2 2 2" xfId="9377"/>
    <cellStyle name="Normal 5 6 2 2 2 2" xfId="9378"/>
    <cellStyle name="Normal 5 6 2 2 2 2 2" xfId="9379"/>
    <cellStyle name="Normal 5 6 2 2 2 3" xfId="9380"/>
    <cellStyle name="Normal 5 6 2 2 3" xfId="9381"/>
    <cellStyle name="Normal 5 6 2 2 3 2" xfId="9382"/>
    <cellStyle name="Normal 5 6 2 2 4" xfId="9383"/>
    <cellStyle name="Normal 5 6 2 3" xfId="9384"/>
    <cellStyle name="Normal 5 6 2 3 2" xfId="9385"/>
    <cellStyle name="Normal 5 6 2 3 2 2" xfId="9386"/>
    <cellStyle name="Normal 5 6 2 3 3" xfId="9387"/>
    <cellStyle name="Normal 5 6 2 4" xfId="9388"/>
    <cellStyle name="Normal 5 6 2 4 2" xfId="9389"/>
    <cellStyle name="Normal 5 6 2 5" xfId="9390"/>
    <cellStyle name="Normal 5 6 3" xfId="9391"/>
    <cellStyle name="Normal 5 6 3 2" xfId="9392"/>
    <cellStyle name="Normal 5 6 3 2 2" xfId="9393"/>
    <cellStyle name="Normal 5 6 3 2 2 2" xfId="9394"/>
    <cellStyle name="Normal 5 6 3 2 3" xfId="9395"/>
    <cellStyle name="Normal 5 6 3 3" xfId="9396"/>
    <cellStyle name="Normal 5 6 3 3 2" xfId="9397"/>
    <cellStyle name="Normal 5 6 3 4" xfId="9398"/>
    <cellStyle name="Normal 5 6 4" xfId="9399"/>
    <cellStyle name="Normal 5 6 4 2" xfId="9400"/>
    <cellStyle name="Normal 5 6 4 2 2" xfId="9401"/>
    <cellStyle name="Normal 5 6 4 3" xfId="9402"/>
    <cellStyle name="Normal 5 6 5" xfId="9403"/>
    <cellStyle name="Normal 5 6 5 2" xfId="9404"/>
    <cellStyle name="Normal 5 6 6" xfId="9405"/>
    <cellStyle name="Normal 5 7" xfId="9406"/>
    <cellStyle name="Normal 5 7 2" xfId="9407"/>
    <cellStyle name="Normal 5 7 2 2" xfId="9408"/>
    <cellStyle name="Normal 5 7 2 2 2" xfId="9409"/>
    <cellStyle name="Normal 5 7 2 2 2 2" xfId="9410"/>
    <cellStyle name="Normal 5 7 2 2 3" xfId="9411"/>
    <cellStyle name="Normal 5 7 2 3" xfId="9412"/>
    <cellStyle name="Normal 5 7 2 3 2" xfId="9413"/>
    <cellStyle name="Normal 5 7 2 4" xfId="9414"/>
    <cellStyle name="Normal 5 7 3" xfId="9415"/>
    <cellStyle name="Normal 5 7 3 2" xfId="9416"/>
    <cellStyle name="Normal 5 7 3 2 2" xfId="9417"/>
    <cellStyle name="Normal 5 7 3 3" xfId="9418"/>
    <cellStyle name="Normal 5 7 4" xfId="9419"/>
    <cellStyle name="Normal 5 7 4 2" xfId="9420"/>
    <cellStyle name="Normal 5 7 5" xfId="9421"/>
    <cellStyle name="Normal 5 8" xfId="9422"/>
    <cellStyle name="Normal 5 8 2" xfId="9423"/>
    <cellStyle name="Normal 5 8 2 2" xfId="9424"/>
    <cellStyle name="Normal 5 8 2 2 2" xfId="9425"/>
    <cellStyle name="Normal 5 8 2 2 2 2" xfId="9426"/>
    <cellStyle name="Normal 5 8 2 2 3" xfId="9427"/>
    <cellStyle name="Normal 5 8 2 3" xfId="9428"/>
    <cellStyle name="Normal 5 8 2 3 2" xfId="9429"/>
    <cellStyle name="Normal 5 8 2 4" xfId="9430"/>
    <cellStyle name="Normal 5 8 3" xfId="9431"/>
    <cellStyle name="Normal 5 8 3 2" xfId="9432"/>
    <cellStyle name="Normal 5 8 3 2 2" xfId="9433"/>
    <cellStyle name="Normal 5 8 3 3" xfId="9434"/>
    <cellStyle name="Normal 5 8 4" xfId="9435"/>
    <cellStyle name="Normal 5 8 4 2" xfId="9436"/>
    <cellStyle name="Normal 5 8 5" xfId="9437"/>
    <cellStyle name="Normal 5 9" xfId="9438"/>
    <cellStyle name="Normal 5 9 2" xfId="9439"/>
    <cellStyle name="Normal 5 9 2 2" xfId="9440"/>
    <cellStyle name="Normal 5 9 2 2 2" xfId="9441"/>
    <cellStyle name="Normal 5 9 2 3" xfId="9442"/>
    <cellStyle name="Normal 5 9 3" xfId="9443"/>
    <cellStyle name="Normal 5 9 3 2" xfId="9444"/>
    <cellStyle name="Normal 5 9 4" xfId="9445"/>
    <cellStyle name="Normal 5_183302" xfId="14673"/>
    <cellStyle name="Normal 50" xfId="9446"/>
    <cellStyle name="Normal 50 2" xfId="9447"/>
    <cellStyle name="Normal 50 3" xfId="9448"/>
    <cellStyle name="Normal 51" xfId="9449"/>
    <cellStyle name="Normal 51 2" xfId="9450"/>
    <cellStyle name="Normal 51 3" xfId="9451"/>
    <cellStyle name="Normal 52" xfId="9452"/>
    <cellStyle name="Normal 52 2" xfId="9453"/>
    <cellStyle name="Normal 52 3" xfId="9454"/>
    <cellStyle name="Normal 53" xfId="9455"/>
    <cellStyle name="Normal 53 2" xfId="9456"/>
    <cellStyle name="Normal 53 3" xfId="9457"/>
    <cellStyle name="Normal 54" xfId="9458"/>
    <cellStyle name="Normal 54 2" xfId="9459"/>
    <cellStyle name="Normal 54 3" xfId="9460"/>
    <cellStyle name="Normal 55" xfId="9461"/>
    <cellStyle name="Normal 55 2" xfId="9462"/>
    <cellStyle name="Normal 55 3" xfId="9463"/>
    <cellStyle name="Normal 56" xfId="9464"/>
    <cellStyle name="Normal 56 2" xfId="9465"/>
    <cellStyle name="Normal 57" xfId="9466"/>
    <cellStyle name="Normal 57 2" xfId="9467"/>
    <cellStyle name="Normal 58" xfId="9468"/>
    <cellStyle name="Normal 58 2" xfId="9469"/>
    <cellStyle name="Normal 59" xfId="9470"/>
    <cellStyle name="Normal 6" xfId="17"/>
    <cellStyle name="Normal 6 10" xfId="9472"/>
    <cellStyle name="Normal 6 11" xfId="9473"/>
    <cellStyle name="Normal 6 12" xfId="9471"/>
    <cellStyle name="Normal 6 2" xfId="9474"/>
    <cellStyle name="Normal 6 2 2" xfId="9475"/>
    <cellStyle name="Normal 6 2 2 2" xfId="9476"/>
    <cellStyle name="Normal 6 2 2 2 2" xfId="9477"/>
    <cellStyle name="Normal 6 2 2 2 2 2" xfId="9478"/>
    <cellStyle name="Normal 6 2 2 2 2 2 2" xfId="9479"/>
    <cellStyle name="Normal 6 2 2 2 2 3" xfId="9480"/>
    <cellStyle name="Normal 6 2 2 2 3" xfId="9481"/>
    <cellStyle name="Normal 6 2 2 2 3 2" xfId="9482"/>
    <cellStyle name="Normal 6 2 2 2 4" xfId="9483"/>
    <cellStyle name="Normal 6 2 2 2 5" xfId="9484"/>
    <cellStyle name="Normal 6 2 2 3" xfId="9485"/>
    <cellStyle name="Normal 6 2 2 3 2" xfId="9486"/>
    <cellStyle name="Normal 6 2 2 3 2 2" xfId="9487"/>
    <cellStyle name="Normal 6 2 2 3 3" xfId="9488"/>
    <cellStyle name="Normal 6 2 2 4" xfId="9489"/>
    <cellStyle name="Normal 6 2 2 4 2" xfId="9490"/>
    <cellStyle name="Normal 6 2 2 5" xfId="9491"/>
    <cellStyle name="Normal 6 2 2 6" xfId="9492"/>
    <cellStyle name="Normal 6 2 3" xfId="9493"/>
    <cellStyle name="Normal 6 2 3 2" xfId="9494"/>
    <cellStyle name="Normal 6 2 3 2 2" xfId="9495"/>
    <cellStyle name="Normal 6 2 3 2 2 2" xfId="9496"/>
    <cellStyle name="Normal 6 2 3 2 3" xfId="9497"/>
    <cellStyle name="Normal 6 2 3 3" xfId="9498"/>
    <cellStyle name="Normal 6 2 3 3 2" xfId="9499"/>
    <cellStyle name="Normal 6 2 3 4" xfId="9500"/>
    <cellStyle name="Normal 6 2 3 5" xfId="9501"/>
    <cellStyle name="Normal 6 2 4" xfId="9502"/>
    <cellStyle name="Normal 6 2 4 2" xfId="9503"/>
    <cellStyle name="Normal 6 2 4 2 2" xfId="9504"/>
    <cellStyle name="Normal 6 2 4 3" xfId="9505"/>
    <cellStyle name="Normal 6 2 5" xfId="9506"/>
    <cellStyle name="Normal 6 2 5 2" xfId="9507"/>
    <cellStyle name="Normal 6 2 6" xfId="9508"/>
    <cellStyle name="Normal 6 2 7" xfId="9509"/>
    <cellStyle name="Normal 6 2 8" xfId="9510"/>
    <cellStyle name="Normal 6 3" xfId="9511"/>
    <cellStyle name="Normal 6 3 2" xfId="9512"/>
    <cellStyle name="Normal 6 3 2 2" xfId="9513"/>
    <cellStyle name="Normal 6 3 2 2 2" xfId="9514"/>
    <cellStyle name="Normal 6 3 2 2 2 2" xfId="9515"/>
    <cellStyle name="Normal 6 3 2 2 3" xfId="9516"/>
    <cellStyle name="Normal 6 3 2 3" xfId="9517"/>
    <cellStyle name="Normal 6 3 2 3 2" xfId="9518"/>
    <cellStyle name="Normal 6 3 2 4" xfId="9519"/>
    <cellStyle name="Normal 6 3 2 5" xfId="9520"/>
    <cellStyle name="Normal 6 3 3" xfId="9521"/>
    <cellStyle name="Normal 6 3 3 2" xfId="9522"/>
    <cellStyle name="Normal 6 3 3 2 2" xfId="9523"/>
    <cellStyle name="Normal 6 3 3 3" xfId="9524"/>
    <cellStyle name="Normal 6 3 4" xfId="9525"/>
    <cellStyle name="Normal 6 3 4 2" xfId="9526"/>
    <cellStyle name="Normal 6 3 5" xfId="9527"/>
    <cellStyle name="Normal 6 3 6" xfId="9528"/>
    <cellStyle name="Normal 6 3 7" xfId="9529"/>
    <cellStyle name="Normal 6 4" xfId="9530"/>
    <cellStyle name="Normal 6 4 2" xfId="9531"/>
    <cellStyle name="Normal 6 4 2 2" xfId="9532"/>
    <cellStyle name="Normal 6 4 2 2 2" xfId="9533"/>
    <cellStyle name="Normal 6 4 2 2 3" xfId="9534"/>
    <cellStyle name="Normal 6 4 2 3" xfId="9535"/>
    <cellStyle name="Normal 6 4 2 3 2" xfId="9536"/>
    <cellStyle name="Normal 6 4 2 4" xfId="9537"/>
    <cellStyle name="Normal 6 4 2 5" xfId="9538"/>
    <cellStyle name="Normal 6 4 2 6" xfId="9539"/>
    <cellStyle name="Normal 6 4 3" xfId="9540"/>
    <cellStyle name="Normal 6 4 3 2" xfId="9541"/>
    <cellStyle name="Normal 6 4 3 3" xfId="9542"/>
    <cellStyle name="Normal 6 4 4" xfId="9543"/>
    <cellStyle name="Normal 6 4 4 2" xfId="9544"/>
    <cellStyle name="Normal 6 4 4 3" xfId="9545"/>
    <cellStyle name="Normal 6 4 5" xfId="9546"/>
    <cellStyle name="Normal 6 4 5 2" xfId="9547"/>
    <cellStyle name="Normal 6 4 6" xfId="9548"/>
    <cellStyle name="Normal 6 4 7" xfId="9549"/>
    <cellStyle name="Normal 6 4 8" xfId="9550"/>
    <cellStyle name="Normal 6 5" xfId="9551"/>
    <cellStyle name="Normal 6 5 2" xfId="9552"/>
    <cellStyle name="Normal 6 5 2 2" xfId="9553"/>
    <cellStyle name="Normal 6 5 2 2 2" xfId="9554"/>
    <cellStyle name="Normal 6 5 2 3" xfId="9555"/>
    <cellStyle name="Normal 6 5 3" xfId="9556"/>
    <cellStyle name="Normal 6 5 3 2" xfId="9557"/>
    <cellStyle name="Normal 6 5 4" xfId="9558"/>
    <cellStyle name="Normal 6 5 5" xfId="9559"/>
    <cellStyle name="Normal 6 5 6" xfId="9560"/>
    <cellStyle name="Normal 6 6" xfId="9561"/>
    <cellStyle name="Normal 6 6 2" xfId="9562"/>
    <cellStyle name="Normal 6 6 2 2" xfId="9563"/>
    <cellStyle name="Normal 6 6 3" xfId="9564"/>
    <cellStyle name="Normal 6 6 4" xfId="9565"/>
    <cellStyle name="Normal 6 6 5" xfId="9566"/>
    <cellStyle name="Normal 6 7" xfId="9567"/>
    <cellStyle name="Normal 6 7 2" xfId="9568"/>
    <cellStyle name="Normal 6 7 3" xfId="9569"/>
    <cellStyle name="Normal 6 8" xfId="9570"/>
    <cellStyle name="Normal 6 8 2" xfId="9571"/>
    <cellStyle name="Normal 6 8 3" xfId="9572"/>
    <cellStyle name="Normal 6 9" xfId="9573"/>
    <cellStyle name="Normal 6_183302" xfId="14674"/>
    <cellStyle name="Normal 60" xfId="9574"/>
    <cellStyle name="Normal 61" xfId="9575"/>
    <cellStyle name="Normal 62" xfId="9576"/>
    <cellStyle name="Normal 63" xfId="9577"/>
    <cellStyle name="Normal 64" xfId="9578"/>
    <cellStyle name="Normal 65" xfId="9579"/>
    <cellStyle name="Normal 66" xfId="9580"/>
    <cellStyle name="Normal 67" xfId="9581"/>
    <cellStyle name="Normal 68" xfId="9582"/>
    <cellStyle name="Normal 69" xfId="9583"/>
    <cellStyle name="Normal 7" xfId="18"/>
    <cellStyle name="Normal 7 10" xfId="9585"/>
    <cellStyle name="Normal 7 11" xfId="9586"/>
    <cellStyle name="Normal 7 12" xfId="9584"/>
    <cellStyle name="Normal 7 2" xfId="9587"/>
    <cellStyle name="Normal 7 2 2" xfId="9588"/>
    <cellStyle name="Normal 7 2 2 2" xfId="9589"/>
    <cellStyle name="Normal 7 2 2 2 2" xfId="9590"/>
    <cellStyle name="Normal 7 2 2 2 2 2" xfId="9591"/>
    <cellStyle name="Normal 7 2 2 2 2 2 2" xfId="9592"/>
    <cellStyle name="Normal 7 2 2 2 2 2 2 2" xfId="9593"/>
    <cellStyle name="Normal 7 2 2 2 2 2 3" xfId="9594"/>
    <cellStyle name="Normal 7 2 2 2 2 3" xfId="9595"/>
    <cellStyle name="Normal 7 2 2 2 2 3 2" xfId="9596"/>
    <cellStyle name="Normal 7 2 2 2 2 4" xfId="9597"/>
    <cellStyle name="Normal 7 2 2 2 3" xfId="9598"/>
    <cellStyle name="Normal 7 2 2 2 3 2" xfId="9599"/>
    <cellStyle name="Normal 7 2 2 2 3 2 2" xfId="9600"/>
    <cellStyle name="Normal 7 2 2 2 3 3" xfId="9601"/>
    <cellStyle name="Normal 7 2 2 2 4" xfId="9602"/>
    <cellStyle name="Normal 7 2 2 2 4 2" xfId="9603"/>
    <cellStyle name="Normal 7 2 2 2 5" xfId="9604"/>
    <cellStyle name="Normal 7 2 2 2 6" xfId="9605"/>
    <cellStyle name="Normal 7 2 2 3" xfId="9606"/>
    <cellStyle name="Normal 7 2 2 3 2" xfId="9607"/>
    <cellStyle name="Normal 7 2 2 3 2 2" xfId="9608"/>
    <cellStyle name="Normal 7 2 2 3 2 2 2" xfId="9609"/>
    <cellStyle name="Normal 7 2 2 3 2 3" xfId="9610"/>
    <cellStyle name="Normal 7 2 2 3 3" xfId="9611"/>
    <cellStyle name="Normal 7 2 2 3 3 2" xfId="9612"/>
    <cellStyle name="Normal 7 2 2 3 4" xfId="9613"/>
    <cellStyle name="Normal 7 2 2 4" xfId="9614"/>
    <cellStyle name="Normal 7 2 2 4 2" xfId="9615"/>
    <cellStyle name="Normal 7 2 2 4 2 2" xfId="9616"/>
    <cellStyle name="Normal 7 2 2 4 3" xfId="9617"/>
    <cellStyle name="Normal 7 2 2 5" xfId="9618"/>
    <cellStyle name="Normal 7 2 2 5 2" xfId="9619"/>
    <cellStyle name="Normal 7 2 2 6" xfId="9620"/>
    <cellStyle name="Normal 7 2 2 7" xfId="9621"/>
    <cellStyle name="Normal 7 2 3" xfId="9622"/>
    <cellStyle name="Normal 7 2 3 2" xfId="9623"/>
    <cellStyle name="Normal 7 2 3 2 2" xfId="9624"/>
    <cellStyle name="Normal 7 2 3 2 2 2" xfId="9625"/>
    <cellStyle name="Normal 7 2 3 2 2 2 2" xfId="9626"/>
    <cellStyle name="Normal 7 2 3 2 2 3" xfId="9627"/>
    <cellStyle name="Normal 7 2 3 2 3" xfId="9628"/>
    <cellStyle name="Normal 7 2 3 2 3 2" xfId="9629"/>
    <cellStyle name="Normal 7 2 3 2 4" xfId="9630"/>
    <cellStyle name="Normal 7 2 3 3" xfId="9631"/>
    <cellStyle name="Normal 7 2 3 3 2" xfId="9632"/>
    <cellStyle name="Normal 7 2 3 3 2 2" xfId="9633"/>
    <cellStyle name="Normal 7 2 3 3 3" xfId="9634"/>
    <cellStyle name="Normal 7 2 3 4" xfId="9635"/>
    <cellStyle name="Normal 7 2 3 4 2" xfId="9636"/>
    <cellStyle name="Normal 7 2 3 5" xfId="9637"/>
    <cellStyle name="Normal 7 2 3 6" xfId="9638"/>
    <cellStyle name="Normal 7 2 4" xfId="9639"/>
    <cellStyle name="Normal 7 2 4 2" xfId="9640"/>
    <cellStyle name="Normal 7 2 4 2 2" xfId="9641"/>
    <cellStyle name="Normal 7 2 4 2 2 2" xfId="9642"/>
    <cellStyle name="Normal 7 2 4 2 2 2 2" xfId="9643"/>
    <cellStyle name="Normal 7 2 4 2 2 3" xfId="9644"/>
    <cellStyle name="Normal 7 2 4 2 3" xfId="9645"/>
    <cellStyle name="Normal 7 2 4 2 3 2" xfId="9646"/>
    <cellStyle name="Normal 7 2 4 2 4" xfId="9647"/>
    <cellStyle name="Normal 7 2 4 3" xfId="9648"/>
    <cellStyle name="Normal 7 2 4 3 2" xfId="9649"/>
    <cellStyle name="Normal 7 2 4 3 2 2" xfId="9650"/>
    <cellStyle name="Normal 7 2 4 3 3" xfId="9651"/>
    <cellStyle name="Normal 7 2 4 4" xfId="9652"/>
    <cellStyle name="Normal 7 2 4 4 2" xfId="9653"/>
    <cellStyle name="Normal 7 2 4 5" xfId="9654"/>
    <cellStyle name="Normal 7 2 5" xfId="9655"/>
    <cellStyle name="Normal 7 2 5 2" xfId="9656"/>
    <cellStyle name="Normal 7 2 5 2 2" xfId="9657"/>
    <cellStyle name="Normal 7 2 5 2 2 2" xfId="9658"/>
    <cellStyle name="Normal 7 2 5 2 3" xfId="9659"/>
    <cellStyle name="Normal 7 2 5 3" xfId="9660"/>
    <cellStyle name="Normal 7 2 5 3 2" xfId="9661"/>
    <cellStyle name="Normal 7 2 5 4" xfId="9662"/>
    <cellStyle name="Normal 7 2 6" xfId="9663"/>
    <cellStyle name="Normal 7 2 6 2" xfId="9664"/>
    <cellStyle name="Normal 7 2 6 2 2" xfId="9665"/>
    <cellStyle name="Normal 7 2 6 3" xfId="9666"/>
    <cellStyle name="Normal 7 2 7" xfId="9667"/>
    <cellStyle name="Normal 7 2 7 2" xfId="9668"/>
    <cellStyle name="Normal 7 2 8" xfId="9669"/>
    <cellStyle name="Normal 7 2 9" xfId="9670"/>
    <cellStyle name="Normal 7 3" xfId="9671"/>
    <cellStyle name="Normal 7 3 2" xfId="9672"/>
    <cellStyle name="Normal 7 3 2 2" xfId="9673"/>
    <cellStyle name="Normal 7 3 2 2 2" xfId="9674"/>
    <cellStyle name="Normal 7 3 2 2 2 2" xfId="9675"/>
    <cellStyle name="Normal 7 3 2 2 2 2 2" xfId="9676"/>
    <cellStyle name="Normal 7 3 2 2 2 3" xfId="9677"/>
    <cellStyle name="Normal 7 3 2 2 3" xfId="9678"/>
    <cellStyle name="Normal 7 3 2 2 3 2" xfId="9679"/>
    <cellStyle name="Normal 7 3 2 2 4" xfId="9680"/>
    <cellStyle name="Normal 7 3 2 3" xfId="9681"/>
    <cellStyle name="Normal 7 3 2 3 2" xfId="9682"/>
    <cellStyle name="Normal 7 3 2 3 2 2" xfId="9683"/>
    <cellStyle name="Normal 7 3 2 3 3" xfId="9684"/>
    <cellStyle name="Normal 7 3 2 4" xfId="9685"/>
    <cellStyle name="Normal 7 3 2 4 2" xfId="9686"/>
    <cellStyle name="Normal 7 3 2 5" xfId="9687"/>
    <cellStyle name="Normal 7 3 2 6" xfId="9688"/>
    <cellStyle name="Normal 7 3 3" xfId="9689"/>
    <cellStyle name="Normal 7 3 3 2" xfId="9690"/>
    <cellStyle name="Normal 7 3 3 2 2" xfId="9691"/>
    <cellStyle name="Normal 7 3 3 2 2 2" xfId="9692"/>
    <cellStyle name="Normal 7 3 3 2 3" xfId="9693"/>
    <cellStyle name="Normal 7 3 3 3" xfId="9694"/>
    <cellStyle name="Normal 7 3 3 3 2" xfId="9695"/>
    <cellStyle name="Normal 7 3 3 4" xfId="9696"/>
    <cellStyle name="Normal 7 3 4" xfId="9697"/>
    <cellStyle name="Normal 7 3 4 2" xfId="9698"/>
    <cellStyle name="Normal 7 3 4 2 2" xfId="9699"/>
    <cellStyle name="Normal 7 3 4 3" xfId="9700"/>
    <cellStyle name="Normal 7 3 5" xfId="9701"/>
    <cellStyle name="Normal 7 3 5 2" xfId="9702"/>
    <cellStyle name="Normal 7 3 6" xfId="9703"/>
    <cellStyle name="Normal 7 3 7" xfId="9704"/>
    <cellStyle name="Normal 7 4" xfId="9705"/>
    <cellStyle name="Normal 7 4 2" xfId="9706"/>
    <cellStyle name="Normal 7 4 2 2" xfId="9707"/>
    <cellStyle name="Normal 7 4 2 2 2" xfId="9708"/>
    <cellStyle name="Normal 7 4 2 2 2 2" xfId="9709"/>
    <cellStyle name="Normal 7 4 2 2 3" xfId="9710"/>
    <cellStyle name="Normal 7 4 2 3" xfId="9711"/>
    <cellStyle name="Normal 7 4 2 3 2" xfId="9712"/>
    <cellStyle name="Normal 7 4 2 4" xfId="9713"/>
    <cellStyle name="Normal 7 4 2 5" xfId="9714"/>
    <cellStyle name="Normal 7 4 3" xfId="9715"/>
    <cellStyle name="Normal 7 4 3 2" xfId="9716"/>
    <cellStyle name="Normal 7 4 3 2 2" xfId="9717"/>
    <cellStyle name="Normal 7 4 3 3" xfId="9718"/>
    <cellStyle name="Normal 7 4 4" xfId="9719"/>
    <cellStyle name="Normal 7 4 4 2" xfId="9720"/>
    <cellStyle name="Normal 7 4 5" xfId="9721"/>
    <cellStyle name="Normal 7 4 6" xfId="9722"/>
    <cellStyle name="Normal 7 4 7" xfId="9723"/>
    <cellStyle name="Normal 7 5" xfId="9724"/>
    <cellStyle name="Normal 7 5 2" xfId="9725"/>
    <cellStyle name="Normal 7 5 2 2" xfId="9726"/>
    <cellStyle name="Normal 7 5 2 2 2" xfId="9727"/>
    <cellStyle name="Normal 7 5 2 2 2 2" xfId="9728"/>
    <cellStyle name="Normal 7 5 2 2 3" xfId="9729"/>
    <cellStyle name="Normal 7 5 2 3" xfId="9730"/>
    <cellStyle name="Normal 7 5 2 3 2" xfId="9731"/>
    <cellStyle name="Normal 7 5 2 4" xfId="9732"/>
    <cellStyle name="Normal 7 5 3" xfId="9733"/>
    <cellStyle name="Normal 7 5 3 2" xfId="9734"/>
    <cellStyle name="Normal 7 5 3 2 2" xfId="9735"/>
    <cellStyle name="Normal 7 5 3 3" xfId="9736"/>
    <cellStyle name="Normal 7 5 4" xfId="9737"/>
    <cellStyle name="Normal 7 5 4 2" xfId="9738"/>
    <cellStyle name="Normal 7 5 5" xfId="9739"/>
    <cellStyle name="Normal 7 5 6" xfId="9740"/>
    <cellStyle name="Normal 7 6" xfId="9741"/>
    <cellStyle name="Normal 7 6 2" xfId="9742"/>
    <cellStyle name="Normal 7 6 2 2" xfId="9743"/>
    <cellStyle name="Normal 7 6 2 2 2" xfId="9744"/>
    <cellStyle name="Normal 7 6 2 3" xfId="9745"/>
    <cellStyle name="Normal 7 6 3" xfId="9746"/>
    <cellStyle name="Normal 7 6 3 2" xfId="9747"/>
    <cellStyle name="Normal 7 6 4" xfId="9748"/>
    <cellStyle name="Normal 7 7" xfId="9749"/>
    <cellStyle name="Normal 7 7 2" xfId="9750"/>
    <cellStyle name="Normal 7 7 2 2" xfId="9751"/>
    <cellStyle name="Normal 7 7 3" xfId="9752"/>
    <cellStyle name="Normal 7 8" xfId="9753"/>
    <cellStyle name="Normal 7 8 2" xfId="9754"/>
    <cellStyle name="Normal 7 8 2 2" xfId="9755"/>
    <cellStyle name="Normal 7 8 3" xfId="9756"/>
    <cellStyle name="Normal 7 9" xfId="9757"/>
    <cellStyle name="Normal 7 9 2" xfId="9758"/>
    <cellStyle name="Normal 7_183302" xfId="14675"/>
    <cellStyle name="Normal 70" xfId="9759"/>
    <cellStyle name="Normal 71" xfId="9760"/>
    <cellStyle name="Normal 72" xfId="9761"/>
    <cellStyle name="Normal 73" xfId="14676"/>
    <cellStyle name="Normal 74" xfId="14677"/>
    <cellStyle name="Normal 75" xfId="14678"/>
    <cellStyle name="Normal 76" xfId="14679"/>
    <cellStyle name="Normal 77" xfId="14680"/>
    <cellStyle name="Normal 78" xfId="14681"/>
    <cellStyle name="Normal 79" xfId="14682"/>
    <cellStyle name="Normal 8" xfId="19"/>
    <cellStyle name="Normal 8 2" xfId="9763"/>
    <cellStyle name="Normal 8 2 2" xfId="9764"/>
    <cellStyle name="Normal 8 2 2 2" xfId="9765"/>
    <cellStyle name="Normal 8 2 2 2 2" xfId="9766"/>
    <cellStyle name="Normal 8 2 2 2 2 2" xfId="9767"/>
    <cellStyle name="Normal 8 2 2 2 2 2 2" xfId="9768"/>
    <cellStyle name="Normal 8 2 2 2 2 3" xfId="9769"/>
    <cellStyle name="Normal 8 2 2 2 3" xfId="9770"/>
    <cellStyle name="Normal 8 2 2 2 3 2" xfId="9771"/>
    <cellStyle name="Normal 8 2 2 2 4" xfId="9772"/>
    <cellStyle name="Normal 8 2 2 2 5" xfId="9773"/>
    <cellStyle name="Normal 8 2 2 3" xfId="9774"/>
    <cellStyle name="Normal 8 2 2 3 2" xfId="9775"/>
    <cellStyle name="Normal 8 2 2 3 2 2" xfId="9776"/>
    <cellStyle name="Normal 8 2 2 3 3" xfId="9777"/>
    <cellStyle name="Normal 8 2 2 4" xfId="9778"/>
    <cellStyle name="Normal 8 2 2 4 2" xfId="9779"/>
    <cellStyle name="Normal 8 2 2 5" xfId="9780"/>
    <cellStyle name="Normal 8 2 2 6" xfId="9781"/>
    <cellStyle name="Normal 8 2 3" xfId="9782"/>
    <cellStyle name="Normal 8 2 3 2" xfId="9783"/>
    <cellStyle name="Normal 8 2 3 2 2" xfId="9784"/>
    <cellStyle name="Normal 8 2 3 2 2 2" xfId="9785"/>
    <cellStyle name="Normal 8 2 3 2 3" xfId="9786"/>
    <cellStyle name="Normal 8 2 3 3" xfId="9787"/>
    <cellStyle name="Normal 8 2 3 3 2" xfId="9788"/>
    <cellStyle name="Normal 8 2 3 4" xfId="9789"/>
    <cellStyle name="Normal 8 2 3 5" xfId="9790"/>
    <cellStyle name="Normal 8 2 4" xfId="9791"/>
    <cellStyle name="Normal 8 2 4 2" xfId="9792"/>
    <cellStyle name="Normal 8 2 4 2 2" xfId="9793"/>
    <cellStyle name="Normal 8 2 4 3" xfId="9794"/>
    <cellStyle name="Normal 8 2 5" xfId="9795"/>
    <cellStyle name="Normal 8 2 5 2" xfId="9796"/>
    <cellStyle name="Normal 8 2 6" xfId="9797"/>
    <cellStyle name="Normal 8 2 7" xfId="9798"/>
    <cellStyle name="Normal 8 2 8" xfId="9799"/>
    <cellStyle name="Normal 8 3" xfId="9800"/>
    <cellStyle name="Normal 8 3 2" xfId="9801"/>
    <cellStyle name="Normal 8 3 2 2" xfId="9802"/>
    <cellStyle name="Normal 8 3 2 2 2" xfId="9803"/>
    <cellStyle name="Normal 8 3 2 2 2 2" xfId="9804"/>
    <cellStyle name="Normal 8 3 2 2 3" xfId="9805"/>
    <cellStyle name="Normal 8 3 2 3" xfId="9806"/>
    <cellStyle name="Normal 8 3 2 3 2" xfId="9807"/>
    <cellStyle name="Normal 8 3 2 4" xfId="9808"/>
    <cellStyle name="Normal 8 3 2 5" xfId="9809"/>
    <cellStyle name="Normal 8 3 3" xfId="9810"/>
    <cellStyle name="Normal 8 3 3 2" xfId="9811"/>
    <cellStyle name="Normal 8 3 3 2 2" xfId="9812"/>
    <cellStyle name="Normal 8 3 3 3" xfId="9813"/>
    <cellStyle name="Normal 8 3 4" xfId="9814"/>
    <cellStyle name="Normal 8 3 4 2" xfId="9815"/>
    <cellStyle name="Normal 8 3 5" xfId="9816"/>
    <cellStyle name="Normal 8 3 6" xfId="9817"/>
    <cellStyle name="Normal 8 4" xfId="9818"/>
    <cellStyle name="Normal 8 4 2" xfId="9819"/>
    <cellStyle name="Normal 8 4 2 2" xfId="9820"/>
    <cellStyle name="Normal 8 4 2 2 2" xfId="9821"/>
    <cellStyle name="Normal 8 4 2 3" xfId="9822"/>
    <cellStyle name="Normal 8 4 3" xfId="9823"/>
    <cellStyle name="Normal 8 4 3 2" xfId="9824"/>
    <cellStyle name="Normal 8 4 4" xfId="9825"/>
    <cellStyle name="Normal 8 4 5" xfId="9826"/>
    <cellStyle name="Normal 8 5" xfId="9827"/>
    <cellStyle name="Normal 8 5 2" xfId="9828"/>
    <cellStyle name="Normal 8 5 2 2" xfId="9829"/>
    <cellStyle name="Normal 8 5 3" xfId="9830"/>
    <cellStyle name="Normal 8 6" xfId="9831"/>
    <cellStyle name="Normal 8 6 2" xfId="9832"/>
    <cellStyle name="Normal 8 7" xfId="9833"/>
    <cellStyle name="Normal 8 8" xfId="9834"/>
    <cellStyle name="Normal 8 9" xfId="9762"/>
    <cellStyle name="Normal 8_183302" xfId="14683"/>
    <cellStyle name="Normal 80" xfId="14684"/>
    <cellStyle name="Normal 81" xfId="14685"/>
    <cellStyle name="Normal 82" xfId="14686"/>
    <cellStyle name="Normal 83" xfId="14687"/>
    <cellStyle name="Normal 84" xfId="112"/>
    <cellStyle name="Normal 9" xfId="20"/>
    <cellStyle name="Normal 9 10" xfId="9835"/>
    <cellStyle name="Normal 9 2" xfId="9836"/>
    <cellStyle name="Normal 9 2 2" xfId="9837"/>
    <cellStyle name="Normal 9 2 2 2" xfId="9838"/>
    <cellStyle name="Normal 9 2 2 2 2" xfId="9839"/>
    <cellStyle name="Normal 9 2 2 2 2 2" xfId="9840"/>
    <cellStyle name="Normal 9 2 2 2 2 2 2" xfId="9841"/>
    <cellStyle name="Normal 9 2 2 2 2 3" xfId="9842"/>
    <cellStyle name="Normal 9 2 2 2 2 4" xfId="14688"/>
    <cellStyle name="Normal 9 2 2 2 3" xfId="9843"/>
    <cellStyle name="Normal 9 2 2 2 3 2" xfId="9844"/>
    <cellStyle name="Normal 9 2 2 2 4" xfId="9845"/>
    <cellStyle name="Normal 9 2 2 2 5" xfId="9846"/>
    <cellStyle name="Normal 9 2 2 2 6" xfId="9847"/>
    <cellStyle name="Normal 9 2 2 3" xfId="9848"/>
    <cellStyle name="Normal 9 2 2 3 2" xfId="9849"/>
    <cellStyle name="Normal 9 2 2 3 2 2" xfId="9850"/>
    <cellStyle name="Normal 9 2 2 3 3" xfId="9851"/>
    <cellStyle name="Normal 9 2 2 3 4" xfId="14689"/>
    <cellStyle name="Normal 9 2 2 4" xfId="9852"/>
    <cellStyle name="Normal 9 2 2 4 2" xfId="9853"/>
    <cellStyle name="Normal 9 2 2 5" xfId="9854"/>
    <cellStyle name="Normal 9 2 2 6" xfId="9855"/>
    <cellStyle name="Normal 9 2 2 7" xfId="9856"/>
    <cellStyle name="Normal 9 2 3" xfId="9857"/>
    <cellStyle name="Normal 9 2 3 2" xfId="9858"/>
    <cellStyle name="Normal 9 2 3 2 2" xfId="9859"/>
    <cellStyle name="Normal 9 2 3 2 2 2" xfId="9860"/>
    <cellStyle name="Normal 9 2 3 2 3" xfId="9861"/>
    <cellStyle name="Normal 9 2 3 2 4" xfId="14690"/>
    <cellStyle name="Normal 9 2 3 3" xfId="9862"/>
    <cellStyle name="Normal 9 2 3 3 2" xfId="9863"/>
    <cellStyle name="Normal 9 2 3 4" xfId="9864"/>
    <cellStyle name="Normal 9 2 3 5" xfId="9865"/>
    <cellStyle name="Normal 9 2 3 6" xfId="9866"/>
    <cellStyle name="Normal 9 2 4" xfId="9867"/>
    <cellStyle name="Normal 9 2 4 2" xfId="9868"/>
    <cellStyle name="Normal 9 2 4 2 2" xfId="9869"/>
    <cellStyle name="Normal 9 2 4 3" xfId="9870"/>
    <cellStyle name="Normal 9 2 4 4" xfId="9871"/>
    <cellStyle name="Normal 9 2 5" xfId="9872"/>
    <cellStyle name="Normal 9 2 5 2" xfId="9873"/>
    <cellStyle name="Normal 9 2 6" xfId="9874"/>
    <cellStyle name="Normal 9 2 7" xfId="9875"/>
    <cellStyle name="Normal 9 2 8" xfId="9876"/>
    <cellStyle name="Normal 9 3" xfId="9877"/>
    <cellStyle name="Normal 9 3 2" xfId="9878"/>
    <cellStyle name="Normal 9 3 2 2" xfId="9879"/>
    <cellStyle name="Normal 9 3 2 2 2" xfId="9880"/>
    <cellStyle name="Normal 9 3 2 2 2 2" xfId="9881"/>
    <cellStyle name="Normal 9 3 2 2 3" xfId="9882"/>
    <cellStyle name="Normal 9 3 2 2 4" xfId="14691"/>
    <cellStyle name="Normal 9 3 2 3" xfId="9883"/>
    <cellStyle name="Normal 9 3 2 3 2" xfId="9884"/>
    <cellStyle name="Normal 9 3 2 4" xfId="9885"/>
    <cellStyle name="Normal 9 3 2 5" xfId="9886"/>
    <cellStyle name="Normal 9 3 2 6" xfId="9887"/>
    <cellStyle name="Normal 9 3 3" xfId="9888"/>
    <cellStyle name="Normal 9 3 3 2" xfId="9889"/>
    <cellStyle name="Normal 9 3 3 2 2" xfId="9890"/>
    <cellStyle name="Normal 9 3 3 3" xfId="9891"/>
    <cellStyle name="Normal 9 3 3 4" xfId="9892"/>
    <cellStyle name="Normal 9 3 4" xfId="9893"/>
    <cellStyle name="Normal 9 3 4 2" xfId="9894"/>
    <cellStyle name="Normal 9 3 5" xfId="9895"/>
    <cellStyle name="Normal 9 3 6" xfId="9896"/>
    <cellStyle name="Normal 9 3 7" xfId="9897"/>
    <cellStyle name="Normal 9 4" xfId="9898"/>
    <cellStyle name="Normal 9 4 2" xfId="9899"/>
    <cellStyle name="Normal 9 4 2 2" xfId="9900"/>
    <cellStyle name="Normal 9 4 2 2 2" xfId="9901"/>
    <cellStyle name="Normal 9 4 2 3" xfId="9902"/>
    <cellStyle name="Normal 9 4 2 4" xfId="14692"/>
    <cellStyle name="Normal 9 4 3" xfId="9903"/>
    <cellStyle name="Normal 9 4 3 2" xfId="9904"/>
    <cellStyle name="Normal 9 4 4" xfId="9905"/>
    <cellStyle name="Normal 9 4 5" xfId="9906"/>
    <cellStyle name="Normal 9 4 6" xfId="9907"/>
    <cellStyle name="Normal 9 5" xfId="9908"/>
    <cellStyle name="Normal 9 5 2" xfId="9909"/>
    <cellStyle name="Normal 9 5 2 2" xfId="9910"/>
    <cellStyle name="Normal 9 5 3" xfId="9911"/>
    <cellStyle name="Normal 9 5 4" xfId="9912"/>
    <cellStyle name="Normal 9 6" xfId="9913"/>
    <cellStyle name="Normal 9 6 2" xfId="9914"/>
    <cellStyle name="Normal 9 7" xfId="9915"/>
    <cellStyle name="Normal 9 8" xfId="9916"/>
    <cellStyle name="Normal 9 9" xfId="9917"/>
    <cellStyle name="Note 10" xfId="9918"/>
    <cellStyle name="Note 10 10" xfId="9919"/>
    <cellStyle name="Note 10 10 2" xfId="9920"/>
    <cellStyle name="Note 10 11" xfId="9921"/>
    <cellStyle name="Note 10 12" xfId="9922"/>
    <cellStyle name="Note 10 13" xfId="9923"/>
    <cellStyle name="Note 10 2" xfId="9924"/>
    <cellStyle name="Note 10 2 10" xfId="9925"/>
    <cellStyle name="Note 10 2 2" xfId="9926"/>
    <cellStyle name="Note 10 2 2 2" xfId="9927"/>
    <cellStyle name="Note 10 2 3" xfId="9928"/>
    <cellStyle name="Note 10 2 3 2" xfId="9929"/>
    <cellStyle name="Note 10 2 4" xfId="9930"/>
    <cellStyle name="Note 10 2 4 2" xfId="9931"/>
    <cellStyle name="Note 10 2 5" xfId="9932"/>
    <cellStyle name="Note 10 2 5 2" xfId="9933"/>
    <cellStyle name="Note 10 2 6" xfId="9934"/>
    <cellStyle name="Note 10 2 6 2" xfId="9935"/>
    <cellStyle name="Note 10 2 7" xfId="9936"/>
    <cellStyle name="Note 10 2 7 2" xfId="9937"/>
    <cellStyle name="Note 10 2 8" xfId="9938"/>
    <cellStyle name="Note 10 2 8 2" xfId="9939"/>
    <cellStyle name="Note 10 2 9" xfId="9940"/>
    <cellStyle name="Note 10 2 9 2" xfId="9941"/>
    <cellStyle name="Note 10 3" xfId="9942"/>
    <cellStyle name="Note 10 3 2" xfId="9943"/>
    <cellStyle name="Note 10 4" xfId="9944"/>
    <cellStyle name="Note 10 4 2" xfId="9945"/>
    <cellStyle name="Note 10 5" xfId="9946"/>
    <cellStyle name="Note 10 5 2" xfId="9947"/>
    <cellStyle name="Note 10 6" xfId="9948"/>
    <cellStyle name="Note 10 6 2" xfId="9949"/>
    <cellStyle name="Note 10 7" xfId="9950"/>
    <cellStyle name="Note 10 7 2" xfId="9951"/>
    <cellStyle name="Note 10 8" xfId="9952"/>
    <cellStyle name="Note 10 8 2" xfId="9953"/>
    <cellStyle name="Note 10 9" xfId="9954"/>
    <cellStyle name="Note 10 9 2" xfId="9955"/>
    <cellStyle name="Note 11" xfId="9956"/>
    <cellStyle name="Note 11 10" xfId="9957"/>
    <cellStyle name="Note 11 10 2" xfId="9958"/>
    <cellStyle name="Note 11 11" xfId="9959"/>
    <cellStyle name="Note 11 12" xfId="9960"/>
    <cellStyle name="Note 11 13" xfId="9961"/>
    <cellStyle name="Note 11 2" xfId="9962"/>
    <cellStyle name="Note 11 2 10" xfId="9963"/>
    <cellStyle name="Note 11 2 2" xfId="9964"/>
    <cellStyle name="Note 11 2 2 2" xfId="9965"/>
    <cellStyle name="Note 11 2 3" xfId="9966"/>
    <cellStyle name="Note 11 2 3 2" xfId="9967"/>
    <cellStyle name="Note 11 2 4" xfId="9968"/>
    <cellStyle name="Note 11 2 4 2" xfId="9969"/>
    <cellStyle name="Note 11 2 5" xfId="9970"/>
    <cellStyle name="Note 11 2 5 2" xfId="9971"/>
    <cellStyle name="Note 11 2 6" xfId="9972"/>
    <cellStyle name="Note 11 2 6 2" xfId="9973"/>
    <cellStyle name="Note 11 2 7" xfId="9974"/>
    <cellStyle name="Note 11 2 7 2" xfId="9975"/>
    <cellStyle name="Note 11 2 8" xfId="9976"/>
    <cellStyle name="Note 11 2 8 2" xfId="9977"/>
    <cellStyle name="Note 11 2 9" xfId="9978"/>
    <cellStyle name="Note 11 2 9 2" xfId="9979"/>
    <cellStyle name="Note 11 3" xfId="9980"/>
    <cellStyle name="Note 11 3 2" xfId="9981"/>
    <cellStyle name="Note 11 4" xfId="9982"/>
    <cellStyle name="Note 11 4 2" xfId="9983"/>
    <cellStyle name="Note 11 5" xfId="9984"/>
    <cellStyle name="Note 11 5 2" xfId="9985"/>
    <cellStyle name="Note 11 6" xfId="9986"/>
    <cellStyle name="Note 11 6 2" xfId="9987"/>
    <cellStyle name="Note 11 7" xfId="9988"/>
    <cellStyle name="Note 11 7 2" xfId="9989"/>
    <cellStyle name="Note 11 8" xfId="9990"/>
    <cellStyle name="Note 11 8 2" xfId="9991"/>
    <cellStyle name="Note 11 9" xfId="9992"/>
    <cellStyle name="Note 11 9 2" xfId="9993"/>
    <cellStyle name="Note 12" xfId="9994"/>
    <cellStyle name="Note 12 10" xfId="9995"/>
    <cellStyle name="Note 12 10 2" xfId="9996"/>
    <cellStyle name="Note 12 11" xfId="9997"/>
    <cellStyle name="Note 12 12" xfId="9998"/>
    <cellStyle name="Note 12 13" xfId="9999"/>
    <cellStyle name="Note 12 2" xfId="10000"/>
    <cellStyle name="Note 12 2 10" xfId="10001"/>
    <cellStyle name="Note 12 2 2" xfId="10002"/>
    <cellStyle name="Note 12 2 2 2" xfId="10003"/>
    <cellStyle name="Note 12 2 3" xfId="10004"/>
    <cellStyle name="Note 12 2 3 2" xfId="10005"/>
    <cellStyle name="Note 12 2 4" xfId="10006"/>
    <cellStyle name="Note 12 2 4 2" xfId="10007"/>
    <cellStyle name="Note 12 2 5" xfId="10008"/>
    <cellStyle name="Note 12 2 5 2" xfId="10009"/>
    <cellStyle name="Note 12 2 6" xfId="10010"/>
    <cellStyle name="Note 12 2 6 2" xfId="10011"/>
    <cellStyle name="Note 12 2 7" xfId="10012"/>
    <cellStyle name="Note 12 2 7 2" xfId="10013"/>
    <cellStyle name="Note 12 2 8" xfId="10014"/>
    <cellStyle name="Note 12 2 8 2" xfId="10015"/>
    <cellStyle name="Note 12 2 9" xfId="10016"/>
    <cellStyle name="Note 12 2 9 2" xfId="10017"/>
    <cellStyle name="Note 12 3" xfId="10018"/>
    <cellStyle name="Note 12 3 2" xfId="10019"/>
    <cellStyle name="Note 12 4" xfId="10020"/>
    <cellStyle name="Note 12 4 2" xfId="10021"/>
    <cellStyle name="Note 12 5" xfId="10022"/>
    <cellStyle name="Note 12 5 2" xfId="10023"/>
    <cellStyle name="Note 12 6" xfId="10024"/>
    <cellStyle name="Note 12 6 2" xfId="10025"/>
    <cellStyle name="Note 12 7" xfId="10026"/>
    <cellStyle name="Note 12 7 2" xfId="10027"/>
    <cellStyle name="Note 12 8" xfId="10028"/>
    <cellStyle name="Note 12 8 2" xfId="10029"/>
    <cellStyle name="Note 12 9" xfId="10030"/>
    <cellStyle name="Note 12 9 2" xfId="10031"/>
    <cellStyle name="Note 13" xfId="10032"/>
    <cellStyle name="Note 13 10" xfId="10033"/>
    <cellStyle name="Note 13 10 2" xfId="10034"/>
    <cellStyle name="Note 13 11" xfId="10035"/>
    <cellStyle name="Note 13 12" xfId="10036"/>
    <cellStyle name="Note 13 13" xfId="10037"/>
    <cellStyle name="Note 13 2" xfId="10038"/>
    <cellStyle name="Note 13 2 10" xfId="10039"/>
    <cellStyle name="Note 13 2 2" xfId="10040"/>
    <cellStyle name="Note 13 2 2 2" xfId="10041"/>
    <cellStyle name="Note 13 2 3" xfId="10042"/>
    <cellStyle name="Note 13 2 3 2" xfId="10043"/>
    <cellStyle name="Note 13 2 4" xfId="10044"/>
    <cellStyle name="Note 13 2 4 2" xfId="10045"/>
    <cellStyle name="Note 13 2 5" xfId="10046"/>
    <cellStyle name="Note 13 2 5 2" xfId="10047"/>
    <cellStyle name="Note 13 2 6" xfId="10048"/>
    <cellStyle name="Note 13 2 6 2" xfId="10049"/>
    <cellStyle name="Note 13 2 7" xfId="10050"/>
    <cellStyle name="Note 13 2 7 2" xfId="10051"/>
    <cellStyle name="Note 13 2 8" xfId="10052"/>
    <cellStyle name="Note 13 2 8 2" xfId="10053"/>
    <cellStyle name="Note 13 2 9" xfId="10054"/>
    <cellStyle name="Note 13 2 9 2" xfId="10055"/>
    <cellStyle name="Note 13 3" xfId="10056"/>
    <cellStyle name="Note 13 3 2" xfId="10057"/>
    <cellStyle name="Note 13 4" xfId="10058"/>
    <cellStyle name="Note 13 4 2" xfId="10059"/>
    <cellStyle name="Note 13 5" xfId="10060"/>
    <cellStyle name="Note 13 5 2" xfId="10061"/>
    <cellStyle name="Note 13 6" xfId="10062"/>
    <cellStyle name="Note 13 6 2" xfId="10063"/>
    <cellStyle name="Note 13 7" xfId="10064"/>
    <cellStyle name="Note 13 7 2" xfId="10065"/>
    <cellStyle name="Note 13 8" xfId="10066"/>
    <cellStyle name="Note 13 8 2" xfId="10067"/>
    <cellStyle name="Note 13 9" xfId="10068"/>
    <cellStyle name="Note 13 9 2" xfId="10069"/>
    <cellStyle name="Note 14" xfId="10070"/>
    <cellStyle name="Note 14 10" xfId="10071"/>
    <cellStyle name="Note 14 10 2" xfId="10072"/>
    <cellStyle name="Note 14 11" xfId="10073"/>
    <cellStyle name="Note 14 12" xfId="10074"/>
    <cellStyle name="Note 14 13" xfId="10075"/>
    <cellStyle name="Note 14 2" xfId="10076"/>
    <cellStyle name="Note 14 2 10" xfId="10077"/>
    <cellStyle name="Note 14 2 2" xfId="10078"/>
    <cellStyle name="Note 14 2 2 2" xfId="10079"/>
    <cellStyle name="Note 14 2 3" xfId="10080"/>
    <cellStyle name="Note 14 2 3 2" xfId="10081"/>
    <cellStyle name="Note 14 2 4" xfId="10082"/>
    <cellStyle name="Note 14 2 4 2" xfId="10083"/>
    <cellStyle name="Note 14 2 5" xfId="10084"/>
    <cellStyle name="Note 14 2 5 2" xfId="10085"/>
    <cellStyle name="Note 14 2 6" xfId="10086"/>
    <cellStyle name="Note 14 2 6 2" xfId="10087"/>
    <cellStyle name="Note 14 2 7" xfId="10088"/>
    <cellStyle name="Note 14 2 7 2" xfId="10089"/>
    <cellStyle name="Note 14 2 8" xfId="10090"/>
    <cellStyle name="Note 14 2 8 2" xfId="10091"/>
    <cellStyle name="Note 14 2 9" xfId="10092"/>
    <cellStyle name="Note 14 2 9 2" xfId="10093"/>
    <cellStyle name="Note 14 3" xfId="10094"/>
    <cellStyle name="Note 14 3 2" xfId="10095"/>
    <cellStyle name="Note 14 4" xfId="10096"/>
    <cellStyle name="Note 14 4 2" xfId="10097"/>
    <cellStyle name="Note 14 5" xfId="10098"/>
    <cellStyle name="Note 14 5 2" xfId="10099"/>
    <cellStyle name="Note 14 6" xfId="10100"/>
    <cellStyle name="Note 14 6 2" xfId="10101"/>
    <cellStyle name="Note 14 7" xfId="10102"/>
    <cellStyle name="Note 14 7 2" xfId="10103"/>
    <cellStyle name="Note 14 8" xfId="10104"/>
    <cellStyle name="Note 14 8 2" xfId="10105"/>
    <cellStyle name="Note 14 9" xfId="10106"/>
    <cellStyle name="Note 14 9 2" xfId="10107"/>
    <cellStyle name="Note 15" xfId="10108"/>
    <cellStyle name="Note 15 10" xfId="10109"/>
    <cellStyle name="Note 15 10 2" xfId="10110"/>
    <cellStyle name="Note 15 11" xfId="10111"/>
    <cellStyle name="Note 15 12" xfId="10112"/>
    <cellStyle name="Note 15 2" xfId="10113"/>
    <cellStyle name="Note 15 2 10" xfId="10114"/>
    <cellStyle name="Note 15 2 2" xfId="10115"/>
    <cellStyle name="Note 15 2 2 2" xfId="10116"/>
    <cellStyle name="Note 15 2 3" xfId="10117"/>
    <cellStyle name="Note 15 2 3 2" xfId="10118"/>
    <cellStyle name="Note 15 2 4" xfId="10119"/>
    <cellStyle name="Note 15 2 4 2" xfId="10120"/>
    <cellStyle name="Note 15 2 5" xfId="10121"/>
    <cellStyle name="Note 15 2 5 2" xfId="10122"/>
    <cellStyle name="Note 15 2 6" xfId="10123"/>
    <cellStyle name="Note 15 2 6 2" xfId="10124"/>
    <cellStyle name="Note 15 2 7" xfId="10125"/>
    <cellStyle name="Note 15 2 7 2" xfId="10126"/>
    <cellStyle name="Note 15 2 8" xfId="10127"/>
    <cellStyle name="Note 15 2 8 2" xfId="10128"/>
    <cellStyle name="Note 15 2 9" xfId="10129"/>
    <cellStyle name="Note 15 2 9 2" xfId="10130"/>
    <cellStyle name="Note 15 3" xfId="10131"/>
    <cellStyle name="Note 15 3 2" xfId="10132"/>
    <cellStyle name="Note 15 4" xfId="10133"/>
    <cellStyle name="Note 15 4 2" xfId="10134"/>
    <cellStyle name="Note 15 5" xfId="10135"/>
    <cellStyle name="Note 15 5 2" xfId="10136"/>
    <cellStyle name="Note 15 6" xfId="10137"/>
    <cellStyle name="Note 15 6 2" xfId="10138"/>
    <cellStyle name="Note 15 7" xfId="10139"/>
    <cellStyle name="Note 15 7 2" xfId="10140"/>
    <cellStyle name="Note 15 8" xfId="10141"/>
    <cellStyle name="Note 15 8 2" xfId="10142"/>
    <cellStyle name="Note 15 9" xfId="10143"/>
    <cellStyle name="Note 15 9 2" xfId="10144"/>
    <cellStyle name="Note 16" xfId="10145"/>
    <cellStyle name="Note 16 10" xfId="10146"/>
    <cellStyle name="Note 16 10 2" xfId="10147"/>
    <cellStyle name="Note 16 11" xfId="10148"/>
    <cellStyle name="Note 16 2" xfId="10149"/>
    <cellStyle name="Note 16 2 10" xfId="10150"/>
    <cellStyle name="Note 16 2 2" xfId="10151"/>
    <cellStyle name="Note 16 2 2 2" xfId="10152"/>
    <cellStyle name="Note 16 2 3" xfId="10153"/>
    <cellStyle name="Note 16 2 3 2" xfId="10154"/>
    <cellStyle name="Note 16 2 4" xfId="10155"/>
    <cellStyle name="Note 16 2 4 2" xfId="10156"/>
    <cellStyle name="Note 16 2 5" xfId="10157"/>
    <cellStyle name="Note 16 2 5 2" xfId="10158"/>
    <cellStyle name="Note 16 2 6" xfId="10159"/>
    <cellStyle name="Note 16 2 6 2" xfId="10160"/>
    <cellStyle name="Note 16 2 7" xfId="10161"/>
    <cellStyle name="Note 16 2 7 2" xfId="10162"/>
    <cellStyle name="Note 16 2 8" xfId="10163"/>
    <cellStyle name="Note 16 2 8 2" xfId="10164"/>
    <cellStyle name="Note 16 2 9" xfId="10165"/>
    <cellStyle name="Note 16 2 9 2" xfId="10166"/>
    <cellStyle name="Note 16 3" xfId="10167"/>
    <cellStyle name="Note 16 3 2" xfId="10168"/>
    <cellStyle name="Note 16 4" xfId="10169"/>
    <cellStyle name="Note 16 4 2" xfId="10170"/>
    <cellStyle name="Note 16 5" xfId="10171"/>
    <cellStyle name="Note 16 5 2" xfId="10172"/>
    <cellStyle name="Note 16 6" xfId="10173"/>
    <cellStyle name="Note 16 6 2" xfId="10174"/>
    <cellStyle name="Note 16 7" xfId="10175"/>
    <cellStyle name="Note 16 7 2" xfId="10176"/>
    <cellStyle name="Note 16 8" xfId="10177"/>
    <cellStyle name="Note 16 8 2" xfId="10178"/>
    <cellStyle name="Note 16 9" xfId="10179"/>
    <cellStyle name="Note 16 9 2" xfId="10180"/>
    <cellStyle name="Note 17" xfId="10181"/>
    <cellStyle name="Note 17 10" xfId="10182"/>
    <cellStyle name="Note 17 10 2" xfId="10183"/>
    <cellStyle name="Note 17 11" xfId="10184"/>
    <cellStyle name="Note 17 2" xfId="10185"/>
    <cellStyle name="Note 17 2 10" xfId="10186"/>
    <cellStyle name="Note 17 2 2" xfId="10187"/>
    <cellStyle name="Note 17 2 2 2" xfId="10188"/>
    <cellStyle name="Note 17 2 3" xfId="10189"/>
    <cellStyle name="Note 17 2 3 2" xfId="10190"/>
    <cellStyle name="Note 17 2 4" xfId="10191"/>
    <cellStyle name="Note 17 2 4 2" xfId="10192"/>
    <cellStyle name="Note 17 2 5" xfId="10193"/>
    <cellStyle name="Note 17 2 5 2" xfId="10194"/>
    <cellStyle name="Note 17 2 6" xfId="10195"/>
    <cellStyle name="Note 17 2 6 2" xfId="10196"/>
    <cellStyle name="Note 17 2 7" xfId="10197"/>
    <cellStyle name="Note 17 2 7 2" xfId="10198"/>
    <cellStyle name="Note 17 2 8" xfId="10199"/>
    <cellStyle name="Note 17 2 8 2" xfId="10200"/>
    <cellStyle name="Note 17 2 9" xfId="10201"/>
    <cellStyle name="Note 17 2 9 2" xfId="10202"/>
    <cellStyle name="Note 17 3" xfId="10203"/>
    <cellStyle name="Note 17 3 2" xfId="10204"/>
    <cellStyle name="Note 17 4" xfId="10205"/>
    <cellStyle name="Note 17 4 2" xfId="10206"/>
    <cellStyle name="Note 17 5" xfId="10207"/>
    <cellStyle name="Note 17 5 2" xfId="10208"/>
    <cellStyle name="Note 17 6" xfId="10209"/>
    <cellStyle name="Note 17 6 2" xfId="10210"/>
    <cellStyle name="Note 17 7" xfId="10211"/>
    <cellStyle name="Note 17 7 2" xfId="10212"/>
    <cellStyle name="Note 17 8" xfId="10213"/>
    <cellStyle name="Note 17 8 2" xfId="10214"/>
    <cellStyle name="Note 17 9" xfId="10215"/>
    <cellStyle name="Note 17 9 2" xfId="10216"/>
    <cellStyle name="Note 18" xfId="10217"/>
    <cellStyle name="Note 18 10" xfId="10218"/>
    <cellStyle name="Note 18 10 2" xfId="10219"/>
    <cellStyle name="Note 18 11" xfId="10220"/>
    <cellStyle name="Note 18 2" xfId="10221"/>
    <cellStyle name="Note 18 2 10" xfId="10222"/>
    <cellStyle name="Note 18 2 2" xfId="10223"/>
    <cellStyle name="Note 18 2 2 2" xfId="10224"/>
    <cellStyle name="Note 18 2 3" xfId="10225"/>
    <cellStyle name="Note 18 2 3 2" xfId="10226"/>
    <cellStyle name="Note 18 2 4" xfId="10227"/>
    <cellStyle name="Note 18 2 4 2" xfId="10228"/>
    <cellStyle name="Note 18 2 5" xfId="10229"/>
    <cellStyle name="Note 18 2 5 2" xfId="10230"/>
    <cellStyle name="Note 18 2 6" xfId="10231"/>
    <cellStyle name="Note 18 2 6 2" xfId="10232"/>
    <cellStyle name="Note 18 2 7" xfId="10233"/>
    <cellStyle name="Note 18 2 7 2" xfId="10234"/>
    <cellStyle name="Note 18 2 8" xfId="10235"/>
    <cellStyle name="Note 18 2 8 2" xfId="10236"/>
    <cellStyle name="Note 18 2 9" xfId="10237"/>
    <cellStyle name="Note 18 2 9 2" xfId="10238"/>
    <cellStyle name="Note 18 3" xfId="10239"/>
    <cellStyle name="Note 18 3 2" xfId="10240"/>
    <cellStyle name="Note 18 4" xfId="10241"/>
    <cellStyle name="Note 18 4 2" xfId="10242"/>
    <cellStyle name="Note 18 5" xfId="10243"/>
    <cellStyle name="Note 18 5 2" xfId="10244"/>
    <cellStyle name="Note 18 6" xfId="10245"/>
    <cellStyle name="Note 18 6 2" xfId="10246"/>
    <cellStyle name="Note 18 7" xfId="10247"/>
    <cellStyle name="Note 18 7 2" xfId="10248"/>
    <cellStyle name="Note 18 8" xfId="10249"/>
    <cellStyle name="Note 18 8 2" xfId="10250"/>
    <cellStyle name="Note 18 9" xfId="10251"/>
    <cellStyle name="Note 18 9 2" xfId="10252"/>
    <cellStyle name="Note 19" xfId="10253"/>
    <cellStyle name="Note 19 10" xfId="10254"/>
    <cellStyle name="Note 19 10 2" xfId="10255"/>
    <cellStyle name="Note 19 11" xfId="10256"/>
    <cellStyle name="Note 19 2" xfId="10257"/>
    <cellStyle name="Note 19 2 10" xfId="10258"/>
    <cellStyle name="Note 19 2 2" xfId="10259"/>
    <cellStyle name="Note 19 2 2 2" xfId="10260"/>
    <cellStyle name="Note 19 2 3" xfId="10261"/>
    <cellStyle name="Note 19 2 3 2" xfId="10262"/>
    <cellStyle name="Note 19 2 4" xfId="10263"/>
    <cellStyle name="Note 19 2 4 2" xfId="10264"/>
    <cellStyle name="Note 19 2 5" xfId="10265"/>
    <cellStyle name="Note 19 2 5 2" xfId="10266"/>
    <cellStyle name="Note 19 2 6" xfId="10267"/>
    <cellStyle name="Note 19 2 6 2" xfId="10268"/>
    <cellStyle name="Note 19 2 7" xfId="10269"/>
    <cellStyle name="Note 19 2 7 2" xfId="10270"/>
    <cellStyle name="Note 19 2 8" xfId="10271"/>
    <cellStyle name="Note 19 2 8 2" xfId="10272"/>
    <cellStyle name="Note 19 2 9" xfId="10273"/>
    <cellStyle name="Note 19 2 9 2" xfId="10274"/>
    <cellStyle name="Note 19 3" xfId="10275"/>
    <cellStyle name="Note 19 3 2" xfId="10276"/>
    <cellStyle name="Note 19 4" xfId="10277"/>
    <cellStyle name="Note 19 4 2" xfId="10278"/>
    <cellStyle name="Note 19 5" xfId="10279"/>
    <cellStyle name="Note 19 5 2" xfId="10280"/>
    <cellStyle name="Note 19 6" xfId="10281"/>
    <cellStyle name="Note 19 6 2" xfId="10282"/>
    <cellStyle name="Note 19 7" xfId="10283"/>
    <cellStyle name="Note 19 7 2" xfId="10284"/>
    <cellStyle name="Note 19 8" xfId="10285"/>
    <cellStyle name="Note 19 8 2" xfId="10286"/>
    <cellStyle name="Note 19 9" xfId="10287"/>
    <cellStyle name="Note 19 9 2" xfId="10288"/>
    <cellStyle name="Note 2" xfId="10289"/>
    <cellStyle name="Note 2 10" xfId="10290"/>
    <cellStyle name="Note 2 10 2" xfId="10291"/>
    <cellStyle name="Note 2 11" xfId="10292"/>
    <cellStyle name="Note 2 12" xfId="10293"/>
    <cellStyle name="Note 2 12 2" xfId="10294"/>
    <cellStyle name="Note 2 12 3" xfId="10295"/>
    <cellStyle name="Note 2 12 4" xfId="10296"/>
    <cellStyle name="Note 2 13" xfId="10297"/>
    <cellStyle name="Note 2 14" xfId="10298"/>
    <cellStyle name="Note 2 15" xfId="10299"/>
    <cellStyle name="Note 2 16" xfId="10300"/>
    <cellStyle name="Note 2 2" xfId="10301"/>
    <cellStyle name="Note 2 2 10" xfId="10302"/>
    <cellStyle name="Note 2 2 11" xfId="10303"/>
    <cellStyle name="Note 2 2 12" xfId="10304"/>
    <cellStyle name="Note 2 2 2" xfId="10305"/>
    <cellStyle name="Note 2 2 2 2" xfId="10306"/>
    <cellStyle name="Note 2 2 2 2 2" xfId="10307"/>
    <cellStyle name="Note 2 2 2 2 2 2" xfId="10308"/>
    <cellStyle name="Note 2 2 2 2 2 2 2" xfId="10309"/>
    <cellStyle name="Note 2 2 2 2 2 3" xfId="10310"/>
    <cellStyle name="Note 2 2 2 2 2 4" xfId="14693"/>
    <cellStyle name="Note 2 2 2 2 3" xfId="10311"/>
    <cellStyle name="Note 2 2 2 2 3 2" xfId="10312"/>
    <cellStyle name="Note 2 2 2 2 4" xfId="10313"/>
    <cellStyle name="Note 2 2 2 2 5" xfId="10314"/>
    <cellStyle name="Note 2 2 2 3" xfId="10315"/>
    <cellStyle name="Note 2 2 2 3 2" xfId="10316"/>
    <cellStyle name="Note 2 2 2 3 2 2" xfId="10317"/>
    <cellStyle name="Note 2 2 2 3 3" xfId="10318"/>
    <cellStyle name="Note 2 2 2 3 4" xfId="10319"/>
    <cellStyle name="Note 2 2 2 4" xfId="10320"/>
    <cellStyle name="Note 2 2 2 4 2" xfId="10321"/>
    <cellStyle name="Note 2 2 2 5" xfId="10322"/>
    <cellStyle name="Note 2 2 2 6" xfId="10323"/>
    <cellStyle name="Note 2 2 2 7" xfId="10324"/>
    <cellStyle name="Note 2 2 3" xfId="10325"/>
    <cellStyle name="Note 2 2 3 2" xfId="10326"/>
    <cellStyle name="Note 2 2 3 2 2" xfId="10327"/>
    <cellStyle name="Note 2 2 3 2 2 2" xfId="10328"/>
    <cellStyle name="Note 2 2 3 2 3" xfId="10329"/>
    <cellStyle name="Note 2 2 3 2 4" xfId="10330"/>
    <cellStyle name="Note 2 2 3 2 5" xfId="10331"/>
    <cellStyle name="Note 2 2 3 3" xfId="10332"/>
    <cellStyle name="Note 2 2 3 3 2" xfId="10333"/>
    <cellStyle name="Note 2 2 3 4" xfId="10334"/>
    <cellStyle name="Note 2 2 3 5" xfId="10335"/>
    <cellStyle name="Note 2 2 3 6" xfId="10336"/>
    <cellStyle name="Note 2 2 4" xfId="10337"/>
    <cellStyle name="Note 2 2 4 2" xfId="10338"/>
    <cellStyle name="Note 2 2 4 2 2" xfId="10339"/>
    <cellStyle name="Note 2 2 4 2 3" xfId="10340"/>
    <cellStyle name="Note 2 2 4 2 4" xfId="10341"/>
    <cellStyle name="Note 2 2 4 3" xfId="10342"/>
    <cellStyle name="Note 2 2 4 4" xfId="10343"/>
    <cellStyle name="Note 2 2 4 5" xfId="10344"/>
    <cellStyle name="Note 2 2 5" xfId="10345"/>
    <cellStyle name="Note 2 2 5 2" xfId="10346"/>
    <cellStyle name="Note 2 2 5 3" xfId="10347"/>
    <cellStyle name="Note 2 2 6" xfId="10348"/>
    <cellStyle name="Note 2 2 6 2" xfId="10349"/>
    <cellStyle name="Note 2 2 7" xfId="10350"/>
    <cellStyle name="Note 2 2 7 2" xfId="10351"/>
    <cellStyle name="Note 2 2 8" xfId="10352"/>
    <cellStyle name="Note 2 2 8 2" xfId="10353"/>
    <cellStyle name="Note 2 2 9" xfId="10354"/>
    <cellStyle name="Note 2 2 9 2" xfId="10355"/>
    <cellStyle name="Note 2 3" xfId="10356"/>
    <cellStyle name="Note 2 3 2" xfId="10357"/>
    <cellStyle name="Note 2 3 2 2" xfId="10358"/>
    <cellStyle name="Note 2 3 2 2 2" xfId="10359"/>
    <cellStyle name="Note 2 3 2 2 2 2" xfId="10360"/>
    <cellStyle name="Note 2 3 2 2 3" xfId="10361"/>
    <cellStyle name="Note 2 3 2 2 4" xfId="10362"/>
    <cellStyle name="Note 2 3 2 3" xfId="10363"/>
    <cellStyle name="Note 2 3 2 3 2" xfId="10364"/>
    <cellStyle name="Note 2 3 2 4" xfId="10365"/>
    <cellStyle name="Note 2 3 2 5" xfId="10366"/>
    <cellStyle name="Note 2 3 3" xfId="10367"/>
    <cellStyle name="Note 2 3 3 2" xfId="10368"/>
    <cellStyle name="Note 2 3 3 2 2" xfId="10369"/>
    <cellStyle name="Note 2 3 3 3" xfId="10370"/>
    <cellStyle name="Note 2 3 3 4" xfId="10371"/>
    <cellStyle name="Note 2 3 3 5" xfId="10372"/>
    <cellStyle name="Note 2 3 4" xfId="10373"/>
    <cellStyle name="Note 2 3 4 2" xfId="10374"/>
    <cellStyle name="Note 2 3 5" xfId="10375"/>
    <cellStyle name="Note 2 3 6" xfId="10376"/>
    <cellStyle name="Note 2 3 7" xfId="10377"/>
    <cellStyle name="Note 2 4" xfId="10378"/>
    <cellStyle name="Note 2 4 2" xfId="10379"/>
    <cellStyle name="Note 2 4 2 2" xfId="10380"/>
    <cellStyle name="Note 2 4 2 2 2" xfId="10381"/>
    <cellStyle name="Note 2 4 2 2 3" xfId="10382"/>
    <cellStyle name="Note 2 4 2 3" xfId="10383"/>
    <cellStyle name="Note 2 4 2 4" xfId="10384"/>
    <cellStyle name="Note 2 4 2 5" xfId="10385"/>
    <cellStyle name="Note 2 4 3" xfId="10386"/>
    <cellStyle name="Note 2 4 3 2" xfId="10387"/>
    <cellStyle name="Note 2 4 3 3" xfId="10388"/>
    <cellStyle name="Note 2 4 4" xfId="10389"/>
    <cellStyle name="Note 2 4 4 2" xfId="10390"/>
    <cellStyle name="Note 2 4 5" xfId="10391"/>
    <cellStyle name="Note 2 4 6" xfId="10392"/>
    <cellStyle name="Note 2 4 7" xfId="10393"/>
    <cellStyle name="Note 2 5" xfId="10394"/>
    <cellStyle name="Note 2 5 2" xfId="10395"/>
    <cellStyle name="Note 2 5 2 2" xfId="10396"/>
    <cellStyle name="Note 2 5 2 3" xfId="10397"/>
    <cellStyle name="Note 2 5 2 4" xfId="10398"/>
    <cellStyle name="Note 2 5 2 5" xfId="10399"/>
    <cellStyle name="Note 2 5 3" xfId="10400"/>
    <cellStyle name="Note 2 5 4" xfId="10401"/>
    <cellStyle name="Note 2 5 5" xfId="10402"/>
    <cellStyle name="Note 2 6" xfId="10403"/>
    <cellStyle name="Note 2 6 2" xfId="10404"/>
    <cellStyle name="Note 2 6 2 2" xfId="10405"/>
    <cellStyle name="Note 2 6 2 3" xfId="10406"/>
    <cellStyle name="Note 2 6 2 4" xfId="10407"/>
    <cellStyle name="Note 2 6 3" xfId="10408"/>
    <cellStyle name="Note 2 6 4" xfId="10409"/>
    <cellStyle name="Note 2 6 5" xfId="10410"/>
    <cellStyle name="Note 2 7" xfId="10411"/>
    <cellStyle name="Note 2 7 2" xfId="10412"/>
    <cellStyle name="Note 2 7 2 2" xfId="10413"/>
    <cellStyle name="Note 2 7 2 3" xfId="10414"/>
    <cellStyle name="Note 2 7 2 4" xfId="10415"/>
    <cellStyle name="Note 2 7 3" xfId="10416"/>
    <cellStyle name="Note 2 7 4" xfId="10417"/>
    <cellStyle name="Note 2 7 5" xfId="10418"/>
    <cellStyle name="Note 2 8" xfId="10419"/>
    <cellStyle name="Note 2 8 2" xfId="10420"/>
    <cellStyle name="Note 2 9" xfId="10421"/>
    <cellStyle name="Note 2 9 2" xfId="10422"/>
    <cellStyle name="Note 20" xfId="10423"/>
    <cellStyle name="Note 20 10" xfId="10424"/>
    <cellStyle name="Note 20 10 2" xfId="10425"/>
    <cellStyle name="Note 20 11" xfId="10426"/>
    <cellStyle name="Note 20 2" xfId="10427"/>
    <cellStyle name="Note 20 2 10" xfId="10428"/>
    <cellStyle name="Note 20 2 2" xfId="10429"/>
    <cellStyle name="Note 20 2 2 2" xfId="10430"/>
    <cellStyle name="Note 20 2 3" xfId="10431"/>
    <cellStyle name="Note 20 2 3 2" xfId="10432"/>
    <cellStyle name="Note 20 2 4" xfId="10433"/>
    <cellStyle name="Note 20 2 4 2" xfId="10434"/>
    <cellStyle name="Note 20 2 5" xfId="10435"/>
    <cellStyle name="Note 20 2 5 2" xfId="10436"/>
    <cellStyle name="Note 20 2 6" xfId="10437"/>
    <cellStyle name="Note 20 2 6 2" xfId="10438"/>
    <cellStyle name="Note 20 2 7" xfId="10439"/>
    <cellStyle name="Note 20 2 7 2" xfId="10440"/>
    <cellStyle name="Note 20 2 8" xfId="10441"/>
    <cellStyle name="Note 20 2 8 2" xfId="10442"/>
    <cellStyle name="Note 20 2 9" xfId="10443"/>
    <cellStyle name="Note 20 2 9 2" xfId="10444"/>
    <cellStyle name="Note 20 3" xfId="10445"/>
    <cellStyle name="Note 20 3 2" xfId="10446"/>
    <cellStyle name="Note 20 4" xfId="10447"/>
    <cellStyle name="Note 20 4 2" xfId="10448"/>
    <cellStyle name="Note 20 5" xfId="10449"/>
    <cellStyle name="Note 20 5 2" xfId="10450"/>
    <cellStyle name="Note 20 6" xfId="10451"/>
    <cellStyle name="Note 20 6 2" xfId="10452"/>
    <cellStyle name="Note 20 7" xfId="10453"/>
    <cellStyle name="Note 20 7 2" xfId="10454"/>
    <cellStyle name="Note 20 8" xfId="10455"/>
    <cellStyle name="Note 20 8 2" xfId="10456"/>
    <cellStyle name="Note 20 9" xfId="10457"/>
    <cellStyle name="Note 20 9 2" xfId="10458"/>
    <cellStyle name="Note 21" xfId="10459"/>
    <cellStyle name="Note 21 10" xfId="10460"/>
    <cellStyle name="Note 21 10 2" xfId="10461"/>
    <cellStyle name="Note 21 11" xfId="10462"/>
    <cellStyle name="Note 21 2" xfId="10463"/>
    <cellStyle name="Note 21 2 10" xfId="10464"/>
    <cellStyle name="Note 21 2 2" xfId="10465"/>
    <cellStyle name="Note 21 2 2 2" xfId="10466"/>
    <cellStyle name="Note 21 2 3" xfId="10467"/>
    <cellStyle name="Note 21 2 3 2" xfId="10468"/>
    <cellStyle name="Note 21 2 4" xfId="10469"/>
    <cellStyle name="Note 21 2 4 2" xfId="10470"/>
    <cellStyle name="Note 21 2 5" xfId="10471"/>
    <cellStyle name="Note 21 2 5 2" xfId="10472"/>
    <cellStyle name="Note 21 2 6" xfId="10473"/>
    <cellStyle name="Note 21 2 6 2" xfId="10474"/>
    <cellStyle name="Note 21 2 7" xfId="10475"/>
    <cellStyle name="Note 21 2 7 2" xfId="10476"/>
    <cellStyle name="Note 21 2 8" xfId="10477"/>
    <cellStyle name="Note 21 2 8 2" xfId="10478"/>
    <cellStyle name="Note 21 2 9" xfId="10479"/>
    <cellStyle name="Note 21 2 9 2" xfId="10480"/>
    <cellStyle name="Note 21 3" xfId="10481"/>
    <cellStyle name="Note 21 3 2" xfId="10482"/>
    <cellStyle name="Note 21 4" xfId="10483"/>
    <cellStyle name="Note 21 4 2" xfId="10484"/>
    <cellStyle name="Note 21 5" xfId="10485"/>
    <cellStyle name="Note 21 5 2" xfId="10486"/>
    <cellStyle name="Note 21 6" xfId="10487"/>
    <cellStyle name="Note 21 6 2" xfId="10488"/>
    <cellStyle name="Note 21 7" xfId="10489"/>
    <cellStyle name="Note 21 7 2" xfId="10490"/>
    <cellStyle name="Note 21 8" xfId="10491"/>
    <cellStyle name="Note 21 8 2" xfId="10492"/>
    <cellStyle name="Note 21 9" xfId="10493"/>
    <cellStyle name="Note 21 9 2" xfId="10494"/>
    <cellStyle name="Note 22" xfId="10495"/>
    <cellStyle name="Note 22 10" xfId="10496"/>
    <cellStyle name="Note 22 2" xfId="10497"/>
    <cellStyle name="Note 22 2 2" xfId="10498"/>
    <cellStyle name="Note 22 3" xfId="10499"/>
    <cellStyle name="Note 22 3 2" xfId="10500"/>
    <cellStyle name="Note 22 4" xfId="10501"/>
    <cellStyle name="Note 22 4 2" xfId="10502"/>
    <cellStyle name="Note 22 5" xfId="10503"/>
    <cellStyle name="Note 22 5 2" xfId="10504"/>
    <cellStyle name="Note 22 6" xfId="10505"/>
    <cellStyle name="Note 22 6 2" xfId="10506"/>
    <cellStyle name="Note 22 7" xfId="10507"/>
    <cellStyle name="Note 22 7 2" xfId="10508"/>
    <cellStyle name="Note 22 8" xfId="10509"/>
    <cellStyle name="Note 22 8 2" xfId="10510"/>
    <cellStyle name="Note 22 9" xfId="10511"/>
    <cellStyle name="Note 22 9 2" xfId="10512"/>
    <cellStyle name="Note 23" xfId="10513"/>
    <cellStyle name="Note 23 2" xfId="10514"/>
    <cellStyle name="Note 23 2 2" xfId="10515"/>
    <cellStyle name="Note 23 3" xfId="10516"/>
    <cellStyle name="Note 23 4" xfId="10517"/>
    <cellStyle name="Note 24" xfId="14694"/>
    <cellStyle name="Note 25" xfId="62055"/>
    <cellStyle name="Note 3" xfId="10518"/>
    <cellStyle name="Note 3 10" xfId="10519"/>
    <cellStyle name="Note 3 10 2" xfId="10520"/>
    <cellStyle name="Note 3 11" xfId="10521"/>
    <cellStyle name="Note 3 12" xfId="10522"/>
    <cellStyle name="Note 3 13" xfId="14695"/>
    <cellStyle name="Note 3 2" xfId="10523"/>
    <cellStyle name="Note 3 2 10" xfId="10524"/>
    <cellStyle name="Note 3 2 11" xfId="10525"/>
    <cellStyle name="Note 3 2 12" xfId="10526"/>
    <cellStyle name="Note 3 2 2" xfId="10527"/>
    <cellStyle name="Note 3 2 2 2" xfId="10528"/>
    <cellStyle name="Note 3 2 2 2 2" xfId="10529"/>
    <cellStyle name="Note 3 2 2 2 2 2" xfId="10530"/>
    <cellStyle name="Note 3 2 2 2 2 2 2" xfId="10531"/>
    <cellStyle name="Note 3 2 2 2 2 3" xfId="10532"/>
    <cellStyle name="Note 3 2 2 2 3" xfId="10533"/>
    <cellStyle name="Note 3 2 2 2 3 2" xfId="10534"/>
    <cellStyle name="Note 3 2 2 2 4" xfId="10535"/>
    <cellStyle name="Note 3 2 2 3" xfId="10536"/>
    <cellStyle name="Note 3 2 2 3 2" xfId="10537"/>
    <cellStyle name="Note 3 2 2 3 2 2" xfId="10538"/>
    <cellStyle name="Note 3 2 2 3 3" xfId="10539"/>
    <cellStyle name="Note 3 2 2 4" xfId="10540"/>
    <cellStyle name="Note 3 2 2 4 2" xfId="10541"/>
    <cellStyle name="Note 3 2 2 5" xfId="10542"/>
    <cellStyle name="Note 3 2 2 6" xfId="10543"/>
    <cellStyle name="Note 3 2 3" xfId="10544"/>
    <cellStyle name="Note 3 2 3 2" xfId="10545"/>
    <cellStyle name="Note 3 2 3 2 2" xfId="10546"/>
    <cellStyle name="Note 3 2 3 2 2 2" xfId="10547"/>
    <cellStyle name="Note 3 2 3 2 3" xfId="10548"/>
    <cellStyle name="Note 3 2 3 3" xfId="10549"/>
    <cellStyle name="Note 3 2 3 3 2" xfId="10550"/>
    <cellStyle name="Note 3 2 3 4" xfId="10551"/>
    <cellStyle name="Note 3 2 3 5" xfId="10552"/>
    <cellStyle name="Note 3 2 4" xfId="10553"/>
    <cellStyle name="Note 3 2 4 2" xfId="10554"/>
    <cellStyle name="Note 3 2 4 2 2" xfId="10555"/>
    <cellStyle name="Note 3 2 4 3" xfId="10556"/>
    <cellStyle name="Note 3 2 4 4" xfId="10557"/>
    <cellStyle name="Note 3 2 5" xfId="10558"/>
    <cellStyle name="Note 3 2 5 2" xfId="10559"/>
    <cellStyle name="Note 3 2 5 3" xfId="10560"/>
    <cellStyle name="Note 3 2 6" xfId="10561"/>
    <cellStyle name="Note 3 2 6 2" xfId="10562"/>
    <cellStyle name="Note 3 2 7" xfId="10563"/>
    <cellStyle name="Note 3 2 7 2" xfId="10564"/>
    <cellStyle name="Note 3 2 8" xfId="10565"/>
    <cellStyle name="Note 3 2 8 2" xfId="10566"/>
    <cellStyle name="Note 3 2 9" xfId="10567"/>
    <cellStyle name="Note 3 2 9 2" xfId="10568"/>
    <cellStyle name="Note 3 3" xfId="10569"/>
    <cellStyle name="Note 3 3 2" xfId="10570"/>
    <cellStyle name="Note 3 3 2 2" xfId="10571"/>
    <cellStyle name="Note 3 3 2 2 2" xfId="10572"/>
    <cellStyle name="Note 3 3 2 2 2 2" xfId="10573"/>
    <cellStyle name="Note 3 3 2 2 3" xfId="10574"/>
    <cellStyle name="Note 3 3 2 3" xfId="10575"/>
    <cellStyle name="Note 3 3 2 3 2" xfId="10576"/>
    <cellStyle name="Note 3 3 2 4" xfId="10577"/>
    <cellStyle name="Note 3 3 3" xfId="10578"/>
    <cellStyle name="Note 3 3 3 2" xfId="10579"/>
    <cellStyle name="Note 3 3 3 2 2" xfId="10580"/>
    <cellStyle name="Note 3 3 3 3" xfId="10581"/>
    <cellStyle name="Note 3 3 4" xfId="10582"/>
    <cellStyle name="Note 3 3 4 2" xfId="10583"/>
    <cellStyle name="Note 3 3 5" xfId="10584"/>
    <cellStyle name="Note 3 3 6" xfId="10585"/>
    <cellStyle name="Note 3 3 7" xfId="10586"/>
    <cellStyle name="Note 3 4" xfId="10587"/>
    <cellStyle name="Note 3 4 2" xfId="10588"/>
    <cellStyle name="Note 3 4 2 2" xfId="10589"/>
    <cellStyle name="Note 3 4 2 2 2" xfId="10590"/>
    <cellStyle name="Note 3 4 2 3" xfId="10591"/>
    <cellStyle name="Note 3 4 2 4" xfId="10592"/>
    <cellStyle name="Note 3 4 3" xfId="10593"/>
    <cellStyle name="Note 3 4 3 2" xfId="10594"/>
    <cellStyle name="Note 3 4 4" xfId="10595"/>
    <cellStyle name="Note 3 4 5" xfId="10596"/>
    <cellStyle name="Note 3 5" xfId="10597"/>
    <cellStyle name="Note 3 5 2" xfId="10598"/>
    <cellStyle name="Note 3 5 2 2" xfId="10599"/>
    <cellStyle name="Note 3 5 3" xfId="10600"/>
    <cellStyle name="Note 3 5 4" xfId="10601"/>
    <cellStyle name="Note 3 6" xfId="10602"/>
    <cellStyle name="Note 3 6 2" xfId="10603"/>
    <cellStyle name="Note 3 6 3" xfId="10604"/>
    <cellStyle name="Note 3 7" xfId="10605"/>
    <cellStyle name="Note 3 7 2" xfId="10606"/>
    <cellStyle name="Note 3 8" xfId="10607"/>
    <cellStyle name="Note 3 8 2" xfId="10608"/>
    <cellStyle name="Note 3 9" xfId="10609"/>
    <cellStyle name="Note 3 9 2" xfId="10610"/>
    <cellStyle name="Note 4" xfId="10611"/>
    <cellStyle name="Note 4 10" xfId="10612"/>
    <cellStyle name="Note 4 10 2" xfId="10613"/>
    <cellStyle name="Note 4 11" xfId="10614"/>
    <cellStyle name="Note 4 12" xfId="10615"/>
    <cellStyle name="Note 4 13" xfId="10616"/>
    <cellStyle name="Note 4 2" xfId="10617"/>
    <cellStyle name="Note 4 2 10" xfId="10618"/>
    <cellStyle name="Note 4 2 11" xfId="10619"/>
    <cellStyle name="Note 4 2 12" xfId="10620"/>
    <cellStyle name="Note 4 2 2" xfId="10621"/>
    <cellStyle name="Note 4 2 2 2" xfId="10622"/>
    <cellStyle name="Note 4 2 2 2 2" xfId="10623"/>
    <cellStyle name="Note 4 2 2 2 2 2" xfId="10624"/>
    <cellStyle name="Note 4 2 2 2 2 2 2" xfId="10625"/>
    <cellStyle name="Note 4 2 2 2 2 3" xfId="10626"/>
    <cellStyle name="Note 4 2 2 2 3" xfId="10627"/>
    <cellStyle name="Note 4 2 2 2 3 2" xfId="10628"/>
    <cellStyle name="Note 4 2 2 2 4" xfId="10629"/>
    <cellStyle name="Note 4 2 2 2 5" xfId="14696"/>
    <cellStyle name="Note 4 2 2 3" xfId="10630"/>
    <cellStyle name="Note 4 2 2 3 2" xfId="10631"/>
    <cellStyle name="Note 4 2 2 3 2 2" xfId="10632"/>
    <cellStyle name="Note 4 2 2 3 3" xfId="10633"/>
    <cellStyle name="Note 4 2 2 4" xfId="10634"/>
    <cellStyle name="Note 4 2 2 4 2" xfId="10635"/>
    <cellStyle name="Note 4 2 2 5" xfId="10636"/>
    <cellStyle name="Note 4 2 2 6" xfId="10637"/>
    <cellStyle name="Note 4 2 2 7" xfId="14697"/>
    <cellStyle name="Note 4 2 3" xfId="10638"/>
    <cellStyle name="Note 4 2 3 2" xfId="10639"/>
    <cellStyle name="Note 4 2 3 2 2" xfId="10640"/>
    <cellStyle name="Note 4 2 3 2 2 2" xfId="10641"/>
    <cellStyle name="Note 4 2 3 2 3" xfId="10642"/>
    <cellStyle name="Note 4 2 3 3" xfId="10643"/>
    <cellStyle name="Note 4 2 3 3 2" xfId="10644"/>
    <cellStyle name="Note 4 2 3 4" xfId="10645"/>
    <cellStyle name="Note 4 2 3 5" xfId="10646"/>
    <cellStyle name="Note 4 2 3 6" xfId="14698"/>
    <cellStyle name="Note 4 2 4" xfId="10647"/>
    <cellStyle name="Note 4 2 4 2" xfId="10648"/>
    <cellStyle name="Note 4 2 4 2 2" xfId="10649"/>
    <cellStyle name="Note 4 2 4 3" xfId="10650"/>
    <cellStyle name="Note 4 2 4 4" xfId="10651"/>
    <cellStyle name="Note 4 2 5" xfId="10652"/>
    <cellStyle name="Note 4 2 5 2" xfId="10653"/>
    <cellStyle name="Note 4 2 5 3" xfId="10654"/>
    <cellStyle name="Note 4 2 6" xfId="10655"/>
    <cellStyle name="Note 4 2 6 2" xfId="10656"/>
    <cellStyle name="Note 4 2 7" xfId="10657"/>
    <cellStyle name="Note 4 2 7 2" xfId="10658"/>
    <cellStyle name="Note 4 2 8" xfId="10659"/>
    <cellStyle name="Note 4 2 8 2" xfId="10660"/>
    <cellStyle name="Note 4 2 9" xfId="10661"/>
    <cellStyle name="Note 4 2 9 2" xfId="10662"/>
    <cellStyle name="Note 4 3" xfId="10663"/>
    <cellStyle name="Note 4 3 2" xfId="10664"/>
    <cellStyle name="Note 4 3 2 2" xfId="10665"/>
    <cellStyle name="Note 4 3 2 2 2" xfId="10666"/>
    <cellStyle name="Note 4 3 2 2 2 2" xfId="10667"/>
    <cellStyle name="Note 4 3 2 2 3" xfId="10668"/>
    <cellStyle name="Note 4 3 2 3" xfId="10669"/>
    <cellStyle name="Note 4 3 2 3 2" xfId="10670"/>
    <cellStyle name="Note 4 3 2 4" xfId="10671"/>
    <cellStyle name="Note 4 3 2 5" xfId="14699"/>
    <cellStyle name="Note 4 3 3" xfId="10672"/>
    <cellStyle name="Note 4 3 3 2" xfId="10673"/>
    <cellStyle name="Note 4 3 3 2 2" xfId="10674"/>
    <cellStyle name="Note 4 3 3 3" xfId="10675"/>
    <cellStyle name="Note 4 3 4" xfId="10676"/>
    <cellStyle name="Note 4 3 4 2" xfId="10677"/>
    <cellStyle name="Note 4 3 5" xfId="10678"/>
    <cellStyle name="Note 4 3 6" xfId="10679"/>
    <cellStyle name="Note 4 3 7" xfId="10680"/>
    <cellStyle name="Note 4 4" xfId="10681"/>
    <cellStyle name="Note 4 4 2" xfId="10682"/>
    <cellStyle name="Note 4 4 2 2" xfId="10683"/>
    <cellStyle name="Note 4 4 2 2 2" xfId="10684"/>
    <cellStyle name="Note 4 4 2 3" xfId="10685"/>
    <cellStyle name="Note 4 4 3" xfId="10686"/>
    <cellStyle name="Note 4 4 3 2" xfId="10687"/>
    <cellStyle name="Note 4 4 4" xfId="10688"/>
    <cellStyle name="Note 4 4 5" xfId="10689"/>
    <cellStyle name="Note 4 4 6" xfId="14700"/>
    <cellStyle name="Note 4 5" xfId="10690"/>
    <cellStyle name="Note 4 5 2" xfId="10691"/>
    <cellStyle name="Note 4 5 2 2" xfId="10692"/>
    <cellStyle name="Note 4 5 3" xfId="10693"/>
    <cellStyle name="Note 4 5 4" xfId="10694"/>
    <cellStyle name="Note 4 6" xfId="10695"/>
    <cellStyle name="Note 4 6 2" xfId="10696"/>
    <cellStyle name="Note 4 6 3" xfId="10697"/>
    <cellStyle name="Note 4 7" xfId="10698"/>
    <cellStyle name="Note 4 7 2" xfId="10699"/>
    <cellStyle name="Note 4 8" xfId="10700"/>
    <cellStyle name="Note 4 8 2" xfId="10701"/>
    <cellStyle name="Note 4 9" xfId="10702"/>
    <cellStyle name="Note 4 9 2" xfId="10703"/>
    <cellStyle name="Note 5" xfId="10704"/>
    <cellStyle name="Note 5 10" xfId="10705"/>
    <cellStyle name="Note 5 10 2" xfId="10706"/>
    <cellStyle name="Note 5 10 2 2" xfId="60400"/>
    <cellStyle name="Note 5 10 2 3" xfId="60401"/>
    <cellStyle name="Note 5 10 3" xfId="60402"/>
    <cellStyle name="Note 5 10 3 2" xfId="60403"/>
    <cellStyle name="Note 5 10 4" xfId="60404"/>
    <cellStyle name="Note 5 10 5" xfId="60405"/>
    <cellStyle name="Note 5 11" xfId="10707"/>
    <cellStyle name="Note 5 11 2" xfId="60406"/>
    <cellStyle name="Note 5 11 3" xfId="60407"/>
    <cellStyle name="Note 5 12" xfId="10708"/>
    <cellStyle name="Note 5 12 2" xfId="60408"/>
    <cellStyle name="Note 5 12 3" xfId="60409"/>
    <cellStyle name="Note 5 13" xfId="10709"/>
    <cellStyle name="Note 5 13 2" xfId="60410"/>
    <cellStyle name="Note 5 14" xfId="60411"/>
    <cellStyle name="Note 5 15" xfId="60412"/>
    <cellStyle name="Note 5 16" xfId="60413"/>
    <cellStyle name="Note 5 2" xfId="10710"/>
    <cellStyle name="Note 5 2 10" xfId="10711"/>
    <cellStyle name="Note 5 2 10 2" xfId="60414"/>
    <cellStyle name="Note 5 2 10 3" xfId="60415"/>
    <cellStyle name="Note 5 2 11" xfId="10712"/>
    <cellStyle name="Note 5 2 11 2" xfId="60416"/>
    <cellStyle name="Note 5 2 11 3" xfId="60417"/>
    <cellStyle name="Note 5 2 12" xfId="10713"/>
    <cellStyle name="Note 5 2 12 2" xfId="60418"/>
    <cellStyle name="Note 5 2 13" xfId="60419"/>
    <cellStyle name="Note 5 2 14" xfId="60420"/>
    <cellStyle name="Note 5 2 15" xfId="60421"/>
    <cellStyle name="Note 5 2 2" xfId="10714"/>
    <cellStyle name="Note 5 2 2 10" xfId="60422"/>
    <cellStyle name="Note 5 2 2 10 2" xfId="60423"/>
    <cellStyle name="Note 5 2 2 10 3" xfId="60424"/>
    <cellStyle name="Note 5 2 2 11" xfId="60425"/>
    <cellStyle name="Note 5 2 2 11 2" xfId="60426"/>
    <cellStyle name="Note 5 2 2 12" xfId="60427"/>
    <cellStyle name="Note 5 2 2 13" xfId="60428"/>
    <cellStyle name="Note 5 2 2 2" xfId="10715"/>
    <cellStyle name="Note 5 2 2 2 10" xfId="60429"/>
    <cellStyle name="Note 5 2 2 2 10 2" xfId="60430"/>
    <cellStyle name="Note 5 2 2 2 11" xfId="60431"/>
    <cellStyle name="Note 5 2 2 2 12" xfId="60432"/>
    <cellStyle name="Note 5 2 2 2 2" xfId="14701"/>
    <cellStyle name="Note 5 2 2 2 2 10" xfId="60433"/>
    <cellStyle name="Note 5 2 2 2 2 2" xfId="60434"/>
    <cellStyle name="Note 5 2 2 2 2 2 2" xfId="60435"/>
    <cellStyle name="Note 5 2 2 2 2 2 2 2" xfId="60436"/>
    <cellStyle name="Note 5 2 2 2 2 2 2 2 2" xfId="60437"/>
    <cellStyle name="Note 5 2 2 2 2 2 2 2 3" xfId="60438"/>
    <cellStyle name="Note 5 2 2 2 2 2 2 3" xfId="60439"/>
    <cellStyle name="Note 5 2 2 2 2 2 2 3 2" xfId="60440"/>
    <cellStyle name="Note 5 2 2 2 2 2 2 3 3" xfId="60441"/>
    <cellStyle name="Note 5 2 2 2 2 2 2 4" xfId="60442"/>
    <cellStyle name="Note 5 2 2 2 2 2 2 4 2" xfId="60443"/>
    <cellStyle name="Note 5 2 2 2 2 2 2 5" xfId="60444"/>
    <cellStyle name="Note 5 2 2 2 2 2 2 6" xfId="60445"/>
    <cellStyle name="Note 5 2 2 2 2 2 3" xfId="60446"/>
    <cellStyle name="Note 5 2 2 2 2 2 3 2" xfId="60447"/>
    <cellStyle name="Note 5 2 2 2 2 2 3 2 2" xfId="60448"/>
    <cellStyle name="Note 5 2 2 2 2 2 3 2 3" xfId="60449"/>
    <cellStyle name="Note 5 2 2 2 2 2 3 3" xfId="60450"/>
    <cellStyle name="Note 5 2 2 2 2 2 3 3 2" xfId="60451"/>
    <cellStyle name="Note 5 2 2 2 2 2 3 3 3" xfId="60452"/>
    <cellStyle name="Note 5 2 2 2 2 2 3 4" xfId="60453"/>
    <cellStyle name="Note 5 2 2 2 2 2 3 4 2" xfId="60454"/>
    <cellStyle name="Note 5 2 2 2 2 2 3 5" xfId="60455"/>
    <cellStyle name="Note 5 2 2 2 2 2 3 6" xfId="60456"/>
    <cellStyle name="Note 5 2 2 2 2 2 4" xfId="60457"/>
    <cellStyle name="Note 5 2 2 2 2 2 4 2" xfId="60458"/>
    <cellStyle name="Note 5 2 2 2 2 2 4 2 2" xfId="60459"/>
    <cellStyle name="Note 5 2 2 2 2 2 4 2 3" xfId="60460"/>
    <cellStyle name="Note 5 2 2 2 2 2 4 3" xfId="60461"/>
    <cellStyle name="Note 5 2 2 2 2 2 4 3 2" xfId="60462"/>
    <cellStyle name="Note 5 2 2 2 2 2 4 4" xfId="60463"/>
    <cellStyle name="Note 5 2 2 2 2 2 4 5" xfId="60464"/>
    <cellStyle name="Note 5 2 2 2 2 2 5" xfId="60465"/>
    <cellStyle name="Note 5 2 2 2 2 2 5 2" xfId="60466"/>
    <cellStyle name="Note 5 2 2 2 2 2 5 3" xfId="60467"/>
    <cellStyle name="Note 5 2 2 2 2 2 6" xfId="60468"/>
    <cellStyle name="Note 5 2 2 2 2 2 6 2" xfId="60469"/>
    <cellStyle name="Note 5 2 2 2 2 2 6 3" xfId="60470"/>
    <cellStyle name="Note 5 2 2 2 2 2 7" xfId="60471"/>
    <cellStyle name="Note 5 2 2 2 2 2 7 2" xfId="60472"/>
    <cellStyle name="Note 5 2 2 2 2 2 8" xfId="60473"/>
    <cellStyle name="Note 5 2 2 2 2 2 9" xfId="60474"/>
    <cellStyle name="Note 5 2 2 2 2 3" xfId="60475"/>
    <cellStyle name="Note 5 2 2 2 2 3 2" xfId="60476"/>
    <cellStyle name="Note 5 2 2 2 2 3 2 2" xfId="60477"/>
    <cellStyle name="Note 5 2 2 2 2 3 2 3" xfId="60478"/>
    <cellStyle name="Note 5 2 2 2 2 3 3" xfId="60479"/>
    <cellStyle name="Note 5 2 2 2 2 3 3 2" xfId="60480"/>
    <cellStyle name="Note 5 2 2 2 2 3 3 3" xfId="60481"/>
    <cellStyle name="Note 5 2 2 2 2 3 4" xfId="60482"/>
    <cellStyle name="Note 5 2 2 2 2 3 4 2" xfId="60483"/>
    <cellStyle name="Note 5 2 2 2 2 3 5" xfId="60484"/>
    <cellStyle name="Note 5 2 2 2 2 3 6" xfId="60485"/>
    <cellStyle name="Note 5 2 2 2 2 4" xfId="60486"/>
    <cellStyle name="Note 5 2 2 2 2 4 2" xfId="60487"/>
    <cellStyle name="Note 5 2 2 2 2 4 2 2" xfId="60488"/>
    <cellStyle name="Note 5 2 2 2 2 4 2 3" xfId="60489"/>
    <cellStyle name="Note 5 2 2 2 2 4 3" xfId="60490"/>
    <cellStyle name="Note 5 2 2 2 2 4 3 2" xfId="60491"/>
    <cellStyle name="Note 5 2 2 2 2 4 3 3" xfId="60492"/>
    <cellStyle name="Note 5 2 2 2 2 4 4" xfId="60493"/>
    <cellStyle name="Note 5 2 2 2 2 4 4 2" xfId="60494"/>
    <cellStyle name="Note 5 2 2 2 2 4 5" xfId="60495"/>
    <cellStyle name="Note 5 2 2 2 2 4 6" xfId="60496"/>
    <cellStyle name="Note 5 2 2 2 2 5" xfId="60497"/>
    <cellStyle name="Note 5 2 2 2 2 5 2" xfId="60498"/>
    <cellStyle name="Note 5 2 2 2 2 5 2 2" xfId="60499"/>
    <cellStyle name="Note 5 2 2 2 2 5 2 3" xfId="60500"/>
    <cellStyle name="Note 5 2 2 2 2 5 3" xfId="60501"/>
    <cellStyle name="Note 5 2 2 2 2 5 3 2" xfId="60502"/>
    <cellStyle name="Note 5 2 2 2 2 5 4" xfId="60503"/>
    <cellStyle name="Note 5 2 2 2 2 5 5" xfId="60504"/>
    <cellStyle name="Note 5 2 2 2 2 6" xfId="60505"/>
    <cellStyle name="Note 5 2 2 2 2 6 2" xfId="60506"/>
    <cellStyle name="Note 5 2 2 2 2 6 3" xfId="60507"/>
    <cellStyle name="Note 5 2 2 2 2 7" xfId="60508"/>
    <cellStyle name="Note 5 2 2 2 2 7 2" xfId="60509"/>
    <cellStyle name="Note 5 2 2 2 2 7 3" xfId="60510"/>
    <cellStyle name="Note 5 2 2 2 2 8" xfId="60511"/>
    <cellStyle name="Note 5 2 2 2 2 8 2" xfId="60512"/>
    <cellStyle name="Note 5 2 2 2 2 9" xfId="60513"/>
    <cellStyle name="Note 5 2 2 2 3" xfId="60514"/>
    <cellStyle name="Note 5 2 2 2 3 2" xfId="60515"/>
    <cellStyle name="Note 5 2 2 2 3 2 2" xfId="60516"/>
    <cellStyle name="Note 5 2 2 2 3 2 2 2" xfId="60517"/>
    <cellStyle name="Note 5 2 2 2 3 2 2 3" xfId="60518"/>
    <cellStyle name="Note 5 2 2 2 3 2 3" xfId="60519"/>
    <cellStyle name="Note 5 2 2 2 3 2 3 2" xfId="60520"/>
    <cellStyle name="Note 5 2 2 2 3 2 3 3" xfId="60521"/>
    <cellStyle name="Note 5 2 2 2 3 2 4" xfId="60522"/>
    <cellStyle name="Note 5 2 2 2 3 2 4 2" xfId="60523"/>
    <cellStyle name="Note 5 2 2 2 3 2 5" xfId="60524"/>
    <cellStyle name="Note 5 2 2 2 3 2 6" xfId="60525"/>
    <cellStyle name="Note 5 2 2 2 3 3" xfId="60526"/>
    <cellStyle name="Note 5 2 2 2 3 3 2" xfId="60527"/>
    <cellStyle name="Note 5 2 2 2 3 3 2 2" xfId="60528"/>
    <cellStyle name="Note 5 2 2 2 3 3 2 3" xfId="60529"/>
    <cellStyle name="Note 5 2 2 2 3 3 3" xfId="60530"/>
    <cellStyle name="Note 5 2 2 2 3 3 3 2" xfId="60531"/>
    <cellStyle name="Note 5 2 2 2 3 3 3 3" xfId="60532"/>
    <cellStyle name="Note 5 2 2 2 3 3 4" xfId="60533"/>
    <cellStyle name="Note 5 2 2 2 3 3 4 2" xfId="60534"/>
    <cellStyle name="Note 5 2 2 2 3 3 5" xfId="60535"/>
    <cellStyle name="Note 5 2 2 2 3 3 6" xfId="60536"/>
    <cellStyle name="Note 5 2 2 2 3 4" xfId="60537"/>
    <cellStyle name="Note 5 2 2 2 3 4 2" xfId="60538"/>
    <cellStyle name="Note 5 2 2 2 3 4 2 2" xfId="60539"/>
    <cellStyle name="Note 5 2 2 2 3 4 2 3" xfId="60540"/>
    <cellStyle name="Note 5 2 2 2 3 4 3" xfId="60541"/>
    <cellStyle name="Note 5 2 2 2 3 4 3 2" xfId="60542"/>
    <cellStyle name="Note 5 2 2 2 3 4 4" xfId="60543"/>
    <cellStyle name="Note 5 2 2 2 3 4 5" xfId="60544"/>
    <cellStyle name="Note 5 2 2 2 3 5" xfId="60545"/>
    <cellStyle name="Note 5 2 2 2 3 5 2" xfId="60546"/>
    <cellStyle name="Note 5 2 2 2 3 5 3" xfId="60547"/>
    <cellStyle name="Note 5 2 2 2 3 6" xfId="60548"/>
    <cellStyle name="Note 5 2 2 2 3 6 2" xfId="60549"/>
    <cellStyle name="Note 5 2 2 2 3 6 3" xfId="60550"/>
    <cellStyle name="Note 5 2 2 2 3 7" xfId="60551"/>
    <cellStyle name="Note 5 2 2 2 3 7 2" xfId="60552"/>
    <cellStyle name="Note 5 2 2 2 3 8" xfId="60553"/>
    <cellStyle name="Note 5 2 2 2 3 9" xfId="60554"/>
    <cellStyle name="Note 5 2 2 2 4" xfId="60555"/>
    <cellStyle name="Note 5 2 2 2 4 2" xfId="60556"/>
    <cellStyle name="Note 5 2 2 2 4 2 2" xfId="60557"/>
    <cellStyle name="Note 5 2 2 2 4 2 2 2" xfId="60558"/>
    <cellStyle name="Note 5 2 2 2 4 2 2 3" xfId="60559"/>
    <cellStyle name="Note 5 2 2 2 4 2 3" xfId="60560"/>
    <cellStyle name="Note 5 2 2 2 4 2 3 2" xfId="60561"/>
    <cellStyle name="Note 5 2 2 2 4 2 3 3" xfId="60562"/>
    <cellStyle name="Note 5 2 2 2 4 2 4" xfId="60563"/>
    <cellStyle name="Note 5 2 2 2 4 2 4 2" xfId="60564"/>
    <cellStyle name="Note 5 2 2 2 4 2 5" xfId="60565"/>
    <cellStyle name="Note 5 2 2 2 4 2 6" xfId="60566"/>
    <cellStyle name="Note 5 2 2 2 4 3" xfId="60567"/>
    <cellStyle name="Note 5 2 2 2 4 3 2" xfId="60568"/>
    <cellStyle name="Note 5 2 2 2 4 3 2 2" xfId="60569"/>
    <cellStyle name="Note 5 2 2 2 4 3 2 3" xfId="60570"/>
    <cellStyle name="Note 5 2 2 2 4 3 3" xfId="60571"/>
    <cellStyle name="Note 5 2 2 2 4 3 3 2" xfId="60572"/>
    <cellStyle name="Note 5 2 2 2 4 3 3 3" xfId="60573"/>
    <cellStyle name="Note 5 2 2 2 4 3 4" xfId="60574"/>
    <cellStyle name="Note 5 2 2 2 4 3 4 2" xfId="60575"/>
    <cellStyle name="Note 5 2 2 2 4 3 5" xfId="60576"/>
    <cellStyle name="Note 5 2 2 2 4 3 6" xfId="60577"/>
    <cellStyle name="Note 5 2 2 2 4 4" xfId="60578"/>
    <cellStyle name="Note 5 2 2 2 4 4 2" xfId="60579"/>
    <cellStyle name="Note 5 2 2 2 4 4 2 2" xfId="60580"/>
    <cellStyle name="Note 5 2 2 2 4 4 2 3" xfId="60581"/>
    <cellStyle name="Note 5 2 2 2 4 4 3" xfId="60582"/>
    <cellStyle name="Note 5 2 2 2 4 4 3 2" xfId="60583"/>
    <cellStyle name="Note 5 2 2 2 4 4 4" xfId="60584"/>
    <cellStyle name="Note 5 2 2 2 4 4 5" xfId="60585"/>
    <cellStyle name="Note 5 2 2 2 4 5" xfId="60586"/>
    <cellStyle name="Note 5 2 2 2 4 5 2" xfId="60587"/>
    <cellStyle name="Note 5 2 2 2 4 5 3" xfId="60588"/>
    <cellStyle name="Note 5 2 2 2 4 6" xfId="60589"/>
    <cellStyle name="Note 5 2 2 2 4 6 2" xfId="60590"/>
    <cellStyle name="Note 5 2 2 2 4 6 3" xfId="60591"/>
    <cellStyle name="Note 5 2 2 2 4 7" xfId="60592"/>
    <cellStyle name="Note 5 2 2 2 4 7 2" xfId="60593"/>
    <cellStyle name="Note 5 2 2 2 4 8" xfId="60594"/>
    <cellStyle name="Note 5 2 2 2 4 9" xfId="60595"/>
    <cellStyle name="Note 5 2 2 2 5" xfId="60596"/>
    <cellStyle name="Note 5 2 2 2 5 2" xfId="60597"/>
    <cellStyle name="Note 5 2 2 2 5 2 2" xfId="60598"/>
    <cellStyle name="Note 5 2 2 2 5 2 3" xfId="60599"/>
    <cellStyle name="Note 5 2 2 2 5 3" xfId="60600"/>
    <cellStyle name="Note 5 2 2 2 5 3 2" xfId="60601"/>
    <cellStyle name="Note 5 2 2 2 5 3 3" xfId="60602"/>
    <cellStyle name="Note 5 2 2 2 5 4" xfId="60603"/>
    <cellStyle name="Note 5 2 2 2 5 4 2" xfId="60604"/>
    <cellStyle name="Note 5 2 2 2 5 5" xfId="60605"/>
    <cellStyle name="Note 5 2 2 2 5 6" xfId="60606"/>
    <cellStyle name="Note 5 2 2 2 6" xfId="60607"/>
    <cellStyle name="Note 5 2 2 2 6 2" xfId="60608"/>
    <cellStyle name="Note 5 2 2 2 6 2 2" xfId="60609"/>
    <cellStyle name="Note 5 2 2 2 6 2 3" xfId="60610"/>
    <cellStyle name="Note 5 2 2 2 6 3" xfId="60611"/>
    <cellStyle name="Note 5 2 2 2 6 3 2" xfId="60612"/>
    <cellStyle name="Note 5 2 2 2 6 3 3" xfId="60613"/>
    <cellStyle name="Note 5 2 2 2 6 4" xfId="60614"/>
    <cellStyle name="Note 5 2 2 2 6 4 2" xfId="60615"/>
    <cellStyle name="Note 5 2 2 2 6 5" xfId="60616"/>
    <cellStyle name="Note 5 2 2 2 6 6" xfId="60617"/>
    <cellStyle name="Note 5 2 2 2 7" xfId="60618"/>
    <cellStyle name="Note 5 2 2 2 7 2" xfId="60619"/>
    <cellStyle name="Note 5 2 2 2 7 2 2" xfId="60620"/>
    <cellStyle name="Note 5 2 2 2 7 2 3" xfId="60621"/>
    <cellStyle name="Note 5 2 2 2 7 3" xfId="60622"/>
    <cellStyle name="Note 5 2 2 2 7 3 2" xfId="60623"/>
    <cellStyle name="Note 5 2 2 2 7 4" xfId="60624"/>
    <cellStyle name="Note 5 2 2 2 7 5" xfId="60625"/>
    <cellStyle name="Note 5 2 2 2 8" xfId="60626"/>
    <cellStyle name="Note 5 2 2 2 8 2" xfId="60627"/>
    <cellStyle name="Note 5 2 2 2 8 3" xfId="60628"/>
    <cellStyle name="Note 5 2 2 2 9" xfId="60629"/>
    <cellStyle name="Note 5 2 2 2 9 2" xfId="60630"/>
    <cellStyle name="Note 5 2 2 2 9 3" xfId="60631"/>
    <cellStyle name="Note 5 2 2 3" xfId="10716"/>
    <cellStyle name="Note 5 2 2 3 10" xfId="60632"/>
    <cellStyle name="Note 5 2 2 3 2" xfId="60633"/>
    <cellStyle name="Note 5 2 2 3 2 2" xfId="60634"/>
    <cellStyle name="Note 5 2 2 3 2 2 2" xfId="60635"/>
    <cellStyle name="Note 5 2 2 3 2 2 2 2" xfId="60636"/>
    <cellStyle name="Note 5 2 2 3 2 2 2 3" xfId="60637"/>
    <cellStyle name="Note 5 2 2 3 2 2 3" xfId="60638"/>
    <cellStyle name="Note 5 2 2 3 2 2 3 2" xfId="60639"/>
    <cellStyle name="Note 5 2 2 3 2 2 3 3" xfId="60640"/>
    <cellStyle name="Note 5 2 2 3 2 2 4" xfId="60641"/>
    <cellStyle name="Note 5 2 2 3 2 2 4 2" xfId="60642"/>
    <cellStyle name="Note 5 2 2 3 2 2 5" xfId="60643"/>
    <cellStyle name="Note 5 2 2 3 2 2 6" xfId="60644"/>
    <cellStyle name="Note 5 2 2 3 2 3" xfId="60645"/>
    <cellStyle name="Note 5 2 2 3 2 3 2" xfId="60646"/>
    <cellStyle name="Note 5 2 2 3 2 3 2 2" xfId="60647"/>
    <cellStyle name="Note 5 2 2 3 2 3 2 3" xfId="60648"/>
    <cellStyle name="Note 5 2 2 3 2 3 3" xfId="60649"/>
    <cellStyle name="Note 5 2 2 3 2 3 3 2" xfId="60650"/>
    <cellStyle name="Note 5 2 2 3 2 3 3 3" xfId="60651"/>
    <cellStyle name="Note 5 2 2 3 2 3 4" xfId="60652"/>
    <cellStyle name="Note 5 2 2 3 2 3 4 2" xfId="60653"/>
    <cellStyle name="Note 5 2 2 3 2 3 5" xfId="60654"/>
    <cellStyle name="Note 5 2 2 3 2 3 6" xfId="60655"/>
    <cellStyle name="Note 5 2 2 3 2 4" xfId="60656"/>
    <cellStyle name="Note 5 2 2 3 2 4 2" xfId="60657"/>
    <cellStyle name="Note 5 2 2 3 2 4 2 2" xfId="60658"/>
    <cellStyle name="Note 5 2 2 3 2 4 2 3" xfId="60659"/>
    <cellStyle name="Note 5 2 2 3 2 4 3" xfId="60660"/>
    <cellStyle name="Note 5 2 2 3 2 4 3 2" xfId="60661"/>
    <cellStyle name="Note 5 2 2 3 2 4 4" xfId="60662"/>
    <cellStyle name="Note 5 2 2 3 2 4 5" xfId="60663"/>
    <cellStyle name="Note 5 2 2 3 2 5" xfId="60664"/>
    <cellStyle name="Note 5 2 2 3 2 5 2" xfId="60665"/>
    <cellStyle name="Note 5 2 2 3 2 5 3" xfId="60666"/>
    <cellStyle name="Note 5 2 2 3 2 6" xfId="60667"/>
    <cellStyle name="Note 5 2 2 3 2 6 2" xfId="60668"/>
    <cellStyle name="Note 5 2 2 3 2 6 3" xfId="60669"/>
    <cellStyle name="Note 5 2 2 3 2 7" xfId="60670"/>
    <cellStyle name="Note 5 2 2 3 2 7 2" xfId="60671"/>
    <cellStyle name="Note 5 2 2 3 2 8" xfId="60672"/>
    <cellStyle name="Note 5 2 2 3 2 9" xfId="60673"/>
    <cellStyle name="Note 5 2 2 3 3" xfId="60674"/>
    <cellStyle name="Note 5 2 2 3 3 2" xfId="60675"/>
    <cellStyle name="Note 5 2 2 3 3 2 2" xfId="60676"/>
    <cellStyle name="Note 5 2 2 3 3 2 3" xfId="60677"/>
    <cellStyle name="Note 5 2 2 3 3 3" xfId="60678"/>
    <cellStyle name="Note 5 2 2 3 3 3 2" xfId="60679"/>
    <cellStyle name="Note 5 2 2 3 3 3 3" xfId="60680"/>
    <cellStyle name="Note 5 2 2 3 3 4" xfId="60681"/>
    <cellStyle name="Note 5 2 2 3 3 4 2" xfId="60682"/>
    <cellStyle name="Note 5 2 2 3 3 5" xfId="60683"/>
    <cellStyle name="Note 5 2 2 3 3 6" xfId="60684"/>
    <cellStyle name="Note 5 2 2 3 4" xfId="60685"/>
    <cellStyle name="Note 5 2 2 3 4 2" xfId="60686"/>
    <cellStyle name="Note 5 2 2 3 4 2 2" xfId="60687"/>
    <cellStyle name="Note 5 2 2 3 4 2 3" xfId="60688"/>
    <cellStyle name="Note 5 2 2 3 4 3" xfId="60689"/>
    <cellStyle name="Note 5 2 2 3 4 3 2" xfId="60690"/>
    <cellStyle name="Note 5 2 2 3 4 3 3" xfId="60691"/>
    <cellStyle name="Note 5 2 2 3 4 4" xfId="60692"/>
    <cellStyle name="Note 5 2 2 3 4 4 2" xfId="60693"/>
    <cellStyle name="Note 5 2 2 3 4 5" xfId="60694"/>
    <cellStyle name="Note 5 2 2 3 4 6" xfId="60695"/>
    <cellStyle name="Note 5 2 2 3 5" xfId="60696"/>
    <cellStyle name="Note 5 2 2 3 5 2" xfId="60697"/>
    <cellStyle name="Note 5 2 2 3 5 2 2" xfId="60698"/>
    <cellStyle name="Note 5 2 2 3 5 2 3" xfId="60699"/>
    <cellStyle name="Note 5 2 2 3 5 3" xfId="60700"/>
    <cellStyle name="Note 5 2 2 3 5 3 2" xfId="60701"/>
    <cellStyle name="Note 5 2 2 3 5 4" xfId="60702"/>
    <cellStyle name="Note 5 2 2 3 5 5" xfId="60703"/>
    <cellStyle name="Note 5 2 2 3 6" xfId="60704"/>
    <cellStyle name="Note 5 2 2 3 6 2" xfId="60705"/>
    <cellStyle name="Note 5 2 2 3 6 3" xfId="60706"/>
    <cellStyle name="Note 5 2 2 3 7" xfId="60707"/>
    <cellStyle name="Note 5 2 2 3 7 2" xfId="60708"/>
    <cellStyle name="Note 5 2 2 3 7 3" xfId="60709"/>
    <cellStyle name="Note 5 2 2 3 8" xfId="60710"/>
    <cellStyle name="Note 5 2 2 3 8 2" xfId="60711"/>
    <cellStyle name="Note 5 2 2 3 9" xfId="60712"/>
    <cellStyle name="Note 5 2 2 4" xfId="14702"/>
    <cellStyle name="Note 5 2 2 4 2" xfId="60713"/>
    <cellStyle name="Note 5 2 2 4 2 2" xfId="60714"/>
    <cellStyle name="Note 5 2 2 4 2 2 2" xfId="60715"/>
    <cellStyle name="Note 5 2 2 4 2 2 3" xfId="60716"/>
    <cellStyle name="Note 5 2 2 4 2 3" xfId="60717"/>
    <cellStyle name="Note 5 2 2 4 2 3 2" xfId="60718"/>
    <cellStyle name="Note 5 2 2 4 2 3 3" xfId="60719"/>
    <cellStyle name="Note 5 2 2 4 2 4" xfId="60720"/>
    <cellStyle name="Note 5 2 2 4 2 4 2" xfId="60721"/>
    <cellStyle name="Note 5 2 2 4 2 5" xfId="60722"/>
    <cellStyle name="Note 5 2 2 4 2 6" xfId="60723"/>
    <cellStyle name="Note 5 2 2 4 3" xfId="60724"/>
    <cellStyle name="Note 5 2 2 4 3 2" xfId="60725"/>
    <cellStyle name="Note 5 2 2 4 3 2 2" xfId="60726"/>
    <cellStyle name="Note 5 2 2 4 3 2 3" xfId="60727"/>
    <cellStyle name="Note 5 2 2 4 3 3" xfId="60728"/>
    <cellStyle name="Note 5 2 2 4 3 3 2" xfId="60729"/>
    <cellStyle name="Note 5 2 2 4 3 3 3" xfId="60730"/>
    <cellStyle name="Note 5 2 2 4 3 4" xfId="60731"/>
    <cellStyle name="Note 5 2 2 4 3 4 2" xfId="60732"/>
    <cellStyle name="Note 5 2 2 4 3 5" xfId="60733"/>
    <cellStyle name="Note 5 2 2 4 3 6" xfId="60734"/>
    <cellStyle name="Note 5 2 2 4 4" xfId="60735"/>
    <cellStyle name="Note 5 2 2 4 4 2" xfId="60736"/>
    <cellStyle name="Note 5 2 2 4 4 2 2" xfId="60737"/>
    <cellStyle name="Note 5 2 2 4 4 2 3" xfId="60738"/>
    <cellStyle name="Note 5 2 2 4 4 3" xfId="60739"/>
    <cellStyle name="Note 5 2 2 4 4 3 2" xfId="60740"/>
    <cellStyle name="Note 5 2 2 4 4 4" xfId="60741"/>
    <cellStyle name="Note 5 2 2 4 4 5" xfId="60742"/>
    <cellStyle name="Note 5 2 2 4 5" xfId="60743"/>
    <cellStyle name="Note 5 2 2 4 5 2" xfId="60744"/>
    <cellStyle name="Note 5 2 2 4 5 3" xfId="60745"/>
    <cellStyle name="Note 5 2 2 4 6" xfId="60746"/>
    <cellStyle name="Note 5 2 2 4 6 2" xfId="60747"/>
    <cellStyle name="Note 5 2 2 4 6 3" xfId="60748"/>
    <cellStyle name="Note 5 2 2 4 7" xfId="60749"/>
    <cellStyle name="Note 5 2 2 4 7 2" xfId="60750"/>
    <cellStyle name="Note 5 2 2 4 8" xfId="60751"/>
    <cellStyle name="Note 5 2 2 4 9" xfId="60752"/>
    <cellStyle name="Note 5 2 2 5" xfId="60753"/>
    <cellStyle name="Note 5 2 2 5 2" xfId="60754"/>
    <cellStyle name="Note 5 2 2 5 2 2" xfId="60755"/>
    <cellStyle name="Note 5 2 2 5 2 2 2" xfId="60756"/>
    <cellStyle name="Note 5 2 2 5 2 2 3" xfId="60757"/>
    <cellStyle name="Note 5 2 2 5 2 3" xfId="60758"/>
    <cellStyle name="Note 5 2 2 5 2 3 2" xfId="60759"/>
    <cellStyle name="Note 5 2 2 5 2 3 3" xfId="60760"/>
    <cellStyle name="Note 5 2 2 5 2 4" xfId="60761"/>
    <cellStyle name="Note 5 2 2 5 2 4 2" xfId="60762"/>
    <cellStyle name="Note 5 2 2 5 2 5" xfId="60763"/>
    <cellStyle name="Note 5 2 2 5 2 6" xfId="60764"/>
    <cellStyle name="Note 5 2 2 5 3" xfId="60765"/>
    <cellStyle name="Note 5 2 2 5 3 2" xfId="60766"/>
    <cellStyle name="Note 5 2 2 5 3 2 2" xfId="60767"/>
    <cellStyle name="Note 5 2 2 5 3 2 3" xfId="60768"/>
    <cellStyle name="Note 5 2 2 5 3 3" xfId="60769"/>
    <cellStyle name="Note 5 2 2 5 3 3 2" xfId="60770"/>
    <cellStyle name="Note 5 2 2 5 3 3 3" xfId="60771"/>
    <cellStyle name="Note 5 2 2 5 3 4" xfId="60772"/>
    <cellStyle name="Note 5 2 2 5 3 4 2" xfId="60773"/>
    <cellStyle name="Note 5 2 2 5 3 5" xfId="60774"/>
    <cellStyle name="Note 5 2 2 5 3 6" xfId="60775"/>
    <cellStyle name="Note 5 2 2 5 4" xfId="60776"/>
    <cellStyle name="Note 5 2 2 5 4 2" xfId="60777"/>
    <cellStyle name="Note 5 2 2 5 4 2 2" xfId="60778"/>
    <cellStyle name="Note 5 2 2 5 4 2 3" xfId="60779"/>
    <cellStyle name="Note 5 2 2 5 4 3" xfId="60780"/>
    <cellStyle name="Note 5 2 2 5 4 3 2" xfId="60781"/>
    <cellStyle name="Note 5 2 2 5 4 4" xfId="60782"/>
    <cellStyle name="Note 5 2 2 5 4 5" xfId="60783"/>
    <cellStyle name="Note 5 2 2 5 5" xfId="60784"/>
    <cellStyle name="Note 5 2 2 5 5 2" xfId="60785"/>
    <cellStyle name="Note 5 2 2 5 5 3" xfId="60786"/>
    <cellStyle name="Note 5 2 2 5 6" xfId="60787"/>
    <cellStyle name="Note 5 2 2 5 6 2" xfId="60788"/>
    <cellStyle name="Note 5 2 2 5 6 3" xfId="60789"/>
    <cellStyle name="Note 5 2 2 5 7" xfId="60790"/>
    <cellStyle name="Note 5 2 2 5 7 2" xfId="60791"/>
    <cellStyle name="Note 5 2 2 5 8" xfId="60792"/>
    <cellStyle name="Note 5 2 2 5 9" xfId="60793"/>
    <cellStyle name="Note 5 2 2 6" xfId="60794"/>
    <cellStyle name="Note 5 2 2 6 2" xfId="60795"/>
    <cellStyle name="Note 5 2 2 6 2 2" xfId="60796"/>
    <cellStyle name="Note 5 2 2 6 2 3" xfId="60797"/>
    <cellStyle name="Note 5 2 2 6 3" xfId="60798"/>
    <cellStyle name="Note 5 2 2 6 3 2" xfId="60799"/>
    <cellStyle name="Note 5 2 2 6 3 3" xfId="60800"/>
    <cellStyle name="Note 5 2 2 6 4" xfId="60801"/>
    <cellStyle name="Note 5 2 2 6 4 2" xfId="60802"/>
    <cellStyle name="Note 5 2 2 6 5" xfId="60803"/>
    <cellStyle name="Note 5 2 2 6 6" xfId="60804"/>
    <cellStyle name="Note 5 2 2 7" xfId="60805"/>
    <cellStyle name="Note 5 2 2 7 2" xfId="60806"/>
    <cellStyle name="Note 5 2 2 7 2 2" xfId="60807"/>
    <cellStyle name="Note 5 2 2 7 2 3" xfId="60808"/>
    <cellStyle name="Note 5 2 2 7 3" xfId="60809"/>
    <cellStyle name="Note 5 2 2 7 3 2" xfId="60810"/>
    <cellStyle name="Note 5 2 2 7 3 3" xfId="60811"/>
    <cellStyle name="Note 5 2 2 7 4" xfId="60812"/>
    <cellStyle name="Note 5 2 2 7 4 2" xfId="60813"/>
    <cellStyle name="Note 5 2 2 7 5" xfId="60814"/>
    <cellStyle name="Note 5 2 2 7 6" xfId="60815"/>
    <cellStyle name="Note 5 2 2 8" xfId="60816"/>
    <cellStyle name="Note 5 2 2 8 2" xfId="60817"/>
    <cellStyle name="Note 5 2 2 8 2 2" xfId="60818"/>
    <cellStyle name="Note 5 2 2 8 2 3" xfId="60819"/>
    <cellStyle name="Note 5 2 2 8 3" xfId="60820"/>
    <cellStyle name="Note 5 2 2 8 3 2" xfId="60821"/>
    <cellStyle name="Note 5 2 2 8 4" xfId="60822"/>
    <cellStyle name="Note 5 2 2 8 5" xfId="60823"/>
    <cellStyle name="Note 5 2 2 9" xfId="60824"/>
    <cellStyle name="Note 5 2 2 9 2" xfId="60825"/>
    <cellStyle name="Note 5 2 2 9 3" xfId="60826"/>
    <cellStyle name="Note 5 2 3" xfId="10717"/>
    <cellStyle name="Note 5 2 3 10" xfId="60827"/>
    <cellStyle name="Note 5 2 3 10 2" xfId="60828"/>
    <cellStyle name="Note 5 2 3 11" xfId="60829"/>
    <cellStyle name="Note 5 2 3 12" xfId="60830"/>
    <cellStyle name="Note 5 2 3 2" xfId="10718"/>
    <cellStyle name="Note 5 2 3 2 10" xfId="60831"/>
    <cellStyle name="Note 5 2 3 2 2" xfId="60832"/>
    <cellStyle name="Note 5 2 3 2 2 2" xfId="60833"/>
    <cellStyle name="Note 5 2 3 2 2 2 2" xfId="60834"/>
    <cellStyle name="Note 5 2 3 2 2 2 2 2" xfId="60835"/>
    <cellStyle name="Note 5 2 3 2 2 2 2 3" xfId="60836"/>
    <cellStyle name="Note 5 2 3 2 2 2 3" xfId="60837"/>
    <cellStyle name="Note 5 2 3 2 2 2 3 2" xfId="60838"/>
    <cellStyle name="Note 5 2 3 2 2 2 3 3" xfId="60839"/>
    <cellStyle name="Note 5 2 3 2 2 2 4" xfId="60840"/>
    <cellStyle name="Note 5 2 3 2 2 2 4 2" xfId="60841"/>
    <cellStyle name="Note 5 2 3 2 2 2 5" xfId="60842"/>
    <cellStyle name="Note 5 2 3 2 2 2 6" xfId="60843"/>
    <cellStyle name="Note 5 2 3 2 2 3" xfId="60844"/>
    <cellStyle name="Note 5 2 3 2 2 3 2" xfId="60845"/>
    <cellStyle name="Note 5 2 3 2 2 3 2 2" xfId="60846"/>
    <cellStyle name="Note 5 2 3 2 2 3 2 3" xfId="60847"/>
    <cellStyle name="Note 5 2 3 2 2 3 3" xfId="60848"/>
    <cellStyle name="Note 5 2 3 2 2 3 3 2" xfId="60849"/>
    <cellStyle name="Note 5 2 3 2 2 3 3 3" xfId="60850"/>
    <cellStyle name="Note 5 2 3 2 2 3 4" xfId="60851"/>
    <cellStyle name="Note 5 2 3 2 2 3 4 2" xfId="60852"/>
    <cellStyle name="Note 5 2 3 2 2 3 5" xfId="60853"/>
    <cellStyle name="Note 5 2 3 2 2 3 6" xfId="60854"/>
    <cellStyle name="Note 5 2 3 2 2 4" xfId="60855"/>
    <cellStyle name="Note 5 2 3 2 2 4 2" xfId="60856"/>
    <cellStyle name="Note 5 2 3 2 2 4 2 2" xfId="60857"/>
    <cellStyle name="Note 5 2 3 2 2 4 2 3" xfId="60858"/>
    <cellStyle name="Note 5 2 3 2 2 4 3" xfId="60859"/>
    <cellStyle name="Note 5 2 3 2 2 4 3 2" xfId="60860"/>
    <cellStyle name="Note 5 2 3 2 2 4 4" xfId="60861"/>
    <cellStyle name="Note 5 2 3 2 2 4 5" xfId="60862"/>
    <cellStyle name="Note 5 2 3 2 2 5" xfId="60863"/>
    <cellStyle name="Note 5 2 3 2 2 5 2" xfId="60864"/>
    <cellStyle name="Note 5 2 3 2 2 5 3" xfId="60865"/>
    <cellStyle name="Note 5 2 3 2 2 6" xfId="60866"/>
    <cellStyle name="Note 5 2 3 2 2 6 2" xfId="60867"/>
    <cellStyle name="Note 5 2 3 2 2 6 3" xfId="60868"/>
    <cellStyle name="Note 5 2 3 2 2 7" xfId="60869"/>
    <cellStyle name="Note 5 2 3 2 2 7 2" xfId="60870"/>
    <cellStyle name="Note 5 2 3 2 2 8" xfId="60871"/>
    <cellStyle name="Note 5 2 3 2 2 9" xfId="60872"/>
    <cellStyle name="Note 5 2 3 2 3" xfId="60873"/>
    <cellStyle name="Note 5 2 3 2 3 2" xfId="60874"/>
    <cellStyle name="Note 5 2 3 2 3 2 2" xfId="60875"/>
    <cellStyle name="Note 5 2 3 2 3 2 3" xfId="60876"/>
    <cellStyle name="Note 5 2 3 2 3 3" xfId="60877"/>
    <cellStyle name="Note 5 2 3 2 3 3 2" xfId="60878"/>
    <cellStyle name="Note 5 2 3 2 3 3 3" xfId="60879"/>
    <cellStyle name="Note 5 2 3 2 3 4" xfId="60880"/>
    <cellStyle name="Note 5 2 3 2 3 4 2" xfId="60881"/>
    <cellStyle name="Note 5 2 3 2 3 5" xfId="60882"/>
    <cellStyle name="Note 5 2 3 2 3 6" xfId="60883"/>
    <cellStyle name="Note 5 2 3 2 4" xfId="60884"/>
    <cellStyle name="Note 5 2 3 2 4 2" xfId="60885"/>
    <cellStyle name="Note 5 2 3 2 4 2 2" xfId="60886"/>
    <cellStyle name="Note 5 2 3 2 4 2 3" xfId="60887"/>
    <cellStyle name="Note 5 2 3 2 4 3" xfId="60888"/>
    <cellStyle name="Note 5 2 3 2 4 3 2" xfId="60889"/>
    <cellStyle name="Note 5 2 3 2 4 3 3" xfId="60890"/>
    <cellStyle name="Note 5 2 3 2 4 4" xfId="60891"/>
    <cellStyle name="Note 5 2 3 2 4 4 2" xfId="60892"/>
    <cellStyle name="Note 5 2 3 2 4 5" xfId="60893"/>
    <cellStyle name="Note 5 2 3 2 4 6" xfId="60894"/>
    <cellStyle name="Note 5 2 3 2 5" xfId="60895"/>
    <cellStyle name="Note 5 2 3 2 5 2" xfId="60896"/>
    <cellStyle name="Note 5 2 3 2 5 2 2" xfId="60897"/>
    <cellStyle name="Note 5 2 3 2 5 2 3" xfId="60898"/>
    <cellStyle name="Note 5 2 3 2 5 3" xfId="60899"/>
    <cellStyle name="Note 5 2 3 2 5 3 2" xfId="60900"/>
    <cellStyle name="Note 5 2 3 2 5 4" xfId="60901"/>
    <cellStyle name="Note 5 2 3 2 5 5" xfId="60902"/>
    <cellStyle name="Note 5 2 3 2 6" xfId="60903"/>
    <cellStyle name="Note 5 2 3 2 6 2" xfId="60904"/>
    <cellStyle name="Note 5 2 3 2 6 3" xfId="60905"/>
    <cellStyle name="Note 5 2 3 2 7" xfId="60906"/>
    <cellStyle name="Note 5 2 3 2 7 2" xfId="60907"/>
    <cellStyle name="Note 5 2 3 2 7 3" xfId="60908"/>
    <cellStyle name="Note 5 2 3 2 8" xfId="60909"/>
    <cellStyle name="Note 5 2 3 2 8 2" xfId="60910"/>
    <cellStyle name="Note 5 2 3 2 9" xfId="60911"/>
    <cellStyle name="Note 5 2 3 3" xfId="14703"/>
    <cellStyle name="Note 5 2 3 3 2" xfId="60912"/>
    <cellStyle name="Note 5 2 3 3 2 2" xfId="60913"/>
    <cellStyle name="Note 5 2 3 3 2 2 2" xfId="60914"/>
    <cellStyle name="Note 5 2 3 3 2 2 3" xfId="60915"/>
    <cellStyle name="Note 5 2 3 3 2 3" xfId="60916"/>
    <cellStyle name="Note 5 2 3 3 2 3 2" xfId="60917"/>
    <cellStyle name="Note 5 2 3 3 2 3 3" xfId="60918"/>
    <cellStyle name="Note 5 2 3 3 2 4" xfId="60919"/>
    <cellStyle name="Note 5 2 3 3 2 4 2" xfId="60920"/>
    <cellStyle name="Note 5 2 3 3 2 5" xfId="60921"/>
    <cellStyle name="Note 5 2 3 3 2 6" xfId="60922"/>
    <cellStyle name="Note 5 2 3 3 3" xfId="60923"/>
    <cellStyle name="Note 5 2 3 3 3 2" xfId="60924"/>
    <cellStyle name="Note 5 2 3 3 3 2 2" xfId="60925"/>
    <cellStyle name="Note 5 2 3 3 3 2 3" xfId="60926"/>
    <cellStyle name="Note 5 2 3 3 3 3" xfId="60927"/>
    <cellStyle name="Note 5 2 3 3 3 3 2" xfId="60928"/>
    <cellStyle name="Note 5 2 3 3 3 3 3" xfId="60929"/>
    <cellStyle name="Note 5 2 3 3 3 4" xfId="60930"/>
    <cellStyle name="Note 5 2 3 3 3 4 2" xfId="60931"/>
    <cellStyle name="Note 5 2 3 3 3 5" xfId="60932"/>
    <cellStyle name="Note 5 2 3 3 3 6" xfId="60933"/>
    <cellStyle name="Note 5 2 3 3 4" xfId="60934"/>
    <cellStyle name="Note 5 2 3 3 4 2" xfId="60935"/>
    <cellStyle name="Note 5 2 3 3 4 2 2" xfId="60936"/>
    <cellStyle name="Note 5 2 3 3 4 2 3" xfId="60937"/>
    <cellStyle name="Note 5 2 3 3 4 3" xfId="60938"/>
    <cellStyle name="Note 5 2 3 3 4 3 2" xfId="60939"/>
    <cellStyle name="Note 5 2 3 3 4 4" xfId="60940"/>
    <cellStyle name="Note 5 2 3 3 4 5" xfId="60941"/>
    <cellStyle name="Note 5 2 3 3 5" xfId="60942"/>
    <cellStyle name="Note 5 2 3 3 5 2" xfId="60943"/>
    <cellStyle name="Note 5 2 3 3 5 3" xfId="60944"/>
    <cellStyle name="Note 5 2 3 3 6" xfId="60945"/>
    <cellStyle name="Note 5 2 3 3 6 2" xfId="60946"/>
    <cellStyle name="Note 5 2 3 3 6 3" xfId="60947"/>
    <cellStyle name="Note 5 2 3 3 7" xfId="60948"/>
    <cellStyle name="Note 5 2 3 3 7 2" xfId="60949"/>
    <cellStyle name="Note 5 2 3 3 8" xfId="60950"/>
    <cellStyle name="Note 5 2 3 3 9" xfId="60951"/>
    <cellStyle name="Note 5 2 3 4" xfId="60952"/>
    <cellStyle name="Note 5 2 3 4 2" xfId="60953"/>
    <cellStyle name="Note 5 2 3 4 2 2" xfId="60954"/>
    <cellStyle name="Note 5 2 3 4 2 2 2" xfId="60955"/>
    <cellStyle name="Note 5 2 3 4 2 2 3" xfId="60956"/>
    <cellStyle name="Note 5 2 3 4 2 3" xfId="60957"/>
    <cellStyle name="Note 5 2 3 4 2 3 2" xfId="60958"/>
    <cellStyle name="Note 5 2 3 4 2 3 3" xfId="60959"/>
    <cellStyle name="Note 5 2 3 4 2 4" xfId="60960"/>
    <cellStyle name="Note 5 2 3 4 2 4 2" xfId="60961"/>
    <cellStyle name="Note 5 2 3 4 2 5" xfId="60962"/>
    <cellStyle name="Note 5 2 3 4 2 6" xfId="60963"/>
    <cellStyle name="Note 5 2 3 4 3" xfId="60964"/>
    <cellStyle name="Note 5 2 3 4 3 2" xfId="60965"/>
    <cellStyle name="Note 5 2 3 4 3 2 2" xfId="60966"/>
    <cellStyle name="Note 5 2 3 4 3 2 3" xfId="60967"/>
    <cellStyle name="Note 5 2 3 4 3 3" xfId="60968"/>
    <cellStyle name="Note 5 2 3 4 3 3 2" xfId="60969"/>
    <cellStyle name="Note 5 2 3 4 3 3 3" xfId="60970"/>
    <cellStyle name="Note 5 2 3 4 3 4" xfId="60971"/>
    <cellStyle name="Note 5 2 3 4 3 4 2" xfId="60972"/>
    <cellStyle name="Note 5 2 3 4 3 5" xfId="60973"/>
    <cellStyle name="Note 5 2 3 4 3 6" xfId="60974"/>
    <cellStyle name="Note 5 2 3 4 4" xfId="60975"/>
    <cellStyle name="Note 5 2 3 4 4 2" xfId="60976"/>
    <cellStyle name="Note 5 2 3 4 4 2 2" xfId="60977"/>
    <cellStyle name="Note 5 2 3 4 4 2 3" xfId="60978"/>
    <cellStyle name="Note 5 2 3 4 4 3" xfId="60979"/>
    <cellStyle name="Note 5 2 3 4 4 3 2" xfId="60980"/>
    <cellStyle name="Note 5 2 3 4 4 4" xfId="60981"/>
    <cellStyle name="Note 5 2 3 4 4 5" xfId="60982"/>
    <cellStyle name="Note 5 2 3 4 5" xfId="60983"/>
    <cellStyle name="Note 5 2 3 4 5 2" xfId="60984"/>
    <cellStyle name="Note 5 2 3 4 5 3" xfId="60985"/>
    <cellStyle name="Note 5 2 3 4 6" xfId="60986"/>
    <cellStyle name="Note 5 2 3 4 6 2" xfId="60987"/>
    <cellStyle name="Note 5 2 3 4 6 3" xfId="60988"/>
    <cellStyle name="Note 5 2 3 4 7" xfId="60989"/>
    <cellStyle name="Note 5 2 3 4 7 2" xfId="60990"/>
    <cellStyle name="Note 5 2 3 4 8" xfId="60991"/>
    <cellStyle name="Note 5 2 3 4 9" xfId="60992"/>
    <cellStyle name="Note 5 2 3 5" xfId="60993"/>
    <cellStyle name="Note 5 2 3 5 2" xfId="60994"/>
    <cellStyle name="Note 5 2 3 5 2 2" xfId="60995"/>
    <cellStyle name="Note 5 2 3 5 2 3" xfId="60996"/>
    <cellStyle name="Note 5 2 3 5 3" xfId="60997"/>
    <cellStyle name="Note 5 2 3 5 3 2" xfId="60998"/>
    <cellStyle name="Note 5 2 3 5 3 3" xfId="60999"/>
    <cellStyle name="Note 5 2 3 5 4" xfId="61000"/>
    <cellStyle name="Note 5 2 3 5 4 2" xfId="61001"/>
    <cellStyle name="Note 5 2 3 5 5" xfId="61002"/>
    <cellStyle name="Note 5 2 3 5 6" xfId="61003"/>
    <cellStyle name="Note 5 2 3 6" xfId="61004"/>
    <cellStyle name="Note 5 2 3 6 2" xfId="61005"/>
    <cellStyle name="Note 5 2 3 6 2 2" xfId="61006"/>
    <cellStyle name="Note 5 2 3 6 2 3" xfId="61007"/>
    <cellStyle name="Note 5 2 3 6 3" xfId="61008"/>
    <cellStyle name="Note 5 2 3 6 3 2" xfId="61009"/>
    <cellStyle name="Note 5 2 3 6 3 3" xfId="61010"/>
    <cellStyle name="Note 5 2 3 6 4" xfId="61011"/>
    <cellStyle name="Note 5 2 3 6 4 2" xfId="61012"/>
    <cellStyle name="Note 5 2 3 6 5" xfId="61013"/>
    <cellStyle name="Note 5 2 3 6 6" xfId="61014"/>
    <cellStyle name="Note 5 2 3 7" xfId="61015"/>
    <cellStyle name="Note 5 2 3 7 2" xfId="61016"/>
    <cellStyle name="Note 5 2 3 7 2 2" xfId="61017"/>
    <cellStyle name="Note 5 2 3 7 2 3" xfId="61018"/>
    <cellStyle name="Note 5 2 3 7 3" xfId="61019"/>
    <cellStyle name="Note 5 2 3 7 3 2" xfId="61020"/>
    <cellStyle name="Note 5 2 3 7 4" xfId="61021"/>
    <cellStyle name="Note 5 2 3 7 5" xfId="61022"/>
    <cellStyle name="Note 5 2 3 8" xfId="61023"/>
    <cellStyle name="Note 5 2 3 8 2" xfId="61024"/>
    <cellStyle name="Note 5 2 3 8 3" xfId="61025"/>
    <cellStyle name="Note 5 2 3 9" xfId="61026"/>
    <cellStyle name="Note 5 2 3 9 2" xfId="61027"/>
    <cellStyle name="Note 5 2 3 9 3" xfId="61028"/>
    <cellStyle name="Note 5 2 4" xfId="10719"/>
    <cellStyle name="Note 5 2 4 10" xfId="61029"/>
    <cellStyle name="Note 5 2 4 2" xfId="10720"/>
    <cellStyle name="Note 5 2 4 2 2" xfId="61030"/>
    <cellStyle name="Note 5 2 4 2 2 2" xfId="61031"/>
    <cellStyle name="Note 5 2 4 2 2 2 2" xfId="61032"/>
    <cellStyle name="Note 5 2 4 2 2 2 3" xfId="61033"/>
    <cellStyle name="Note 5 2 4 2 2 3" xfId="61034"/>
    <cellStyle name="Note 5 2 4 2 2 3 2" xfId="61035"/>
    <cellStyle name="Note 5 2 4 2 2 3 3" xfId="61036"/>
    <cellStyle name="Note 5 2 4 2 2 4" xfId="61037"/>
    <cellStyle name="Note 5 2 4 2 2 4 2" xfId="61038"/>
    <cellStyle name="Note 5 2 4 2 2 5" xfId="61039"/>
    <cellStyle name="Note 5 2 4 2 2 6" xfId="61040"/>
    <cellStyle name="Note 5 2 4 2 3" xfId="61041"/>
    <cellStyle name="Note 5 2 4 2 3 2" xfId="61042"/>
    <cellStyle name="Note 5 2 4 2 3 2 2" xfId="61043"/>
    <cellStyle name="Note 5 2 4 2 3 2 3" xfId="61044"/>
    <cellStyle name="Note 5 2 4 2 3 3" xfId="61045"/>
    <cellStyle name="Note 5 2 4 2 3 3 2" xfId="61046"/>
    <cellStyle name="Note 5 2 4 2 3 3 3" xfId="61047"/>
    <cellStyle name="Note 5 2 4 2 3 4" xfId="61048"/>
    <cellStyle name="Note 5 2 4 2 3 4 2" xfId="61049"/>
    <cellStyle name="Note 5 2 4 2 3 5" xfId="61050"/>
    <cellStyle name="Note 5 2 4 2 3 6" xfId="61051"/>
    <cellStyle name="Note 5 2 4 2 4" xfId="61052"/>
    <cellStyle name="Note 5 2 4 2 4 2" xfId="61053"/>
    <cellStyle name="Note 5 2 4 2 4 2 2" xfId="61054"/>
    <cellStyle name="Note 5 2 4 2 4 2 3" xfId="61055"/>
    <cellStyle name="Note 5 2 4 2 4 3" xfId="61056"/>
    <cellStyle name="Note 5 2 4 2 4 3 2" xfId="61057"/>
    <cellStyle name="Note 5 2 4 2 4 4" xfId="61058"/>
    <cellStyle name="Note 5 2 4 2 4 5" xfId="61059"/>
    <cellStyle name="Note 5 2 4 2 5" xfId="61060"/>
    <cellStyle name="Note 5 2 4 2 5 2" xfId="61061"/>
    <cellStyle name="Note 5 2 4 2 5 3" xfId="61062"/>
    <cellStyle name="Note 5 2 4 2 6" xfId="61063"/>
    <cellStyle name="Note 5 2 4 2 6 2" xfId="61064"/>
    <cellStyle name="Note 5 2 4 2 6 3" xfId="61065"/>
    <cellStyle name="Note 5 2 4 2 7" xfId="61066"/>
    <cellStyle name="Note 5 2 4 2 7 2" xfId="61067"/>
    <cellStyle name="Note 5 2 4 2 8" xfId="61068"/>
    <cellStyle name="Note 5 2 4 2 9" xfId="61069"/>
    <cellStyle name="Note 5 2 4 3" xfId="61070"/>
    <cellStyle name="Note 5 2 4 3 2" xfId="61071"/>
    <cellStyle name="Note 5 2 4 3 2 2" xfId="61072"/>
    <cellStyle name="Note 5 2 4 3 2 3" xfId="61073"/>
    <cellStyle name="Note 5 2 4 3 3" xfId="61074"/>
    <cellStyle name="Note 5 2 4 3 3 2" xfId="61075"/>
    <cellStyle name="Note 5 2 4 3 3 3" xfId="61076"/>
    <cellStyle name="Note 5 2 4 3 4" xfId="61077"/>
    <cellStyle name="Note 5 2 4 3 4 2" xfId="61078"/>
    <cellStyle name="Note 5 2 4 3 5" xfId="61079"/>
    <cellStyle name="Note 5 2 4 3 6" xfId="61080"/>
    <cellStyle name="Note 5 2 4 4" xfId="61081"/>
    <cellStyle name="Note 5 2 4 4 2" xfId="61082"/>
    <cellStyle name="Note 5 2 4 4 2 2" xfId="61083"/>
    <cellStyle name="Note 5 2 4 4 2 3" xfId="61084"/>
    <cellStyle name="Note 5 2 4 4 3" xfId="61085"/>
    <cellStyle name="Note 5 2 4 4 3 2" xfId="61086"/>
    <cellStyle name="Note 5 2 4 4 3 3" xfId="61087"/>
    <cellStyle name="Note 5 2 4 4 4" xfId="61088"/>
    <cellStyle name="Note 5 2 4 4 4 2" xfId="61089"/>
    <cellStyle name="Note 5 2 4 4 5" xfId="61090"/>
    <cellStyle name="Note 5 2 4 4 6" xfId="61091"/>
    <cellStyle name="Note 5 2 4 5" xfId="61092"/>
    <cellStyle name="Note 5 2 4 5 2" xfId="61093"/>
    <cellStyle name="Note 5 2 4 5 2 2" xfId="61094"/>
    <cellStyle name="Note 5 2 4 5 2 3" xfId="61095"/>
    <cellStyle name="Note 5 2 4 5 3" xfId="61096"/>
    <cellStyle name="Note 5 2 4 5 3 2" xfId="61097"/>
    <cellStyle name="Note 5 2 4 5 4" xfId="61098"/>
    <cellStyle name="Note 5 2 4 5 5" xfId="61099"/>
    <cellStyle name="Note 5 2 4 6" xfId="61100"/>
    <cellStyle name="Note 5 2 4 6 2" xfId="61101"/>
    <cellStyle name="Note 5 2 4 6 3" xfId="61102"/>
    <cellStyle name="Note 5 2 4 7" xfId="61103"/>
    <cellStyle name="Note 5 2 4 7 2" xfId="61104"/>
    <cellStyle name="Note 5 2 4 7 3" xfId="61105"/>
    <cellStyle name="Note 5 2 4 8" xfId="61106"/>
    <cellStyle name="Note 5 2 4 8 2" xfId="61107"/>
    <cellStyle name="Note 5 2 4 9" xfId="61108"/>
    <cellStyle name="Note 5 2 5" xfId="10721"/>
    <cellStyle name="Note 5 2 5 2" xfId="10722"/>
    <cellStyle name="Note 5 2 5 2 2" xfId="61109"/>
    <cellStyle name="Note 5 2 5 2 2 2" xfId="61110"/>
    <cellStyle name="Note 5 2 5 2 2 3" xfId="61111"/>
    <cellStyle name="Note 5 2 5 2 3" xfId="61112"/>
    <cellStyle name="Note 5 2 5 2 3 2" xfId="61113"/>
    <cellStyle name="Note 5 2 5 2 3 3" xfId="61114"/>
    <cellStyle name="Note 5 2 5 2 4" xfId="61115"/>
    <cellStyle name="Note 5 2 5 2 4 2" xfId="61116"/>
    <cellStyle name="Note 5 2 5 2 5" xfId="61117"/>
    <cellStyle name="Note 5 2 5 2 6" xfId="61118"/>
    <cellStyle name="Note 5 2 5 3" xfId="61119"/>
    <cellStyle name="Note 5 2 5 3 2" xfId="61120"/>
    <cellStyle name="Note 5 2 5 3 2 2" xfId="61121"/>
    <cellStyle name="Note 5 2 5 3 2 3" xfId="61122"/>
    <cellStyle name="Note 5 2 5 3 3" xfId="61123"/>
    <cellStyle name="Note 5 2 5 3 3 2" xfId="61124"/>
    <cellStyle name="Note 5 2 5 3 3 3" xfId="61125"/>
    <cellStyle name="Note 5 2 5 3 4" xfId="61126"/>
    <cellStyle name="Note 5 2 5 3 4 2" xfId="61127"/>
    <cellStyle name="Note 5 2 5 3 5" xfId="61128"/>
    <cellStyle name="Note 5 2 5 3 6" xfId="61129"/>
    <cellStyle name="Note 5 2 5 4" xfId="61130"/>
    <cellStyle name="Note 5 2 5 4 2" xfId="61131"/>
    <cellStyle name="Note 5 2 5 4 2 2" xfId="61132"/>
    <cellStyle name="Note 5 2 5 4 2 3" xfId="61133"/>
    <cellStyle name="Note 5 2 5 4 3" xfId="61134"/>
    <cellStyle name="Note 5 2 5 4 3 2" xfId="61135"/>
    <cellStyle name="Note 5 2 5 4 4" xfId="61136"/>
    <cellStyle name="Note 5 2 5 4 5" xfId="61137"/>
    <cellStyle name="Note 5 2 5 5" xfId="61138"/>
    <cellStyle name="Note 5 2 5 5 2" xfId="61139"/>
    <cellStyle name="Note 5 2 5 5 3" xfId="61140"/>
    <cellStyle name="Note 5 2 5 6" xfId="61141"/>
    <cellStyle name="Note 5 2 5 6 2" xfId="61142"/>
    <cellStyle name="Note 5 2 5 6 3" xfId="61143"/>
    <cellStyle name="Note 5 2 5 7" xfId="61144"/>
    <cellStyle name="Note 5 2 5 7 2" xfId="61145"/>
    <cellStyle name="Note 5 2 5 8" xfId="61146"/>
    <cellStyle name="Note 5 2 5 9" xfId="61147"/>
    <cellStyle name="Note 5 2 6" xfId="10723"/>
    <cellStyle name="Note 5 2 6 2" xfId="10724"/>
    <cellStyle name="Note 5 2 6 2 2" xfId="61148"/>
    <cellStyle name="Note 5 2 6 2 2 2" xfId="61149"/>
    <cellStyle name="Note 5 2 6 2 2 3" xfId="61150"/>
    <cellStyle name="Note 5 2 6 2 3" xfId="61151"/>
    <cellStyle name="Note 5 2 6 2 3 2" xfId="61152"/>
    <cellStyle name="Note 5 2 6 2 3 3" xfId="61153"/>
    <cellStyle name="Note 5 2 6 2 4" xfId="61154"/>
    <cellStyle name="Note 5 2 6 2 4 2" xfId="61155"/>
    <cellStyle name="Note 5 2 6 2 5" xfId="61156"/>
    <cellStyle name="Note 5 2 6 2 6" xfId="61157"/>
    <cellStyle name="Note 5 2 6 3" xfId="61158"/>
    <cellStyle name="Note 5 2 6 3 2" xfId="61159"/>
    <cellStyle name="Note 5 2 6 3 2 2" xfId="61160"/>
    <cellStyle name="Note 5 2 6 3 2 3" xfId="61161"/>
    <cellStyle name="Note 5 2 6 3 3" xfId="61162"/>
    <cellStyle name="Note 5 2 6 3 3 2" xfId="61163"/>
    <cellStyle name="Note 5 2 6 3 3 3" xfId="61164"/>
    <cellStyle name="Note 5 2 6 3 4" xfId="61165"/>
    <cellStyle name="Note 5 2 6 3 4 2" xfId="61166"/>
    <cellStyle name="Note 5 2 6 3 5" xfId="61167"/>
    <cellStyle name="Note 5 2 6 3 6" xfId="61168"/>
    <cellStyle name="Note 5 2 6 4" xfId="61169"/>
    <cellStyle name="Note 5 2 6 4 2" xfId="61170"/>
    <cellStyle name="Note 5 2 6 4 2 2" xfId="61171"/>
    <cellStyle name="Note 5 2 6 4 2 3" xfId="61172"/>
    <cellStyle name="Note 5 2 6 4 3" xfId="61173"/>
    <cellStyle name="Note 5 2 6 4 3 2" xfId="61174"/>
    <cellStyle name="Note 5 2 6 4 4" xfId="61175"/>
    <cellStyle name="Note 5 2 6 4 5" xfId="61176"/>
    <cellStyle name="Note 5 2 6 5" xfId="61177"/>
    <cellStyle name="Note 5 2 6 5 2" xfId="61178"/>
    <cellStyle name="Note 5 2 6 5 3" xfId="61179"/>
    <cellStyle name="Note 5 2 6 6" xfId="61180"/>
    <cellStyle name="Note 5 2 6 6 2" xfId="61181"/>
    <cellStyle name="Note 5 2 6 6 3" xfId="61182"/>
    <cellStyle name="Note 5 2 6 7" xfId="61183"/>
    <cellStyle name="Note 5 2 6 7 2" xfId="61184"/>
    <cellStyle name="Note 5 2 6 8" xfId="61185"/>
    <cellStyle name="Note 5 2 6 9" xfId="61186"/>
    <cellStyle name="Note 5 2 7" xfId="10725"/>
    <cellStyle name="Note 5 2 7 2" xfId="10726"/>
    <cellStyle name="Note 5 2 7 2 2" xfId="61187"/>
    <cellStyle name="Note 5 2 7 2 3" xfId="61188"/>
    <cellStyle name="Note 5 2 7 3" xfId="61189"/>
    <cellStyle name="Note 5 2 7 3 2" xfId="61190"/>
    <cellStyle name="Note 5 2 7 3 3" xfId="61191"/>
    <cellStyle name="Note 5 2 7 4" xfId="61192"/>
    <cellStyle name="Note 5 2 7 4 2" xfId="61193"/>
    <cellStyle name="Note 5 2 7 5" xfId="61194"/>
    <cellStyle name="Note 5 2 7 6" xfId="61195"/>
    <cellStyle name="Note 5 2 8" xfId="10727"/>
    <cellStyle name="Note 5 2 8 2" xfId="10728"/>
    <cellStyle name="Note 5 2 8 2 2" xfId="61196"/>
    <cellStyle name="Note 5 2 8 2 3" xfId="61197"/>
    <cellStyle name="Note 5 2 8 3" xfId="61198"/>
    <cellStyle name="Note 5 2 8 3 2" xfId="61199"/>
    <cellStyle name="Note 5 2 8 3 3" xfId="61200"/>
    <cellStyle name="Note 5 2 8 4" xfId="61201"/>
    <cellStyle name="Note 5 2 8 4 2" xfId="61202"/>
    <cellStyle name="Note 5 2 8 5" xfId="61203"/>
    <cellStyle name="Note 5 2 8 6" xfId="61204"/>
    <cellStyle name="Note 5 2 9" xfId="10729"/>
    <cellStyle name="Note 5 2 9 2" xfId="10730"/>
    <cellStyle name="Note 5 2 9 2 2" xfId="61205"/>
    <cellStyle name="Note 5 2 9 2 3" xfId="61206"/>
    <cellStyle name="Note 5 2 9 3" xfId="61207"/>
    <cellStyle name="Note 5 2 9 3 2" xfId="61208"/>
    <cellStyle name="Note 5 2 9 4" xfId="61209"/>
    <cellStyle name="Note 5 2 9 5" xfId="61210"/>
    <cellStyle name="Note 5 3" xfId="10731"/>
    <cellStyle name="Note 5 3 10" xfId="61211"/>
    <cellStyle name="Note 5 3 10 2" xfId="61212"/>
    <cellStyle name="Note 5 3 10 3" xfId="61213"/>
    <cellStyle name="Note 5 3 11" xfId="61214"/>
    <cellStyle name="Note 5 3 11 2" xfId="61215"/>
    <cellStyle name="Note 5 3 12" xfId="61216"/>
    <cellStyle name="Note 5 3 13" xfId="61217"/>
    <cellStyle name="Note 5 3 14" xfId="61218"/>
    <cellStyle name="Note 5 3 2" xfId="10732"/>
    <cellStyle name="Note 5 3 2 10" xfId="61219"/>
    <cellStyle name="Note 5 3 2 10 2" xfId="61220"/>
    <cellStyle name="Note 5 3 2 11" xfId="61221"/>
    <cellStyle name="Note 5 3 2 12" xfId="61222"/>
    <cellStyle name="Note 5 3 2 2" xfId="14704"/>
    <cellStyle name="Note 5 3 2 2 10" xfId="61223"/>
    <cellStyle name="Note 5 3 2 2 2" xfId="61224"/>
    <cellStyle name="Note 5 3 2 2 2 2" xfId="61225"/>
    <cellStyle name="Note 5 3 2 2 2 2 2" xfId="61226"/>
    <cellStyle name="Note 5 3 2 2 2 2 2 2" xfId="61227"/>
    <cellStyle name="Note 5 3 2 2 2 2 2 3" xfId="61228"/>
    <cellStyle name="Note 5 3 2 2 2 2 3" xfId="61229"/>
    <cellStyle name="Note 5 3 2 2 2 2 3 2" xfId="61230"/>
    <cellStyle name="Note 5 3 2 2 2 2 3 3" xfId="61231"/>
    <cellStyle name="Note 5 3 2 2 2 2 4" xfId="61232"/>
    <cellStyle name="Note 5 3 2 2 2 2 4 2" xfId="61233"/>
    <cellStyle name="Note 5 3 2 2 2 2 5" xfId="61234"/>
    <cellStyle name="Note 5 3 2 2 2 2 6" xfId="61235"/>
    <cellStyle name="Note 5 3 2 2 2 3" xfId="61236"/>
    <cellStyle name="Note 5 3 2 2 2 3 2" xfId="61237"/>
    <cellStyle name="Note 5 3 2 2 2 3 2 2" xfId="61238"/>
    <cellStyle name="Note 5 3 2 2 2 3 2 3" xfId="61239"/>
    <cellStyle name="Note 5 3 2 2 2 3 3" xfId="61240"/>
    <cellStyle name="Note 5 3 2 2 2 3 3 2" xfId="61241"/>
    <cellStyle name="Note 5 3 2 2 2 3 3 3" xfId="61242"/>
    <cellStyle name="Note 5 3 2 2 2 3 4" xfId="61243"/>
    <cellStyle name="Note 5 3 2 2 2 3 4 2" xfId="61244"/>
    <cellStyle name="Note 5 3 2 2 2 3 5" xfId="61245"/>
    <cellStyle name="Note 5 3 2 2 2 3 6" xfId="61246"/>
    <cellStyle name="Note 5 3 2 2 2 4" xfId="61247"/>
    <cellStyle name="Note 5 3 2 2 2 4 2" xfId="61248"/>
    <cellStyle name="Note 5 3 2 2 2 4 2 2" xfId="61249"/>
    <cellStyle name="Note 5 3 2 2 2 4 2 3" xfId="61250"/>
    <cellStyle name="Note 5 3 2 2 2 4 3" xfId="61251"/>
    <cellStyle name="Note 5 3 2 2 2 4 3 2" xfId="61252"/>
    <cellStyle name="Note 5 3 2 2 2 4 4" xfId="61253"/>
    <cellStyle name="Note 5 3 2 2 2 4 5" xfId="61254"/>
    <cellStyle name="Note 5 3 2 2 2 5" xfId="61255"/>
    <cellStyle name="Note 5 3 2 2 2 5 2" xfId="61256"/>
    <cellStyle name="Note 5 3 2 2 2 5 3" xfId="61257"/>
    <cellStyle name="Note 5 3 2 2 2 6" xfId="61258"/>
    <cellStyle name="Note 5 3 2 2 2 6 2" xfId="61259"/>
    <cellStyle name="Note 5 3 2 2 2 6 3" xfId="61260"/>
    <cellStyle name="Note 5 3 2 2 2 7" xfId="61261"/>
    <cellStyle name="Note 5 3 2 2 2 7 2" xfId="61262"/>
    <cellStyle name="Note 5 3 2 2 2 8" xfId="61263"/>
    <cellStyle name="Note 5 3 2 2 2 9" xfId="61264"/>
    <cellStyle name="Note 5 3 2 2 3" xfId="61265"/>
    <cellStyle name="Note 5 3 2 2 3 2" xfId="61266"/>
    <cellStyle name="Note 5 3 2 2 3 2 2" xfId="61267"/>
    <cellStyle name="Note 5 3 2 2 3 2 3" xfId="61268"/>
    <cellStyle name="Note 5 3 2 2 3 3" xfId="61269"/>
    <cellStyle name="Note 5 3 2 2 3 3 2" xfId="61270"/>
    <cellStyle name="Note 5 3 2 2 3 3 3" xfId="61271"/>
    <cellStyle name="Note 5 3 2 2 3 4" xfId="61272"/>
    <cellStyle name="Note 5 3 2 2 3 4 2" xfId="61273"/>
    <cellStyle name="Note 5 3 2 2 3 5" xfId="61274"/>
    <cellStyle name="Note 5 3 2 2 3 6" xfId="61275"/>
    <cellStyle name="Note 5 3 2 2 4" xfId="61276"/>
    <cellStyle name="Note 5 3 2 2 4 2" xfId="61277"/>
    <cellStyle name="Note 5 3 2 2 4 2 2" xfId="61278"/>
    <cellStyle name="Note 5 3 2 2 4 2 3" xfId="61279"/>
    <cellStyle name="Note 5 3 2 2 4 3" xfId="61280"/>
    <cellStyle name="Note 5 3 2 2 4 3 2" xfId="61281"/>
    <cellStyle name="Note 5 3 2 2 4 3 3" xfId="61282"/>
    <cellStyle name="Note 5 3 2 2 4 4" xfId="61283"/>
    <cellStyle name="Note 5 3 2 2 4 4 2" xfId="61284"/>
    <cellStyle name="Note 5 3 2 2 4 5" xfId="61285"/>
    <cellStyle name="Note 5 3 2 2 4 6" xfId="61286"/>
    <cellStyle name="Note 5 3 2 2 5" xfId="61287"/>
    <cellStyle name="Note 5 3 2 2 5 2" xfId="61288"/>
    <cellStyle name="Note 5 3 2 2 5 2 2" xfId="61289"/>
    <cellStyle name="Note 5 3 2 2 5 2 3" xfId="61290"/>
    <cellStyle name="Note 5 3 2 2 5 3" xfId="61291"/>
    <cellStyle name="Note 5 3 2 2 5 3 2" xfId="61292"/>
    <cellStyle name="Note 5 3 2 2 5 4" xfId="61293"/>
    <cellStyle name="Note 5 3 2 2 5 5" xfId="61294"/>
    <cellStyle name="Note 5 3 2 2 6" xfId="61295"/>
    <cellStyle name="Note 5 3 2 2 6 2" xfId="61296"/>
    <cellStyle name="Note 5 3 2 2 6 3" xfId="61297"/>
    <cellStyle name="Note 5 3 2 2 7" xfId="61298"/>
    <cellStyle name="Note 5 3 2 2 7 2" xfId="61299"/>
    <cellStyle name="Note 5 3 2 2 7 3" xfId="61300"/>
    <cellStyle name="Note 5 3 2 2 8" xfId="61301"/>
    <cellStyle name="Note 5 3 2 2 8 2" xfId="61302"/>
    <cellStyle name="Note 5 3 2 2 9" xfId="61303"/>
    <cellStyle name="Note 5 3 2 3" xfId="61304"/>
    <cellStyle name="Note 5 3 2 3 2" xfId="61305"/>
    <cellStyle name="Note 5 3 2 3 2 2" xfId="61306"/>
    <cellStyle name="Note 5 3 2 3 2 2 2" xfId="61307"/>
    <cellStyle name="Note 5 3 2 3 2 2 3" xfId="61308"/>
    <cellStyle name="Note 5 3 2 3 2 3" xfId="61309"/>
    <cellStyle name="Note 5 3 2 3 2 3 2" xfId="61310"/>
    <cellStyle name="Note 5 3 2 3 2 3 3" xfId="61311"/>
    <cellStyle name="Note 5 3 2 3 2 4" xfId="61312"/>
    <cellStyle name="Note 5 3 2 3 2 4 2" xfId="61313"/>
    <cellStyle name="Note 5 3 2 3 2 5" xfId="61314"/>
    <cellStyle name="Note 5 3 2 3 2 6" xfId="61315"/>
    <cellStyle name="Note 5 3 2 3 3" xfId="61316"/>
    <cellStyle name="Note 5 3 2 3 3 2" xfId="61317"/>
    <cellStyle name="Note 5 3 2 3 3 2 2" xfId="61318"/>
    <cellStyle name="Note 5 3 2 3 3 2 3" xfId="61319"/>
    <cellStyle name="Note 5 3 2 3 3 3" xfId="61320"/>
    <cellStyle name="Note 5 3 2 3 3 3 2" xfId="61321"/>
    <cellStyle name="Note 5 3 2 3 3 3 3" xfId="61322"/>
    <cellStyle name="Note 5 3 2 3 3 4" xfId="61323"/>
    <cellStyle name="Note 5 3 2 3 3 4 2" xfId="61324"/>
    <cellStyle name="Note 5 3 2 3 3 5" xfId="61325"/>
    <cellStyle name="Note 5 3 2 3 3 6" xfId="61326"/>
    <cellStyle name="Note 5 3 2 3 4" xfId="61327"/>
    <cellStyle name="Note 5 3 2 3 4 2" xfId="61328"/>
    <cellStyle name="Note 5 3 2 3 4 2 2" xfId="61329"/>
    <cellStyle name="Note 5 3 2 3 4 2 3" xfId="61330"/>
    <cellStyle name="Note 5 3 2 3 4 3" xfId="61331"/>
    <cellStyle name="Note 5 3 2 3 4 3 2" xfId="61332"/>
    <cellStyle name="Note 5 3 2 3 4 4" xfId="61333"/>
    <cellStyle name="Note 5 3 2 3 4 5" xfId="61334"/>
    <cellStyle name="Note 5 3 2 3 5" xfId="61335"/>
    <cellStyle name="Note 5 3 2 3 5 2" xfId="61336"/>
    <cellStyle name="Note 5 3 2 3 5 3" xfId="61337"/>
    <cellStyle name="Note 5 3 2 3 6" xfId="61338"/>
    <cellStyle name="Note 5 3 2 3 6 2" xfId="61339"/>
    <cellStyle name="Note 5 3 2 3 6 3" xfId="61340"/>
    <cellStyle name="Note 5 3 2 3 7" xfId="61341"/>
    <cellStyle name="Note 5 3 2 3 7 2" xfId="61342"/>
    <cellStyle name="Note 5 3 2 3 8" xfId="61343"/>
    <cellStyle name="Note 5 3 2 3 9" xfId="61344"/>
    <cellStyle name="Note 5 3 2 4" xfId="61345"/>
    <cellStyle name="Note 5 3 2 4 2" xfId="61346"/>
    <cellStyle name="Note 5 3 2 4 2 2" xfId="61347"/>
    <cellStyle name="Note 5 3 2 4 2 2 2" xfId="61348"/>
    <cellStyle name="Note 5 3 2 4 2 2 3" xfId="61349"/>
    <cellStyle name="Note 5 3 2 4 2 3" xfId="61350"/>
    <cellStyle name="Note 5 3 2 4 2 3 2" xfId="61351"/>
    <cellStyle name="Note 5 3 2 4 2 3 3" xfId="61352"/>
    <cellStyle name="Note 5 3 2 4 2 4" xfId="61353"/>
    <cellStyle name="Note 5 3 2 4 2 4 2" xfId="61354"/>
    <cellStyle name="Note 5 3 2 4 2 5" xfId="61355"/>
    <cellStyle name="Note 5 3 2 4 2 6" xfId="61356"/>
    <cellStyle name="Note 5 3 2 4 3" xfId="61357"/>
    <cellStyle name="Note 5 3 2 4 3 2" xfId="61358"/>
    <cellStyle name="Note 5 3 2 4 3 2 2" xfId="61359"/>
    <cellStyle name="Note 5 3 2 4 3 2 3" xfId="61360"/>
    <cellStyle name="Note 5 3 2 4 3 3" xfId="61361"/>
    <cellStyle name="Note 5 3 2 4 3 3 2" xfId="61362"/>
    <cellStyle name="Note 5 3 2 4 3 3 3" xfId="61363"/>
    <cellStyle name="Note 5 3 2 4 3 4" xfId="61364"/>
    <cellStyle name="Note 5 3 2 4 3 4 2" xfId="61365"/>
    <cellStyle name="Note 5 3 2 4 3 5" xfId="61366"/>
    <cellStyle name="Note 5 3 2 4 3 6" xfId="61367"/>
    <cellStyle name="Note 5 3 2 4 4" xfId="61368"/>
    <cellStyle name="Note 5 3 2 4 4 2" xfId="61369"/>
    <cellStyle name="Note 5 3 2 4 4 2 2" xfId="61370"/>
    <cellStyle name="Note 5 3 2 4 4 2 3" xfId="61371"/>
    <cellStyle name="Note 5 3 2 4 4 3" xfId="61372"/>
    <cellStyle name="Note 5 3 2 4 4 3 2" xfId="61373"/>
    <cellStyle name="Note 5 3 2 4 4 4" xfId="61374"/>
    <cellStyle name="Note 5 3 2 4 4 5" xfId="61375"/>
    <cellStyle name="Note 5 3 2 4 5" xfId="61376"/>
    <cellStyle name="Note 5 3 2 4 5 2" xfId="61377"/>
    <cellStyle name="Note 5 3 2 4 5 3" xfId="61378"/>
    <cellStyle name="Note 5 3 2 4 6" xfId="61379"/>
    <cellStyle name="Note 5 3 2 4 6 2" xfId="61380"/>
    <cellStyle name="Note 5 3 2 4 6 3" xfId="61381"/>
    <cellStyle name="Note 5 3 2 4 7" xfId="61382"/>
    <cellStyle name="Note 5 3 2 4 7 2" xfId="61383"/>
    <cellStyle name="Note 5 3 2 4 8" xfId="61384"/>
    <cellStyle name="Note 5 3 2 4 9" xfId="61385"/>
    <cellStyle name="Note 5 3 2 5" xfId="61386"/>
    <cellStyle name="Note 5 3 2 5 2" xfId="61387"/>
    <cellStyle name="Note 5 3 2 5 2 2" xfId="61388"/>
    <cellStyle name="Note 5 3 2 5 2 3" xfId="61389"/>
    <cellStyle name="Note 5 3 2 5 3" xfId="61390"/>
    <cellStyle name="Note 5 3 2 5 3 2" xfId="61391"/>
    <cellStyle name="Note 5 3 2 5 3 3" xfId="61392"/>
    <cellStyle name="Note 5 3 2 5 4" xfId="61393"/>
    <cellStyle name="Note 5 3 2 5 4 2" xfId="61394"/>
    <cellStyle name="Note 5 3 2 5 5" xfId="61395"/>
    <cellStyle name="Note 5 3 2 5 6" xfId="61396"/>
    <cellStyle name="Note 5 3 2 6" xfId="61397"/>
    <cellStyle name="Note 5 3 2 6 2" xfId="61398"/>
    <cellStyle name="Note 5 3 2 6 2 2" xfId="61399"/>
    <cellStyle name="Note 5 3 2 6 2 3" xfId="61400"/>
    <cellStyle name="Note 5 3 2 6 3" xfId="61401"/>
    <cellStyle name="Note 5 3 2 6 3 2" xfId="61402"/>
    <cellStyle name="Note 5 3 2 6 3 3" xfId="61403"/>
    <cellStyle name="Note 5 3 2 6 4" xfId="61404"/>
    <cellStyle name="Note 5 3 2 6 4 2" xfId="61405"/>
    <cellStyle name="Note 5 3 2 6 5" xfId="61406"/>
    <cellStyle name="Note 5 3 2 6 6" xfId="61407"/>
    <cellStyle name="Note 5 3 2 7" xfId="61408"/>
    <cellStyle name="Note 5 3 2 7 2" xfId="61409"/>
    <cellStyle name="Note 5 3 2 7 2 2" xfId="61410"/>
    <cellStyle name="Note 5 3 2 7 2 3" xfId="61411"/>
    <cellStyle name="Note 5 3 2 7 3" xfId="61412"/>
    <cellStyle name="Note 5 3 2 7 3 2" xfId="61413"/>
    <cellStyle name="Note 5 3 2 7 4" xfId="61414"/>
    <cellStyle name="Note 5 3 2 7 5" xfId="61415"/>
    <cellStyle name="Note 5 3 2 8" xfId="61416"/>
    <cellStyle name="Note 5 3 2 8 2" xfId="61417"/>
    <cellStyle name="Note 5 3 2 8 3" xfId="61418"/>
    <cellStyle name="Note 5 3 2 9" xfId="61419"/>
    <cellStyle name="Note 5 3 2 9 2" xfId="61420"/>
    <cellStyle name="Note 5 3 2 9 3" xfId="61421"/>
    <cellStyle name="Note 5 3 3" xfId="10733"/>
    <cellStyle name="Note 5 3 3 10" xfId="61422"/>
    <cellStyle name="Note 5 3 3 2" xfId="61423"/>
    <cellStyle name="Note 5 3 3 2 2" xfId="61424"/>
    <cellStyle name="Note 5 3 3 2 2 2" xfId="61425"/>
    <cellStyle name="Note 5 3 3 2 2 2 2" xfId="61426"/>
    <cellStyle name="Note 5 3 3 2 2 2 3" xfId="61427"/>
    <cellStyle name="Note 5 3 3 2 2 3" xfId="61428"/>
    <cellStyle name="Note 5 3 3 2 2 3 2" xfId="61429"/>
    <cellStyle name="Note 5 3 3 2 2 3 3" xfId="61430"/>
    <cellStyle name="Note 5 3 3 2 2 4" xfId="61431"/>
    <cellStyle name="Note 5 3 3 2 2 4 2" xfId="61432"/>
    <cellStyle name="Note 5 3 3 2 2 5" xfId="61433"/>
    <cellStyle name="Note 5 3 3 2 2 6" xfId="61434"/>
    <cellStyle name="Note 5 3 3 2 3" xfId="61435"/>
    <cellStyle name="Note 5 3 3 2 3 2" xfId="61436"/>
    <cellStyle name="Note 5 3 3 2 3 2 2" xfId="61437"/>
    <cellStyle name="Note 5 3 3 2 3 2 3" xfId="61438"/>
    <cellStyle name="Note 5 3 3 2 3 3" xfId="61439"/>
    <cellStyle name="Note 5 3 3 2 3 3 2" xfId="61440"/>
    <cellStyle name="Note 5 3 3 2 3 3 3" xfId="61441"/>
    <cellStyle name="Note 5 3 3 2 3 4" xfId="61442"/>
    <cellStyle name="Note 5 3 3 2 3 4 2" xfId="61443"/>
    <cellStyle name="Note 5 3 3 2 3 5" xfId="61444"/>
    <cellStyle name="Note 5 3 3 2 3 6" xfId="61445"/>
    <cellStyle name="Note 5 3 3 2 4" xfId="61446"/>
    <cellStyle name="Note 5 3 3 2 4 2" xfId="61447"/>
    <cellStyle name="Note 5 3 3 2 4 2 2" xfId="61448"/>
    <cellStyle name="Note 5 3 3 2 4 2 3" xfId="61449"/>
    <cellStyle name="Note 5 3 3 2 4 3" xfId="61450"/>
    <cellStyle name="Note 5 3 3 2 4 3 2" xfId="61451"/>
    <cellStyle name="Note 5 3 3 2 4 4" xfId="61452"/>
    <cellStyle name="Note 5 3 3 2 4 5" xfId="61453"/>
    <cellStyle name="Note 5 3 3 2 5" xfId="61454"/>
    <cellStyle name="Note 5 3 3 2 5 2" xfId="61455"/>
    <cellStyle name="Note 5 3 3 2 5 3" xfId="61456"/>
    <cellStyle name="Note 5 3 3 2 6" xfId="61457"/>
    <cellStyle name="Note 5 3 3 2 6 2" xfId="61458"/>
    <cellStyle name="Note 5 3 3 2 6 3" xfId="61459"/>
    <cellStyle name="Note 5 3 3 2 7" xfId="61460"/>
    <cellStyle name="Note 5 3 3 2 7 2" xfId="61461"/>
    <cellStyle name="Note 5 3 3 2 8" xfId="61462"/>
    <cellStyle name="Note 5 3 3 2 9" xfId="61463"/>
    <cellStyle name="Note 5 3 3 3" xfId="61464"/>
    <cellStyle name="Note 5 3 3 3 2" xfId="61465"/>
    <cellStyle name="Note 5 3 3 3 2 2" xfId="61466"/>
    <cellStyle name="Note 5 3 3 3 2 3" xfId="61467"/>
    <cellStyle name="Note 5 3 3 3 3" xfId="61468"/>
    <cellStyle name="Note 5 3 3 3 3 2" xfId="61469"/>
    <cellStyle name="Note 5 3 3 3 3 3" xfId="61470"/>
    <cellStyle name="Note 5 3 3 3 4" xfId="61471"/>
    <cellStyle name="Note 5 3 3 3 4 2" xfId="61472"/>
    <cellStyle name="Note 5 3 3 3 5" xfId="61473"/>
    <cellStyle name="Note 5 3 3 3 6" xfId="61474"/>
    <cellStyle name="Note 5 3 3 4" xfId="61475"/>
    <cellStyle name="Note 5 3 3 4 2" xfId="61476"/>
    <cellStyle name="Note 5 3 3 4 2 2" xfId="61477"/>
    <cellStyle name="Note 5 3 3 4 2 3" xfId="61478"/>
    <cellStyle name="Note 5 3 3 4 3" xfId="61479"/>
    <cellStyle name="Note 5 3 3 4 3 2" xfId="61480"/>
    <cellStyle name="Note 5 3 3 4 3 3" xfId="61481"/>
    <cellStyle name="Note 5 3 3 4 4" xfId="61482"/>
    <cellStyle name="Note 5 3 3 4 4 2" xfId="61483"/>
    <cellStyle name="Note 5 3 3 4 5" xfId="61484"/>
    <cellStyle name="Note 5 3 3 4 6" xfId="61485"/>
    <cellStyle name="Note 5 3 3 5" xfId="61486"/>
    <cellStyle name="Note 5 3 3 5 2" xfId="61487"/>
    <cellStyle name="Note 5 3 3 5 2 2" xfId="61488"/>
    <cellStyle name="Note 5 3 3 5 2 3" xfId="61489"/>
    <cellStyle name="Note 5 3 3 5 3" xfId="61490"/>
    <cellStyle name="Note 5 3 3 5 3 2" xfId="61491"/>
    <cellStyle name="Note 5 3 3 5 4" xfId="61492"/>
    <cellStyle name="Note 5 3 3 5 5" xfId="61493"/>
    <cellStyle name="Note 5 3 3 6" xfId="61494"/>
    <cellStyle name="Note 5 3 3 6 2" xfId="61495"/>
    <cellStyle name="Note 5 3 3 6 3" xfId="61496"/>
    <cellStyle name="Note 5 3 3 7" xfId="61497"/>
    <cellStyle name="Note 5 3 3 7 2" xfId="61498"/>
    <cellStyle name="Note 5 3 3 7 3" xfId="61499"/>
    <cellStyle name="Note 5 3 3 8" xfId="61500"/>
    <cellStyle name="Note 5 3 3 8 2" xfId="61501"/>
    <cellStyle name="Note 5 3 3 9" xfId="61502"/>
    <cellStyle name="Note 5 3 4" xfId="10734"/>
    <cellStyle name="Note 5 3 4 2" xfId="61503"/>
    <cellStyle name="Note 5 3 4 2 2" xfId="61504"/>
    <cellStyle name="Note 5 3 4 2 2 2" xfId="61505"/>
    <cellStyle name="Note 5 3 4 2 2 3" xfId="61506"/>
    <cellStyle name="Note 5 3 4 2 3" xfId="61507"/>
    <cellStyle name="Note 5 3 4 2 3 2" xfId="61508"/>
    <cellStyle name="Note 5 3 4 2 3 3" xfId="61509"/>
    <cellStyle name="Note 5 3 4 2 4" xfId="61510"/>
    <cellStyle name="Note 5 3 4 2 4 2" xfId="61511"/>
    <cellStyle name="Note 5 3 4 2 5" xfId="61512"/>
    <cellStyle name="Note 5 3 4 2 6" xfId="61513"/>
    <cellStyle name="Note 5 3 4 3" xfId="61514"/>
    <cellStyle name="Note 5 3 4 3 2" xfId="61515"/>
    <cellStyle name="Note 5 3 4 3 2 2" xfId="61516"/>
    <cellStyle name="Note 5 3 4 3 2 3" xfId="61517"/>
    <cellStyle name="Note 5 3 4 3 3" xfId="61518"/>
    <cellStyle name="Note 5 3 4 3 3 2" xfId="61519"/>
    <cellStyle name="Note 5 3 4 3 3 3" xfId="61520"/>
    <cellStyle name="Note 5 3 4 3 4" xfId="61521"/>
    <cellStyle name="Note 5 3 4 3 4 2" xfId="61522"/>
    <cellStyle name="Note 5 3 4 3 5" xfId="61523"/>
    <cellStyle name="Note 5 3 4 3 6" xfId="61524"/>
    <cellStyle name="Note 5 3 4 4" xfId="61525"/>
    <cellStyle name="Note 5 3 4 4 2" xfId="61526"/>
    <cellStyle name="Note 5 3 4 4 2 2" xfId="61527"/>
    <cellStyle name="Note 5 3 4 4 2 3" xfId="61528"/>
    <cellStyle name="Note 5 3 4 4 3" xfId="61529"/>
    <cellStyle name="Note 5 3 4 4 3 2" xfId="61530"/>
    <cellStyle name="Note 5 3 4 4 4" xfId="61531"/>
    <cellStyle name="Note 5 3 4 4 5" xfId="61532"/>
    <cellStyle name="Note 5 3 4 5" xfId="61533"/>
    <cellStyle name="Note 5 3 4 5 2" xfId="61534"/>
    <cellStyle name="Note 5 3 4 5 3" xfId="61535"/>
    <cellStyle name="Note 5 3 4 6" xfId="61536"/>
    <cellStyle name="Note 5 3 4 6 2" xfId="61537"/>
    <cellStyle name="Note 5 3 4 6 3" xfId="61538"/>
    <cellStyle name="Note 5 3 4 7" xfId="61539"/>
    <cellStyle name="Note 5 3 4 7 2" xfId="61540"/>
    <cellStyle name="Note 5 3 4 8" xfId="61541"/>
    <cellStyle name="Note 5 3 4 9" xfId="61542"/>
    <cellStyle name="Note 5 3 5" xfId="61543"/>
    <cellStyle name="Note 5 3 5 2" xfId="61544"/>
    <cellStyle name="Note 5 3 5 2 2" xfId="61545"/>
    <cellStyle name="Note 5 3 5 2 2 2" xfId="61546"/>
    <cellStyle name="Note 5 3 5 2 2 3" xfId="61547"/>
    <cellStyle name="Note 5 3 5 2 3" xfId="61548"/>
    <cellStyle name="Note 5 3 5 2 3 2" xfId="61549"/>
    <cellStyle name="Note 5 3 5 2 3 3" xfId="61550"/>
    <cellStyle name="Note 5 3 5 2 4" xfId="61551"/>
    <cellStyle name="Note 5 3 5 2 4 2" xfId="61552"/>
    <cellStyle name="Note 5 3 5 2 5" xfId="61553"/>
    <cellStyle name="Note 5 3 5 2 6" xfId="61554"/>
    <cellStyle name="Note 5 3 5 3" xfId="61555"/>
    <cellStyle name="Note 5 3 5 3 2" xfId="61556"/>
    <cellStyle name="Note 5 3 5 3 2 2" xfId="61557"/>
    <cellStyle name="Note 5 3 5 3 2 3" xfId="61558"/>
    <cellStyle name="Note 5 3 5 3 3" xfId="61559"/>
    <cellStyle name="Note 5 3 5 3 3 2" xfId="61560"/>
    <cellStyle name="Note 5 3 5 3 3 3" xfId="61561"/>
    <cellStyle name="Note 5 3 5 3 4" xfId="61562"/>
    <cellStyle name="Note 5 3 5 3 4 2" xfId="61563"/>
    <cellStyle name="Note 5 3 5 3 5" xfId="61564"/>
    <cellStyle name="Note 5 3 5 3 6" xfId="61565"/>
    <cellStyle name="Note 5 3 5 4" xfId="61566"/>
    <cellStyle name="Note 5 3 5 4 2" xfId="61567"/>
    <cellStyle name="Note 5 3 5 4 2 2" xfId="61568"/>
    <cellStyle name="Note 5 3 5 4 2 3" xfId="61569"/>
    <cellStyle name="Note 5 3 5 4 3" xfId="61570"/>
    <cellStyle name="Note 5 3 5 4 3 2" xfId="61571"/>
    <cellStyle name="Note 5 3 5 4 4" xfId="61572"/>
    <cellStyle name="Note 5 3 5 4 5" xfId="61573"/>
    <cellStyle name="Note 5 3 5 5" xfId="61574"/>
    <cellStyle name="Note 5 3 5 5 2" xfId="61575"/>
    <cellStyle name="Note 5 3 5 5 3" xfId="61576"/>
    <cellStyle name="Note 5 3 5 6" xfId="61577"/>
    <cellStyle name="Note 5 3 5 6 2" xfId="61578"/>
    <cellStyle name="Note 5 3 5 6 3" xfId="61579"/>
    <cellStyle name="Note 5 3 5 7" xfId="61580"/>
    <cellStyle name="Note 5 3 5 7 2" xfId="61581"/>
    <cellStyle name="Note 5 3 5 8" xfId="61582"/>
    <cellStyle name="Note 5 3 5 9" xfId="61583"/>
    <cellStyle name="Note 5 3 6" xfId="61584"/>
    <cellStyle name="Note 5 3 6 2" xfId="61585"/>
    <cellStyle name="Note 5 3 6 2 2" xfId="61586"/>
    <cellStyle name="Note 5 3 6 2 3" xfId="61587"/>
    <cellStyle name="Note 5 3 6 3" xfId="61588"/>
    <cellStyle name="Note 5 3 6 3 2" xfId="61589"/>
    <cellStyle name="Note 5 3 6 3 3" xfId="61590"/>
    <cellStyle name="Note 5 3 6 4" xfId="61591"/>
    <cellStyle name="Note 5 3 6 4 2" xfId="61592"/>
    <cellStyle name="Note 5 3 6 5" xfId="61593"/>
    <cellStyle name="Note 5 3 6 6" xfId="61594"/>
    <cellStyle name="Note 5 3 7" xfId="61595"/>
    <cellStyle name="Note 5 3 7 2" xfId="61596"/>
    <cellStyle name="Note 5 3 7 2 2" xfId="61597"/>
    <cellStyle name="Note 5 3 7 2 3" xfId="61598"/>
    <cellStyle name="Note 5 3 7 3" xfId="61599"/>
    <cellStyle name="Note 5 3 7 3 2" xfId="61600"/>
    <cellStyle name="Note 5 3 7 3 3" xfId="61601"/>
    <cellStyle name="Note 5 3 7 4" xfId="61602"/>
    <cellStyle name="Note 5 3 7 4 2" xfId="61603"/>
    <cellStyle name="Note 5 3 7 5" xfId="61604"/>
    <cellStyle name="Note 5 3 7 6" xfId="61605"/>
    <cellStyle name="Note 5 3 8" xfId="61606"/>
    <cellStyle name="Note 5 3 8 2" xfId="61607"/>
    <cellStyle name="Note 5 3 8 2 2" xfId="61608"/>
    <cellStyle name="Note 5 3 8 2 3" xfId="61609"/>
    <cellStyle name="Note 5 3 8 3" xfId="61610"/>
    <cellStyle name="Note 5 3 8 3 2" xfId="61611"/>
    <cellStyle name="Note 5 3 8 4" xfId="61612"/>
    <cellStyle name="Note 5 3 8 5" xfId="61613"/>
    <cellStyle name="Note 5 3 9" xfId="61614"/>
    <cellStyle name="Note 5 3 9 2" xfId="61615"/>
    <cellStyle name="Note 5 3 9 3" xfId="61616"/>
    <cellStyle name="Note 5 4" xfId="10735"/>
    <cellStyle name="Note 5 4 10" xfId="61617"/>
    <cellStyle name="Note 5 4 10 2" xfId="61618"/>
    <cellStyle name="Note 5 4 11" xfId="61619"/>
    <cellStyle name="Note 5 4 12" xfId="61620"/>
    <cellStyle name="Note 5 4 2" xfId="10736"/>
    <cellStyle name="Note 5 4 2 10" xfId="61621"/>
    <cellStyle name="Note 5 4 2 2" xfId="61622"/>
    <cellStyle name="Note 5 4 2 2 2" xfId="61623"/>
    <cellStyle name="Note 5 4 2 2 2 2" xfId="61624"/>
    <cellStyle name="Note 5 4 2 2 2 2 2" xfId="61625"/>
    <cellStyle name="Note 5 4 2 2 2 2 3" xfId="61626"/>
    <cellStyle name="Note 5 4 2 2 2 3" xfId="61627"/>
    <cellStyle name="Note 5 4 2 2 2 3 2" xfId="61628"/>
    <cellStyle name="Note 5 4 2 2 2 3 3" xfId="61629"/>
    <cellStyle name="Note 5 4 2 2 2 4" xfId="61630"/>
    <cellStyle name="Note 5 4 2 2 2 4 2" xfId="61631"/>
    <cellStyle name="Note 5 4 2 2 2 5" xfId="61632"/>
    <cellStyle name="Note 5 4 2 2 2 6" xfId="61633"/>
    <cellStyle name="Note 5 4 2 2 3" xfId="61634"/>
    <cellStyle name="Note 5 4 2 2 3 2" xfId="61635"/>
    <cellStyle name="Note 5 4 2 2 3 2 2" xfId="61636"/>
    <cellStyle name="Note 5 4 2 2 3 2 3" xfId="61637"/>
    <cellStyle name="Note 5 4 2 2 3 3" xfId="61638"/>
    <cellStyle name="Note 5 4 2 2 3 3 2" xfId="61639"/>
    <cellStyle name="Note 5 4 2 2 3 3 3" xfId="61640"/>
    <cellStyle name="Note 5 4 2 2 3 4" xfId="61641"/>
    <cellStyle name="Note 5 4 2 2 3 4 2" xfId="61642"/>
    <cellStyle name="Note 5 4 2 2 3 5" xfId="61643"/>
    <cellStyle name="Note 5 4 2 2 3 6" xfId="61644"/>
    <cellStyle name="Note 5 4 2 2 4" xfId="61645"/>
    <cellStyle name="Note 5 4 2 2 4 2" xfId="61646"/>
    <cellStyle name="Note 5 4 2 2 4 2 2" xfId="61647"/>
    <cellStyle name="Note 5 4 2 2 4 2 3" xfId="61648"/>
    <cellStyle name="Note 5 4 2 2 4 3" xfId="61649"/>
    <cellStyle name="Note 5 4 2 2 4 3 2" xfId="61650"/>
    <cellStyle name="Note 5 4 2 2 4 4" xfId="61651"/>
    <cellStyle name="Note 5 4 2 2 4 5" xfId="61652"/>
    <cellStyle name="Note 5 4 2 2 5" xfId="61653"/>
    <cellStyle name="Note 5 4 2 2 5 2" xfId="61654"/>
    <cellStyle name="Note 5 4 2 2 5 3" xfId="61655"/>
    <cellStyle name="Note 5 4 2 2 6" xfId="61656"/>
    <cellStyle name="Note 5 4 2 2 6 2" xfId="61657"/>
    <cellStyle name="Note 5 4 2 2 6 3" xfId="61658"/>
    <cellStyle name="Note 5 4 2 2 7" xfId="61659"/>
    <cellStyle name="Note 5 4 2 2 7 2" xfId="61660"/>
    <cellStyle name="Note 5 4 2 2 8" xfId="61661"/>
    <cellStyle name="Note 5 4 2 2 9" xfId="61662"/>
    <cellStyle name="Note 5 4 2 3" xfId="61663"/>
    <cellStyle name="Note 5 4 2 3 2" xfId="61664"/>
    <cellStyle name="Note 5 4 2 3 2 2" xfId="61665"/>
    <cellStyle name="Note 5 4 2 3 2 3" xfId="61666"/>
    <cellStyle name="Note 5 4 2 3 3" xfId="61667"/>
    <cellStyle name="Note 5 4 2 3 3 2" xfId="61668"/>
    <cellStyle name="Note 5 4 2 3 3 3" xfId="61669"/>
    <cellStyle name="Note 5 4 2 3 4" xfId="61670"/>
    <cellStyle name="Note 5 4 2 3 4 2" xfId="61671"/>
    <cellStyle name="Note 5 4 2 3 5" xfId="61672"/>
    <cellStyle name="Note 5 4 2 3 6" xfId="61673"/>
    <cellStyle name="Note 5 4 2 4" xfId="61674"/>
    <cellStyle name="Note 5 4 2 4 2" xfId="61675"/>
    <cellStyle name="Note 5 4 2 4 2 2" xfId="61676"/>
    <cellStyle name="Note 5 4 2 4 2 3" xfId="61677"/>
    <cellStyle name="Note 5 4 2 4 3" xfId="61678"/>
    <cellStyle name="Note 5 4 2 4 3 2" xfId="61679"/>
    <cellStyle name="Note 5 4 2 4 3 3" xfId="61680"/>
    <cellStyle name="Note 5 4 2 4 4" xfId="61681"/>
    <cellStyle name="Note 5 4 2 4 4 2" xfId="61682"/>
    <cellStyle name="Note 5 4 2 4 5" xfId="61683"/>
    <cellStyle name="Note 5 4 2 4 6" xfId="61684"/>
    <cellStyle name="Note 5 4 2 5" xfId="61685"/>
    <cellStyle name="Note 5 4 2 5 2" xfId="61686"/>
    <cellStyle name="Note 5 4 2 5 2 2" xfId="61687"/>
    <cellStyle name="Note 5 4 2 5 2 3" xfId="61688"/>
    <cellStyle name="Note 5 4 2 5 3" xfId="61689"/>
    <cellStyle name="Note 5 4 2 5 3 2" xfId="61690"/>
    <cellStyle name="Note 5 4 2 5 4" xfId="61691"/>
    <cellStyle name="Note 5 4 2 5 5" xfId="61692"/>
    <cellStyle name="Note 5 4 2 6" xfId="61693"/>
    <cellStyle name="Note 5 4 2 6 2" xfId="61694"/>
    <cellStyle name="Note 5 4 2 6 3" xfId="61695"/>
    <cellStyle name="Note 5 4 2 7" xfId="61696"/>
    <cellStyle name="Note 5 4 2 7 2" xfId="61697"/>
    <cellStyle name="Note 5 4 2 7 3" xfId="61698"/>
    <cellStyle name="Note 5 4 2 8" xfId="61699"/>
    <cellStyle name="Note 5 4 2 8 2" xfId="61700"/>
    <cellStyle name="Note 5 4 2 9" xfId="61701"/>
    <cellStyle name="Note 5 4 3" xfId="14705"/>
    <cellStyle name="Note 5 4 3 2" xfId="61702"/>
    <cellStyle name="Note 5 4 3 2 2" xfId="61703"/>
    <cellStyle name="Note 5 4 3 2 2 2" xfId="61704"/>
    <cellStyle name="Note 5 4 3 2 2 3" xfId="61705"/>
    <cellStyle name="Note 5 4 3 2 3" xfId="61706"/>
    <cellStyle name="Note 5 4 3 2 3 2" xfId="61707"/>
    <cellStyle name="Note 5 4 3 2 3 3" xfId="61708"/>
    <cellStyle name="Note 5 4 3 2 4" xfId="61709"/>
    <cellStyle name="Note 5 4 3 2 4 2" xfId="61710"/>
    <cellStyle name="Note 5 4 3 2 5" xfId="61711"/>
    <cellStyle name="Note 5 4 3 2 6" xfId="61712"/>
    <cellStyle name="Note 5 4 3 3" xfId="61713"/>
    <cellStyle name="Note 5 4 3 3 2" xfId="61714"/>
    <cellStyle name="Note 5 4 3 3 2 2" xfId="61715"/>
    <cellStyle name="Note 5 4 3 3 2 3" xfId="61716"/>
    <cellStyle name="Note 5 4 3 3 3" xfId="61717"/>
    <cellStyle name="Note 5 4 3 3 3 2" xfId="61718"/>
    <cellStyle name="Note 5 4 3 3 3 3" xfId="61719"/>
    <cellStyle name="Note 5 4 3 3 4" xfId="61720"/>
    <cellStyle name="Note 5 4 3 3 4 2" xfId="61721"/>
    <cellStyle name="Note 5 4 3 3 5" xfId="61722"/>
    <cellStyle name="Note 5 4 3 3 6" xfId="61723"/>
    <cellStyle name="Note 5 4 3 4" xfId="61724"/>
    <cellStyle name="Note 5 4 3 4 2" xfId="61725"/>
    <cellStyle name="Note 5 4 3 4 2 2" xfId="61726"/>
    <cellStyle name="Note 5 4 3 4 2 3" xfId="61727"/>
    <cellStyle name="Note 5 4 3 4 3" xfId="61728"/>
    <cellStyle name="Note 5 4 3 4 3 2" xfId="61729"/>
    <cellStyle name="Note 5 4 3 4 4" xfId="61730"/>
    <cellStyle name="Note 5 4 3 4 5" xfId="61731"/>
    <cellStyle name="Note 5 4 3 5" xfId="61732"/>
    <cellStyle name="Note 5 4 3 5 2" xfId="61733"/>
    <cellStyle name="Note 5 4 3 5 3" xfId="61734"/>
    <cellStyle name="Note 5 4 3 6" xfId="61735"/>
    <cellStyle name="Note 5 4 3 6 2" xfId="61736"/>
    <cellStyle name="Note 5 4 3 6 3" xfId="61737"/>
    <cellStyle name="Note 5 4 3 7" xfId="61738"/>
    <cellStyle name="Note 5 4 3 7 2" xfId="61739"/>
    <cellStyle name="Note 5 4 3 8" xfId="61740"/>
    <cellStyle name="Note 5 4 3 9" xfId="61741"/>
    <cellStyle name="Note 5 4 4" xfId="61742"/>
    <cellStyle name="Note 5 4 4 2" xfId="61743"/>
    <cellStyle name="Note 5 4 4 2 2" xfId="61744"/>
    <cellStyle name="Note 5 4 4 2 2 2" xfId="61745"/>
    <cellStyle name="Note 5 4 4 2 2 3" xfId="61746"/>
    <cellStyle name="Note 5 4 4 2 3" xfId="61747"/>
    <cellStyle name="Note 5 4 4 2 3 2" xfId="61748"/>
    <cellStyle name="Note 5 4 4 2 3 3" xfId="61749"/>
    <cellStyle name="Note 5 4 4 2 4" xfId="61750"/>
    <cellStyle name="Note 5 4 4 2 4 2" xfId="61751"/>
    <cellStyle name="Note 5 4 4 2 5" xfId="61752"/>
    <cellStyle name="Note 5 4 4 2 6" xfId="61753"/>
    <cellStyle name="Note 5 4 4 3" xfId="61754"/>
    <cellStyle name="Note 5 4 4 3 2" xfId="61755"/>
    <cellStyle name="Note 5 4 4 3 2 2" xfId="61756"/>
    <cellStyle name="Note 5 4 4 3 2 3" xfId="61757"/>
    <cellStyle name="Note 5 4 4 3 3" xfId="61758"/>
    <cellStyle name="Note 5 4 4 3 3 2" xfId="61759"/>
    <cellStyle name="Note 5 4 4 3 3 3" xfId="61760"/>
    <cellStyle name="Note 5 4 4 3 4" xfId="61761"/>
    <cellStyle name="Note 5 4 4 3 4 2" xfId="61762"/>
    <cellStyle name="Note 5 4 4 3 5" xfId="61763"/>
    <cellStyle name="Note 5 4 4 3 6" xfId="61764"/>
    <cellStyle name="Note 5 4 4 4" xfId="61765"/>
    <cellStyle name="Note 5 4 4 4 2" xfId="61766"/>
    <cellStyle name="Note 5 4 4 4 2 2" xfId="61767"/>
    <cellStyle name="Note 5 4 4 4 2 3" xfId="61768"/>
    <cellStyle name="Note 5 4 4 4 3" xfId="61769"/>
    <cellStyle name="Note 5 4 4 4 3 2" xfId="61770"/>
    <cellStyle name="Note 5 4 4 4 4" xfId="61771"/>
    <cellStyle name="Note 5 4 4 4 5" xfId="61772"/>
    <cellStyle name="Note 5 4 4 5" xfId="61773"/>
    <cellStyle name="Note 5 4 4 5 2" xfId="61774"/>
    <cellStyle name="Note 5 4 4 5 3" xfId="61775"/>
    <cellStyle name="Note 5 4 4 6" xfId="61776"/>
    <cellStyle name="Note 5 4 4 6 2" xfId="61777"/>
    <cellStyle name="Note 5 4 4 6 3" xfId="61778"/>
    <cellStyle name="Note 5 4 4 7" xfId="61779"/>
    <cellStyle name="Note 5 4 4 7 2" xfId="61780"/>
    <cellStyle name="Note 5 4 4 8" xfId="61781"/>
    <cellStyle name="Note 5 4 4 9" xfId="61782"/>
    <cellStyle name="Note 5 4 5" xfId="61783"/>
    <cellStyle name="Note 5 4 5 2" xfId="61784"/>
    <cellStyle name="Note 5 4 5 2 2" xfId="61785"/>
    <cellStyle name="Note 5 4 5 2 3" xfId="61786"/>
    <cellStyle name="Note 5 4 5 3" xfId="61787"/>
    <cellStyle name="Note 5 4 5 3 2" xfId="61788"/>
    <cellStyle name="Note 5 4 5 3 3" xfId="61789"/>
    <cellStyle name="Note 5 4 5 4" xfId="61790"/>
    <cellStyle name="Note 5 4 5 4 2" xfId="61791"/>
    <cellStyle name="Note 5 4 5 5" xfId="61792"/>
    <cellStyle name="Note 5 4 5 6" xfId="61793"/>
    <cellStyle name="Note 5 4 6" xfId="61794"/>
    <cellStyle name="Note 5 4 6 2" xfId="61795"/>
    <cellStyle name="Note 5 4 6 2 2" xfId="61796"/>
    <cellStyle name="Note 5 4 6 2 3" xfId="61797"/>
    <cellStyle name="Note 5 4 6 3" xfId="61798"/>
    <cellStyle name="Note 5 4 6 3 2" xfId="61799"/>
    <cellStyle name="Note 5 4 6 3 3" xfId="61800"/>
    <cellStyle name="Note 5 4 6 4" xfId="61801"/>
    <cellStyle name="Note 5 4 6 4 2" xfId="61802"/>
    <cellStyle name="Note 5 4 6 5" xfId="61803"/>
    <cellStyle name="Note 5 4 6 6" xfId="61804"/>
    <cellStyle name="Note 5 4 7" xfId="61805"/>
    <cellStyle name="Note 5 4 7 2" xfId="61806"/>
    <cellStyle name="Note 5 4 7 2 2" xfId="61807"/>
    <cellStyle name="Note 5 4 7 2 3" xfId="61808"/>
    <cellStyle name="Note 5 4 7 3" xfId="61809"/>
    <cellStyle name="Note 5 4 7 3 2" xfId="61810"/>
    <cellStyle name="Note 5 4 7 4" xfId="61811"/>
    <cellStyle name="Note 5 4 7 5" xfId="61812"/>
    <cellStyle name="Note 5 4 8" xfId="61813"/>
    <cellStyle name="Note 5 4 8 2" xfId="61814"/>
    <cellStyle name="Note 5 4 8 3" xfId="61815"/>
    <cellStyle name="Note 5 4 9" xfId="61816"/>
    <cellStyle name="Note 5 4 9 2" xfId="61817"/>
    <cellStyle name="Note 5 4 9 3" xfId="61818"/>
    <cellStyle name="Note 5 5" xfId="10737"/>
    <cellStyle name="Note 5 5 10" xfId="61819"/>
    <cellStyle name="Note 5 5 2" xfId="10738"/>
    <cellStyle name="Note 5 5 2 2" xfId="61820"/>
    <cellStyle name="Note 5 5 2 2 2" xfId="61821"/>
    <cellStyle name="Note 5 5 2 2 2 2" xfId="61822"/>
    <cellStyle name="Note 5 5 2 2 2 3" xfId="61823"/>
    <cellStyle name="Note 5 5 2 2 3" xfId="61824"/>
    <cellStyle name="Note 5 5 2 2 3 2" xfId="61825"/>
    <cellStyle name="Note 5 5 2 2 3 3" xfId="61826"/>
    <cellStyle name="Note 5 5 2 2 4" xfId="61827"/>
    <cellStyle name="Note 5 5 2 2 4 2" xfId="61828"/>
    <cellStyle name="Note 5 5 2 2 5" xfId="61829"/>
    <cellStyle name="Note 5 5 2 2 6" xfId="61830"/>
    <cellStyle name="Note 5 5 2 3" xfId="61831"/>
    <cellStyle name="Note 5 5 2 3 2" xfId="61832"/>
    <cellStyle name="Note 5 5 2 3 2 2" xfId="61833"/>
    <cellStyle name="Note 5 5 2 3 2 3" xfId="61834"/>
    <cellStyle name="Note 5 5 2 3 3" xfId="61835"/>
    <cellStyle name="Note 5 5 2 3 3 2" xfId="61836"/>
    <cellStyle name="Note 5 5 2 3 3 3" xfId="61837"/>
    <cellStyle name="Note 5 5 2 3 4" xfId="61838"/>
    <cellStyle name="Note 5 5 2 3 4 2" xfId="61839"/>
    <cellStyle name="Note 5 5 2 3 5" xfId="61840"/>
    <cellStyle name="Note 5 5 2 3 6" xfId="61841"/>
    <cellStyle name="Note 5 5 2 4" xfId="61842"/>
    <cellStyle name="Note 5 5 2 4 2" xfId="61843"/>
    <cellStyle name="Note 5 5 2 4 2 2" xfId="61844"/>
    <cellStyle name="Note 5 5 2 4 2 3" xfId="61845"/>
    <cellStyle name="Note 5 5 2 4 3" xfId="61846"/>
    <cellStyle name="Note 5 5 2 4 3 2" xfId="61847"/>
    <cellStyle name="Note 5 5 2 4 4" xfId="61848"/>
    <cellStyle name="Note 5 5 2 4 5" xfId="61849"/>
    <cellStyle name="Note 5 5 2 5" xfId="61850"/>
    <cellStyle name="Note 5 5 2 5 2" xfId="61851"/>
    <cellStyle name="Note 5 5 2 5 3" xfId="61852"/>
    <cellStyle name="Note 5 5 2 6" xfId="61853"/>
    <cellStyle name="Note 5 5 2 6 2" xfId="61854"/>
    <cellStyle name="Note 5 5 2 6 3" xfId="61855"/>
    <cellStyle name="Note 5 5 2 7" xfId="61856"/>
    <cellStyle name="Note 5 5 2 7 2" xfId="61857"/>
    <cellStyle name="Note 5 5 2 8" xfId="61858"/>
    <cellStyle name="Note 5 5 2 9" xfId="61859"/>
    <cellStyle name="Note 5 5 3" xfId="61860"/>
    <cellStyle name="Note 5 5 3 2" xfId="61861"/>
    <cellStyle name="Note 5 5 3 2 2" xfId="61862"/>
    <cellStyle name="Note 5 5 3 2 3" xfId="61863"/>
    <cellStyle name="Note 5 5 3 3" xfId="61864"/>
    <cellStyle name="Note 5 5 3 3 2" xfId="61865"/>
    <cellStyle name="Note 5 5 3 3 3" xfId="61866"/>
    <cellStyle name="Note 5 5 3 4" xfId="61867"/>
    <cellStyle name="Note 5 5 3 4 2" xfId="61868"/>
    <cellStyle name="Note 5 5 3 5" xfId="61869"/>
    <cellStyle name="Note 5 5 3 6" xfId="61870"/>
    <cellStyle name="Note 5 5 4" xfId="61871"/>
    <cellStyle name="Note 5 5 4 2" xfId="61872"/>
    <cellStyle name="Note 5 5 4 2 2" xfId="61873"/>
    <cellStyle name="Note 5 5 4 2 3" xfId="61874"/>
    <cellStyle name="Note 5 5 4 3" xfId="61875"/>
    <cellStyle name="Note 5 5 4 3 2" xfId="61876"/>
    <cellStyle name="Note 5 5 4 3 3" xfId="61877"/>
    <cellStyle name="Note 5 5 4 4" xfId="61878"/>
    <cellStyle name="Note 5 5 4 4 2" xfId="61879"/>
    <cellStyle name="Note 5 5 4 5" xfId="61880"/>
    <cellStyle name="Note 5 5 4 6" xfId="61881"/>
    <cellStyle name="Note 5 5 5" xfId="61882"/>
    <cellStyle name="Note 5 5 5 2" xfId="61883"/>
    <cellStyle name="Note 5 5 5 2 2" xfId="61884"/>
    <cellStyle name="Note 5 5 5 2 3" xfId="61885"/>
    <cellStyle name="Note 5 5 5 3" xfId="61886"/>
    <cellStyle name="Note 5 5 5 3 2" xfId="61887"/>
    <cellStyle name="Note 5 5 5 4" xfId="61888"/>
    <cellStyle name="Note 5 5 5 5" xfId="61889"/>
    <cellStyle name="Note 5 5 6" xfId="61890"/>
    <cellStyle name="Note 5 5 6 2" xfId="61891"/>
    <cellStyle name="Note 5 5 6 3" xfId="61892"/>
    <cellStyle name="Note 5 5 7" xfId="61893"/>
    <cellStyle name="Note 5 5 7 2" xfId="61894"/>
    <cellStyle name="Note 5 5 7 3" xfId="61895"/>
    <cellStyle name="Note 5 5 8" xfId="61896"/>
    <cellStyle name="Note 5 5 8 2" xfId="61897"/>
    <cellStyle name="Note 5 5 9" xfId="61898"/>
    <cellStyle name="Note 5 6" xfId="10739"/>
    <cellStyle name="Note 5 6 2" xfId="10740"/>
    <cellStyle name="Note 5 6 2 2" xfId="61899"/>
    <cellStyle name="Note 5 6 2 2 2" xfId="61900"/>
    <cellStyle name="Note 5 6 2 2 3" xfId="61901"/>
    <cellStyle name="Note 5 6 2 3" xfId="61902"/>
    <cellStyle name="Note 5 6 2 3 2" xfId="61903"/>
    <cellStyle name="Note 5 6 2 3 3" xfId="61904"/>
    <cellStyle name="Note 5 6 2 4" xfId="61905"/>
    <cellStyle name="Note 5 6 2 4 2" xfId="61906"/>
    <cellStyle name="Note 5 6 2 5" xfId="61907"/>
    <cellStyle name="Note 5 6 2 6" xfId="61908"/>
    <cellStyle name="Note 5 6 3" xfId="61909"/>
    <cellStyle name="Note 5 6 3 2" xfId="61910"/>
    <cellStyle name="Note 5 6 3 2 2" xfId="61911"/>
    <cellStyle name="Note 5 6 3 2 3" xfId="61912"/>
    <cellStyle name="Note 5 6 3 3" xfId="61913"/>
    <cellStyle name="Note 5 6 3 3 2" xfId="61914"/>
    <cellStyle name="Note 5 6 3 3 3" xfId="61915"/>
    <cellStyle name="Note 5 6 3 4" xfId="61916"/>
    <cellStyle name="Note 5 6 3 4 2" xfId="61917"/>
    <cellStyle name="Note 5 6 3 5" xfId="61918"/>
    <cellStyle name="Note 5 6 3 6" xfId="61919"/>
    <cellStyle name="Note 5 6 4" xfId="61920"/>
    <cellStyle name="Note 5 6 4 2" xfId="61921"/>
    <cellStyle name="Note 5 6 4 2 2" xfId="61922"/>
    <cellStyle name="Note 5 6 4 2 3" xfId="61923"/>
    <cellStyle name="Note 5 6 4 3" xfId="61924"/>
    <cellStyle name="Note 5 6 4 3 2" xfId="61925"/>
    <cellStyle name="Note 5 6 4 4" xfId="61926"/>
    <cellStyle name="Note 5 6 4 5" xfId="61927"/>
    <cellStyle name="Note 5 6 5" xfId="61928"/>
    <cellStyle name="Note 5 6 5 2" xfId="61929"/>
    <cellStyle name="Note 5 6 5 3" xfId="61930"/>
    <cellStyle name="Note 5 6 6" xfId="61931"/>
    <cellStyle name="Note 5 6 6 2" xfId="61932"/>
    <cellStyle name="Note 5 6 6 3" xfId="61933"/>
    <cellStyle name="Note 5 6 7" xfId="61934"/>
    <cellStyle name="Note 5 6 7 2" xfId="61935"/>
    <cellStyle name="Note 5 6 8" xfId="61936"/>
    <cellStyle name="Note 5 6 9" xfId="61937"/>
    <cellStyle name="Note 5 7" xfId="10741"/>
    <cellStyle name="Note 5 7 2" xfId="10742"/>
    <cellStyle name="Note 5 7 2 2" xfId="61938"/>
    <cellStyle name="Note 5 7 2 2 2" xfId="61939"/>
    <cellStyle name="Note 5 7 2 2 3" xfId="61940"/>
    <cellStyle name="Note 5 7 2 3" xfId="61941"/>
    <cellStyle name="Note 5 7 2 3 2" xfId="61942"/>
    <cellStyle name="Note 5 7 2 3 3" xfId="61943"/>
    <cellStyle name="Note 5 7 2 4" xfId="61944"/>
    <cellStyle name="Note 5 7 2 4 2" xfId="61945"/>
    <cellStyle name="Note 5 7 2 5" xfId="61946"/>
    <cellStyle name="Note 5 7 2 6" xfId="61947"/>
    <cellStyle name="Note 5 7 3" xfId="61948"/>
    <cellStyle name="Note 5 7 3 2" xfId="61949"/>
    <cellStyle name="Note 5 7 3 2 2" xfId="61950"/>
    <cellStyle name="Note 5 7 3 2 3" xfId="61951"/>
    <cellStyle name="Note 5 7 3 3" xfId="61952"/>
    <cellStyle name="Note 5 7 3 3 2" xfId="61953"/>
    <cellStyle name="Note 5 7 3 3 3" xfId="61954"/>
    <cellStyle name="Note 5 7 3 4" xfId="61955"/>
    <cellStyle name="Note 5 7 3 4 2" xfId="61956"/>
    <cellStyle name="Note 5 7 3 5" xfId="61957"/>
    <cellStyle name="Note 5 7 3 6" xfId="61958"/>
    <cellStyle name="Note 5 7 4" xfId="61959"/>
    <cellStyle name="Note 5 7 4 2" xfId="61960"/>
    <cellStyle name="Note 5 7 4 2 2" xfId="61961"/>
    <cellStyle name="Note 5 7 4 2 3" xfId="61962"/>
    <cellStyle name="Note 5 7 4 3" xfId="61963"/>
    <cellStyle name="Note 5 7 4 3 2" xfId="61964"/>
    <cellStyle name="Note 5 7 4 4" xfId="61965"/>
    <cellStyle name="Note 5 7 4 5" xfId="61966"/>
    <cellStyle name="Note 5 7 5" xfId="61967"/>
    <cellStyle name="Note 5 7 5 2" xfId="61968"/>
    <cellStyle name="Note 5 7 5 3" xfId="61969"/>
    <cellStyle name="Note 5 7 6" xfId="61970"/>
    <cellStyle name="Note 5 7 6 2" xfId="61971"/>
    <cellStyle name="Note 5 7 6 3" xfId="61972"/>
    <cellStyle name="Note 5 7 7" xfId="61973"/>
    <cellStyle name="Note 5 7 7 2" xfId="61974"/>
    <cellStyle name="Note 5 7 8" xfId="61975"/>
    <cellStyle name="Note 5 7 9" xfId="61976"/>
    <cellStyle name="Note 5 8" xfId="10743"/>
    <cellStyle name="Note 5 8 2" xfId="10744"/>
    <cellStyle name="Note 5 8 2 2" xfId="61977"/>
    <cellStyle name="Note 5 8 2 3" xfId="61978"/>
    <cellStyle name="Note 5 8 3" xfId="61979"/>
    <cellStyle name="Note 5 8 3 2" xfId="61980"/>
    <cellStyle name="Note 5 8 3 3" xfId="61981"/>
    <cellStyle name="Note 5 8 4" xfId="61982"/>
    <cellStyle name="Note 5 8 4 2" xfId="61983"/>
    <cellStyle name="Note 5 8 5" xfId="61984"/>
    <cellStyle name="Note 5 8 6" xfId="61985"/>
    <cellStyle name="Note 5 9" xfId="10745"/>
    <cellStyle name="Note 5 9 2" xfId="10746"/>
    <cellStyle name="Note 5 9 2 2" xfId="61986"/>
    <cellStyle name="Note 5 9 2 3" xfId="61987"/>
    <cellStyle name="Note 5 9 3" xfId="61988"/>
    <cellStyle name="Note 5 9 3 2" xfId="61989"/>
    <cellStyle name="Note 5 9 3 3" xfId="61990"/>
    <cellStyle name="Note 5 9 4" xfId="61991"/>
    <cellStyle name="Note 5 9 4 2" xfId="61992"/>
    <cellStyle name="Note 5 9 5" xfId="61993"/>
    <cellStyle name="Note 5 9 6" xfId="61994"/>
    <cellStyle name="Note 6" xfId="10747"/>
    <cellStyle name="Note 6 10" xfId="10748"/>
    <cellStyle name="Note 6 10 2" xfId="10749"/>
    <cellStyle name="Note 6 11" xfId="10750"/>
    <cellStyle name="Note 6 12" xfId="10751"/>
    <cellStyle name="Note 6 13" xfId="10752"/>
    <cellStyle name="Note 6 2" xfId="10753"/>
    <cellStyle name="Note 6 2 10" xfId="10754"/>
    <cellStyle name="Note 6 2 11" xfId="10755"/>
    <cellStyle name="Note 6 2 12" xfId="10756"/>
    <cellStyle name="Note 6 2 2" xfId="10757"/>
    <cellStyle name="Note 6 2 2 2" xfId="10758"/>
    <cellStyle name="Note 6 2 2 3" xfId="10759"/>
    <cellStyle name="Note 6 2 3" xfId="10760"/>
    <cellStyle name="Note 6 2 3 2" xfId="10761"/>
    <cellStyle name="Note 6 2 4" xfId="10762"/>
    <cellStyle name="Note 6 2 4 2" xfId="10763"/>
    <cellStyle name="Note 6 2 5" xfId="10764"/>
    <cellStyle name="Note 6 2 5 2" xfId="10765"/>
    <cellStyle name="Note 6 2 6" xfId="10766"/>
    <cellStyle name="Note 6 2 6 2" xfId="10767"/>
    <cellStyle name="Note 6 2 7" xfId="10768"/>
    <cellStyle name="Note 6 2 7 2" xfId="10769"/>
    <cellStyle name="Note 6 2 8" xfId="10770"/>
    <cellStyle name="Note 6 2 8 2" xfId="10771"/>
    <cellStyle name="Note 6 2 9" xfId="10772"/>
    <cellStyle name="Note 6 2 9 2" xfId="10773"/>
    <cellStyle name="Note 6 3" xfId="10774"/>
    <cellStyle name="Note 6 3 2" xfId="10775"/>
    <cellStyle name="Note 6 3 3" xfId="10776"/>
    <cellStyle name="Note 6 3 4" xfId="10777"/>
    <cellStyle name="Note 6 4" xfId="10778"/>
    <cellStyle name="Note 6 4 2" xfId="10779"/>
    <cellStyle name="Note 6 5" xfId="10780"/>
    <cellStyle name="Note 6 5 2" xfId="10781"/>
    <cellStyle name="Note 6 6" xfId="10782"/>
    <cellStyle name="Note 6 6 2" xfId="10783"/>
    <cellStyle name="Note 6 7" xfId="10784"/>
    <cellStyle name="Note 6 7 2" xfId="10785"/>
    <cellStyle name="Note 6 8" xfId="10786"/>
    <cellStyle name="Note 6 8 2" xfId="10787"/>
    <cellStyle name="Note 6 9" xfId="10788"/>
    <cellStyle name="Note 6 9 2" xfId="10789"/>
    <cellStyle name="Note 7" xfId="10790"/>
    <cellStyle name="Note 7 10" xfId="10791"/>
    <cellStyle name="Note 7 10 2" xfId="10792"/>
    <cellStyle name="Note 7 11" xfId="10793"/>
    <cellStyle name="Note 7 12" xfId="10794"/>
    <cellStyle name="Note 7 13" xfId="10795"/>
    <cellStyle name="Note 7 2" xfId="10796"/>
    <cellStyle name="Note 7 2 10" xfId="10797"/>
    <cellStyle name="Note 7 2 11" xfId="10798"/>
    <cellStyle name="Note 7 2 12" xfId="10799"/>
    <cellStyle name="Note 7 2 2" xfId="10800"/>
    <cellStyle name="Note 7 2 2 2" xfId="10801"/>
    <cellStyle name="Note 7 2 3" xfId="10802"/>
    <cellStyle name="Note 7 2 3 2" xfId="10803"/>
    <cellStyle name="Note 7 2 4" xfId="10804"/>
    <cellStyle name="Note 7 2 4 2" xfId="10805"/>
    <cellStyle name="Note 7 2 5" xfId="10806"/>
    <cellStyle name="Note 7 2 5 2" xfId="10807"/>
    <cellStyle name="Note 7 2 6" xfId="10808"/>
    <cellStyle name="Note 7 2 6 2" xfId="10809"/>
    <cellStyle name="Note 7 2 7" xfId="10810"/>
    <cellStyle name="Note 7 2 7 2" xfId="10811"/>
    <cellStyle name="Note 7 2 8" xfId="10812"/>
    <cellStyle name="Note 7 2 8 2" xfId="10813"/>
    <cellStyle name="Note 7 2 9" xfId="10814"/>
    <cellStyle name="Note 7 2 9 2" xfId="10815"/>
    <cellStyle name="Note 7 3" xfId="10816"/>
    <cellStyle name="Note 7 3 2" xfId="10817"/>
    <cellStyle name="Note 7 3 3" xfId="10818"/>
    <cellStyle name="Note 7 4" xfId="10819"/>
    <cellStyle name="Note 7 4 2" xfId="10820"/>
    <cellStyle name="Note 7 5" xfId="10821"/>
    <cellStyle name="Note 7 5 2" xfId="10822"/>
    <cellStyle name="Note 7 6" xfId="10823"/>
    <cellStyle name="Note 7 6 2" xfId="10824"/>
    <cellStyle name="Note 7 7" xfId="10825"/>
    <cellStyle name="Note 7 7 2" xfId="10826"/>
    <cellStyle name="Note 7 8" xfId="10827"/>
    <cellStyle name="Note 7 8 2" xfId="10828"/>
    <cellStyle name="Note 7 9" xfId="10829"/>
    <cellStyle name="Note 7 9 2" xfId="10830"/>
    <cellStyle name="Note 8" xfId="10831"/>
    <cellStyle name="Note 8 10" xfId="10832"/>
    <cellStyle name="Note 8 10 2" xfId="10833"/>
    <cellStyle name="Note 8 11" xfId="10834"/>
    <cellStyle name="Note 8 12" xfId="10835"/>
    <cellStyle name="Note 8 13" xfId="10836"/>
    <cellStyle name="Note 8 2" xfId="10837"/>
    <cellStyle name="Note 8 2 10" xfId="10838"/>
    <cellStyle name="Note 8 2 11" xfId="10839"/>
    <cellStyle name="Note 8 2 12" xfId="10840"/>
    <cellStyle name="Note 8 2 2" xfId="10841"/>
    <cellStyle name="Note 8 2 2 2" xfId="10842"/>
    <cellStyle name="Note 8 2 3" xfId="10843"/>
    <cellStyle name="Note 8 2 3 2" xfId="10844"/>
    <cellStyle name="Note 8 2 4" xfId="10845"/>
    <cellStyle name="Note 8 2 4 2" xfId="10846"/>
    <cellStyle name="Note 8 2 5" xfId="10847"/>
    <cellStyle name="Note 8 2 5 2" xfId="10848"/>
    <cellStyle name="Note 8 2 6" xfId="10849"/>
    <cellStyle name="Note 8 2 6 2" xfId="10850"/>
    <cellStyle name="Note 8 2 7" xfId="10851"/>
    <cellStyle name="Note 8 2 7 2" xfId="10852"/>
    <cellStyle name="Note 8 2 8" xfId="10853"/>
    <cellStyle name="Note 8 2 8 2" xfId="10854"/>
    <cellStyle name="Note 8 2 9" xfId="10855"/>
    <cellStyle name="Note 8 2 9 2" xfId="10856"/>
    <cellStyle name="Note 8 3" xfId="10857"/>
    <cellStyle name="Note 8 3 2" xfId="10858"/>
    <cellStyle name="Note 8 3 3" xfId="10859"/>
    <cellStyle name="Note 8 4" xfId="10860"/>
    <cellStyle name="Note 8 4 2" xfId="10861"/>
    <cellStyle name="Note 8 5" xfId="10862"/>
    <cellStyle name="Note 8 5 2" xfId="10863"/>
    <cellStyle name="Note 8 6" xfId="10864"/>
    <cellStyle name="Note 8 6 2" xfId="10865"/>
    <cellStyle name="Note 8 7" xfId="10866"/>
    <cellStyle name="Note 8 7 2" xfId="10867"/>
    <cellStyle name="Note 8 8" xfId="10868"/>
    <cellStyle name="Note 8 8 2" xfId="10869"/>
    <cellStyle name="Note 8 9" xfId="10870"/>
    <cellStyle name="Note 8 9 2" xfId="10871"/>
    <cellStyle name="Note 9" xfId="10872"/>
    <cellStyle name="Note 9 10" xfId="10873"/>
    <cellStyle name="Note 9 10 2" xfId="10874"/>
    <cellStyle name="Note 9 11" xfId="10875"/>
    <cellStyle name="Note 9 12" xfId="10876"/>
    <cellStyle name="Note 9 13" xfId="10877"/>
    <cellStyle name="Note 9 2" xfId="10878"/>
    <cellStyle name="Note 9 2 10" xfId="10879"/>
    <cellStyle name="Note 9 2 11" xfId="10880"/>
    <cellStyle name="Note 9 2 2" xfId="10881"/>
    <cellStyle name="Note 9 2 2 2" xfId="10882"/>
    <cellStyle name="Note 9 2 3" xfId="10883"/>
    <cellStyle name="Note 9 2 3 2" xfId="10884"/>
    <cellStyle name="Note 9 2 4" xfId="10885"/>
    <cellStyle name="Note 9 2 4 2" xfId="10886"/>
    <cellStyle name="Note 9 2 5" xfId="10887"/>
    <cellStyle name="Note 9 2 5 2" xfId="10888"/>
    <cellStyle name="Note 9 2 6" xfId="10889"/>
    <cellStyle name="Note 9 2 6 2" xfId="10890"/>
    <cellStyle name="Note 9 2 7" xfId="10891"/>
    <cellStyle name="Note 9 2 7 2" xfId="10892"/>
    <cellStyle name="Note 9 2 8" xfId="10893"/>
    <cellStyle name="Note 9 2 8 2" xfId="10894"/>
    <cellStyle name="Note 9 2 9" xfId="10895"/>
    <cellStyle name="Note 9 2 9 2" xfId="10896"/>
    <cellStyle name="Note 9 3" xfId="10897"/>
    <cellStyle name="Note 9 3 2" xfId="10898"/>
    <cellStyle name="Note 9 4" xfId="10899"/>
    <cellStyle name="Note 9 4 2" xfId="10900"/>
    <cellStyle name="Note 9 5" xfId="10901"/>
    <cellStyle name="Note 9 5 2" xfId="10902"/>
    <cellStyle name="Note 9 6" xfId="10903"/>
    <cellStyle name="Note 9 6 2" xfId="10904"/>
    <cellStyle name="Note 9 7" xfId="10905"/>
    <cellStyle name="Note 9 7 2" xfId="10906"/>
    <cellStyle name="Note 9 8" xfId="10907"/>
    <cellStyle name="Note 9 8 2" xfId="10908"/>
    <cellStyle name="Note 9 9" xfId="10909"/>
    <cellStyle name="Note 9 9 2" xfId="10910"/>
    <cellStyle name="Output" xfId="87" builtinId="21" customBuiltin="1"/>
    <cellStyle name="Output 10" xfId="10911"/>
    <cellStyle name="Output 11" xfId="10912"/>
    <cellStyle name="Output 12" xfId="10913"/>
    <cellStyle name="Output 13" xfId="10914"/>
    <cellStyle name="Output 14" xfId="10915"/>
    <cellStyle name="Output 15" xfId="10916"/>
    <cellStyle name="Output 16" xfId="10917"/>
    <cellStyle name="Output 17" xfId="10918"/>
    <cellStyle name="Output 17 2" xfId="10919"/>
    <cellStyle name="Output 2" xfId="10920"/>
    <cellStyle name="Output 2 2" xfId="10921"/>
    <cellStyle name="Output 2 2 2" xfId="10922"/>
    <cellStyle name="Output 2 2 3" xfId="10923"/>
    <cellStyle name="Output 2 3" xfId="10924"/>
    <cellStyle name="Output 2 3 2" xfId="10925"/>
    <cellStyle name="Output 2 4" xfId="10926"/>
    <cellStyle name="Output 2 4 2" xfId="10927"/>
    <cellStyle name="Output 2 5" xfId="10928"/>
    <cellStyle name="Output 2 5 2" xfId="10929"/>
    <cellStyle name="Output 2 6" xfId="10930"/>
    <cellStyle name="Output 2 6 2" xfId="10931"/>
    <cellStyle name="Output 2 7" xfId="10932"/>
    <cellStyle name="Output 2 8" xfId="10933"/>
    <cellStyle name="Output 2 9" xfId="10934"/>
    <cellStyle name="Output 3" xfId="10935"/>
    <cellStyle name="Output 3 2" xfId="10936"/>
    <cellStyle name="Output 3 3" xfId="10937"/>
    <cellStyle name="Output 4" xfId="10938"/>
    <cellStyle name="Output 4 2" xfId="61995"/>
    <cellStyle name="Output 5" xfId="10939"/>
    <cellStyle name="Output 5 2" xfId="61996"/>
    <cellStyle name="Output 6" xfId="10940"/>
    <cellStyle name="Output 6 2" xfId="61997"/>
    <cellStyle name="Output 7" xfId="10941"/>
    <cellStyle name="Output 7 2" xfId="61998"/>
    <cellStyle name="Output 8" xfId="10942"/>
    <cellStyle name="Output 9" xfId="10943"/>
    <cellStyle name="Output Amounts" xfId="50"/>
    <cellStyle name="OUTPUT AMOUNTS 10" xfId="10945"/>
    <cellStyle name="Output Amounts 11" xfId="10946"/>
    <cellStyle name="OUTPUT AMOUNTS 12" xfId="10944"/>
    <cellStyle name="Output Amounts 2" xfId="10947"/>
    <cellStyle name="Output Amounts 2 10" xfId="10948"/>
    <cellStyle name="OUTPUT AMOUNTS 2 11" xfId="10949"/>
    <cellStyle name="OUTPUT AMOUNTS 2 2" xfId="10950"/>
    <cellStyle name="OUTPUT AMOUNTS 2 3" xfId="10951"/>
    <cellStyle name="Output Amounts 2 3 2" xfId="10952"/>
    <cellStyle name="Output Amounts 2 4" xfId="10953"/>
    <cellStyle name="Output Amounts 2 5" xfId="10954"/>
    <cellStyle name="Output Amounts 2 6" xfId="10955"/>
    <cellStyle name="Output Amounts 2 7" xfId="10956"/>
    <cellStyle name="Output Amounts 2 8" xfId="10957"/>
    <cellStyle name="Output Amounts 2 9" xfId="10958"/>
    <cellStyle name="Output Amounts 3" xfId="10959"/>
    <cellStyle name="OUTPUT AMOUNTS 3 2" xfId="10960"/>
    <cellStyle name="Output Amounts 3 3" xfId="10961"/>
    <cellStyle name="Output Amounts 3 4" xfId="10962"/>
    <cellStyle name="Output Amounts 3 5" xfId="10963"/>
    <cellStyle name="Output Amounts 3 6" xfId="10964"/>
    <cellStyle name="Output Amounts 3 7" xfId="10965"/>
    <cellStyle name="Output Amounts 3 8" xfId="10966"/>
    <cellStyle name="Output Amounts 3 9" xfId="10967"/>
    <cellStyle name="Output Amounts 4" xfId="10968"/>
    <cellStyle name="OUTPUT AMOUNTS 5" xfId="10969"/>
    <cellStyle name="OUTPUT AMOUNTS 6" xfId="10970"/>
    <cellStyle name="OUTPUT AMOUNTS 7" xfId="10971"/>
    <cellStyle name="OUTPUT AMOUNTS 8" xfId="10972"/>
    <cellStyle name="OUTPUT AMOUNTS 9" xfId="10973"/>
    <cellStyle name="Output Amounts_d1" xfId="10974"/>
    <cellStyle name="Output Column Headings" xfId="51"/>
    <cellStyle name="OUTPUT COLUMN HEADINGS 10" xfId="10976"/>
    <cellStyle name="OUTPUT COLUMN HEADINGS 10 2" xfId="10977"/>
    <cellStyle name="OUTPUT COLUMN HEADINGS 10 3" xfId="10978"/>
    <cellStyle name="Output Column Headings 11" xfId="10979"/>
    <cellStyle name="OUTPUT COLUMN HEADINGS 12" xfId="10975"/>
    <cellStyle name="Output Column Headings 2" xfId="10980"/>
    <cellStyle name="Output Column Headings 2 2" xfId="10981"/>
    <cellStyle name="OUTPUT COLUMN HEADINGS 2 2 2" xfId="10982"/>
    <cellStyle name="Output Column Headings 2 2 3" xfId="10983"/>
    <cellStyle name="Output Column Headings 2 2 4" xfId="10984"/>
    <cellStyle name="Output Column Headings 2 2 5" xfId="10985"/>
    <cellStyle name="Output Column Headings 2 2 6" xfId="10986"/>
    <cellStyle name="Output Column Headings 2 2 7" xfId="10987"/>
    <cellStyle name="OUTPUT COLUMN HEADINGS 2 3" xfId="10988"/>
    <cellStyle name="OUTPUT COLUMN HEADINGS 2 3 2" xfId="10989"/>
    <cellStyle name="Output Column Headings 2 4" xfId="10990"/>
    <cellStyle name="Output Column Headings 2 5" xfId="10991"/>
    <cellStyle name="Output Column Headings 2 6" xfId="10992"/>
    <cellStyle name="Output Column Headings 3" xfId="10993"/>
    <cellStyle name="Output Column Headings 3 2" xfId="14706"/>
    <cellStyle name="Output Column Headings 4" xfId="10994"/>
    <cellStyle name="Output Column Headings 4 2" xfId="10995"/>
    <cellStyle name="Output Column Headings 5" xfId="10996"/>
    <cellStyle name="Output Column Headings 6" xfId="10997"/>
    <cellStyle name="Output Column Headings 7" xfId="10998"/>
    <cellStyle name="Output Column Headings 8" xfId="10999"/>
    <cellStyle name="Output Column Headings 9" xfId="11000"/>
    <cellStyle name="Output Column Headings_d1" xfId="11001"/>
    <cellStyle name="Output Line Items" xfId="52"/>
    <cellStyle name="OUTPUT LINE ITEMS 10" xfId="11003"/>
    <cellStyle name="OUTPUT LINE ITEMS 10 2" xfId="11004"/>
    <cellStyle name="OUTPUT LINE ITEMS 10 3" xfId="11005"/>
    <cellStyle name="Output Line Items 11" xfId="11006"/>
    <cellStyle name="OUTPUT LINE ITEMS 12" xfId="11002"/>
    <cellStyle name="Output Line Items 2" xfId="11007"/>
    <cellStyle name="Output Line Items 2 2" xfId="11008"/>
    <cellStyle name="Output Line Items 2 2 2" xfId="11009"/>
    <cellStyle name="Output Line Items 2 2 3" xfId="11010"/>
    <cellStyle name="Output Line Items 2 3" xfId="11011"/>
    <cellStyle name="OUTPUT LINE ITEMS 2 3 2" xfId="11012"/>
    <cellStyle name="Output Line Items 2 3 3" xfId="11013"/>
    <cellStyle name="Output Line Items 2 3 4" xfId="11014"/>
    <cellStyle name="Output Line Items 2 3 5" xfId="11015"/>
    <cellStyle name="Output Line Items 2 3 6" xfId="11016"/>
    <cellStyle name="Output Line Items 2 3 7" xfId="11017"/>
    <cellStyle name="OUTPUT LINE ITEMS 2 4" xfId="11018"/>
    <cellStyle name="Output Line Items 2 5" xfId="11019"/>
    <cellStyle name="Output Line Items 2 6" xfId="11020"/>
    <cellStyle name="Output Line Items 2 7" xfId="11021"/>
    <cellStyle name="Output Line Items 3" xfId="11022"/>
    <cellStyle name="Output Line Items 3 2" xfId="14707"/>
    <cellStyle name="Output Line Items 4" xfId="11023"/>
    <cellStyle name="Output Line Items 4 2" xfId="11024"/>
    <cellStyle name="Output Line Items 5" xfId="11025"/>
    <cellStyle name="Output Line Items 6" xfId="11026"/>
    <cellStyle name="Output Line Items 7" xfId="11027"/>
    <cellStyle name="Output Line Items 8" xfId="11028"/>
    <cellStyle name="Output Line Items 9" xfId="11029"/>
    <cellStyle name="Output Line Items_d1" xfId="11030"/>
    <cellStyle name="Output Report Heading" xfId="53"/>
    <cellStyle name="OUTPUT REPORT HEADING 10" xfId="11032"/>
    <cellStyle name="OUTPUT REPORT HEADING 10 2" xfId="11033"/>
    <cellStyle name="OUTPUT REPORT HEADING 10 3" xfId="11034"/>
    <cellStyle name="Output Report Heading 11" xfId="11035"/>
    <cellStyle name="OUTPUT REPORT HEADING 12" xfId="11031"/>
    <cellStyle name="Output Report Heading 2" xfId="11036"/>
    <cellStyle name="Output Report Heading 2 2" xfId="11037"/>
    <cellStyle name="OUTPUT REPORT HEADING 2 2 2" xfId="11038"/>
    <cellStyle name="Output Report Heading 2 2 3" xfId="11039"/>
    <cellStyle name="Output Report Heading 2 2 4" xfId="11040"/>
    <cellStyle name="Output Report Heading 2 2 5" xfId="11041"/>
    <cellStyle name="Output Report Heading 2 2 6" xfId="11042"/>
    <cellStyle name="Output Report Heading 2 2 7" xfId="11043"/>
    <cellStyle name="OUTPUT REPORT HEADING 2 3" xfId="11044"/>
    <cellStyle name="OUTPUT REPORT HEADING 2 3 2" xfId="11045"/>
    <cellStyle name="Output Report Heading 2 4" xfId="11046"/>
    <cellStyle name="Output Report Heading 2 5" xfId="11047"/>
    <cellStyle name="Output Report Heading 2 6" xfId="11048"/>
    <cellStyle name="Output Report Heading 3" xfId="11049"/>
    <cellStyle name="Output Report Heading 3 2" xfId="14708"/>
    <cellStyle name="Output Report Heading 4" xfId="11050"/>
    <cellStyle name="Output Report Heading 4 2" xfId="11051"/>
    <cellStyle name="Output Report Heading 5" xfId="11052"/>
    <cellStyle name="Output Report Heading 6" xfId="11053"/>
    <cellStyle name="Output Report Heading 7" xfId="11054"/>
    <cellStyle name="Output Report Heading 8" xfId="11055"/>
    <cellStyle name="Output Report Heading 9" xfId="11056"/>
    <cellStyle name="Output Report Heading_d1" xfId="11057"/>
    <cellStyle name="Output Report Title" xfId="54"/>
    <cellStyle name="OUTPUT REPORT TITLE 10" xfId="11059"/>
    <cellStyle name="OUTPUT REPORT TITLE 10 2" xfId="11060"/>
    <cellStyle name="OUTPUT REPORT TITLE 10 3" xfId="11061"/>
    <cellStyle name="OUTPUT REPORT TITLE 11" xfId="11062"/>
    <cellStyle name="Output Report Title 12" xfId="11063"/>
    <cellStyle name="OUTPUT REPORT TITLE 13" xfId="11058"/>
    <cellStyle name="Output Report Title 2" xfId="11064"/>
    <cellStyle name="Output Report Title 2 2" xfId="11065"/>
    <cellStyle name="OUTPUT REPORT TITLE 2 2 2" xfId="11066"/>
    <cellStyle name="Output Report Title 2 2 3" xfId="11067"/>
    <cellStyle name="Output Report Title 2 2 4" xfId="11068"/>
    <cellStyle name="Output Report Title 2 2 5" xfId="11069"/>
    <cellStyle name="Output Report Title 2 2 6" xfId="11070"/>
    <cellStyle name="Output Report Title 2 2 7" xfId="11071"/>
    <cellStyle name="OUTPUT REPORT TITLE 2 3" xfId="11072"/>
    <cellStyle name="OUTPUT REPORT TITLE 2 3 2" xfId="11073"/>
    <cellStyle name="Output Report Title 2 4" xfId="11074"/>
    <cellStyle name="Output Report Title 2 5" xfId="11075"/>
    <cellStyle name="Output Report Title 2 6" xfId="11076"/>
    <cellStyle name="Output Report Title 3" xfId="11077"/>
    <cellStyle name="Output Report Title 3 2" xfId="14709"/>
    <cellStyle name="Output Report Title 4" xfId="11078"/>
    <cellStyle name="Output Report Title 4 2" xfId="11079"/>
    <cellStyle name="Output Report Title 5" xfId="11080"/>
    <cellStyle name="Output Report Title 6" xfId="11081"/>
    <cellStyle name="Output Report Title 7" xfId="11082"/>
    <cellStyle name="Output Report Title 8" xfId="11083"/>
    <cellStyle name="Output Report Title 9" xfId="11084"/>
    <cellStyle name="Output Report Title_d1" xfId="11085"/>
    <cellStyle name="Percent" xfId="6" builtinId="5"/>
    <cellStyle name="Percent 10" xfId="11086"/>
    <cellStyle name="Percent 10 2" xfId="11087"/>
    <cellStyle name="Percent 10 2 2" xfId="11088"/>
    <cellStyle name="Percent 10 2 3" xfId="11089"/>
    <cellStyle name="Percent 10 3" xfId="11090"/>
    <cellStyle name="Percent 10 3 2" xfId="11091"/>
    <cellStyle name="Percent 10 4" xfId="11092"/>
    <cellStyle name="Percent 10 5" xfId="11093"/>
    <cellStyle name="Percent 10 6" xfId="11094"/>
    <cellStyle name="Percent 11" xfId="11095"/>
    <cellStyle name="Percent 11 2" xfId="11096"/>
    <cellStyle name="Percent 11 3" xfId="11097"/>
    <cellStyle name="Percent 12" xfId="11098"/>
    <cellStyle name="Percent 13" xfId="11099"/>
    <cellStyle name="Percent 13 2" xfId="11100"/>
    <cellStyle name="Percent 14" xfId="11101"/>
    <cellStyle name="Percent 15" xfId="11102"/>
    <cellStyle name="Percent 16" xfId="14710"/>
    <cellStyle name="Percent 17" xfId="14711"/>
    <cellStyle name="Percent 18" xfId="114"/>
    <cellStyle name="Percent 2" xfId="7"/>
    <cellStyle name="Percent 2 2" xfId="21"/>
    <cellStyle name="Percent 2 2 2" xfId="10"/>
    <cellStyle name="Percent 2 2 2 2" xfId="76"/>
    <cellStyle name="Percent 2 2 2 2 2" xfId="11105"/>
    <cellStyle name="Percent 2 2 2 2 2 2" xfId="11106"/>
    <cellStyle name="Percent 2 2 2 2 2 2 2" xfId="11107"/>
    <cellStyle name="Percent 2 2 2 2 2 3" xfId="11108"/>
    <cellStyle name="Percent 2 2 2 2 3" xfId="11109"/>
    <cellStyle name="Percent 2 2 2 2 3 2" xfId="11110"/>
    <cellStyle name="Percent 2 2 2 2 4" xfId="11111"/>
    <cellStyle name="Percent 2 2 2 2 5" xfId="11104"/>
    <cellStyle name="Percent 2 2 2 3" xfId="79"/>
    <cellStyle name="Percent 2 2 2 3 2" xfId="11113"/>
    <cellStyle name="Percent 2 2 2 3 2 2" xfId="11114"/>
    <cellStyle name="Percent 2 2 2 3 3" xfId="11115"/>
    <cellStyle name="Percent 2 2 2 3 4" xfId="11112"/>
    <cellStyle name="Percent 2 2 2 4" xfId="11116"/>
    <cellStyle name="Percent 2 2 2 4 2" xfId="11117"/>
    <cellStyle name="Percent 2 2 2 5" xfId="11118"/>
    <cellStyle name="Percent 2 2 2 6" xfId="11103"/>
    <cellStyle name="Percent 2 2 3" xfId="26"/>
    <cellStyle name="Percent 2 2 3 2" xfId="11120"/>
    <cellStyle name="Percent 2 2 3 2 2" xfId="11121"/>
    <cellStyle name="Percent 2 2 3 2 2 2" xfId="11122"/>
    <cellStyle name="Percent 2 2 3 2 3" xfId="11123"/>
    <cellStyle name="Percent 2 2 3 3" xfId="11124"/>
    <cellStyle name="Percent 2 2 3 3 2" xfId="11125"/>
    <cellStyle name="Percent 2 2 3 4" xfId="11126"/>
    <cellStyle name="Percent 2 2 3 5" xfId="11119"/>
    <cellStyle name="Percent 2 2 4" xfId="11127"/>
    <cellStyle name="Percent 2 2 4 2" xfId="11128"/>
    <cellStyle name="Percent 2 2 4 2 2" xfId="11129"/>
    <cellStyle name="Percent 2 2 4 3" xfId="11130"/>
    <cellStyle name="Percent 2 2 5" xfId="11131"/>
    <cellStyle name="Percent 2 2 5 2" xfId="11132"/>
    <cellStyle name="Percent 2 2 6" xfId="11133"/>
    <cellStyle name="Percent 2 2 7" xfId="11134"/>
    <cellStyle name="Percent 2 3" xfId="24"/>
    <cellStyle name="Percent 2 3 2" xfId="11135"/>
    <cellStyle name="Percent 2 3 2 2" xfId="11136"/>
    <cellStyle name="Percent 2 3 2 2 2" xfId="11137"/>
    <cellStyle name="Percent 2 3 2 3" xfId="11138"/>
    <cellStyle name="Percent 2 3 2 4" xfId="11139"/>
    <cellStyle name="Percent 2 3 3" xfId="11140"/>
    <cellStyle name="Percent 2 3 3 2" xfId="11141"/>
    <cellStyle name="Percent 2 3 4" xfId="11142"/>
    <cellStyle name="Percent 2 3 5" xfId="11143"/>
    <cellStyle name="Percent 2 4" xfId="11144"/>
    <cellStyle name="Percent 2 4 2" xfId="11145"/>
    <cellStyle name="Percent 2 4 2 2" xfId="61999"/>
    <cellStyle name="Percent 2 4 3" xfId="62000"/>
    <cellStyle name="Percent 2 5" xfId="62001"/>
    <cellStyle name="Percent 2 5 2" xfId="62002"/>
    <cellStyle name="Percent 2 6" xfId="62003"/>
    <cellStyle name="Percent 3" xfId="22"/>
    <cellStyle name="Percent 3 10" xfId="11147"/>
    <cellStyle name="Percent 3 11" xfId="11146"/>
    <cellStyle name="Percent 3 2" xfId="11148"/>
    <cellStyle name="Percent 3 2 2" xfId="11149"/>
    <cellStyle name="Percent 3 2 2 2" xfId="11150"/>
    <cellStyle name="Percent 3 2 2 2 2" xfId="11151"/>
    <cellStyle name="Percent 3 2 2 2 2 2" xfId="11152"/>
    <cellStyle name="Percent 3 2 2 2 2 2 2" xfId="11153"/>
    <cellStyle name="Percent 3 2 2 2 2 2 2 2" xfId="11154"/>
    <cellStyle name="Percent 3 2 2 2 2 2 3" xfId="11155"/>
    <cellStyle name="Percent 3 2 2 2 2 3" xfId="11156"/>
    <cellStyle name="Percent 3 2 2 2 2 3 2" xfId="11157"/>
    <cellStyle name="Percent 3 2 2 2 2 4" xfId="11158"/>
    <cellStyle name="Percent 3 2 2 2 3" xfId="11159"/>
    <cellStyle name="Percent 3 2 2 2 3 2" xfId="11160"/>
    <cellStyle name="Percent 3 2 2 2 3 2 2" xfId="11161"/>
    <cellStyle name="Percent 3 2 2 2 3 3" xfId="11162"/>
    <cellStyle name="Percent 3 2 2 2 4" xfId="11163"/>
    <cellStyle name="Percent 3 2 2 2 4 2" xfId="11164"/>
    <cellStyle name="Percent 3 2 2 2 5" xfId="11165"/>
    <cellStyle name="Percent 3 2 2 2 6" xfId="11166"/>
    <cellStyle name="Percent 3 2 2 3" xfId="11167"/>
    <cellStyle name="Percent 3 2 2 3 2" xfId="11168"/>
    <cellStyle name="Percent 3 2 2 3 2 2" xfId="11169"/>
    <cellStyle name="Percent 3 2 2 3 2 2 2" xfId="11170"/>
    <cellStyle name="Percent 3 2 2 3 2 3" xfId="11171"/>
    <cellStyle name="Percent 3 2 2 3 3" xfId="11172"/>
    <cellStyle name="Percent 3 2 2 3 3 2" xfId="11173"/>
    <cellStyle name="Percent 3 2 2 3 4" xfId="11174"/>
    <cellStyle name="Percent 3 2 2 4" xfId="11175"/>
    <cellStyle name="Percent 3 2 2 4 2" xfId="11176"/>
    <cellStyle name="Percent 3 2 2 4 2 2" xfId="11177"/>
    <cellStyle name="Percent 3 2 2 4 3" xfId="11178"/>
    <cellStyle name="Percent 3 2 2 5" xfId="11179"/>
    <cellStyle name="Percent 3 2 2 5 2" xfId="11180"/>
    <cellStyle name="Percent 3 2 2 6" xfId="11181"/>
    <cellStyle name="Percent 3 2 2 7" xfId="11182"/>
    <cellStyle name="Percent 3 2 3" xfId="11183"/>
    <cellStyle name="Percent 3 2 3 2" xfId="11184"/>
    <cellStyle name="Percent 3 2 3 2 2" xfId="11185"/>
    <cellStyle name="Percent 3 2 3 2 2 2" xfId="11186"/>
    <cellStyle name="Percent 3 2 3 2 2 2 2" xfId="11187"/>
    <cellStyle name="Percent 3 2 3 2 2 3" xfId="11188"/>
    <cellStyle name="Percent 3 2 3 2 3" xfId="11189"/>
    <cellStyle name="Percent 3 2 3 2 3 2" xfId="11190"/>
    <cellStyle name="Percent 3 2 3 2 4" xfId="11191"/>
    <cellStyle name="Percent 3 2 3 3" xfId="11192"/>
    <cellStyle name="Percent 3 2 3 3 2" xfId="11193"/>
    <cellStyle name="Percent 3 2 3 3 2 2" xfId="11194"/>
    <cellStyle name="Percent 3 2 3 3 3" xfId="11195"/>
    <cellStyle name="Percent 3 2 3 4" xfId="11196"/>
    <cellStyle name="Percent 3 2 3 4 2" xfId="11197"/>
    <cellStyle name="Percent 3 2 3 5" xfId="11198"/>
    <cellStyle name="Percent 3 2 3 6" xfId="11199"/>
    <cellStyle name="Percent 3 2 4" xfId="11200"/>
    <cellStyle name="Percent 3 2 4 2" xfId="11201"/>
    <cellStyle name="Percent 3 2 4 2 2" xfId="11202"/>
    <cellStyle name="Percent 3 2 4 2 2 2" xfId="11203"/>
    <cellStyle name="Percent 3 2 4 2 2 2 2" xfId="11204"/>
    <cellStyle name="Percent 3 2 4 2 2 3" xfId="11205"/>
    <cellStyle name="Percent 3 2 4 2 3" xfId="11206"/>
    <cellStyle name="Percent 3 2 4 2 3 2" xfId="11207"/>
    <cellStyle name="Percent 3 2 4 2 4" xfId="11208"/>
    <cellStyle name="Percent 3 2 4 3" xfId="11209"/>
    <cellStyle name="Percent 3 2 4 3 2" xfId="11210"/>
    <cellStyle name="Percent 3 2 4 3 2 2" xfId="11211"/>
    <cellStyle name="Percent 3 2 4 3 3" xfId="11212"/>
    <cellStyle name="Percent 3 2 4 4" xfId="11213"/>
    <cellStyle name="Percent 3 2 4 4 2" xfId="11214"/>
    <cellStyle name="Percent 3 2 4 5" xfId="11215"/>
    <cellStyle name="Percent 3 2 5" xfId="11216"/>
    <cellStyle name="Percent 3 2 5 2" xfId="11217"/>
    <cellStyle name="Percent 3 2 5 2 2" xfId="11218"/>
    <cellStyle name="Percent 3 2 5 2 2 2" xfId="11219"/>
    <cellStyle name="Percent 3 2 5 2 3" xfId="11220"/>
    <cellStyle name="Percent 3 2 5 3" xfId="11221"/>
    <cellStyle name="Percent 3 2 5 3 2" xfId="11222"/>
    <cellStyle name="Percent 3 2 5 4" xfId="11223"/>
    <cellStyle name="Percent 3 2 6" xfId="11224"/>
    <cellStyle name="Percent 3 2 6 2" xfId="11225"/>
    <cellStyle name="Percent 3 2 6 2 2" xfId="11226"/>
    <cellStyle name="Percent 3 2 6 3" xfId="11227"/>
    <cellStyle name="Percent 3 2 7" xfId="11228"/>
    <cellStyle name="Percent 3 2 7 2" xfId="11229"/>
    <cellStyle name="Percent 3 2 8" xfId="11230"/>
    <cellStyle name="Percent 3 2 9" xfId="11231"/>
    <cellStyle name="Percent 3 3" xfId="11232"/>
    <cellStyle name="Percent 3 3 2" xfId="11233"/>
    <cellStyle name="Percent 3 3 2 2" xfId="11234"/>
    <cellStyle name="Percent 3 3 2 2 2" xfId="11235"/>
    <cellStyle name="Percent 3 3 2 2 2 2" xfId="11236"/>
    <cellStyle name="Percent 3 3 2 2 2 2 2" xfId="11237"/>
    <cellStyle name="Percent 3 3 2 2 2 3" xfId="11238"/>
    <cellStyle name="Percent 3 3 2 2 3" xfId="11239"/>
    <cellStyle name="Percent 3 3 2 2 3 2" xfId="11240"/>
    <cellStyle name="Percent 3 3 2 2 4" xfId="11241"/>
    <cellStyle name="Percent 3 3 2 3" xfId="11242"/>
    <cellStyle name="Percent 3 3 2 3 2" xfId="11243"/>
    <cellStyle name="Percent 3 3 2 3 2 2" xfId="11244"/>
    <cellStyle name="Percent 3 3 2 3 3" xfId="11245"/>
    <cellStyle name="Percent 3 3 2 4" xfId="11246"/>
    <cellStyle name="Percent 3 3 2 4 2" xfId="11247"/>
    <cellStyle name="Percent 3 3 2 5" xfId="11248"/>
    <cellStyle name="Percent 3 3 3" xfId="11249"/>
    <cellStyle name="Percent 3 3 3 2" xfId="11250"/>
    <cellStyle name="Percent 3 3 3 2 2" xfId="11251"/>
    <cellStyle name="Percent 3 3 3 2 2 2" xfId="11252"/>
    <cellStyle name="Percent 3 3 3 2 3" xfId="11253"/>
    <cellStyle name="Percent 3 3 3 3" xfId="11254"/>
    <cellStyle name="Percent 3 3 3 3 2" xfId="11255"/>
    <cellStyle name="Percent 3 3 3 4" xfId="11256"/>
    <cellStyle name="Percent 3 3 4" xfId="11257"/>
    <cellStyle name="Percent 3 3 4 2" xfId="11258"/>
    <cellStyle name="Percent 3 3 4 2 2" xfId="11259"/>
    <cellStyle name="Percent 3 3 4 3" xfId="11260"/>
    <cellStyle name="Percent 3 3 5" xfId="11261"/>
    <cellStyle name="Percent 3 3 5 2" xfId="11262"/>
    <cellStyle name="Percent 3 3 6" xfId="11263"/>
    <cellStyle name="Percent 3 3 7" xfId="11264"/>
    <cellStyle name="Percent 3 4" xfId="11265"/>
    <cellStyle name="Percent 3 4 2" xfId="11266"/>
    <cellStyle name="Percent 3 4 2 2" xfId="11267"/>
    <cellStyle name="Percent 3 4 2 2 2" xfId="11268"/>
    <cellStyle name="Percent 3 4 2 2 2 2" xfId="11269"/>
    <cellStyle name="Percent 3 4 2 2 3" xfId="11270"/>
    <cellStyle name="Percent 3 4 2 3" xfId="11271"/>
    <cellStyle name="Percent 3 4 2 3 2" xfId="11272"/>
    <cellStyle name="Percent 3 4 2 4" xfId="11273"/>
    <cellStyle name="Percent 3 4 2 5" xfId="11274"/>
    <cellStyle name="Percent 3 4 3" xfId="11275"/>
    <cellStyle name="Percent 3 4 3 2" xfId="11276"/>
    <cellStyle name="Percent 3 4 3 2 2" xfId="11277"/>
    <cellStyle name="Percent 3 4 3 3" xfId="11278"/>
    <cellStyle name="Percent 3 4 4" xfId="11279"/>
    <cellStyle name="Percent 3 4 4 2" xfId="11280"/>
    <cellStyle name="Percent 3 4 5" xfId="11281"/>
    <cellStyle name="Percent 3 4 6" xfId="11282"/>
    <cellStyle name="Percent 3 5" xfId="11283"/>
    <cellStyle name="Percent 3 5 2" xfId="11284"/>
    <cellStyle name="Percent 3 5 2 2" xfId="11285"/>
    <cellStyle name="Percent 3 5 2 2 2" xfId="11286"/>
    <cellStyle name="Percent 3 5 2 2 2 2" xfId="11287"/>
    <cellStyle name="Percent 3 5 2 2 3" xfId="11288"/>
    <cellStyle name="Percent 3 5 2 3" xfId="11289"/>
    <cellStyle name="Percent 3 5 2 3 2" xfId="11290"/>
    <cellStyle name="Percent 3 5 2 4" xfId="11291"/>
    <cellStyle name="Percent 3 5 2 5" xfId="62004"/>
    <cellStyle name="Percent 3 5 3" xfId="11292"/>
    <cellStyle name="Percent 3 5 3 2" xfId="11293"/>
    <cellStyle name="Percent 3 5 3 2 2" xfId="11294"/>
    <cellStyle name="Percent 3 5 3 3" xfId="11295"/>
    <cellStyle name="Percent 3 5 3 3 2" xfId="62005"/>
    <cellStyle name="Percent 3 5 3 4" xfId="62006"/>
    <cellStyle name="Percent 3 5 3 5" xfId="62007"/>
    <cellStyle name="Percent 3 5 4" xfId="11296"/>
    <cellStyle name="Percent 3 5 4 2" xfId="11297"/>
    <cellStyle name="Percent 3 5 4 2 2" xfId="62008"/>
    <cellStyle name="Percent 3 5 4 2 2 2" xfId="62009"/>
    <cellStyle name="Percent 3 5 4 2 2 2 2" xfId="62010"/>
    <cellStyle name="Percent 3 5 4 2 2 2 3" xfId="62011"/>
    <cellStyle name="Percent 3 5 4 2 2 2 4" xfId="62012"/>
    <cellStyle name="Percent 3 5 4 2 2 3" xfId="62013"/>
    <cellStyle name="Percent 3 5 4 2 2 3 2" xfId="62014"/>
    <cellStyle name="Percent 3 5 4 2 2 3 3" xfId="62015"/>
    <cellStyle name="Percent 3 5 4 2 2 4" xfId="62016"/>
    <cellStyle name="Percent 3 5 4 2 2 4 2" xfId="62017"/>
    <cellStyle name="Percent 3 5 4 2 2 5" xfId="62018"/>
    <cellStyle name="Percent 3 5 4 2 2 6" xfId="62019"/>
    <cellStyle name="Percent 3 5 4 2 3" xfId="62020"/>
    <cellStyle name="Percent 3 5 4 2 3 2" xfId="62021"/>
    <cellStyle name="Percent 3 5 4 2 4" xfId="62022"/>
    <cellStyle name="Percent 3 5 4 2 5" xfId="62023"/>
    <cellStyle name="Percent 3 5 4 3" xfId="62024"/>
    <cellStyle name="Percent 3 5 4 3 2" xfId="62025"/>
    <cellStyle name="Percent 3 5 4 4" xfId="62026"/>
    <cellStyle name="Percent 3 5 4 4 2" xfId="62027"/>
    <cellStyle name="Percent 3 5 4 5" xfId="62028"/>
    <cellStyle name="Percent 3 5 4 6" xfId="62029"/>
    <cellStyle name="Percent 3 5 5" xfId="11298"/>
    <cellStyle name="Percent 3 5 5 2" xfId="62030"/>
    <cellStyle name="Percent 3 5 6" xfId="11299"/>
    <cellStyle name="Percent 3 5 6 2" xfId="62031"/>
    <cellStyle name="Percent 3 5 7" xfId="62032"/>
    <cellStyle name="Percent 3 5 8" xfId="62033"/>
    <cellStyle name="Percent 3 6" xfId="11300"/>
    <cellStyle name="Percent 3 6 2" xfId="11301"/>
    <cellStyle name="Percent 3 6 2 2" xfId="11302"/>
    <cellStyle name="Percent 3 6 2 2 2" xfId="11303"/>
    <cellStyle name="Percent 3 6 2 3" xfId="11304"/>
    <cellStyle name="Percent 3 6 3" xfId="11305"/>
    <cellStyle name="Percent 3 6 3 2" xfId="11306"/>
    <cellStyle name="Percent 3 6 4" xfId="11307"/>
    <cellStyle name="Percent 3 7" xfId="11308"/>
    <cellStyle name="Percent 3 7 2" xfId="11309"/>
    <cellStyle name="Percent 3 7 2 2" xfId="11310"/>
    <cellStyle name="Percent 3 7 3" xfId="11311"/>
    <cellStyle name="Percent 3 8" xfId="11312"/>
    <cellStyle name="Percent 3 8 2" xfId="11313"/>
    <cellStyle name="Percent 3 9" xfId="11314"/>
    <cellStyle name="Percent 4" xfId="11315"/>
    <cellStyle name="Percent 4 2" xfId="11316"/>
    <cellStyle name="Percent 4 2 2" xfId="11317"/>
    <cellStyle name="Percent 4 2 2 2" xfId="11318"/>
    <cellStyle name="Percent 4 2 2 2 2" xfId="11319"/>
    <cellStyle name="Percent 4 2 2 2 2 2" xfId="11320"/>
    <cellStyle name="Percent 4 2 2 2 3" xfId="11321"/>
    <cellStyle name="Percent 4 2 2 2 4" xfId="11322"/>
    <cellStyle name="Percent 4 2 2 3" xfId="11323"/>
    <cellStyle name="Percent 4 2 2 3 2" xfId="11324"/>
    <cellStyle name="Percent 4 2 2 4" xfId="11325"/>
    <cellStyle name="Percent 4 2 2 5" xfId="11326"/>
    <cellStyle name="Percent 4 2 3" xfId="11327"/>
    <cellStyle name="Percent 4 2 3 2" xfId="11328"/>
    <cellStyle name="Percent 4 2 3 2 2" xfId="11329"/>
    <cellStyle name="Percent 4 2 3 3" xfId="11330"/>
    <cellStyle name="Percent 4 2 3 4" xfId="11331"/>
    <cellStyle name="Percent 4 2 4" xfId="11332"/>
    <cellStyle name="Percent 4 2 4 2" xfId="11333"/>
    <cellStyle name="Percent 4 2 5" xfId="11334"/>
    <cellStyle name="Percent 4 2 6" xfId="11335"/>
    <cellStyle name="Percent 4 3" xfId="11336"/>
    <cellStyle name="Percent 4 3 2" xfId="11337"/>
    <cellStyle name="Percent 4 3 2 2" xfId="11338"/>
    <cellStyle name="Percent 4 3 2 2 2" xfId="11339"/>
    <cellStyle name="Percent 4 3 2 3" xfId="11340"/>
    <cellStyle name="Percent 4 3 3" xfId="11341"/>
    <cellStyle name="Percent 4 3 3 2" xfId="11342"/>
    <cellStyle name="Percent 4 3 4" xfId="11343"/>
    <cellStyle name="Percent 4 3 5" xfId="11344"/>
    <cellStyle name="Percent 4 4" xfId="11345"/>
    <cellStyle name="Percent 4 4 2" xfId="11346"/>
    <cellStyle name="Percent 4 4 2 2" xfId="11347"/>
    <cellStyle name="Percent 4 4 3" xfId="11348"/>
    <cellStyle name="Percent 4 5" xfId="11349"/>
    <cellStyle name="Percent 4 5 2" xfId="11350"/>
    <cellStyle name="Percent 4 6" xfId="11351"/>
    <cellStyle name="Percent 4 7" xfId="11352"/>
    <cellStyle name="Percent 4 8" xfId="11353"/>
    <cellStyle name="Percent 5" xfId="11354"/>
    <cellStyle name="Percent 5 2" xfId="11355"/>
    <cellStyle name="Percent 5 2 2" xfId="11356"/>
    <cellStyle name="Percent 5 3" xfId="11357"/>
    <cellStyle name="Percent 5 3 2" xfId="62034"/>
    <cellStyle name="Percent 5 4" xfId="62035"/>
    <cellStyle name="Percent 5 5" xfId="62036"/>
    <cellStyle name="Percent 6" xfId="11358"/>
    <cellStyle name="Percent 6 2" xfId="11359"/>
    <cellStyle name="Percent 6 2 2" xfId="62037"/>
    <cellStyle name="Percent 6 3" xfId="11360"/>
    <cellStyle name="Percent 6 3 2" xfId="62038"/>
    <cellStyle name="Percent 6 4" xfId="62039"/>
    <cellStyle name="Percent 7" xfId="11361"/>
    <cellStyle name="Percent 7 2" xfId="11362"/>
    <cellStyle name="Percent 7 2 2" xfId="11363"/>
    <cellStyle name="Percent 7 2 2 2" xfId="11364"/>
    <cellStyle name="Percent 7 2 2 3" xfId="11365"/>
    <cellStyle name="Percent 7 2 3" xfId="11366"/>
    <cellStyle name="Percent 7 2 4" xfId="11367"/>
    <cellStyle name="Percent 7 3" xfId="11368"/>
    <cellStyle name="Percent 7 3 2" xfId="11369"/>
    <cellStyle name="Percent 7 3 3" xfId="11370"/>
    <cellStyle name="Percent 7 4" xfId="11371"/>
    <cellStyle name="Percent 7 5" xfId="11372"/>
    <cellStyle name="Percent 7 6" xfId="11373"/>
    <cellStyle name="Percent 8" xfId="11374"/>
    <cellStyle name="Percent 8 2" xfId="11375"/>
    <cellStyle name="Percent 8 2 2" xfId="11376"/>
    <cellStyle name="Percent 8 2 2 2" xfId="11377"/>
    <cellStyle name="Percent 8 2 3" xfId="11378"/>
    <cellStyle name="Percent 8 3" xfId="11379"/>
    <cellStyle name="Percent 8 3 2" xfId="11380"/>
    <cellStyle name="Percent 8 4" xfId="11381"/>
    <cellStyle name="Percent 8 5" xfId="11382"/>
    <cellStyle name="Percent 8 6" xfId="11383"/>
    <cellStyle name="Percent 9" xfId="11384"/>
    <cellStyle name="Percent 9 2" xfId="11385"/>
    <cellStyle name="Percent 9 2 2" xfId="11386"/>
    <cellStyle name="Percent 9 2 3" xfId="11387"/>
    <cellStyle name="Percent 9 3" xfId="11388"/>
    <cellStyle name="Percent 9 3 2" xfId="11389"/>
    <cellStyle name="Percent 9 4" xfId="11390"/>
    <cellStyle name="Percent 9 5" xfId="11391"/>
    <cellStyle name="Percent 9 6" xfId="11392"/>
    <cellStyle name="Project Overview Data Entry" xfId="11393"/>
    <cellStyle name="Project Overview Data Entry 2" xfId="11394"/>
    <cellStyle name="PSChar" xfId="11395"/>
    <cellStyle name="PSChar 2" xfId="14712"/>
    <cellStyle name="PSDate" xfId="11396"/>
    <cellStyle name="PSDec" xfId="11397"/>
    <cellStyle name="PSHeading" xfId="11398"/>
    <cellStyle name="PSHeading 2" xfId="62040"/>
    <cellStyle name="PSInt" xfId="11399"/>
    <cellStyle name="PSSpacer" xfId="11400"/>
    <cellStyle name="PSSpacer 2" xfId="62041"/>
    <cellStyle name="R00A" xfId="11401"/>
    <cellStyle name="R00B" xfId="11402"/>
    <cellStyle name="R00L" xfId="11403"/>
    <cellStyle name="R01A" xfId="11404"/>
    <cellStyle name="R01B" xfId="11405"/>
    <cellStyle name="R01H" xfId="11406"/>
    <cellStyle name="R01L" xfId="11407"/>
    <cellStyle name="R02A" xfId="11408"/>
    <cellStyle name="R02B" xfId="11409"/>
    <cellStyle name="R02H" xfId="11410"/>
    <cellStyle name="R02L" xfId="11411"/>
    <cellStyle name="R03A" xfId="11412"/>
    <cellStyle name="R03B" xfId="11413"/>
    <cellStyle name="R03H" xfId="11414"/>
    <cellStyle name="R03L" xfId="11415"/>
    <cellStyle name="R04A" xfId="11416"/>
    <cellStyle name="R04B" xfId="11417"/>
    <cellStyle name="R04H" xfId="11418"/>
    <cellStyle name="R04L" xfId="11419"/>
    <cellStyle name="R05A" xfId="11420"/>
    <cellStyle name="R05B" xfId="11421"/>
    <cellStyle name="R05H" xfId="11422"/>
    <cellStyle name="R05L" xfId="11423"/>
    <cellStyle name="R06A" xfId="11424"/>
    <cellStyle name="R06B" xfId="11425"/>
    <cellStyle name="R06H" xfId="11426"/>
    <cellStyle name="R06L" xfId="11427"/>
    <cellStyle name="R07A" xfId="11428"/>
    <cellStyle name="R07B" xfId="11429"/>
    <cellStyle name="R07H" xfId="11430"/>
    <cellStyle name="R07L" xfId="11431"/>
    <cellStyle name="ReportTitlePrompt" xfId="55"/>
    <cellStyle name="ReportTitlePrompt 2" xfId="11433"/>
    <cellStyle name="ReportTitlePrompt 2 2" xfId="11434"/>
    <cellStyle name="ReportTitlePrompt 2 3" xfId="11435"/>
    <cellStyle name="ReportTitlePrompt 3" xfId="11436"/>
    <cellStyle name="ReportTitlePrompt 4" xfId="11437"/>
    <cellStyle name="ReportTitlePrompt 5" xfId="14713"/>
    <cellStyle name="ReportTitlePrompt 6" xfId="11432"/>
    <cellStyle name="ReportTitleValue" xfId="56"/>
    <cellStyle name="ReportTitleValue 2" xfId="11438"/>
    <cellStyle name="ReportTitleValue 2 2" xfId="11439"/>
    <cellStyle name="Reset  - Style4" xfId="11440"/>
    <cellStyle name="RowAcctAbovePrompt" xfId="57"/>
    <cellStyle name="RowAcctAbovePrompt 2" xfId="11442"/>
    <cellStyle name="RowAcctAbovePrompt 2 2" xfId="11443"/>
    <cellStyle name="RowAcctAbovePrompt 2 3" xfId="11444"/>
    <cellStyle name="RowAcctAbovePrompt 3" xfId="11445"/>
    <cellStyle name="RowAcctAbovePrompt 4" xfId="14714"/>
    <cellStyle name="RowAcctAbovePrompt 5" xfId="11441"/>
    <cellStyle name="RowAcctSOBAbovePrompt" xfId="58"/>
    <cellStyle name="RowAcctSOBAbovePrompt 2" xfId="11447"/>
    <cellStyle name="RowAcctSOBAbovePrompt 2 2" xfId="11448"/>
    <cellStyle name="RowAcctSOBAbovePrompt 2 3" xfId="11449"/>
    <cellStyle name="RowAcctSOBAbovePrompt 3" xfId="11450"/>
    <cellStyle name="RowAcctSOBAbovePrompt 4" xfId="14715"/>
    <cellStyle name="RowAcctSOBAbovePrompt 5" xfId="11446"/>
    <cellStyle name="RowAcctSOBValue" xfId="59"/>
    <cellStyle name="RowAcctSOBValue 2" xfId="11452"/>
    <cellStyle name="RowAcctSOBValue 2 2" xfId="11453"/>
    <cellStyle name="RowAcctSOBValue 2 3" xfId="11454"/>
    <cellStyle name="RowAcctSOBValue 3" xfId="11455"/>
    <cellStyle name="RowAcctSOBValue 4" xfId="14716"/>
    <cellStyle name="RowAcctSOBValue 5" xfId="11451"/>
    <cellStyle name="RowAcctValue" xfId="60"/>
    <cellStyle name="RowAcctValue 2" xfId="11456"/>
    <cellStyle name="RowAcctValue 2 2" xfId="11457"/>
    <cellStyle name="RowAttrAbovePrompt" xfId="61"/>
    <cellStyle name="RowAttrAbovePrompt 2" xfId="11459"/>
    <cellStyle name="RowAttrAbovePrompt 2 2" xfId="11460"/>
    <cellStyle name="RowAttrAbovePrompt 2 3" xfId="11461"/>
    <cellStyle name="RowAttrAbovePrompt 3" xfId="11462"/>
    <cellStyle name="RowAttrAbovePrompt 4" xfId="14717"/>
    <cellStyle name="RowAttrAbovePrompt 5" xfId="11458"/>
    <cellStyle name="RowAttrValue" xfId="62"/>
    <cellStyle name="RowAttrValue 2" xfId="11463"/>
    <cellStyle name="RowAttrValue 2 2" xfId="11464"/>
    <cellStyle name="RowColSetAbovePrompt" xfId="63"/>
    <cellStyle name="RowColSetAbovePrompt 2" xfId="11466"/>
    <cellStyle name="RowColSetAbovePrompt 2 2" xfId="11467"/>
    <cellStyle name="RowColSetAbovePrompt 2 3" xfId="11468"/>
    <cellStyle name="RowColSetAbovePrompt 3" xfId="11469"/>
    <cellStyle name="RowColSetAbovePrompt 4" xfId="14718"/>
    <cellStyle name="RowColSetAbovePrompt 5" xfId="11465"/>
    <cellStyle name="RowColSetLeftPrompt" xfId="64"/>
    <cellStyle name="RowColSetLeftPrompt 2" xfId="11471"/>
    <cellStyle name="RowColSetLeftPrompt 2 2" xfId="11472"/>
    <cellStyle name="RowColSetLeftPrompt 2 3" xfId="11473"/>
    <cellStyle name="RowColSetLeftPrompt 3" xfId="11474"/>
    <cellStyle name="RowColSetLeftPrompt 4" xfId="14719"/>
    <cellStyle name="RowColSetLeftPrompt 5" xfId="11470"/>
    <cellStyle name="RowColSetValue" xfId="65"/>
    <cellStyle name="RowColSetValue 2" xfId="11475"/>
    <cellStyle name="RowColSetValue 2 2" xfId="11476"/>
    <cellStyle name="RowColSetValue 3" xfId="11477"/>
    <cellStyle name="RowLeftPrompt" xfId="66"/>
    <cellStyle name="RowLeftPrompt 2" xfId="11479"/>
    <cellStyle name="RowLeftPrompt 2 2" xfId="11480"/>
    <cellStyle name="RowLeftPrompt 2 3" xfId="11481"/>
    <cellStyle name="RowLeftPrompt 3" xfId="11482"/>
    <cellStyle name="RowLeftPrompt 4" xfId="14720"/>
    <cellStyle name="RowLeftPrompt 5" xfId="11478"/>
    <cellStyle name="SampleUsingFormatMask" xfId="67"/>
    <cellStyle name="SampleUsingFormatMask 2" xfId="11484"/>
    <cellStyle name="SampleUsingFormatMask 2 2" xfId="11485"/>
    <cellStyle name="SampleUsingFormatMask 2 3" xfId="11486"/>
    <cellStyle name="SampleUsingFormatMask 3" xfId="11487"/>
    <cellStyle name="SampleUsingFormatMask 4" xfId="14721"/>
    <cellStyle name="SampleUsingFormatMask 5" xfId="11483"/>
    <cellStyle name="SampleWithNoFormatMask" xfId="68"/>
    <cellStyle name="SampleWithNoFormatMask 2" xfId="11489"/>
    <cellStyle name="SampleWithNoFormatMask 2 2" xfId="11490"/>
    <cellStyle name="SampleWithNoFormatMask 2 3" xfId="11491"/>
    <cellStyle name="SampleWithNoFormatMask 3" xfId="11492"/>
    <cellStyle name="SampleWithNoFormatMask 4" xfId="14722"/>
    <cellStyle name="SampleWithNoFormatMask 5" xfId="11488"/>
    <cellStyle name="SAPBEXaggData" xfId="11493"/>
    <cellStyle name="SAPBEXaggData 10" xfId="11494"/>
    <cellStyle name="SAPBEXaggData 10 2" xfId="11495"/>
    <cellStyle name="SAPBEXaggData 11" xfId="11496"/>
    <cellStyle name="SAPBEXaggData 11 2" xfId="11497"/>
    <cellStyle name="SAPBEXaggData 12" xfId="11498"/>
    <cellStyle name="SAPBEXaggData 2" xfId="11499"/>
    <cellStyle name="SAPBEXaggData 2 10" xfId="11500"/>
    <cellStyle name="SAPBEXaggData 2 10 2" xfId="11501"/>
    <cellStyle name="SAPBEXaggData 2 11" xfId="11502"/>
    <cellStyle name="SAPBEXaggData 2 2" xfId="11503"/>
    <cellStyle name="SAPBEXaggData 2 2 2" xfId="11504"/>
    <cellStyle name="SAPBEXaggData 2 3" xfId="11505"/>
    <cellStyle name="SAPBEXaggData 2 3 2" xfId="11506"/>
    <cellStyle name="SAPBEXaggData 2 4" xfId="11507"/>
    <cellStyle name="SAPBEXaggData 2 4 2" xfId="11508"/>
    <cellStyle name="SAPBEXaggData 2 5" xfId="11509"/>
    <cellStyle name="SAPBEXaggData 2 5 2" xfId="11510"/>
    <cellStyle name="SAPBEXaggData 2 6" xfId="11511"/>
    <cellStyle name="SAPBEXaggData 2 6 2" xfId="11512"/>
    <cellStyle name="SAPBEXaggData 2 7" xfId="11513"/>
    <cellStyle name="SAPBEXaggData 2 7 2" xfId="11514"/>
    <cellStyle name="SAPBEXaggData 2 8" xfId="11515"/>
    <cellStyle name="SAPBEXaggData 2 8 2" xfId="11516"/>
    <cellStyle name="SAPBEXaggData 2 9" xfId="11517"/>
    <cellStyle name="SAPBEXaggData 2 9 2" xfId="11518"/>
    <cellStyle name="SAPBEXaggData 3" xfId="11519"/>
    <cellStyle name="SAPBEXaggData 3 2" xfId="11520"/>
    <cellStyle name="SAPBEXaggData 4" xfId="11521"/>
    <cellStyle name="SAPBEXaggData 4 2" xfId="11522"/>
    <cellStyle name="SAPBEXaggData 5" xfId="11523"/>
    <cellStyle name="SAPBEXaggData 5 2" xfId="11524"/>
    <cellStyle name="SAPBEXaggData 6" xfId="11525"/>
    <cellStyle name="SAPBEXaggData 6 2" xfId="11526"/>
    <cellStyle name="SAPBEXaggData 7" xfId="11527"/>
    <cellStyle name="SAPBEXaggData 7 2" xfId="11528"/>
    <cellStyle name="SAPBEXaggData 8" xfId="11529"/>
    <cellStyle name="SAPBEXaggData 8 2" xfId="11530"/>
    <cellStyle name="SAPBEXaggData 9" xfId="11531"/>
    <cellStyle name="SAPBEXaggData 9 2" xfId="11532"/>
    <cellStyle name="SAPBEXaggDataEmph" xfId="11533"/>
    <cellStyle name="SAPBEXaggDataEmph 10" xfId="11534"/>
    <cellStyle name="SAPBEXaggDataEmph 10 2" xfId="11535"/>
    <cellStyle name="SAPBEXaggDataEmph 11" xfId="11536"/>
    <cellStyle name="SAPBEXaggDataEmph 2" xfId="11537"/>
    <cellStyle name="SAPBEXaggDataEmph 2 2" xfId="11538"/>
    <cellStyle name="SAPBEXaggDataEmph 3" xfId="11539"/>
    <cellStyle name="SAPBEXaggDataEmph 3 2" xfId="11540"/>
    <cellStyle name="SAPBEXaggDataEmph 4" xfId="11541"/>
    <cellStyle name="SAPBEXaggDataEmph 4 2" xfId="11542"/>
    <cellStyle name="SAPBEXaggDataEmph 5" xfId="11543"/>
    <cellStyle name="SAPBEXaggDataEmph 5 2" xfId="11544"/>
    <cellStyle name="SAPBEXaggDataEmph 6" xfId="11545"/>
    <cellStyle name="SAPBEXaggDataEmph 6 2" xfId="11546"/>
    <cellStyle name="SAPBEXaggDataEmph 7" xfId="11547"/>
    <cellStyle name="SAPBEXaggDataEmph 7 2" xfId="11548"/>
    <cellStyle name="SAPBEXaggDataEmph 8" xfId="11549"/>
    <cellStyle name="SAPBEXaggDataEmph 8 2" xfId="11550"/>
    <cellStyle name="SAPBEXaggDataEmph 9" xfId="11551"/>
    <cellStyle name="SAPBEXaggDataEmph 9 2" xfId="11552"/>
    <cellStyle name="SAPBEXaggItem" xfId="11553"/>
    <cellStyle name="SAPBEXaggItem 10" xfId="11554"/>
    <cellStyle name="SAPBEXaggItem 10 2" xfId="11555"/>
    <cellStyle name="SAPBEXaggItem 11" xfId="11556"/>
    <cellStyle name="SAPBEXaggItem 11 2" xfId="11557"/>
    <cellStyle name="SAPBEXaggItem 12" xfId="11558"/>
    <cellStyle name="SAPBEXaggItem 2" xfId="11559"/>
    <cellStyle name="SAPBEXaggItem 2 10" xfId="11560"/>
    <cellStyle name="SAPBEXaggItem 2 10 2" xfId="11561"/>
    <cellStyle name="SAPBEXaggItem 2 11" xfId="11562"/>
    <cellStyle name="SAPBEXaggItem 2 2" xfId="11563"/>
    <cellStyle name="SAPBEXaggItem 2 2 2" xfId="11564"/>
    <cellStyle name="SAPBEXaggItem 2 3" xfId="11565"/>
    <cellStyle name="SAPBEXaggItem 2 3 2" xfId="11566"/>
    <cellStyle name="SAPBEXaggItem 2 4" xfId="11567"/>
    <cellStyle name="SAPBEXaggItem 2 4 2" xfId="11568"/>
    <cellStyle name="SAPBEXaggItem 2 5" xfId="11569"/>
    <cellStyle name="SAPBEXaggItem 2 5 2" xfId="11570"/>
    <cellStyle name="SAPBEXaggItem 2 6" xfId="11571"/>
    <cellStyle name="SAPBEXaggItem 2 6 2" xfId="11572"/>
    <cellStyle name="SAPBEXaggItem 2 7" xfId="11573"/>
    <cellStyle name="SAPBEXaggItem 2 7 2" xfId="11574"/>
    <cellStyle name="SAPBEXaggItem 2 8" xfId="11575"/>
    <cellStyle name="SAPBEXaggItem 2 8 2" xfId="11576"/>
    <cellStyle name="SAPBEXaggItem 2 9" xfId="11577"/>
    <cellStyle name="SAPBEXaggItem 2 9 2" xfId="11578"/>
    <cellStyle name="SAPBEXaggItem 3" xfId="11579"/>
    <cellStyle name="SAPBEXaggItem 3 2" xfId="11580"/>
    <cellStyle name="SAPBEXaggItem 4" xfId="11581"/>
    <cellStyle name="SAPBEXaggItem 4 2" xfId="11582"/>
    <cellStyle name="SAPBEXaggItem 5" xfId="11583"/>
    <cellStyle name="SAPBEXaggItem 5 2" xfId="11584"/>
    <cellStyle name="SAPBEXaggItem 6" xfId="11585"/>
    <cellStyle name="SAPBEXaggItem 6 2" xfId="11586"/>
    <cellStyle name="SAPBEXaggItem 7" xfId="11587"/>
    <cellStyle name="SAPBEXaggItem 7 2" xfId="11588"/>
    <cellStyle name="SAPBEXaggItem 8" xfId="11589"/>
    <cellStyle name="SAPBEXaggItem 8 2" xfId="11590"/>
    <cellStyle name="SAPBEXaggItem 9" xfId="11591"/>
    <cellStyle name="SAPBEXaggItem 9 2" xfId="11592"/>
    <cellStyle name="SAPBEXaggItemX" xfId="11593"/>
    <cellStyle name="SAPBEXaggItemX 10" xfId="11594"/>
    <cellStyle name="SAPBEXaggItemX 10 2" xfId="11595"/>
    <cellStyle name="SAPBEXaggItemX 11" xfId="11596"/>
    <cellStyle name="SAPBEXaggItemX 11 2" xfId="11597"/>
    <cellStyle name="SAPBEXaggItemX 12" xfId="11598"/>
    <cellStyle name="SAPBEXaggItemX 2" xfId="11599"/>
    <cellStyle name="SAPBEXaggItemX 2 10" xfId="11600"/>
    <cellStyle name="SAPBEXaggItemX 2 10 2" xfId="11601"/>
    <cellStyle name="SAPBEXaggItemX 2 11" xfId="11602"/>
    <cellStyle name="SAPBEXaggItemX 2 2" xfId="11603"/>
    <cellStyle name="SAPBEXaggItemX 2 2 2" xfId="11604"/>
    <cellStyle name="SAPBEXaggItemX 2 3" xfId="11605"/>
    <cellStyle name="SAPBEXaggItemX 2 3 2" xfId="11606"/>
    <cellStyle name="SAPBEXaggItemX 2 4" xfId="11607"/>
    <cellStyle name="SAPBEXaggItemX 2 4 2" xfId="11608"/>
    <cellStyle name="SAPBEXaggItemX 2 5" xfId="11609"/>
    <cellStyle name="SAPBEXaggItemX 2 5 2" xfId="11610"/>
    <cellStyle name="SAPBEXaggItemX 2 6" xfId="11611"/>
    <cellStyle name="SAPBEXaggItemX 2 6 2" xfId="11612"/>
    <cellStyle name="SAPBEXaggItemX 2 7" xfId="11613"/>
    <cellStyle name="SAPBEXaggItemX 2 7 2" xfId="11614"/>
    <cellStyle name="SAPBEXaggItemX 2 8" xfId="11615"/>
    <cellStyle name="SAPBEXaggItemX 2 8 2" xfId="11616"/>
    <cellStyle name="SAPBEXaggItemX 2 9" xfId="11617"/>
    <cellStyle name="SAPBEXaggItemX 2 9 2" xfId="11618"/>
    <cellStyle name="SAPBEXaggItemX 3" xfId="11619"/>
    <cellStyle name="SAPBEXaggItemX 3 2" xfId="11620"/>
    <cellStyle name="SAPBEXaggItemX 4" xfId="11621"/>
    <cellStyle name="SAPBEXaggItemX 4 2" xfId="11622"/>
    <cellStyle name="SAPBEXaggItemX 5" xfId="11623"/>
    <cellStyle name="SAPBEXaggItemX 5 2" xfId="11624"/>
    <cellStyle name="SAPBEXaggItemX 6" xfId="11625"/>
    <cellStyle name="SAPBEXaggItemX 6 2" xfId="11626"/>
    <cellStyle name="SAPBEXaggItemX 7" xfId="11627"/>
    <cellStyle name="SAPBEXaggItemX 7 2" xfId="11628"/>
    <cellStyle name="SAPBEXaggItemX 8" xfId="11629"/>
    <cellStyle name="SAPBEXaggItemX 8 2" xfId="11630"/>
    <cellStyle name="SAPBEXaggItemX 9" xfId="11631"/>
    <cellStyle name="SAPBEXaggItemX 9 2" xfId="11632"/>
    <cellStyle name="SAPBEXchaText" xfId="11633"/>
    <cellStyle name="SAPBEXchaText 2" xfId="11634"/>
    <cellStyle name="SAPBEXexcBad7" xfId="11635"/>
    <cellStyle name="SAPBEXexcBad7 10" xfId="11636"/>
    <cellStyle name="SAPBEXexcBad7 10 2" xfId="11637"/>
    <cellStyle name="SAPBEXexcBad7 11" xfId="11638"/>
    <cellStyle name="SAPBEXexcBad7 11 2" xfId="11639"/>
    <cellStyle name="SAPBEXexcBad7 12" xfId="11640"/>
    <cellStyle name="SAPBEXexcBad7 2" xfId="11641"/>
    <cellStyle name="SAPBEXexcBad7 2 10" xfId="11642"/>
    <cellStyle name="SAPBEXexcBad7 2 10 2" xfId="11643"/>
    <cellStyle name="SAPBEXexcBad7 2 11" xfId="11644"/>
    <cellStyle name="SAPBEXexcBad7 2 2" xfId="11645"/>
    <cellStyle name="SAPBEXexcBad7 2 2 2" xfId="11646"/>
    <cellStyle name="SAPBEXexcBad7 2 3" xfId="11647"/>
    <cellStyle name="SAPBEXexcBad7 2 3 2" xfId="11648"/>
    <cellStyle name="SAPBEXexcBad7 2 4" xfId="11649"/>
    <cellStyle name="SAPBEXexcBad7 2 4 2" xfId="11650"/>
    <cellStyle name="SAPBEXexcBad7 2 5" xfId="11651"/>
    <cellStyle name="SAPBEXexcBad7 2 5 2" xfId="11652"/>
    <cellStyle name="SAPBEXexcBad7 2 6" xfId="11653"/>
    <cellStyle name="SAPBEXexcBad7 2 6 2" xfId="11654"/>
    <cellStyle name="SAPBEXexcBad7 2 7" xfId="11655"/>
    <cellStyle name="SAPBEXexcBad7 2 7 2" xfId="11656"/>
    <cellStyle name="SAPBEXexcBad7 2 8" xfId="11657"/>
    <cellStyle name="SAPBEXexcBad7 2 8 2" xfId="11658"/>
    <cellStyle name="SAPBEXexcBad7 2 9" xfId="11659"/>
    <cellStyle name="SAPBEXexcBad7 2 9 2" xfId="11660"/>
    <cellStyle name="SAPBEXexcBad7 3" xfId="11661"/>
    <cellStyle name="SAPBEXexcBad7 3 2" xfId="11662"/>
    <cellStyle name="SAPBEXexcBad7 4" xfId="11663"/>
    <cellStyle name="SAPBEXexcBad7 4 2" xfId="11664"/>
    <cellStyle name="SAPBEXexcBad7 5" xfId="11665"/>
    <cellStyle name="SAPBEXexcBad7 5 2" xfId="11666"/>
    <cellStyle name="SAPBEXexcBad7 6" xfId="11667"/>
    <cellStyle name="SAPBEXexcBad7 6 2" xfId="11668"/>
    <cellStyle name="SAPBEXexcBad7 7" xfId="11669"/>
    <cellStyle name="SAPBEXexcBad7 7 2" xfId="11670"/>
    <cellStyle name="SAPBEXexcBad7 8" xfId="11671"/>
    <cellStyle name="SAPBEXexcBad7 8 2" xfId="11672"/>
    <cellStyle name="SAPBEXexcBad7 9" xfId="11673"/>
    <cellStyle name="SAPBEXexcBad7 9 2" xfId="11674"/>
    <cellStyle name="SAPBEXexcBad8" xfId="11675"/>
    <cellStyle name="SAPBEXexcBad8 10" xfId="11676"/>
    <cellStyle name="SAPBEXexcBad8 10 2" xfId="11677"/>
    <cellStyle name="SAPBEXexcBad8 11" xfId="11678"/>
    <cellStyle name="SAPBEXexcBad8 2" xfId="11679"/>
    <cellStyle name="SAPBEXexcBad8 2 2" xfId="11680"/>
    <cellStyle name="SAPBEXexcBad8 3" xfId="11681"/>
    <cellStyle name="SAPBEXexcBad8 3 2" xfId="11682"/>
    <cellStyle name="SAPBEXexcBad8 4" xfId="11683"/>
    <cellStyle name="SAPBEXexcBad8 4 2" xfId="11684"/>
    <cellStyle name="SAPBEXexcBad8 5" xfId="11685"/>
    <cellStyle name="SAPBEXexcBad8 5 2" xfId="11686"/>
    <cellStyle name="SAPBEXexcBad8 6" xfId="11687"/>
    <cellStyle name="SAPBEXexcBad8 6 2" xfId="11688"/>
    <cellStyle name="SAPBEXexcBad8 7" xfId="11689"/>
    <cellStyle name="SAPBEXexcBad8 7 2" xfId="11690"/>
    <cellStyle name="SAPBEXexcBad8 8" xfId="11691"/>
    <cellStyle name="SAPBEXexcBad8 8 2" xfId="11692"/>
    <cellStyle name="SAPBEXexcBad8 9" xfId="11693"/>
    <cellStyle name="SAPBEXexcBad8 9 2" xfId="11694"/>
    <cellStyle name="SAPBEXexcBad9" xfId="11695"/>
    <cellStyle name="SAPBEXexcBad9 10" xfId="11696"/>
    <cellStyle name="SAPBEXexcBad9 10 2" xfId="11697"/>
    <cellStyle name="SAPBEXexcBad9 11" xfId="11698"/>
    <cellStyle name="SAPBEXexcBad9 2" xfId="11699"/>
    <cellStyle name="SAPBEXexcBad9 2 2" xfId="11700"/>
    <cellStyle name="SAPBEXexcBad9 3" xfId="11701"/>
    <cellStyle name="SAPBEXexcBad9 3 2" xfId="11702"/>
    <cellStyle name="SAPBEXexcBad9 4" xfId="11703"/>
    <cellStyle name="SAPBEXexcBad9 4 2" xfId="11704"/>
    <cellStyle name="SAPBEXexcBad9 5" xfId="11705"/>
    <cellStyle name="SAPBEXexcBad9 5 2" xfId="11706"/>
    <cellStyle name="SAPBEXexcBad9 6" xfId="11707"/>
    <cellStyle name="SAPBEXexcBad9 6 2" xfId="11708"/>
    <cellStyle name="SAPBEXexcBad9 7" xfId="11709"/>
    <cellStyle name="SAPBEXexcBad9 7 2" xfId="11710"/>
    <cellStyle name="SAPBEXexcBad9 8" xfId="11711"/>
    <cellStyle name="SAPBEXexcBad9 8 2" xfId="11712"/>
    <cellStyle name="SAPBEXexcBad9 9" xfId="11713"/>
    <cellStyle name="SAPBEXexcBad9 9 2" xfId="11714"/>
    <cellStyle name="SAPBEXexcCritical4" xfId="11715"/>
    <cellStyle name="SAPBEXexcCritical4 10" xfId="11716"/>
    <cellStyle name="SAPBEXexcCritical4 10 2" xfId="11717"/>
    <cellStyle name="SAPBEXexcCritical4 11" xfId="11718"/>
    <cellStyle name="SAPBEXexcCritical4 11 2" xfId="11719"/>
    <cellStyle name="SAPBEXexcCritical4 12" xfId="11720"/>
    <cellStyle name="SAPBEXexcCritical4 2" xfId="11721"/>
    <cellStyle name="SAPBEXexcCritical4 2 10" xfId="11722"/>
    <cellStyle name="SAPBEXexcCritical4 2 10 2" xfId="11723"/>
    <cellStyle name="SAPBEXexcCritical4 2 11" xfId="11724"/>
    <cellStyle name="SAPBEXexcCritical4 2 2" xfId="11725"/>
    <cellStyle name="SAPBEXexcCritical4 2 2 2" xfId="11726"/>
    <cellStyle name="SAPBEXexcCritical4 2 3" xfId="11727"/>
    <cellStyle name="SAPBEXexcCritical4 2 3 2" xfId="11728"/>
    <cellStyle name="SAPBEXexcCritical4 2 4" xfId="11729"/>
    <cellStyle name="SAPBEXexcCritical4 2 4 2" xfId="11730"/>
    <cellStyle name="SAPBEXexcCritical4 2 5" xfId="11731"/>
    <cellStyle name="SAPBEXexcCritical4 2 5 2" xfId="11732"/>
    <cellStyle name="SAPBEXexcCritical4 2 6" xfId="11733"/>
    <cellStyle name="SAPBEXexcCritical4 2 6 2" xfId="11734"/>
    <cellStyle name="SAPBEXexcCritical4 2 7" xfId="11735"/>
    <cellStyle name="SAPBEXexcCritical4 2 7 2" xfId="11736"/>
    <cellStyle name="SAPBEXexcCritical4 2 8" xfId="11737"/>
    <cellStyle name="SAPBEXexcCritical4 2 8 2" xfId="11738"/>
    <cellStyle name="SAPBEXexcCritical4 2 9" xfId="11739"/>
    <cellStyle name="SAPBEXexcCritical4 2 9 2" xfId="11740"/>
    <cellStyle name="SAPBEXexcCritical4 3" xfId="11741"/>
    <cellStyle name="SAPBEXexcCritical4 3 2" xfId="11742"/>
    <cellStyle name="SAPBEXexcCritical4 4" xfId="11743"/>
    <cellStyle name="SAPBEXexcCritical4 4 2" xfId="11744"/>
    <cellStyle name="SAPBEXexcCritical4 5" xfId="11745"/>
    <cellStyle name="SAPBEXexcCritical4 5 2" xfId="11746"/>
    <cellStyle name="SAPBEXexcCritical4 6" xfId="11747"/>
    <cellStyle name="SAPBEXexcCritical4 6 2" xfId="11748"/>
    <cellStyle name="SAPBEXexcCritical4 7" xfId="11749"/>
    <cellStyle name="SAPBEXexcCritical4 7 2" xfId="11750"/>
    <cellStyle name="SAPBEXexcCritical4 8" xfId="11751"/>
    <cellStyle name="SAPBEXexcCritical4 8 2" xfId="11752"/>
    <cellStyle name="SAPBEXexcCritical4 9" xfId="11753"/>
    <cellStyle name="SAPBEXexcCritical4 9 2" xfId="11754"/>
    <cellStyle name="SAPBEXexcCritical5" xfId="11755"/>
    <cellStyle name="SAPBEXexcCritical5 10" xfId="11756"/>
    <cellStyle name="SAPBEXexcCritical5 10 2" xfId="11757"/>
    <cellStyle name="SAPBEXexcCritical5 11" xfId="11758"/>
    <cellStyle name="SAPBEXexcCritical5 11 2" xfId="11759"/>
    <cellStyle name="SAPBEXexcCritical5 12" xfId="11760"/>
    <cellStyle name="SAPBEXexcCritical5 2" xfId="11761"/>
    <cellStyle name="SAPBEXexcCritical5 2 10" xfId="11762"/>
    <cellStyle name="SAPBEXexcCritical5 2 10 2" xfId="11763"/>
    <cellStyle name="SAPBEXexcCritical5 2 11" xfId="11764"/>
    <cellStyle name="SAPBEXexcCritical5 2 2" xfId="11765"/>
    <cellStyle name="SAPBEXexcCritical5 2 2 2" xfId="11766"/>
    <cellStyle name="SAPBEXexcCritical5 2 3" xfId="11767"/>
    <cellStyle name="SAPBEXexcCritical5 2 3 2" xfId="11768"/>
    <cellStyle name="SAPBEXexcCritical5 2 4" xfId="11769"/>
    <cellStyle name="SAPBEXexcCritical5 2 4 2" xfId="11770"/>
    <cellStyle name="SAPBEXexcCritical5 2 5" xfId="11771"/>
    <cellStyle name="SAPBEXexcCritical5 2 5 2" xfId="11772"/>
    <cellStyle name="SAPBEXexcCritical5 2 6" xfId="11773"/>
    <cellStyle name="SAPBEXexcCritical5 2 6 2" xfId="11774"/>
    <cellStyle name="SAPBEXexcCritical5 2 7" xfId="11775"/>
    <cellStyle name="SAPBEXexcCritical5 2 7 2" xfId="11776"/>
    <cellStyle name="SAPBEXexcCritical5 2 8" xfId="11777"/>
    <cellStyle name="SAPBEXexcCritical5 2 8 2" xfId="11778"/>
    <cellStyle name="SAPBEXexcCritical5 2 9" xfId="11779"/>
    <cellStyle name="SAPBEXexcCritical5 2 9 2" xfId="11780"/>
    <cellStyle name="SAPBEXexcCritical5 3" xfId="11781"/>
    <cellStyle name="SAPBEXexcCritical5 3 2" xfId="11782"/>
    <cellStyle name="SAPBEXexcCritical5 4" xfId="11783"/>
    <cellStyle name="SAPBEXexcCritical5 4 2" xfId="11784"/>
    <cellStyle name="SAPBEXexcCritical5 5" xfId="11785"/>
    <cellStyle name="SAPBEXexcCritical5 5 2" xfId="11786"/>
    <cellStyle name="SAPBEXexcCritical5 6" xfId="11787"/>
    <cellStyle name="SAPBEXexcCritical5 6 2" xfId="11788"/>
    <cellStyle name="SAPBEXexcCritical5 7" xfId="11789"/>
    <cellStyle name="SAPBEXexcCritical5 7 2" xfId="11790"/>
    <cellStyle name="SAPBEXexcCritical5 8" xfId="11791"/>
    <cellStyle name="SAPBEXexcCritical5 8 2" xfId="11792"/>
    <cellStyle name="SAPBEXexcCritical5 9" xfId="11793"/>
    <cellStyle name="SAPBEXexcCritical5 9 2" xfId="11794"/>
    <cellStyle name="SAPBEXexcCritical6" xfId="11795"/>
    <cellStyle name="SAPBEXexcCritical6 10" xfId="11796"/>
    <cellStyle name="SAPBEXexcCritical6 10 2" xfId="11797"/>
    <cellStyle name="SAPBEXexcCritical6 11" xfId="11798"/>
    <cellStyle name="SAPBEXexcCritical6 11 2" xfId="11799"/>
    <cellStyle name="SAPBEXexcCritical6 12" xfId="11800"/>
    <cellStyle name="SAPBEXexcCritical6 2" xfId="11801"/>
    <cellStyle name="SAPBEXexcCritical6 2 10" xfId="11802"/>
    <cellStyle name="SAPBEXexcCritical6 2 10 2" xfId="11803"/>
    <cellStyle name="SAPBEXexcCritical6 2 11" xfId="11804"/>
    <cellStyle name="SAPBEXexcCritical6 2 2" xfId="11805"/>
    <cellStyle name="SAPBEXexcCritical6 2 2 2" xfId="11806"/>
    <cellStyle name="SAPBEXexcCritical6 2 3" xfId="11807"/>
    <cellStyle name="SAPBEXexcCritical6 2 3 2" xfId="11808"/>
    <cellStyle name="SAPBEXexcCritical6 2 4" xfId="11809"/>
    <cellStyle name="SAPBEXexcCritical6 2 4 2" xfId="11810"/>
    <cellStyle name="SAPBEXexcCritical6 2 5" xfId="11811"/>
    <cellStyle name="SAPBEXexcCritical6 2 5 2" xfId="11812"/>
    <cellStyle name="SAPBEXexcCritical6 2 6" xfId="11813"/>
    <cellStyle name="SAPBEXexcCritical6 2 6 2" xfId="11814"/>
    <cellStyle name="SAPBEXexcCritical6 2 7" xfId="11815"/>
    <cellStyle name="SAPBEXexcCritical6 2 7 2" xfId="11816"/>
    <cellStyle name="SAPBEXexcCritical6 2 8" xfId="11817"/>
    <cellStyle name="SAPBEXexcCritical6 2 8 2" xfId="11818"/>
    <cellStyle name="SAPBEXexcCritical6 2 9" xfId="11819"/>
    <cellStyle name="SAPBEXexcCritical6 2 9 2" xfId="11820"/>
    <cellStyle name="SAPBEXexcCritical6 3" xfId="11821"/>
    <cellStyle name="SAPBEXexcCritical6 3 2" xfId="11822"/>
    <cellStyle name="SAPBEXexcCritical6 4" xfId="11823"/>
    <cellStyle name="SAPBEXexcCritical6 4 2" xfId="11824"/>
    <cellStyle name="SAPBEXexcCritical6 5" xfId="11825"/>
    <cellStyle name="SAPBEXexcCritical6 5 2" xfId="11826"/>
    <cellStyle name="SAPBEXexcCritical6 6" xfId="11827"/>
    <cellStyle name="SAPBEXexcCritical6 6 2" xfId="11828"/>
    <cellStyle name="SAPBEXexcCritical6 7" xfId="11829"/>
    <cellStyle name="SAPBEXexcCritical6 7 2" xfId="11830"/>
    <cellStyle name="SAPBEXexcCritical6 8" xfId="11831"/>
    <cellStyle name="SAPBEXexcCritical6 8 2" xfId="11832"/>
    <cellStyle name="SAPBEXexcCritical6 9" xfId="11833"/>
    <cellStyle name="SAPBEXexcCritical6 9 2" xfId="11834"/>
    <cellStyle name="SAPBEXexcGood1" xfId="11835"/>
    <cellStyle name="SAPBEXexcGood1 10" xfId="11836"/>
    <cellStyle name="SAPBEXexcGood1 10 2" xfId="11837"/>
    <cellStyle name="SAPBEXexcGood1 11" xfId="11838"/>
    <cellStyle name="SAPBEXexcGood1 2" xfId="11839"/>
    <cellStyle name="SAPBEXexcGood1 2 2" xfId="11840"/>
    <cellStyle name="SAPBEXexcGood1 3" xfId="11841"/>
    <cellStyle name="SAPBEXexcGood1 3 2" xfId="11842"/>
    <cellStyle name="SAPBEXexcGood1 4" xfId="11843"/>
    <cellStyle name="SAPBEXexcGood1 4 2" xfId="11844"/>
    <cellStyle name="SAPBEXexcGood1 5" xfId="11845"/>
    <cellStyle name="SAPBEXexcGood1 5 2" xfId="11846"/>
    <cellStyle name="SAPBEXexcGood1 6" xfId="11847"/>
    <cellStyle name="SAPBEXexcGood1 6 2" xfId="11848"/>
    <cellStyle name="SAPBEXexcGood1 7" xfId="11849"/>
    <cellStyle name="SAPBEXexcGood1 7 2" xfId="11850"/>
    <cellStyle name="SAPBEXexcGood1 8" xfId="11851"/>
    <cellStyle name="SAPBEXexcGood1 8 2" xfId="11852"/>
    <cellStyle name="SAPBEXexcGood1 9" xfId="11853"/>
    <cellStyle name="SAPBEXexcGood1 9 2" xfId="11854"/>
    <cellStyle name="SAPBEXexcGood2" xfId="11855"/>
    <cellStyle name="SAPBEXexcGood2 10" xfId="11856"/>
    <cellStyle name="SAPBEXexcGood2 10 2" xfId="11857"/>
    <cellStyle name="SAPBEXexcGood2 11" xfId="11858"/>
    <cellStyle name="SAPBEXexcGood2 2" xfId="11859"/>
    <cellStyle name="SAPBEXexcGood2 2 2" xfId="11860"/>
    <cellStyle name="SAPBEXexcGood2 3" xfId="11861"/>
    <cellStyle name="SAPBEXexcGood2 3 2" xfId="11862"/>
    <cellStyle name="SAPBEXexcGood2 4" xfId="11863"/>
    <cellStyle name="SAPBEXexcGood2 4 2" xfId="11864"/>
    <cellStyle name="SAPBEXexcGood2 5" xfId="11865"/>
    <cellStyle name="SAPBEXexcGood2 5 2" xfId="11866"/>
    <cellStyle name="SAPBEXexcGood2 6" xfId="11867"/>
    <cellStyle name="SAPBEXexcGood2 6 2" xfId="11868"/>
    <cellStyle name="SAPBEXexcGood2 7" xfId="11869"/>
    <cellStyle name="SAPBEXexcGood2 7 2" xfId="11870"/>
    <cellStyle name="SAPBEXexcGood2 8" xfId="11871"/>
    <cellStyle name="SAPBEXexcGood2 8 2" xfId="11872"/>
    <cellStyle name="SAPBEXexcGood2 9" xfId="11873"/>
    <cellStyle name="SAPBEXexcGood2 9 2" xfId="11874"/>
    <cellStyle name="SAPBEXexcGood3" xfId="11875"/>
    <cellStyle name="SAPBEXexcGood3 10" xfId="11876"/>
    <cellStyle name="SAPBEXexcGood3 10 2" xfId="11877"/>
    <cellStyle name="SAPBEXexcGood3 11" xfId="11878"/>
    <cellStyle name="SAPBEXexcGood3 11 2" xfId="11879"/>
    <cellStyle name="SAPBEXexcGood3 12" xfId="11880"/>
    <cellStyle name="SAPBEXexcGood3 2" xfId="11881"/>
    <cellStyle name="SAPBEXexcGood3 2 10" xfId="11882"/>
    <cellStyle name="SAPBEXexcGood3 2 10 2" xfId="11883"/>
    <cellStyle name="SAPBEXexcGood3 2 11" xfId="11884"/>
    <cellStyle name="SAPBEXexcGood3 2 2" xfId="11885"/>
    <cellStyle name="SAPBEXexcGood3 2 2 2" xfId="11886"/>
    <cellStyle name="SAPBEXexcGood3 2 3" xfId="11887"/>
    <cellStyle name="SAPBEXexcGood3 2 3 2" xfId="11888"/>
    <cellStyle name="SAPBEXexcGood3 2 4" xfId="11889"/>
    <cellStyle name="SAPBEXexcGood3 2 4 2" xfId="11890"/>
    <cellStyle name="SAPBEXexcGood3 2 5" xfId="11891"/>
    <cellStyle name="SAPBEXexcGood3 2 5 2" xfId="11892"/>
    <cellStyle name="SAPBEXexcGood3 2 6" xfId="11893"/>
    <cellStyle name="SAPBEXexcGood3 2 6 2" xfId="11894"/>
    <cellStyle name="SAPBEXexcGood3 2 7" xfId="11895"/>
    <cellStyle name="SAPBEXexcGood3 2 7 2" xfId="11896"/>
    <cellStyle name="SAPBEXexcGood3 2 8" xfId="11897"/>
    <cellStyle name="SAPBEXexcGood3 2 8 2" xfId="11898"/>
    <cellStyle name="SAPBEXexcGood3 2 9" xfId="11899"/>
    <cellStyle name="SAPBEXexcGood3 2 9 2" xfId="11900"/>
    <cellStyle name="SAPBEXexcGood3 3" xfId="11901"/>
    <cellStyle name="SAPBEXexcGood3 3 2" xfId="11902"/>
    <cellStyle name="SAPBEXexcGood3 4" xfId="11903"/>
    <cellStyle name="SAPBEXexcGood3 4 2" xfId="11904"/>
    <cellStyle name="SAPBEXexcGood3 5" xfId="11905"/>
    <cellStyle name="SAPBEXexcGood3 5 2" xfId="11906"/>
    <cellStyle name="SAPBEXexcGood3 6" xfId="11907"/>
    <cellStyle name="SAPBEXexcGood3 6 2" xfId="11908"/>
    <cellStyle name="SAPBEXexcGood3 7" xfId="11909"/>
    <cellStyle name="SAPBEXexcGood3 7 2" xfId="11910"/>
    <cellStyle name="SAPBEXexcGood3 8" xfId="11911"/>
    <cellStyle name="SAPBEXexcGood3 8 2" xfId="11912"/>
    <cellStyle name="SAPBEXexcGood3 9" xfId="11913"/>
    <cellStyle name="SAPBEXexcGood3 9 2" xfId="11914"/>
    <cellStyle name="SAPBEXfilterDrill" xfId="11915"/>
    <cellStyle name="SAPBEXfilterDrill 2" xfId="11916"/>
    <cellStyle name="SAPBEXfilterItem" xfId="11917"/>
    <cellStyle name="SAPBEXfilterItem 2" xfId="11918"/>
    <cellStyle name="SAPBEXfilterText" xfId="11919"/>
    <cellStyle name="SAPBEXfilterText 2" xfId="11920"/>
    <cellStyle name="SAPBEXformats" xfId="11921"/>
    <cellStyle name="SAPBEXformats 10" xfId="11922"/>
    <cellStyle name="SAPBEXformats 10 2" xfId="11923"/>
    <cellStyle name="SAPBEXformats 11" xfId="11924"/>
    <cellStyle name="SAPBEXformats 11 2" xfId="11925"/>
    <cellStyle name="SAPBEXformats 12" xfId="11926"/>
    <cellStyle name="SAPBEXformats 2" xfId="11927"/>
    <cellStyle name="SAPBEXformats 2 10" xfId="11928"/>
    <cellStyle name="SAPBEXformats 2 10 2" xfId="11929"/>
    <cellStyle name="SAPBEXformats 2 11" xfId="11930"/>
    <cellStyle name="SAPBEXformats 2 2" xfId="11931"/>
    <cellStyle name="SAPBEXformats 2 2 2" xfId="11932"/>
    <cellStyle name="SAPBEXformats 2 3" xfId="11933"/>
    <cellStyle name="SAPBEXformats 2 3 2" xfId="11934"/>
    <cellStyle name="SAPBEXformats 2 4" xfId="11935"/>
    <cellStyle name="SAPBEXformats 2 4 2" xfId="11936"/>
    <cellStyle name="SAPBEXformats 2 5" xfId="11937"/>
    <cellStyle name="SAPBEXformats 2 5 2" xfId="11938"/>
    <cellStyle name="SAPBEXformats 2 6" xfId="11939"/>
    <cellStyle name="SAPBEXformats 2 6 2" xfId="11940"/>
    <cellStyle name="SAPBEXformats 2 7" xfId="11941"/>
    <cellStyle name="SAPBEXformats 2 7 2" xfId="11942"/>
    <cellStyle name="SAPBEXformats 2 8" xfId="11943"/>
    <cellStyle name="SAPBEXformats 2 8 2" xfId="11944"/>
    <cellStyle name="SAPBEXformats 2 9" xfId="11945"/>
    <cellStyle name="SAPBEXformats 2 9 2" xfId="11946"/>
    <cellStyle name="SAPBEXformats 3" xfId="11947"/>
    <cellStyle name="SAPBEXformats 3 2" xfId="11948"/>
    <cellStyle name="SAPBEXformats 4" xfId="11949"/>
    <cellStyle name="SAPBEXformats 4 2" xfId="11950"/>
    <cellStyle name="SAPBEXformats 5" xfId="11951"/>
    <cellStyle name="SAPBEXformats 5 2" xfId="11952"/>
    <cellStyle name="SAPBEXformats 6" xfId="11953"/>
    <cellStyle name="SAPBEXformats 6 2" xfId="11954"/>
    <cellStyle name="SAPBEXformats 7" xfId="11955"/>
    <cellStyle name="SAPBEXformats 7 2" xfId="11956"/>
    <cellStyle name="SAPBEXformats 8" xfId="11957"/>
    <cellStyle name="SAPBEXformats 8 2" xfId="11958"/>
    <cellStyle name="SAPBEXformats 9" xfId="11959"/>
    <cellStyle name="SAPBEXformats 9 2" xfId="11960"/>
    <cellStyle name="SAPBEXheaderItem" xfId="11961"/>
    <cellStyle name="SAPBEXheaderItem 2" xfId="11962"/>
    <cellStyle name="SAPBEXheaderText" xfId="11963"/>
    <cellStyle name="SAPBEXheaderText 2" xfId="11964"/>
    <cellStyle name="SAPBEXHLevel0" xfId="11965"/>
    <cellStyle name="SAPBEXHLevel0 10" xfId="11966"/>
    <cellStyle name="SAPBEXHLevel0 10 2" xfId="11967"/>
    <cellStyle name="SAPBEXHLevel0 11" xfId="11968"/>
    <cellStyle name="SAPBEXHLevel0 11 2" xfId="11969"/>
    <cellStyle name="SAPBEXHLevel0 12" xfId="11970"/>
    <cellStyle name="SAPBEXHLevel0 2" xfId="11971"/>
    <cellStyle name="SAPBEXHLevel0 2 10" xfId="11972"/>
    <cellStyle name="SAPBEXHLevel0 2 10 2" xfId="11973"/>
    <cellStyle name="SAPBEXHLevel0 2 11" xfId="11974"/>
    <cellStyle name="SAPBEXHLevel0 2 2" xfId="11975"/>
    <cellStyle name="SAPBEXHLevel0 2 2 2" xfId="11976"/>
    <cellStyle name="SAPBEXHLevel0 2 3" xfId="11977"/>
    <cellStyle name="SAPBEXHLevel0 2 3 2" xfId="11978"/>
    <cellStyle name="SAPBEXHLevel0 2 4" xfId="11979"/>
    <cellStyle name="SAPBEXHLevel0 2 4 2" xfId="11980"/>
    <cellStyle name="SAPBEXHLevel0 2 5" xfId="11981"/>
    <cellStyle name="SAPBEXHLevel0 2 5 2" xfId="11982"/>
    <cellStyle name="SAPBEXHLevel0 2 6" xfId="11983"/>
    <cellStyle name="SAPBEXHLevel0 2 6 2" xfId="11984"/>
    <cellStyle name="SAPBEXHLevel0 2 7" xfId="11985"/>
    <cellStyle name="SAPBEXHLevel0 2 7 2" xfId="11986"/>
    <cellStyle name="SAPBEXHLevel0 2 8" xfId="11987"/>
    <cellStyle name="SAPBEXHLevel0 2 8 2" xfId="11988"/>
    <cellStyle name="SAPBEXHLevel0 2 9" xfId="11989"/>
    <cellStyle name="SAPBEXHLevel0 2 9 2" xfId="11990"/>
    <cellStyle name="SAPBEXHLevel0 3" xfId="11991"/>
    <cellStyle name="SAPBEXHLevel0 3 2" xfId="11992"/>
    <cellStyle name="SAPBEXHLevel0 4" xfId="11993"/>
    <cellStyle name="SAPBEXHLevel0 4 2" xfId="11994"/>
    <cellStyle name="SAPBEXHLevel0 5" xfId="11995"/>
    <cellStyle name="SAPBEXHLevel0 5 2" xfId="11996"/>
    <cellStyle name="SAPBEXHLevel0 6" xfId="11997"/>
    <cellStyle name="SAPBEXHLevel0 6 2" xfId="11998"/>
    <cellStyle name="SAPBEXHLevel0 7" xfId="11999"/>
    <cellStyle name="SAPBEXHLevel0 7 2" xfId="12000"/>
    <cellStyle name="SAPBEXHLevel0 8" xfId="12001"/>
    <cellStyle name="SAPBEXHLevel0 8 2" xfId="12002"/>
    <cellStyle name="SAPBEXHLevel0 9" xfId="12003"/>
    <cellStyle name="SAPBEXHLevel0 9 2" xfId="12004"/>
    <cellStyle name="SAPBEXHLevel0X" xfId="12005"/>
    <cellStyle name="SAPBEXHLevel0X 10" xfId="12006"/>
    <cellStyle name="SAPBEXHLevel0X 10 2" xfId="12007"/>
    <cellStyle name="SAPBEXHLevel0X 11" xfId="12008"/>
    <cellStyle name="SAPBEXHLevel0X 11 2" xfId="12009"/>
    <cellStyle name="SAPBEXHLevel0X 12" xfId="12010"/>
    <cellStyle name="SAPBEXHLevel0X 2" xfId="12011"/>
    <cellStyle name="SAPBEXHLevel0X 2 10" xfId="12012"/>
    <cellStyle name="SAPBEXHLevel0X 2 10 2" xfId="12013"/>
    <cellStyle name="SAPBEXHLevel0X 2 11" xfId="12014"/>
    <cellStyle name="SAPBEXHLevel0X 2 2" xfId="12015"/>
    <cellStyle name="SAPBEXHLevel0X 2 2 2" xfId="12016"/>
    <cellStyle name="SAPBEXHLevel0X 2 3" xfId="12017"/>
    <cellStyle name="SAPBEXHLevel0X 2 3 2" xfId="12018"/>
    <cellStyle name="SAPBEXHLevel0X 2 4" xfId="12019"/>
    <cellStyle name="SAPBEXHLevel0X 2 4 2" xfId="12020"/>
    <cellStyle name="SAPBEXHLevel0X 2 5" xfId="12021"/>
    <cellStyle name="SAPBEXHLevel0X 2 5 2" xfId="12022"/>
    <cellStyle name="SAPBEXHLevel0X 2 6" xfId="12023"/>
    <cellStyle name="SAPBEXHLevel0X 2 6 2" xfId="12024"/>
    <cellStyle name="SAPBEXHLevel0X 2 7" xfId="12025"/>
    <cellStyle name="SAPBEXHLevel0X 2 7 2" xfId="12026"/>
    <cellStyle name="SAPBEXHLevel0X 2 8" xfId="12027"/>
    <cellStyle name="SAPBEXHLevel0X 2 8 2" xfId="12028"/>
    <cellStyle name="SAPBEXHLevel0X 2 9" xfId="12029"/>
    <cellStyle name="SAPBEXHLevel0X 2 9 2" xfId="12030"/>
    <cellStyle name="SAPBEXHLevel0X 3" xfId="12031"/>
    <cellStyle name="SAPBEXHLevel0X 3 2" xfId="12032"/>
    <cellStyle name="SAPBEXHLevel0X 4" xfId="12033"/>
    <cellStyle name="SAPBEXHLevel0X 4 2" xfId="12034"/>
    <cellStyle name="SAPBEXHLevel0X 5" xfId="12035"/>
    <cellStyle name="SAPBEXHLevel0X 5 2" xfId="12036"/>
    <cellStyle name="SAPBEXHLevel0X 6" xfId="12037"/>
    <cellStyle name="SAPBEXHLevel0X 6 2" xfId="12038"/>
    <cellStyle name="SAPBEXHLevel0X 7" xfId="12039"/>
    <cellStyle name="SAPBEXHLevel0X 7 2" xfId="12040"/>
    <cellStyle name="SAPBEXHLevel0X 8" xfId="12041"/>
    <cellStyle name="SAPBEXHLevel0X 8 2" xfId="12042"/>
    <cellStyle name="SAPBEXHLevel0X 9" xfId="12043"/>
    <cellStyle name="SAPBEXHLevel0X 9 2" xfId="12044"/>
    <cellStyle name="SAPBEXHLevel1" xfId="12045"/>
    <cellStyle name="SAPBEXHLevel1 10" xfId="12046"/>
    <cellStyle name="SAPBEXHLevel1 10 2" xfId="12047"/>
    <cellStyle name="SAPBEXHLevel1 11" xfId="12048"/>
    <cellStyle name="SAPBEXHLevel1 11 2" xfId="12049"/>
    <cellStyle name="SAPBEXHLevel1 12" xfId="12050"/>
    <cellStyle name="SAPBEXHLevel1 2" xfId="12051"/>
    <cellStyle name="SAPBEXHLevel1 2 10" xfId="12052"/>
    <cellStyle name="SAPBEXHLevel1 2 10 2" xfId="12053"/>
    <cellStyle name="SAPBEXHLevel1 2 11" xfId="12054"/>
    <cellStyle name="SAPBEXHLevel1 2 2" xfId="12055"/>
    <cellStyle name="SAPBEXHLevel1 2 2 2" xfId="12056"/>
    <cellStyle name="SAPBEXHLevel1 2 3" xfId="12057"/>
    <cellStyle name="SAPBEXHLevel1 2 3 2" xfId="12058"/>
    <cellStyle name="SAPBEXHLevel1 2 4" xfId="12059"/>
    <cellStyle name="SAPBEXHLevel1 2 4 2" xfId="12060"/>
    <cellStyle name="SAPBEXHLevel1 2 5" xfId="12061"/>
    <cellStyle name="SAPBEXHLevel1 2 5 2" xfId="12062"/>
    <cellStyle name="SAPBEXHLevel1 2 6" xfId="12063"/>
    <cellStyle name="SAPBEXHLevel1 2 6 2" xfId="12064"/>
    <cellStyle name="SAPBEXHLevel1 2 7" xfId="12065"/>
    <cellStyle name="SAPBEXHLevel1 2 7 2" xfId="12066"/>
    <cellStyle name="SAPBEXHLevel1 2 8" xfId="12067"/>
    <cellStyle name="SAPBEXHLevel1 2 8 2" xfId="12068"/>
    <cellStyle name="SAPBEXHLevel1 2 9" xfId="12069"/>
    <cellStyle name="SAPBEXHLevel1 2 9 2" xfId="12070"/>
    <cellStyle name="SAPBEXHLevel1 3" xfId="12071"/>
    <cellStyle name="SAPBEXHLevel1 3 2" xfId="12072"/>
    <cellStyle name="SAPBEXHLevel1 4" xfId="12073"/>
    <cellStyle name="SAPBEXHLevel1 4 2" xfId="12074"/>
    <cellStyle name="SAPBEXHLevel1 5" xfId="12075"/>
    <cellStyle name="SAPBEXHLevel1 5 2" xfId="12076"/>
    <cellStyle name="SAPBEXHLevel1 6" xfId="12077"/>
    <cellStyle name="SAPBEXHLevel1 6 2" xfId="12078"/>
    <cellStyle name="SAPBEXHLevel1 7" xfId="12079"/>
    <cellStyle name="SAPBEXHLevel1 7 2" xfId="12080"/>
    <cellStyle name="SAPBEXHLevel1 8" xfId="12081"/>
    <cellStyle name="SAPBEXHLevel1 8 2" xfId="12082"/>
    <cellStyle name="SAPBEXHLevel1 9" xfId="12083"/>
    <cellStyle name="SAPBEXHLevel1 9 2" xfId="12084"/>
    <cellStyle name="SAPBEXHLevel1X" xfId="12085"/>
    <cellStyle name="SAPBEXHLevel1X 10" xfId="12086"/>
    <cellStyle name="SAPBEXHLevel1X 10 2" xfId="12087"/>
    <cellStyle name="SAPBEXHLevel1X 11" xfId="12088"/>
    <cellStyle name="SAPBEXHLevel1X 11 2" xfId="12089"/>
    <cellStyle name="SAPBEXHLevel1X 12" xfId="12090"/>
    <cellStyle name="SAPBEXHLevel1X 2" xfId="12091"/>
    <cellStyle name="SAPBEXHLevel1X 2 10" xfId="12092"/>
    <cellStyle name="SAPBEXHLevel1X 2 10 2" xfId="12093"/>
    <cellStyle name="SAPBEXHLevel1X 2 11" xfId="12094"/>
    <cellStyle name="SAPBEXHLevel1X 2 2" xfId="12095"/>
    <cellStyle name="SAPBEXHLevel1X 2 2 2" xfId="12096"/>
    <cellStyle name="SAPBEXHLevel1X 2 3" xfId="12097"/>
    <cellStyle name="SAPBEXHLevel1X 2 3 2" xfId="12098"/>
    <cellStyle name="SAPBEXHLevel1X 2 4" xfId="12099"/>
    <cellStyle name="SAPBEXHLevel1X 2 4 2" xfId="12100"/>
    <cellStyle name="SAPBEXHLevel1X 2 5" xfId="12101"/>
    <cellStyle name="SAPBEXHLevel1X 2 5 2" xfId="12102"/>
    <cellStyle name="SAPBEXHLevel1X 2 6" xfId="12103"/>
    <cellStyle name="SAPBEXHLevel1X 2 6 2" xfId="12104"/>
    <cellStyle name="SAPBEXHLevel1X 2 7" xfId="12105"/>
    <cellStyle name="SAPBEXHLevel1X 2 7 2" xfId="12106"/>
    <cellStyle name="SAPBEXHLevel1X 2 8" xfId="12107"/>
    <cellStyle name="SAPBEXHLevel1X 2 8 2" xfId="12108"/>
    <cellStyle name="SAPBEXHLevel1X 2 9" xfId="12109"/>
    <cellStyle name="SAPBEXHLevel1X 2 9 2" xfId="12110"/>
    <cellStyle name="SAPBEXHLevel1X 3" xfId="12111"/>
    <cellStyle name="SAPBEXHLevel1X 3 2" xfId="12112"/>
    <cellStyle name="SAPBEXHLevel1X 4" xfId="12113"/>
    <cellStyle name="SAPBEXHLevel1X 4 2" xfId="12114"/>
    <cellStyle name="SAPBEXHLevel1X 5" xfId="12115"/>
    <cellStyle name="SAPBEXHLevel1X 5 2" xfId="12116"/>
    <cellStyle name="SAPBEXHLevel1X 6" xfId="12117"/>
    <cellStyle name="SAPBEXHLevel1X 6 2" xfId="12118"/>
    <cellStyle name="SAPBEXHLevel1X 7" xfId="12119"/>
    <cellStyle name="SAPBEXHLevel1X 7 2" xfId="12120"/>
    <cellStyle name="SAPBEXHLevel1X 8" xfId="12121"/>
    <cellStyle name="SAPBEXHLevel1X 8 2" xfId="12122"/>
    <cellStyle name="SAPBEXHLevel1X 9" xfId="12123"/>
    <cellStyle name="SAPBEXHLevel1X 9 2" xfId="12124"/>
    <cellStyle name="SAPBEXHLevel2" xfId="12125"/>
    <cellStyle name="SAPBEXHLevel2 10" xfId="12126"/>
    <cellStyle name="SAPBEXHLevel2 10 2" xfId="12127"/>
    <cellStyle name="SAPBEXHLevel2 11" xfId="12128"/>
    <cellStyle name="SAPBEXHLevel2 11 2" xfId="12129"/>
    <cellStyle name="SAPBEXHLevel2 12" xfId="12130"/>
    <cellStyle name="SAPBEXHLevel2 2" xfId="12131"/>
    <cellStyle name="SAPBEXHLevel2 2 10" xfId="12132"/>
    <cellStyle name="SAPBEXHLevel2 2 10 2" xfId="12133"/>
    <cellStyle name="SAPBEXHLevel2 2 11" xfId="12134"/>
    <cellStyle name="SAPBEXHLevel2 2 2" xfId="12135"/>
    <cellStyle name="SAPBEXHLevel2 2 2 2" xfId="12136"/>
    <cellStyle name="SAPBEXHLevel2 2 3" xfId="12137"/>
    <cellStyle name="SAPBEXHLevel2 2 3 2" xfId="12138"/>
    <cellStyle name="SAPBEXHLevel2 2 4" xfId="12139"/>
    <cellStyle name="SAPBEXHLevel2 2 4 2" xfId="12140"/>
    <cellStyle name="SAPBEXHLevel2 2 5" xfId="12141"/>
    <cellStyle name="SAPBEXHLevel2 2 5 2" xfId="12142"/>
    <cellStyle name="SAPBEXHLevel2 2 6" xfId="12143"/>
    <cellStyle name="SAPBEXHLevel2 2 6 2" xfId="12144"/>
    <cellStyle name="SAPBEXHLevel2 2 7" xfId="12145"/>
    <cellStyle name="SAPBEXHLevel2 2 7 2" xfId="12146"/>
    <cellStyle name="SAPBEXHLevel2 2 8" xfId="12147"/>
    <cellStyle name="SAPBEXHLevel2 2 8 2" xfId="12148"/>
    <cellStyle name="SAPBEXHLevel2 2 9" xfId="12149"/>
    <cellStyle name="SAPBEXHLevel2 2 9 2" xfId="12150"/>
    <cellStyle name="SAPBEXHLevel2 3" xfId="12151"/>
    <cellStyle name="SAPBEXHLevel2 3 2" xfId="12152"/>
    <cellStyle name="SAPBEXHLevel2 4" xfId="12153"/>
    <cellStyle name="SAPBEXHLevel2 4 2" xfId="12154"/>
    <cellStyle name="SAPBEXHLevel2 5" xfId="12155"/>
    <cellStyle name="SAPBEXHLevel2 5 2" xfId="12156"/>
    <cellStyle name="SAPBEXHLevel2 6" xfId="12157"/>
    <cellStyle name="SAPBEXHLevel2 6 2" xfId="12158"/>
    <cellStyle name="SAPBEXHLevel2 7" xfId="12159"/>
    <cellStyle name="SAPBEXHLevel2 7 2" xfId="12160"/>
    <cellStyle name="SAPBEXHLevel2 8" xfId="12161"/>
    <cellStyle name="SAPBEXHLevel2 8 2" xfId="12162"/>
    <cellStyle name="SAPBEXHLevel2 9" xfId="12163"/>
    <cellStyle name="SAPBEXHLevel2 9 2" xfId="12164"/>
    <cellStyle name="SAPBEXHLevel2X" xfId="12165"/>
    <cellStyle name="SAPBEXHLevel2X 10" xfId="12166"/>
    <cellStyle name="SAPBEXHLevel2X 10 2" xfId="12167"/>
    <cellStyle name="SAPBEXHLevel2X 11" xfId="12168"/>
    <cellStyle name="SAPBEXHLevel2X 11 2" xfId="12169"/>
    <cellStyle name="SAPBEXHLevel2X 12" xfId="12170"/>
    <cellStyle name="SAPBEXHLevel2X 2" xfId="12171"/>
    <cellStyle name="SAPBEXHLevel2X 2 10" xfId="12172"/>
    <cellStyle name="SAPBEXHLevel2X 2 10 2" xfId="12173"/>
    <cellStyle name="SAPBEXHLevel2X 2 11" xfId="12174"/>
    <cellStyle name="SAPBEXHLevel2X 2 2" xfId="12175"/>
    <cellStyle name="SAPBEXHLevel2X 2 2 2" xfId="12176"/>
    <cellStyle name="SAPBEXHLevel2X 2 3" xfId="12177"/>
    <cellStyle name="SAPBEXHLevel2X 2 3 2" xfId="12178"/>
    <cellStyle name="SAPBEXHLevel2X 2 4" xfId="12179"/>
    <cellStyle name="SAPBEXHLevel2X 2 4 2" xfId="12180"/>
    <cellStyle name="SAPBEXHLevel2X 2 5" xfId="12181"/>
    <cellStyle name="SAPBEXHLevel2X 2 5 2" xfId="12182"/>
    <cellStyle name="SAPBEXHLevel2X 2 6" xfId="12183"/>
    <cellStyle name="SAPBEXHLevel2X 2 6 2" xfId="12184"/>
    <cellStyle name="SAPBEXHLevel2X 2 7" xfId="12185"/>
    <cellStyle name="SAPBEXHLevel2X 2 7 2" xfId="12186"/>
    <cellStyle name="SAPBEXHLevel2X 2 8" xfId="12187"/>
    <cellStyle name="SAPBEXHLevel2X 2 8 2" xfId="12188"/>
    <cellStyle name="SAPBEXHLevel2X 2 9" xfId="12189"/>
    <cellStyle name="SAPBEXHLevel2X 2 9 2" xfId="12190"/>
    <cellStyle name="SAPBEXHLevel2X 3" xfId="12191"/>
    <cellStyle name="SAPBEXHLevel2X 3 2" xfId="12192"/>
    <cellStyle name="SAPBEXHLevel2X 4" xfId="12193"/>
    <cellStyle name="SAPBEXHLevel2X 4 2" xfId="12194"/>
    <cellStyle name="SAPBEXHLevel2X 5" xfId="12195"/>
    <cellStyle name="SAPBEXHLevel2X 5 2" xfId="12196"/>
    <cellStyle name="SAPBEXHLevel2X 6" xfId="12197"/>
    <cellStyle name="SAPBEXHLevel2X 6 2" xfId="12198"/>
    <cellStyle name="SAPBEXHLevel2X 7" xfId="12199"/>
    <cellStyle name="SAPBEXHLevel2X 7 2" xfId="12200"/>
    <cellStyle name="SAPBEXHLevel2X 8" xfId="12201"/>
    <cellStyle name="SAPBEXHLevel2X 8 2" xfId="12202"/>
    <cellStyle name="SAPBEXHLevel2X 9" xfId="12203"/>
    <cellStyle name="SAPBEXHLevel2X 9 2" xfId="12204"/>
    <cellStyle name="SAPBEXHLevel3" xfId="12205"/>
    <cellStyle name="SAPBEXHLevel3 10" xfId="12206"/>
    <cellStyle name="SAPBEXHLevel3 10 2" xfId="12207"/>
    <cellStyle name="SAPBEXHLevel3 11" xfId="12208"/>
    <cellStyle name="SAPBEXHLevel3 11 2" xfId="12209"/>
    <cellStyle name="SAPBEXHLevel3 12" xfId="12210"/>
    <cellStyle name="SAPBEXHLevel3 2" xfId="12211"/>
    <cellStyle name="SAPBEXHLevel3 2 10" xfId="12212"/>
    <cellStyle name="SAPBEXHLevel3 2 10 2" xfId="12213"/>
    <cellStyle name="SAPBEXHLevel3 2 11" xfId="12214"/>
    <cellStyle name="SAPBEXHLevel3 2 2" xfId="12215"/>
    <cellStyle name="SAPBEXHLevel3 2 2 2" xfId="12216"/>
    <cellStyle name="SAPBEXHLevel3 2 3" xfId="12217"/>
    <cellStyle name="SAPBEXHLevel3 2 3 2" xfId="12218"/>
    <cellStyle name="SAPBEXHLevel3 2 4" xfId="12219"/>
    <cellStyle name="SAPBEXHLevel3 2 4 2" xfId="12220"/>
    <cellStyle name="SAPBEXHLevel3 2 5" xfId="12221"/>
    <cellStyle name="SAPBEXHLevel3 2 5 2" xfId="12222"/>
    <cellStyle name="SAPBEXHLevel3 2 6" xfId="12223"/>
    <cellStyle name="SAPBEXHLevel3 2 6 2" xfId="12224"/>
    <cellStyle name="SAPBEXHLevel3 2 7" xfId="12225"/>
    <cellStyle name="SAPBEXHLevel3 2 7 2" xfId="12226"/>
    <cellStyle name="SAPBEXHLevel3 2 8" xfId="12227"/>
    <cellStyle name="SAPBEXHLevel3 2 8 2" xfId="12228"/>
    <cellStyle name="SAPBEXHLevel3 2 9" xfId="12229"/>
    <cellStyle name="SAPBEXHLevel3 2 9 2" xfId="12230"/>
    <cellStyle name="SAPBEXHLevel3 3" xfId="12231"/>
    <cellStyle name="SAPBEXHLevel3 3 2" xfId="12232"/>
    <cellStyle name="SAPBEXHLevel3 4" xfId="12233"/>
    <cellStyle name="SAPBEXHLevel3 4 2" xfId="12234"/>
    <cellStyle name="SAPBEXHLevel3 5" xfId="12235"/>
    <cellStyle name="SAPBEXHLevel3 5 2" xfId="12236"/>
    <cellStyle name="SAPBEXHLevel3 6" xfId="12237"/>
    <cellStyle name="SAPBEXHLevel3 6 2" xfId="12238"/>
    <cellStyle name="SAPBEXHLevel3 7" xfId="12239"/>
    <cellStyle name="SAPBEXHLevel3 7 2" xfId="12240"/>
    <cellStyle name="SAPBEXHLevel3 8" xfId="12241"/>
    <cellStyle name="SAPBEXHLevel3 8 2" xfId="12242"/>
    <cellStyle name="SAPBEXHLevel3 9" xfId="12243"/>
    <cellStyle name="SAPBEXHLevel3 9 2" xfId="12244"/>
    <cellStyle name="SAPBEXHLevel3X" xfId="12245"/>
    <cellStyle name="SAPBEXHLevel3X 10" xfId="12246"/>
    <cellStyle name="SAPBEXHLevel3X 10 2" xfId="12247"/>
    <cellStyle name="SAPBEXHLevel3X 11" xfId="12248"/>
    <cellStyle name="SAPBEXHLevel3X 11 2" xfId="12249"/>
    <cellStyle name="SAPBEXHLevel3X 12" xfId="12250"/>
    <cellStyle name="SAPBEXHLevel3X 2" xfId="12251"/>
    <cellStyle name="SAPBEXHLevel3X 2 10" xfId="12252"/>
    <cellStyle name="SAPBEXHLevel3X 2 10 2" xfId="12253"/>
    <cellStyle name="SAPBEXHLevel3X 2 11" xfId="12254"/>
    <cellStyle name="SAPBEXHLevel3X 2 2" xfId="12255"/>
    <cellStyle name="SAPBEXHLevel3X 2 2 2" xfId="12256"/>
    <cellStyle name="SAPBEXHLevel3X 2 3" xfId="12257"/>
    <cellStyle name="SAPBEXHLevel3X 2 3 2" xfId="12258"/>
    <cellStyle name="SAPBEXHLevel3X 2 4" xfId="12259"/>
    <cellStyle name="SAPBEXHLevel3X 2 4 2" xfId="12260"/>
    <cellStyle name="SAPBEXHLevel3X 2 5" xfId="12261"/>
    <cellStyle name="SAPBEXHLevel3X 2 5 2" xfId="12262"/>
    <cellStyle name="SAPBEXHLevel3X 2 6" xfId="12263"/>
    <cellStyle name="SAPBEXHLevel3X 2 6 2" xfId="12264"/>
    <cellStyle name="SAPBEXHLevel3X 2 7" xfId="12265"/>
    <cellStyle name="SAPBEXHLevel3X 2 7 2" xfId="12266"/>
    <cellStyle name="SAPBEXHLevel3X 2 8" xfId="12267"/>
    <cellStyle name="SAPBEXHLevel3X 2 8 2" xfId="12268"/>
    <cellStyle name="SAPBEXHLevel3X 2 9" xfId="12269"/>
    <cellStyle name="SAPBEXHLevel3X 2 9 2" xfId="12270"/>
    <cellStyle name="SAPBEXHLevel3X 3" xfId="12271"/>
    <cellStyle name="SAPBEXHLevel3X 3 2" xfId="12272"/>
    <cellStyle name="SAPBEXHLevel3X 4" xfId="12273"/>
    <cellStyle name="SAPBEXHLevel3X 4 2" xfId="12274"/>
    <cellStyle name="SAPBEXHLevel3X 5" xfId="12275"/>
    <cellStyle name="SAPBEXHLevel3X 5 2" xfId="12276"/>
    <cellStyle name="SAPBEXHLevel3X 6" xfId="12277"/>
    <cellStyle name="SAPBEXHLevel3X 6 2" xfId="12278"/>
    <cellStyle name="SAPBEXHLevel3X 7" xfId="12279"/>
    <cellStyle name="SAPBEXHLevel3X 7 2" xfId="12280"/>
    <cellStyle name="SAPBEXHLevel3X 8" xfId="12281"/>
    <cellStyle name="SAPBEXHLevel3X 8 2" xfId="12282"/>
    <cellStyle name="SAPBEXHLevel3X 9" xfId="12283"/>
    <cellStyle name="SAPBEXHLevel3X 9 2" xfId="12284"/>
    <cellStyle name="SAPBEXresData" xfId="12285"/>
    <cellStyle name="SAPBEXresData 10" xfId="12286"/>
    <cellStyle name="SAPBEXresData 10 2" xfId="12287"/>
    <cellStyle name="SAPBEXresData 11" xfId="12288"/>
    <cellStyle name="SAPBEXresData 2" xfId="12289"/>
    <cellStyle name="SAPBEXresData 2 2" xfId="12290"/>
    <cellStyle name="SAPBEXresData 3" xfId="12291"/>
    <cellStyle name="SAPBEXresData 3 2" xfId="12292"/>
    <cellStyle name="SAPBEXresData 4" xfId="12293"/>
    <cellStyle name="SAPBEXresData 4 2" xfId="12294"/>
    <cellStyle name="SAPBEXresData 5" xfId="12295"/>
    <cellStyle name="SAPBEXresData 5 2" xfId="12296"/>
    <cellStyle name="SAPBEXresData 6" xfId="12297"/>
    <cellStyle name="SAPBEXresData 6 2" xfId="12298"/>
    <cellStyle name="SAPBEXresData 7" xfId="12299"/>
    <cellStyle name="SAPBEXresData 7 2" xfId="12300"/>
    <cellStyle name="SAPBEXresData 8" xfId="12301"/>
    <cellStyle name="SAPBEXresData 8 2" xfId="12302"/>
    <cellStyle name="SAPBEXresData 9" xfId="12303"/>
    <cellStyle name="SAPBEXresData 9 2" xfId="12304"/>
    <cellStyle name="SAPBEXresDataEmph" xfId="12305"/>
    <cellStyle name="SAPBEXresDataEmph 10" xfId="12306"/>
    <cellStyle name="SAPBEXresDataEmph 10 2" xfId="12307"/>
    <cellStyle name="SAPBEXresDataEmph 11" xfId="12308"/>
    <cellStyle name="SAPBEXresDataEmph 2" xfId="12309"/>
    <cellStyle name="SAPBEXresDataEmph 2 2" xfId="12310"/>
    <cellStyle name="SAPBEXresDataEmph 3" xfId="12311"/>
    <cellStyle name="SAPBEXresDataEmph 3 2" xfId="12312"/>
    <cellStyle name="SAPBEXresDataEmph 4" xfId="12313"/>
    <cellStyle name="SAPBEXresDataEmph 4 2" xfId="12314"/>
    <cellStyle name="SAPBEXresDataEmph 5" xfId="12315"/>
    <cellStyle name="SAPBEXresDataEmph 5 2" xfId="12316"/>
    <cellStyle name="SAPBEXresDataEmph 6" xfId="12317"/>
    <cellStyle name="SAPBEXresDataEmph 6 2" xfId="12318"/>
    <cellStyle name="SAPBEXresDataEmph 7" xfId="12319"/>
    <cellStyle name="SAPBEXresDataEmph 7 2" xfId="12320"/>
    <cellStyle name="SAPBEXresDataEmph 8" xfId="12321"/>
    <cellStyle name="SAPBEXresDataEmph 8 2" xfId="12322"/>
    <cellStyle name="SAPBEXresDataEmph 9" xfId="12323"/>
    <cellStyle name="SAPBEXresDataEmph 9 2" xfId="12324"/>
    <cellStyle name="SAPBEXresItem" xfId="12325"/>
    <cellStyle name="SAPBEXresItem 10" xfId="12326"/>
    <cellStyle name="SAPBEXresItem 10 2" xfId="12327"/>
    <cellStyle name="SAPBEXresItem 11" xfId="12328"/>
    <cellStyle name="SAPBEXresItem 11 2" xfId="12329"/>
    <cellStyle name="SAPBEXresItem 12" xfId="12330"/>
    <cellStyle name="SAPBEXresItem 2" xfId="12331"/>
    <cellStyle name="SAPBEXresItem 2 10" xfId="12332"/>
    <cellStyle name="SAPBEXresItem 2 10 2" xfId="12333"/>
    <cellStyle name="SAPBEXresItem 2 11" xfId="12334"/>
    <cellStyle name="SAPBEXresItem 2 2" xfId="12335"/>
    <cellStyle name="SAPBEXresItem 2 2 2" xfId="12336"/>
    <cellStyle name="SAPBEXresItem 2 3" xfId="12337"/>
    <cellStyle name="SAPBEXresItem 2 3 2" xfId="12338"/>
    <cellStyle name="SAPBEXresItem 2 4" xfId="12339"/>
    <cellStyle name="SAPBEXresItem 2 4 2" xfId="12340"/>
    <cellStyle name="SAPBEXresItem 2 5" xfId="12341"/>
    <cellStyle name="SAPBEXresItem 2 5 2" xfId="12342"/>
    <cellStyle name="SAPBEXresItem 2 6" xfId="12343"/>
    <cellStyle name="SAPBEXresItem 2 6 2" xfId="12344"/>
    <cellStyle name="SAPBEXresItem 2 7" xfId="12345"/>
    <cellStyle name="SAPBEXresItem 2 7 2" xfId="12346"/>
    <cellStyle name="SAPBEXresItem 2 8" xfId="12347"/>
    <cellStyle name="SAPBEXresItem 2 8 2" xfId="12348"/>
    <cellStyle name="SAPBEXresItem 2 9" xfId="12349"/>
    <cellStyle name="SAPBEXresItem 2 9 2" xfId="12350"/>
    <cellStyle name="SAPBEXresItem 3" xfId="12351"/>
    <cellStyle name="SAPBEXresItem 3 2" xfId="12352"/>
    <cellStyle name="SAPBEXresItem 4" xfId="12353"/>
    <cellStyle name="SAPBEXresItem 4 2" xfId="12354"/>
    <cellStyle name="SAPBEXresItem 5" xfId="12355"/>
    <cellStyle name="SAPBEXresItem 5 2" xfId="12356"/>
    <cellStyle name="SAPBEXresItem 6" xfId="12357"/>
    <cellStyle name="SAPBEXresItem 6 2" xfId="12358"/>
    <cellStyle name="SAPBEXresItem 7" xfId="12359"/>
    <cellStyle name="SAPBEXresItem 7 2" xfId="12360"/>
    <cellStyle name="SAPBEXresItem 8" xfId="12361"/>
    <cellStyle name="SAPBEXresItem 8 2" xfId="12362"/>
    <cellStyle name="SAPBEXresItem 9" xfId="12363"/>
    <cellStyle name="SAPBEXresItem 9 2" xfId="12364"/>
    <cellStyle name="SAPBEXresItemX" xfId="12365"/>
    <cellStyle name="SAPBEXresItemX 10" xfId="12366"/>
    <cellStyle name="SAPBEXresItemX 10 2" xfId="12367"/>
    <cellStyle name="SAPBEXresItemX 11" xfId="12368"/>
    <cellStyle name="SAPBEXresItemX 11 2" xfId="12369"/>
    <cellStyle name="SAPBEXresItemX 12" xfId="12370"/>
    <cellStyle name="SAPBEXresItemX 2" xfId="12371"/>
    <cellStyle name="SAPBEXresItemX 2 10" xfId="12372"/>
    <cellStyle name="SAPBEXresItemX 2 10 2" xfId="12373"/>
    <cellStyle name="SAPBEXresItemX 2 11" xfId="12374"/>
    <cellStyle name="SAPBEXresItemX 2 2" xfId="12375"/>
    <cellStyle name="SAPBEXresItemX 2 2 2" xfId="12376"/>
    <cellStyle name="SAPBEXresItemX 2 3" xfId="12377"/>
    <cellStyle name="SAPBEXresItemX 2 3 2" xfId="12378"/>
    <cellStyle name="SAPBEXresItemX 2 4" xfId="12379"/>
    <cellStyle name="SAPBEXresItemX 2 4 2" xfId="12380"/>
    <cellStyle name="SAPBEXresItemX 2 5" xfId="12381"/>
    <cellStyle name="SAPBEXresItemX 2 5 2" xfId="12382"/>
    <cellStyle name="SAPBEXresItemX 2 6" xfId="12383"/>
    <cellStyle name="SAPBEXresItemX 2 6 2" xfId="12384"/>
    <cellStyle name="SAPBEXresItemX 2 7" xfId="12385"/>
    <cellStyle name="SAPBEXresItemX 2 7 2" xfId="12386"/>
    <cellStyle name="SAPBEXresItemX 2 8" xfId="12387"/>
    <cellStyle name="SAPBEXresItemX 2 8 2" xfId="12388"/>
    <cellStyle name="SAPBEXresItemX 2 9" xfId="12389"/>
    <cellStyle name="SAPBEXresItemX 2 9 2" xfId="12390"/>
    <cellStyle name="SAPBEXresItemX 3" xfId="12391"/>
    <cellStyle name="SAPBEXresItemX 3 2" xfId="12392"/>
    <cellStyle name="SAPBEXresItemX 4" xfId="12393"/>
    <cellStyle name="SAPBEXresItemX 4 2" xfId="12394"/>
    <cellStyle name="SAPBEXresItemX 5" xfId="12395"/>
    <cellStyle name="SAPBEXresItemX 5 2" xfId="12396"/>
    <cellStyle name="SAPBEXresItemX 6" xfId="12397"/>
    <cellStyle name="SAPBEXresItemX 6 2" xfId="12398"/>
    <cellStyle name="SAPBEXresItemX 7" xfId="12399"/>
    <cellStyle name="SAPBEXresItemX 7 2" xfId="12400"/>
    <cellStyle name="SAPBEXresItemX 8" xfId="12401"/>
    <cellStyle name="SAPBEXresItemX 8 2" xfId="12402"/>
    <cellStyle name="SAPBEXresItemX 9" xfId="12403"/>
    <cellStyle name="SAPBEXresItemX 9 2" xfId="12404"/>
    <cellStyle name="SAPBEXstdData" xfId="12405"/>
    <cellStyle name="SAPBEXstdData 10" xfId="12406"/>
    <cellStyle name="SAPBEXstdData 10 2" xfId="12407"/>
    <cellStyle name="SAPBEXstdData 11" xfId="12408"/>
    <cellStyle name="SAPBEXstdData 11 2" xfId="12409"/>
    <cellStyle name="SAPBEXstdData 12" xfId="12410"/>
    <cellStyle name="SAPBEXstdData 2" xfId="12411"/>
    <cellStyle name="SAPBEXstdData 2 10" xfId="12412"/>
    <cellStyle name="SAPBEXstdData 2 10 2" xfId="12413"/>
    <cellStyle name="SAPBEXstdData 2 11" xfId="12414"/>
    <cellStyle name="SAPBEXstdData 2 2" xfId="12415"/>
    <cellStyle name="SAPBEXstdData 2 2 2" xfId="12416"/>
    <cellStyle name="SAPBEXstdData 2 3" xfId="12417"/>
    <cellStyle name="SAPBEXstdData 2 3 2" xfId="12418"/>
    <cellStyle name="SAPBEXstdData 2 4" xfId="12419"/>
    <cellStyle name="SAPBEXstdData 2 4 2" xfId="12420"/>
    <cellStyle name="SAPBEXstdData 2 5" xfId="12421"/>
    <cellStyle name="SAPBEXstdData 2 5 2" xfId="12422"/>
    <cellStyle name="SAPBEXstdData 2 6" xfId="12423"/>
    <cellStyle name="SAPBEXstdData 2 6 2" xfId="12424"/>
    <cellStyle name="SAPBEXstdData 2 7" xfId="12425"/>
    <cellStyle name="SAPBEXstdData 2 7 2" xfId="12426"/>
    <cellStyle name="SAPBEXstdData 2 8" xfId="12427"/>
    <cellStyle name="SAPBEXstdData 2 8 2" xfId="12428"/>
    <cellStyle name="SAPBEXstdData 2 9" xfId="12429"/>
    <cellStyle name="SAPBEXstdData 2 9 2" xfId="12430"/>
    <cellStyle name="SAPBEXstdData 3" xfId="12431"/>
    <cellStyle name="SAPBEXstdData 3 2" xfId="12432"/>
    <cellStyle name="SAPBEXstdData 4" xfId="12433"/>
    <cellStyle name="SAPBEXstdData 4 2" xfId="12434"/>
    <cellStyle name="SAPBEXstdData 5" xfId="12435"/>
    <cellStyle name="SAPBEXstdData 5 2" xfId="12436"/>
    <cellStyle name="SAPBEXstdData 6" xfId="12437"/>
    <cellStyle name="SAPBEXstdData 6 2" xfId="12438"/>
    <cellStyle name="SAPBEXstdData 7" xfId="12439"/>
    <cellStyle name="SAPBEXstdData 7 2" xfId="12440"/>
    <cellStyle name="SAPBEXstdData 8" xfId="12441"/>
    <cellStyle name="SAPBEXstdData 8 2" xfId="12442"/>
    <cellStyle name="SAPBEXstdData 9" xfId="12443"/>
    <cellStyle name="SAPBEXstdData 9 2" xfId="12444"/>
    <cellStyle name="SAPBEXstdDataEmph" xfId="12445"/>
    <cellStyle name="SAPBEXstdDataEmph 10" xfId="12446"/>
    <cellStyle name="SAPBEXstdDataEmph 10 2" xfId="12447"/>
    <cellStyle name="SAPBEXstdDataEmph 11" xfId="12448"/>
    <cellStyle name="SAPBEXstdDataEmph 11 2" xfId="12449"/>
    <cellStyle name="SAPBEXstdDataEmph 12" xfId="12450"/>
    <cellStyle name="SAPBEXstdDataEmph 2" xfId="12451"/>
    <cellStyle name="SAPBEXstdDataEmph 2 10" xfId="12452"/>
    <cellStyle name="SAPBEXstdDataEmph 2 10 2" xfId="12453"/>
    <cellStyle name="SAPBEXstdDataEmph 2 11" xfId="12454"/>
    <cellStyle name="SAPBEXstdDataEmph 2 2" xfId="12455"/>
    <cellStyle name="SAPBEXstdDataEmph 2 2 2" xfId="12456"/>
    <cellStyle name="SAPBEXstdDataEmph 2 3" xfId="12457"/>
    <cellStyle name="SAPBEXstdDataEmph 2 3 2" xfId="12458"/>
    <cellStyle name="SAPBEXstdDataEmph 2 4" xfId="12459"/>
    <cellStyle name="SAPBEXstdDataEmph 2 4 2" xfId="12460"/>
    <cellStyle name="SAPBEXstdDataEmph 2 5" xfId="12461"/>
    <cellStyle name="SAPBEXstdDataEmph 2 5 2" xfId="12462"/>
    <cellStyle name="SAPBEXstdDataEmph 2 6" xfId="12463"/>
    <cellStyle name="SAPBEXstdDataEmph 2 6 2" xfId="12464"/>
    <cellStyle name="SAPBEXstdDataEmph 2 7" xfId="12465"/>
    <cellStyle name="SAPBEXstdDataEmph 2 7 2" xfId="12466"/>
    <cellStyle name="SAPBEXstdDataEmph 2 8" xfId="12467"/>
    <cellStyle name="SAPBEXstdDataEmph 2 8 2" xfId="12468"/>
    <cellStyle name="SAPBEXstdDataEmph 2 9" xfId="12469"/>
    <cellStyle name="SAPBEXstdDataEmph 2 9 2" xfId="12470"/>
    <cellStyle name="SAPBEXstdDataEmph 3" xfId="12471"/>
    <cellStyle name="SAPBEXstdDataEmph 3 2" xfId="12472"/>
    <cellStyle name="SAPBEXstdDataEmph 4" xfId="12473"/>
    <cellStyle name="SAPBEXstdDataEmph 4 2" xfId="12474"/>
    <cellStyle name="SAPBEXstdDataEmph 5" xfId="12475"/>
    <cellStyle name="SAPBEXstdDataEmph 5 2" xfId="12476"/>
    <cellStyle name="SAPBEXstdDataEmph 6" xfId="12477"/>
    <cellStyle name="SAPBEXstdDataEmph 6 2" xfId="12478"/>
    <cellStyle name="SAPBEXstdDataEmph 7" xfId="12479"/>
    <cellStyle name="SAPBEXstdDataEmph 7 2" xfId="12480"/>
    <cellStyle name="SAPBEXstdDataEmph 8" xfId="12481"/>
    <cellStyle name="SAPBEXstdDataEmph 8 2" xfId="12482"/>
    <cellStyle name="SAPBEXstdDataEmph 9" xfId="12483"/>
    <cellStyle name="SAPBEXstdDataEmph 9 2" xfId="12484"/>
    <cellStyle name="SAPBEXstdItem" xfId="12485"/>
    <cellStyle name="SAPBEXstdItem 10" xfId="12486"/>
    <cellStyle name="SAPBEXstdItem 10 2" xfId="12487"/>
    <cellStyle name="SAPBEXstdItem 11" xfId="12488"/>
    <cellStyle name="SAPBEXstdItem 11 2" xfId="12489"/>
    <cellStyle name="SAPBEXstdItem 12" xfId="12490"/>
    <cellStyle name="SAPBEXstdItem 2" xfId="12491"/>
    <cellStyle name="SAPBEXstdItem 2 10" xfId="12492"/>
    <cellStyle name="SAPBEXstdItem 2 10 2" xfId="12493"/>
    <cellStyle name="SAPBEXstdItem 2 11" xfId="12494"/>
    <cellStyle name="SAPBEXstdItem 2 2" xfId="12495"/>
    <cellStyle name="SAPBEXstdItem 2 2 2" xfId="12496"/>
    <cellStyle name="SAPBEXstdItem 2 3" xfId="12497"/>
    <cellStyle name="SAPBEXstdItem 2 3 2" xfId="12498"/>
    <cellStyle name="SAPBEXstdItem 2 4" xfId="12499"/>
    <cellStyle name="SAPBEXstdItem 2 4 2" xfId="12500"/>
    <cellStyle name="SAPBEXstdItem 2 5" xfId="12501"/>
    <cellStyle name="SAPBEXstdItem 2 5 2" xfId="12502"/>
    <cellStyle name="SAPBEXstdItem 2 6" xfId="12503"/>
    <cellStyle name="SAPBEXstdItem 2 6 2" xfId="12504"/>
    <cellStyle name="SAPBEXstdItem 2 7" xfId="12505"/>
    <cellStyle name="SAPBEXstdItem 2 7 2" xfId="12506"/>
    <cellStyle name="SAPBEXstdItem 2 8" xfId="12507"/>
    <cellStyle name="SAPBEXstdItem 2 8 2" xfId="12508"/>
    <cellStyle name="SAPBEXstdItem 2 9" xfId="12509"/>
    <cellStyle name="SAPBEXstdItem 2 9 2" xfId="12510"/>
    <cellStyle name="SAPBEXstdItem 3" xfId="12511"/>
    <cellStyle name="SAPBEXstdItem 3 2" xfId="12512"/>
    <cellStyle name="SAPBEXstdItem 4" xfId="12513"/>
    <cellStyle name="SAPBEXstdItem 4 2" xfId="12514"/>
    <cellStyle name="SAPBEXstdItem 5" xfId="12515"/>
    <cellStyle name="SAPBEXstdItem 5 2" xfId="12516"/>
    <cellStyle name="SAPBEXstdItem 6" xfId="12517"/>
    <cellStyle name="SAPBEXstdItem 6 2" xfId="12518"/>
    <cellStyle name="SAPBEXstdItem 7" xfId="12519"/>
    <cellStyle name="SAPBEXstdItem 7 2" xfId="12520"/>
    <cellStyle name="SAPBEXstdItem 8" xfId="12521"/>
    <cellStyle name="SAPBEXstdItem 8 2" xfId="12522"/>
    <cellStyle name="SAPBEXstdItem 9" xfId="12523"/>
    <cellStyle name="SAPBEXstdItem 9 2" xfId="12524"/>
    <cellStyle name="SAPBEXstdItemX" xfId="12525"/>
    <cellStyle name="SAPBEXstdItemX 10" xfId="12526"/>
    <cellStyle name="SAPBEXstdItemX 10 2" xfId="12527"/>
    <cellStyle name="SAPBEXstdItemX 11" xfId="12528"/>
    <cellStyle name="SAPBEXstdItemX 11 2" xfId="12529"/>
    <cellStyle name="SAPBEXstdItemX 12" xfId="12530"/>
    <cellStyle name="SAPBEXstdItemX 2" xfId="12531"/>
    <cellStyle name="SAPBEXstdItemX 2 10" xfId="12532"/>
    <cellStyle name="SAPBEXstdItemX 2 10 2" xfId="12533"/>
    <cellStyle name="SAPBEXstdItemX 2 11" xfId="12534"/>
    <cellStyle name="SAPBEXstdItemX 2 2" xfId="12535"/>
    <cellStyle name="SAPBEXstdItemX 2 2 2" xfId="12536"/>
    <cellStyle name="SAPBEXstdItemX 2 3" xfId="12537"/>
    <cellStyle name="SAPBEXstdItemX 2 3 2" xfId="12538"/>
    <cellStyle name="SAPBEXstdItemX 2 4" xfId="12539"/>
    <cellStyle name="SAPBEXstdItemX 2 4 2" xfId="12540"/>
    <cellStyle name="SAPBEXstdItemX 2 5" xfId="12541"/>
    <cellStyle name="SAPBEXstdItemX 2 5 2" xfId="12542"/>
    <cellStyle name="SAPBEXstdItemX 2 6" xfId="12543"/>
    <cellStyle name="SAPBEXstdItemX 2 6 2" xfId="12544"/>
    <cellStyle name="SAPBEXstdItemX 2 7" xfId="12545"/>
    <cellStyle name="SAPBEXstdItemX 2 7 2" xfId="12546"/>
    <cellStyle name="SAPBEXstdItemX 2 8" xfId="12547"/>
    <cellStyle name="SAPBEXstdItemX 2 8 2" xfId="12548"/>
    <cellStyle name="SAPBEXstdItemX 2 9" xfId="12549"/>
    <cellStyle name="SAPBEXstdItemX 2 9 2" xfId="12550"/>
    <cellStyle name="SAPBEXstdItemX 3" xfId="12551"/>
    <cellStyle name="SAPBEXstdItemX 3 2" xfId="12552"/>
    <cellStyle name="SAPBEXstdItemX 4" xfId="12553"/>
    <cellStyle name="SAPBEXstdItemX 4 2" xfId="12554"/>
    <cellStyle name="SAPBEXstdItemX 5" xfId="12555"/>
    <cellStyle name="SAPBEXstdItemX 5 2" xfId="12556"/>
    <cellStyle name="SAPBEXstdItemX 6" xfId="12557"/>
    <cellStyle name="SAPBEXstdItemX 6 2" xfId="12558"/>
    <cellStyle name="SAPBEXstdItemX 7" xfId="12559"/>
    <cellStyle name="SAPBEXstdItemX 7 2" xfId="12560"/>
    <cellStyle name="SAPBEXstdItemX 8" xfId="12561"/>
    <cellStyle name="SAPBEXstdItemX 8 2" xfId="12562"/>
    <cellStyle name="SAPBEXstdItemX 9" xfId="12563"/>
    <cellStyle name="SAPBEXstdItemX 9 2" xfId="12564"/>
    <cellStyle name="SAPBEXtitle" xfId="12565"/>
    <cellStyle name="SAPBEXundefined" xfId="12566"/>
    <cellStyle name="SAPBEXundefined 10" xfId="12567"/>
    <cellStyle name="SAPBEXundefined 10 2" xfId="12568"/>
    <cellStyle name="SAPBEXundefined 11" xfId="12569"/>
    <cellStyle name="SAPBEXundefined 11 2" xfId="12570"/>
    <cellStyle name="SAPBEXundefined 12" xfId="12571"/>
    <cellStyle name="SAPBEXundefined 2" xfId="12572"/>
    <cellStyle name="SAPBEXundefined 2 10" xfId="12573"/>
    <cellStyle name="SAPBEXundefined 2 10 2" xfId="12574"/>
    <cellStyle name="SAPBEXundefined 2 11" xfId="12575"/>
    <cellStyle name="SAPBEXundefined 2 2" xfId="12576"/>
    <cellStyle name="SAPBEXundefined 2 2 2" xfId="12577"/>
    <cellStyle name="SAPBEXundefined 2 3" xfId="12578"/>
    <cellStyle name="SAPBEXundefined 2 3 2" xfId="12579"/>
    <cellStyle name="SAPBEXundefined 2 4" xfId="12580"/>
    <cellStyle name="SAPBEXundefined 2 4 2" xfId="12581"/>
    <cellStyle name="SAPBEXundefined 2 5" xfId="12582"/>
    <cellStyle name="SAPBEXundefined 2 5 2" xfId="12583"/>
    <cellStyle name="SAPBEXundefined 2 6" xfId="12584"/>
    <cellStyle name="SAPBEXundefined 2 6 2" xfId="12585"/>
    <cellStyle name="SAPBEXundefined 2 7" xfId="12586"/>
    <cellStyle name="SAPBEXundefined 2 7 2" xfId="12587"/>
    <cellStyle name="SAPBEXundefined 2 8" xfId="12588"/>
    <cellStyle name="SAPBEXundefined 2 8 2" xfId="12589"/>
    <cellStyle name="SAPBEXundefined 2 9" xfId="12590"/>
    <cellStyle name="SAPBEXundefined 2 9 2" xfId="12591"/>
    <cellStyle name="SAPBEXundefined 3" xfId="12592"/>
    <cellStyle name="SAPBEXundefined 3 2" xfId="12593"/>
    <cellStyle name="SAPBEXundefined 4" xfId="12594"/>
    <cellStyle name="SAPBEXundefined 4 2" xfId="12595"/>
    <cellStyle name="SAPBEXundefined 5" xfId="12596"/>
    <cellStyle name="SAPBEXundefined 5 2" xfId="12597"/>
    <cellStyle name="SAPBEXundefined 6" xfId="12598"/>
    <cellStyle name="SAPBEXundefined 6 2" xfId="12599"/>
    <cellStyle name="SAPBEXundefined 7" xfId="12600"/>
    <cellStyle name="SAPBEXundefined 7 2" xfId="12601"/>
    <cellStyle name="SAPBEXundefined 8" xfId="12602"/>
    <cellStyle name="SAPBEXundefined 8 2" xfId="12603"/>
    <cellStyle name="SAPBEXundefined 9" xfId="12604"/>
    <cellStyle name="SAPBEXundefined 9 2" xfId="12605"/>
    <cellStyle name="SAPDataCell" xfId="12606"/>
    <cellStyle name="SAPDataTotalCell" xfId="12607"/>
    <cellStyle name="SAPDimensionCell" xfId="12608"/>
    <cellStyle name="SAPEmphasized" xfId="12609"/>
    <cellStyle name="SAPHierarchyCell0" xfId="12610"/>
    <cellStyle name="SAPHierarchyCell1" xfId="12611"/>
    <cellStyle name="SAPHierarchyCell2" xfId="12612"/>
    <cellStyle name="SAPHierarchyCell3" xfId="12613"/>
    <cellStyle name="SAPHierarchyCell4" xfId="12614"/>
    <cellStyle name="SAPLocked" xfId="12615"/>
    <cellStyle name="SAPLocked 10" xfId="12616"/>
    <cellStyle name="SAPLocked 10 10" xfId="12617"/>
    <cellStyle name="SAPLocked 10 10 2" xfId="12618"/>
    <cellStyle name="SAPLocked 10 11" xfId="12619"/>
    <cellStyle name="SAPLocked 10 11 2" xfId="12620"/>
    <cellStyle name="SAPLocked 10 12" xfId="12621"/>
    <cellStyle name="SAPLocked 10 12 2" xfId="12622"/>
    <cellStyle name="SAPLocked 10 13" xfId="12623"/>
    <cellStyle name="SAPLocked 10 2" xfId="12624"/>
    <cellStyle name="SAPLocked 10 2 10" xfId="12625"/>
    <cellStyle name="SAPLocked 10 2 10 2" xfId="12626"/>
    <cellStyle name="SAPLocked 10 2 11" xfId="12627"/>
    <cellStyle name="SAPLocked 10 2 11 2" xfId="12628"/>
    <cellStyle name="SAPLocked 10 2 12" xfId="12629"/>
    <cellStyle name="SAPLocked 10 2 2" xfId="12630"/>
    <cellStyle name="SAPLocked 10 2 2 2" xfId="12631"/>
    <cellStyle name="SAPLocked 10 2 3" xfId="12632"/>
    <cellStyle name="SAPLocked 10 2 3 2" xfId="12633"/>
    <cellStyle name="SAPLocked 10 2 4" xfId="12634"/>
    <cellStyle name="SAPLocked 10 2 4 2" xfId="12635"/>
    <cellStyle name="SAPLocked 10 2 5" xfId="12636"/>
    <cellStyle name="SAPLocked 10 2 5 2" xfId="12637"/>
    <cellStyle name="SAPLocked 10 2 6" xfId="12638"/>
    <cellStyle name="SAPLocked 10 2 6 2" xfId="12639"/>
    <cellStyle name="SAPLocked 10 2 7" xfId="12640"/>
    <cellStyle name="SAPLocked 10 2 7 2" xfId="12641"/>
    <cellStyle name="SAPLocked 10 2 8" xfId="12642"/>
    <cellStyle name="SAPLocked 10 2 8 2" xfId="12643"/>
    <cellStyle name="SAPLocked 10 2 9" xfId="12644"/>
    <cellStyle name="SAPLocked 10 2 9 2" xfId="12645"/>
    <cellStyle name="SAPLocked 10 3" xfId="12646"/>
    <cellStyle name="SAPLocked 10 3 2" xfId="12647"/>
    <cellStyle name="SAPLocked 10 4" xfId="12648"/>
    <cellStyle name="SAPLocked 10 4 2" xfId="12649"/>
    <cellStyle name="SAPLocked 10 5" xfId="12650"/>
    <cellStyle name="SAPLocked 10 5 2" xfId="12651"/>
    <cellStyle name="SAPLocked 10 6" xfId="12652"/>
    <cellStyle name="SAPLocked 10 6 2" xfId="12653"/>
    <cellStyle name="SAPLocked 10 7" xfId="12654"/>
    <cellStyle name="SAPLocked 10 7 2" xfId="12655"/>
    <cellStyle name="SAPLocked 10 8" xfId="12656"/>
    <cellStyle name="SAPLocked 10 8 2" xfId="12657"/>
    <cellStyle name="SAPLocked 10 9" xfId="12658"/>
    <cellStyle name="SAPLocked 10 9 2" xfId="12659"/>
    <cellStyle name="SAPLocked 11" xfId="12660"/>
    <cellStyle name="SAPLocked 11 10" xfId="12661"/>
    <cellStyle name="SAPLocked 11 10 2" xfId="12662"/>
    <cellStyle name="SAPLocked 11 11" xfId="12663"/>
    <cellStyle name="SAPLocked 11 11 2" xfId="12664"/>
    <cellStyle name="SAPLocked 11 12" xfId="12665"/>
    <cellStyle name="SAPLocked 11 12 2" xfId="12666"/>
    <cellStyle name="SAPLocked 11 13" xfId="12667"/>
    <cellStyle name="SAPLocked 11 2" xfId="12668"/>
    <cellStyle name="SAPLocked 11 2 10" xfId="12669"/>
    <cellStyle name="SAPLocked 11 2 10 2" xfId="12670"/>
    <cellStyle name="SAPLocked 11 2 11" xfId="12671"/>
    <cellStyle name="SAPLocked 11 2 11 2" xfId="12672"/>
    <cellStyle name="SAPLocked 11 2 12" xfId="12673"/>
    <cellStyle name="SAPLocked 11 2 2" xfId="12674"/>
    <cellStyle name="SAPLocked 11 2 2 2" xfId="12675"/>
    <cellStyle name="SAPLocked 11 2 3" xfId="12676"/>
    <cellStyle name="SAPLocked 11 2 3 2" xfId="12677"/>
    <cellStyle name="SAPLocked 11 2 4" xfId="12678"/>
    <cellStyle name="SAPLocked 11 2 4 2" xfId="12679"/>
    <cellStyle name="SAPLocked 11 2 5" xfId="12680"/>
    <cellStyle name="SAPLocked 11 2 5 2" xfId="12681"/>
    <cellStyle name="SAPLocked 11 2 6" xfId="12682"/>
    <cellStyle name="SAPLocked 11 2 6 2" xfId="12683"/>
    <cellStyle name="SAPLocked 11 2 7" xfId="12684"/>
    <cellStyle name="SAPLocked 11 2 7 2" xfId="12685"/>
    <cellStyle name="SAPLocked 11 2 8" xfId="12686"/>
    <cellStyle name="SAPLocked 11 2 8 2" xfId="12687"/>
    <cellStyle name="SAPLocked 11 2 9" xfId="12688"/>
    <cellStyle name="SAPLocked 11 2 9 2" xfId="12689"/>
    <cellStyle name="SAPLocked 11 3" xfId="12690"/>
    <cellStyle name="SAPLocked 11 3 2" xfId="12691"/>
    <cellStyle name="SAPLocked 11 4" xfId="12692"/>
    <cellStyle name="SAPLocked 11 4 2" xfId="12693"/>
    <cellStyle name="SAPLocked 11 5" xfId="12694"/>
    <cellStyle name="SAPLocked 11 5 2" xfId="12695"/>
    <cellStyle name="SAPLocked 11 6" xfId="12696"/>
    <cellStyle name="SAPLocked 11 6 2" xfId="12697"/>
    <cellStyle name="SAPLocked 11 7" xfId="12698"/>
    <cellStyle name="SAPLocked 11 7 2" xfId="12699"/>
    <cellStyle name="SAPLocked 11 8" xfId="12700"/>
    <cellStyle name="SAPLocked 11 8 2" xfId="12701"/>
    <cellStyle name="SAPLocked 11 9" xfId="12702"/>
    <cellStyle name="SAPLocked 11 9 2" xfId="12703"/>
    <cellStyle name="SAPLocked 12" xfId="12704"/>
    <cellStyle name="SAPLocked 12 10" xfId="12705"/>
    <cellStyle name="SAPLocked 12 10 2" xfId="12706"/>
    <cellStyle name="SAPLocked 12 11" xfId="12707"/>
    <cellStyle name="SAPLocked 12 11 2" xfId="12708"/>
    <cellStyle name="SAPLocked 12 12" xfId="12709"/>
    <cellStyle name="SAPLocked 12 12 2" xfId="12710"/>
    <cellStyle name="SAPLocked 12 13" xfId="12711"/>
    <cellStyle name="SAPLocked 12 2" xfId="12712"/>
    <cellStyle name="SAPLocked 12 2 10" xfId="12713"/>
    <cellStyle name="SAPLocked 12 2 10 2" xfId="12714"/>
    <cellStyle name="SAPLocked 12 2 11" xfId="12715"/>
    <cellStyle name="SAPLocked 12 2 11 2" xfId="12716"/>
    <cellStyle name="SAPLocked 12 2 12" xfId="12717"/>
    <cellStyle name="SAPLocked 12 2 2" xfId="12718"/>
    <cellStyle name="SAPLocked 12 2 2 2" xfId="12719"/>
    <cellStyle name="SAPLocked 12 2 3" xfId="12720"/>
    <cellStyle name="SAPLocked 12 2 3 2" xfId="12721"/>
    <cellStyle name="SAPLocked 12 2 4" xfId="12722"/>
    <cellStyle name="SAPLocked 12 2 4 2" xfId="12723"/>
    <cellStyle name="SAPLocked 12 2 5" xfId="12724"/>
    <cellStyle name="SAPLocked 12 2 5 2" xfId="12725"/>
    <cellStyle name="SAPLocked 12 2 6" xfId="12726"/>
    <cellStyle name="SAPLocked 12 2 6 2" xfId="12727"/>
    <cellStyle name="SAPLocked 12 2 7" xfId="12728"/>
    <cellStyle name="SAPLocked 12 2 7 2" xfId="12729"/>
    <cellStyle name="SAPLocked 12 2 8" xfId="12730"/>
    <cellStyle name="SAPLocked 12 2 8 2" xfId="12731"/>
    <cellStyle name="SAPLocked 12 2 9" xfId="12732"/>
    <cellStyle name="SAPLocked 12 2 9 2" xfId="12733"/>
    <cellStyle name="SAPLocked 12 3" xfId="12734"/>
    <cellStyle name="SAPLocked 12 3 2" xfId="12735"/>
    <cellStyle name="SAPLocked 12 4" xfId="12736"/>
    <cellStyle name="SAPLocked 12 4 2" xfId="12737"/>
    <cellStyle name="SAPLocked 12 5" xfId="12738"/>
    <cellStyle name="SAPLocked 12 5 2" xfId="12739"/>
    <cellStyle name="SAPLocked 12 6" xfId="12740"/>
    <cellStyle name="SAPLocked 12 6 2" xfId="12741"/>
    <cellStyle name="SAPLocked 12 7" xfId="12742"/>
    <cellStyle name="SAPLocked 12 7 2" xfId="12743"/>
    <cellStyle name="SAPLocked 12 8" xfId="12744"/>
    <cellStyle name="SAPLocked 12 8 2" xfId="12745"/>
    <cellStyle name="SAPLocked 12 9" xfId="12746"/>
    <cellStyle name="SAPLocked 12 9 2" xfId="12747"/>
    <cellStyle name="SAPLocked 13" xfId="12748"/>
    <cellStyle name="SAPLocked 13 10" xfId="12749"/>
    <cellStyle name="SAPLocked 13 10 2" xfId="12750"/>
    <cellStyle name="SAPLocked 13 11" xfId="12751"/>
    <cellStyle name="SAPLocked 13 11 2" xfId="12752"/>
    <cellStyle name="SAPLocked 13 12" xfId="12753"/>
    <cellStyle name="SAPLocked 13 12 2" xfId="12754"/>
    <cellStyle name="SAPLocked 13 13" xfId="12755"/>
    <cellStyle name="SAPLocked 13 2" xfId="12756"/>
    <cellStyle name="SAPLocked 13 2 10" xfId="12757"/>
    <cellStyle name="SAPLocked 13 2 10 2" xfId="12758"/>
    <cellStyle name="SAPLocked 13 2 11" xfId="12759"/>
    <cellStyle name="SAPLocked 13 2 11 2" xfId="12760"/>
    <cellStyle name="SAPLocked 13 2 12" xfId="12761"/>
    <cellStyle name="SAPLocked 13 2 2" xfId="12762"/>
    <cellStyle name="SAPLocked 13 2 2 2" xfId="12763"/>
    <cellStyle name="SAPLocked 13 2 3" xfId="12764"/>
    <cellStyle name="SAPLocked 13 2 3 2" xfId="12765"/>
    <cellStyle name="SAPLocked 13 2 4" xfId="12766"/>
    <cellStyle name="SAPLocked 13 2 4 2" xfId="12767"/>
    <cellStyle name="SAPLocked 13 2 5" xfId="12768"/>
    <cellStyle name="SAPLocked 13 2 5 2" xfId="12769"/>
    <cellStyle name="SAPLocked 13 2 6" xfId="12770"/>
    <cellStyle name="SAPLocked 13 2 6 2" xfId="12771"/>
    <cellStyle name="SAPLocked 13 2 7" xfId="12772"/>
    <cellStyle name="SAPLocked 13 2 7 2" xfId="12773"/>
    <cellStyle name="SAPLocked 13 2 8" xfId="12774"/>
    <cellStyle name="SAPLocked 13 2 8 2" xfId="12775"/>
    <cellStyle name="SAPLocked 13 2 9" xfId="12776"/>
    <cellStyle name="SAPLocked 13 2 9 2" xfId="12777"/>
    <cellStyle name="SAPLocked 13 3" xfId="12778"/>
    <cellStyle name="SAPLocked 13 3 2" xfId="12779"/>
    <cellStyle name="SAPLocked 13 4" xfId="12780"/>
    <cellStyle name="SAPLocked 13 4 2" xfId="12781"/>
    <cellStyle name="SAPLocked 13 5" xfId="12782"/>
    <cellStyle name="SAPLocked 13 5 2" xfId="12783"/>
    <cellStyle name="SAPLocked 13 6" xfId="12784"/>
    <cellStyle name="SAPLocked 13 6 2" xfId="12785"/>
    <cellStyle name="SAPLocked 13 7" xfId="12786"/>
    <cellStyle name="SAPLocked 13 7 2" xfId="12787"/>
    <cellStyle name="SAPLocked 13 8" xfId="12788"/>
    <cellStyle name="SAPLocked 13 8 2" xfId="12789"/>
    <cellStyle name="SAPLocked 13 9" xfId="12790"/>
    <cellStyle name="SAPLocked 13 9 2" xfId="12791"/>
    <cellStyle name="SAPLocked 14" xfId="12792"/>
    <cellStyle name="SAPLocked 14 10" xfId="12793"/>
    <cellStyle name="SAPLocked 14 10 2" xfId="12794"/>
    <cellStyle name="SAPLocked 14 11" xfId="12795"/>
    <cellStyle name="SAPLocked 14 11 2" xfId="12796"/>
    <cellStyle name="SAPLocked 14 12" xfId="12797"/>
    <cellStyle name="SAPLocked 14 12 2" xfId="12798"/>
    <cellStyle name="SAPLocked 14 13" xfId="12799"/>
    <cellStyle name="SAPLocked 14 2" xfId="12800"/>
    <cellStyle name="SAPLocked 14 2 10" xfId="12801"/>
    <cellStyle name="SAPLocked 14 2 10 2" xfId="12802"/>
    <cellStyle name="SAPLocked 14 2 11" xfId="12803"/>
    <cellStyle name="SAPLocked 14 2 11 2" xfId="12804"/>
    <cellStyle name="SAPLocked 14 2 12" xfId="12805"/>
    <cellStyle name="SAPLocked 14 2 2" xfId="12806"/>
    <cellStyle name="SAPLocked 14 2 2 2" xfId="12807"/>
    <cellStyle name="SAPLocked 14 2 3" xfId="12808"/>
    <cellStyle name="SAPLocked 14 2 3 2" xfId="12809"/>
    <cellStyle name="SAPLocked 14 2 4" xfId="12810"/>
    <cellStyle name="SAPLocked 14 2 4 2" xfId="12811"/>
    <cellStyle name="SAPLocked 14 2 5" xfId="12812"/>
    <cellStyle name="SAPLocked 14 2 5 2" xfId="12813"/>
    <cellStyle name="SAPLocked 14 2 6" xfId="12814"/>
    <cellStyle name="SAPLocked 14 2 6 2" xfId="12815"/>
    <cellStyle name="SAPLocked 14 2 7" xfId="12816"/>
    <cellStyle name="SAPLocked 14 2 7 2" xfId="12817"/>
    <cellStyle name="SAPLocked 14 2 8" xfId="12818"/>
    <cellStyle name="SAPLocked 14 2 8 2" xfId="12819"/>
    <cellStyle name="SAPLocked 14 2 9" xfId="12820"/>
    <cellStyle name="SAPLocked 14 2 9 2" xfId="12821"/>
    <cellStyle name="SAPLocked 14 3" xfId="12822"/>
    <cellStyle name="SAPLocked 14 3 2" xfId="12823"/>
    <cellStyle name="SAPLocked 14 4" xfId="12824"/>
    <cellStyle name="SAPLocked 14 4 2" xfId="12825"/>
    <cellStyle name="SAPLocked 14 5" xfId="12826"/>
    <cellStyle name="SAPLocked 14 5 2" xfId="12827"/>
    <cellStyle name="SAPLocked 14 6" xfId="12828"/>
    <cellStyle name="SAPLocked 14 6 2" xfId="12829"/>
    <cellStyle name="SAPLocked 14 7" xfId="12830"/>
    <cellStyle name="SAPLocked 14 7 2" xfId="12831"/>
    <cellStyle name="SAPLocked 14 8" xfId="12832"/>
    <cellStyle name="SAPLocked 14 8 2" xfId="12833"/>
    <cellStyle name="SAPLocked 14 9" xfId="12834"/>
    <cellStyle name="SAPLocked 14 9 2" xfId="12835"/>
    <cellStyle name="SAPLocked 15" xfId="12836"/>
    <cellStyle name="SAPLocked 15 10" xfId="12837"/>
    <cellStyle name="SAPLocked 15 10 2" xfId="12838"/>
    <cellStyle name="SAPLocked 15 11" xfId="12839"/>
    <cellStyle name="SAPLocked 15 11 2" xfId="12840"/>
    <cellStyle name="SAPLocked 15 12" xfId="12841"/>
    <cellStyle name="SAPLocked 15 12 2" xfId="12842"/>
    <cellStyle name="SAPLocked 15 13" xfId="12843"/>
    <cellStyle name="SAPLocked 15 2" xfId="12844"/>
    <cellStyle name="SAPLocked 15 2 10" xfId="12845"/>
    <cellStyle name="SAPLocked 15 2 10 2" xfId="12846"/>
    <cellStyle name="SAPLocked 15 2 11" xfId="12847"/>
    <cellStyle name="SAPLocked 15 2 11 2" xfId="12848"/>
    <cellStyle name="SAPLocked 15 2 12" xfId="12849"/>
    <cellStyle name="SAPLocked 15 2 2" xfId="12850"/>
    <cellStyle name="SAPLocked 15 2 2 2" xfId="12851"/>
    <cellStyle name="SAPLocked 15 2 3" xfId="12852"/>
    <cellStyle name="SAPLocked 15 2 3 2" xfId="12853"/>
    <cellStyle name="SAPLocked 15 2 4" xfId="12854"/>
    <cellStyle name="SAPLocked 15 2 4 2" xfId="12855"/>
    <cellStyle name="SAPLocked 15 2 5" xfId="12856"/>
    <cellStyle name="SAPLocked 15 2 5 2" xfId="12857"/>
    <cellStyle name="SAPLocked 15 2 6" xfId="12858"/>
    <cellStyle name="SAPLocked 15 2 6 2" xfId="12859"/>
    <cellStyle name="SAPLocked 15 2 7" xfId="12860"/>
    <cellStyle name="SAPLocked 15 2 7 2" xfId="12861"/>
    <cellStyle name="SAPLocked 15 2 8" xfId="12862"/>
    <cellStyle name="SAPLocked 15 2 8 2" xfId="12863"/>
    <cellStyle name="SAPLocked 15 2 9" xfId="12864"/>
    <cellStyle name="SAPLocked 15 2 9 2" xfId="12865"/>
    <cellStyle name="SAPLocked 15 3" xfId="12866"/>
    <cellStyle name="SAPLocked 15 3 2" xfId="12867"/>
    <cellStyle name="SAPLocked 15 4" xfId="12868"/>
    <cellStyle name="SAPLocked 15 4 2" xfId="12869"/>
    <cellStyle name="SAPLocked 15 5" xfId="12870"/>
    <cellStyle name="SAPLocked 15 5 2" xfId="12871"/>
    <cellStyle name="SAPLocked 15 6" xfId="12872"/>
    <cellStyle name="SAPLocked 15 6 2" xfId="12873"/>
    <cellStyle name="SAPLocked 15 7" xfId="12874"/>
    <cellStyle name="SAPLocked 15 7 2" xfId="12875"/>
    <cellStyle name="SAPLocked 15 8" xfId="12876"/>
    <cellStyle name="SAPLocked 15 8 2" xfId="12877"/>
    <cellStyle name="SAPLocked 15 9" xfId="12878"/>
    <cellStyle name="SAPLocked 15 9 2" xfId="12879"/>
    <cellStyle name="SAPLocked 16" xfId="12880"/>
    <cellStyle name="SAPLocked 16 10" xfId="12881"/>
    <cellStyle name="SAPLocked 16 10 2" xfId="12882"/>
    <cellStyle name="SAPLocked 16 11" xfId="12883"/>
    <cellStyle name="SAPLocked 16 11 2" xfId="12884"/>
    <cellStyle name="SAPLocked 16 12" xfId="12885"/>
    <cellStyle name="SAPLocked 16 12 2" xfId="12886"/>
    <cellStyle name="SAPLocked 16 13" xfId="12887"/>
    <cellStyle name="SAPLocked 16 2" xfId="12888"/>
    <cellStyle name="SAPLocked 16 2 10" xfId="12889"/>
    <cellStyle name="SAPLocked 16 2 10 2" xfId="12890"/>
    <cellStyle name="SAPLocked 16 2 11" xfId="12891"/>
    <cellStyle name="SAPLocked 16 2 11 2" xfId="12892"/>
    <cellStyle name="SAPLocked 16 2 12" xfId="12893"/>
    <cellStyle name="SAPLocked 16 2 2" xfId="12894"/>
    <cellStyle name="SAPLocked 16 2 2 2" xfId="12895"/>
    <cellStyle name="SAPLocked 16 2 3" xfId="12896"/>
    <cellStyle name="SAPLocked 16 2 3 2" xfId="12897"/>
    <cellStyle name="SAPLocked 16 2 4" xfId="12898"/>
    <cellStyle name="SAPLocked 16 2 4 2" xfId="12899"/>
    <cellStyle name="SAPLocked 16 2 5" xfId="12900"/>
    <cellStyle name="SAPLocked 16 2 5 2" xfId="12901"/>
    <cellStyle name="SAPLocked 16 2 6" xfId="12902"/>
    <cellStyle name="SAPLocked 16 2 6 2" xfId="12903"/>
    <cellStyle name="SAPLocked 16 2 7" xfId="12904"/>
    <cellStyle name="SAPLocked 16 2 7 2" xfId="12905"/>
    <cellStyle name="SAPLocked 16 2 8" xfId="12906"/>
    <cellStyle name="SAPLocked 16 2 8 2" xfId="12907"/>
    <cellStyle name="SAPLocked 16 2 9" xfId="12908"/>
    <cellStyle name="SAPLocked 16 2 9 2" xfId="12909"/>
    <cellStyle name="SAPLocked 16 3" xfId="12910"/>
    <cellStyle name="SAPLocked 16 3 2" xfId="12911"/>
    <cellStyle name="SAPLocked 16 4" xfId="12912"/>
    <cellStyle name="SAPLocked 16 4 2" xfId="12913"/>
    <cellStyle name="SAPLocked 16 5" xfId="12914"/>
    <cellStyle name="SAPLocked 16 5 2" xfId="12915"/>
    <cellStyle name="SAPLocked 16 6" xfId="12916"/>
    <cellStyle name="SAPLocked 16 6 2" xfId="12917"/>
    <cellStyle name="SAPLocked 16 7" xfId="12918"/>
    <cellStyle name="SAPLocked 16 7 2" xfId="12919"/>
    <cellStyle name="SAPLocked 16 8" xfId="12920"/>
    <cellStyle name="SAPLocked 16 8 2" xfId="12921"/>
    <cellStyle name="SAPLocked 16 9" xfId="12922"/>
    <cellStyle name="SAPLocked 16 9 2" xfId="12923"/>
    <cellStyle name="SAPLocked 17" xfId="12924"/>
    <cellStyle name="SAPLocked 17 10" xfId="12925"/>
    <cellStyle name="SAPLocked 17 10 2" xfId="12926"/>
    <cellStyle name="SAPLocked 17 11" xfId="12927"/>
    <cellStyle name="SAPLocked 17 11 2" xfId="12928"/>
    <cellStyle name="SAPLocked 17 12" xfId="12929"/>
    <cellStyle name="SAPLocked 17 12 2" xfId="12930"/>
    <cellStyle name="SAPLocked 17 13" xfId="12931"/>
    <cellStyle name="SAPLocked 17 2" xfId="12932"/>
    <cellStyle name="SAPLocked 17 2 10" xfId="12933"/>
    <cellStyle name="SAPLocked 17 2 10 2" xfId="12934"/>
    <cellStyle name="SAPLocked 17 2 11" xfId="12935"/>
    <cellStyle name="SAPLocked 17 2 11 2" xfId="12936"/>
    <cellStyle name="SAPLocked 17 2 12" xfId="12937"/>
    <cellStyle name="SAPLocked 17 2 2" xfId="12938"/>
    <cellStyle name="SAPLocked 17 2 2 2" xfId="12939"/>
    <cellStyle name="SAPLocked 17 2 3" xfId="12940"/>
    <cellStyle name="SAPLocked 17 2 3 2" xfId="12941"/>
    <cellStyle name="SAPLocked 17 2 4" xfId="12942"/>
    <cellStyle name="SAPLocked 17 2 4 2" xfId="12943"/>
    <cellStyle name="SAPLocked 17 2 5" xfId="12944"/>
    <cellStyle name="SAPLocked 17 2 5 2" xfId="12945"/>
    <cellStyle name="SAPLocked 17 2 6" xfId="12946"/>
    <cellStyle name="SAPLocked 17 2 6 2" xfId="12947"/>
    <cellStyle name="SAPLocked 17 2 7" xfId="12948"/>
    <cellStyle name="SAPLocked 17 2 7 2" xfId="12949"/>
    <cellStyle name="SAPLocked 17 2 8" xfId="12950"/>
    <cellStyle name="SAPLocked 17 2 8 2" xfId="12951"/>
    <cellStyle name="SAPLocked 17 2 9" xfId="12952"/>
    <cellStyle name="SAPLocked 17 2 9 2" xfId="12953"/>
    <cellStyle name="SAPLocked 17 3" xfId="12954"/>
    <cellStyle name="SAPLocked 17 3 2" xfId="12955"/>
    <cellStyle name="SAPLocked 17 4" xfId="12956"/>
    <cellStyle name="SAPLocked 17 4 2" xfId="12957"/>
    <cellStyle name="SAPLocked 17 5" xfId="12958"/>
    <cellStyle name="SAPLocked 17 5 2" xfId="12959"/>
    <cellStyle name="SAPLocked 17 6" xfId="12960"/>
    <cellStyle name="SAPLocked 17 6 2" xfId="12961"/>
    <cellStyle name="SAPLocked 17 7" xfId="12962"/>
    <cellStyle name="SAPLocked 17 7 2" xfId="12963"/>
    <cellStyle name="SAPLocked 17 8" xfId="12964"/>
    <cellStyle name="SAPLocked 17 8 2" xfId="12965"/>
    <cellStyle name="SAPLocked 17 9" xfId="12966"/>
    <cellStyle name="SAPLocked 17 9 2" xfId="12967"/>
    <cellStyle name="SAPLocked 18" xfId="12968"/>
    <cellStyle name="SAPLocked 18 10" xfId="12969"/>
    <cellStyle name="SAPLocked 18 10 2" xfId="12970"/>
    <cellStyle name="SAPLocked 18 11" xfId="12971"/>
    <cellStyle name="SAPLocked 18 11 2" xfId="12972"/>
    <cellStyle name="SAPLocked 18 12" xfId="12973"/>
    <cellStyle name="SAPLocked 18 12 2" xfId="12974"/>
    <cellStyle name="SAPLocked 18 13" xfId="12975"/>
    <cellStyle name="SAPLocked 18 2" xfId="12976"/>
    <cellStyle name="SAPLocked 18 2 10" xfId="12977"/>
    <cellStyle name="SAPLocked 18 2 10 2" xfId="12978"/>
    <cellStyle name="SAPLocked 18 2 11" xfId="12979"/>
    <cellStyle name="SAPLocked 18 2 11 2" xfId="12980"/>
    <cellStyle name="SAPLocked 18 2 12" xfId="12981"/>
    <cellStyle name="SAPLocked 18 2 2" xfId="12982"/>
    <cellStyle name="SAPLocked 18 2 2 2" xfId="12983"/>
    <cellStyle name="SAPLocked 18 2 3" xfId="12984"/>
    <cellStyle name="SAPLocked 18 2 3 2" xfId="12985"/>
    <cellStyle name="SAPLocked 18 2 4" xfId="12986"/>
    <cellStyle name="SAPLocked 18 2 4 2" xfId="12987"/>
    <cellStyle name="SAPLocked 18 2 5" xfId="12988"/>
    <cellStyle name="SAPLocked 18 2 5 2" xfId="12989"/>
    <cellStyle name="SAPLocked 18 2 6" xfId="12990"/>
    <cellStyle name="SAPLocked 18 2 6 2" xfId="12991"/>
    <cellStyle name="SAPLocked 18 2 7" xfId="12992"/>
    <cellStyle name="SAPLocked 18 2 7 2" xfId="12993"/>
    <cellStyle name="SAPLocked 18 2 8" xfId="12994"/>
    <cellStyle name="SAPLocked 18 2 8 2" xfId="12995"/>
    <cellStyle name="SAPLocked 18 2 9" xfId="12996"/>
    <cellStyle name="SAPLocked 18 2 9 2" xfId="12997"/>
    <cellStyle name="SAPLocked 18 3" xfId="12998"/>
    <cellStyle name="SAPLocked 18 3 2" xfId="12999"/>
    <cellStyle name="SAPLocked 18 4" xfId="13000"/>
    <cellStyle name="SAPLocked 18 4 2" xfId="13001"/>
    <cellStyle name="SAPLocked 18 5" xfId="13002"/>
    <cellStyle name="SAPLocked 18 5 2" xfId="13003"/>
    <cellStyle name="SAPLocked 18 6" xfId="13004"/>
    <cellStyle name="SAPLocked 18 6 2" xfId="13005"/>
    <cellStyle name="SAPLocked 18 7" xfId="13006"/>
    <cellStyle name="SAPLocked 18 7 2" xfId="13007"/>
    <cellStyle name="SAPLocked 18 8" xfId="13008"/>
    <cellStyle name="SAPLocked 18 8 2" xfId="13009"/>
    <cellStyle name="SAPLocked 18 9" xfId="13010"/>
    <cellStyle name="SAPLocked 18 9 2" xfId="13011"/>
    <cellStyle name="SAPLocked 19" xfId="13012"/>
    <cellStyle name="SAPLocked 19 10" xfId="13013"/>
    <cellStyle name="SAPLocked 19 10 2" xfId="13014"/>
    <cellStyle name="SAPLocked 19 11" xfId="13015"/>
    <cellStyle name="SAPLocked 19 11 2" xfId="13016"/>
    <cellStyle name="SAPLocked 19 12" xfId="13017"/>
    <cellStyle name="SAPLocked 19 12 2" xfId="13018"/>
    <cellStyle name="SAPLocked 19 13" xfId="13019"/>
    <cellStyle name="SAPLocked 19 2" xfId="13020"/>
    <cellStyle name="SAPLocked 19 2 10" xfId="13021"/>
    <cellStyle name="SAPLocked 19 2 10 2" xfId="13022"/>
    <cellStyle name="SAPLocked 19 2 11" xfId="13023"/>
    <cellStyle name="SAPLocked 19 2 11 2" xfId="13024"/>
    <cellStyle name="SAPLocked 19 2 12" xfId="13025"/>
    <cellStyle name="SAPLocked 19 2 2" xfId="13026"/>
    <cellStyle name="SAPLocked 19 2 2 2" xfId="13027"/>
    <cellStyle name="SAPLocked 19 2 3" xfId="13028"/>
    <cellStyle name="SAPLocked 19 2 3 2" xfId="13029"/>
    <cellStyle name="SAPLocked 19 2 4" xfId="13030"/>
    <cellStyle name="SAPLocked 19 2 4 2" xfId="13031"/>
    <cellStyle name="SAPLocked 19 2 5" xfId="13032"/>
    <cellStyle name="SAPLocked 19 2 5 2" xfId="13033"/>
    <cellStyle name="SAPLocked 19 2 6" xfId="13034"/>
    <cellStyle name="SAPLocked 19 2 6 2" xfId="13035"/>
    <cellStyle name="SAPLocked 19 2 7" xfId="13036"/>
    <cellStyle name="SAPLocked 19 2 7 2" xfId="13037"/>
    <cellStyle name="SAPLocked 19 2 8" xfId="13038"/>
    <cellStyle name="SAPLocked 19 2 8 2" xfId="13039"/>
    <cellStyle name="SAPLocked 19 2 9" xfId="13040"/>
    <cellStyle name="SAPLocked 19 2 9 2" xfId="13041"/>
    <cellStyle name="SAPLocked 19 3" xfId="13042"/>
    <cellStyle name="SAPLocked 19 3 2" xfId="13043"/>
    <cellStyle name="SAPLocked 19 4" xfId="13044"/>
    <cellStyle name="SAPLocked 19 4 2" xfId="13045"/>
    <cellStyle name="SAPLocked 19 5" xfId="13046"/>
    <cellStyle name="SAPLocked 19 5 2" xfId="13047"/>
    <cellStyle name="SAPLocked 19 6" xfId="13048"/>
    <cellStyle name="SAPLocked 19 6 2" xfId="13049"/>
    <cellStyle name="SAPLocked 19 7" xfId="13050"/>
    <cellStyle name="SAPLocked 19 7 2" xfId="13051"/>
    <cellStyle name="SAPLocked 19 8" xfId="13052"/>
    <cellStyle name="SAPLocked 19 8 2" xfId="13053"/>
    <cellStyle name="SAPLocked 19 9" xfId="13054"/>
    <cellStyle name="SAPLocked 19 9 2" xfId="13055"/>
    <cellStyle name="SAPLocked 2" xfId="13056"/>
    <cellStyle name="SAPLocked 2 10" xfId="13057"/>
    <cellStyle name="SAPLocked 2 10 10" xfId="13058"/>
    <cellStyle name="SAPLocked 2 10 10 2" xfId="13059"/>
    <cellStyle name="SAPLocked 2 10 11" xfId="13060"/>
    <cellStyle name="SAPLocked 2 10 11 2" xfId="13061"/>
    <cellStyle name="SAPLocked 2 10 12" xfId="13062"/>
    <cellStyle name="SAPLocked 2 10 12 2" xfId="13063"/>
    <cellStyle name="SAPLocked 2 10 13" xfId="13064"/>
    <cellStyle name="SAPLocked 2 10 2" xfId="13065"/>
    <cellStyle name="SAPLocked 2 10 2 10" xfId="13066"/>
    <cellStyle name="SAPLocked 2 10 2 10 2" xfId="13067"/>
    <cellStyle name="SAPLocked 2 10 2 11" xfId="13068"/>
    <cellStyle name="SAPLocked 2 10 2 11 2" xfId="13069"/>
    <cellStyle name="SAPLocked 2 10 2 12" xfId="13070"/>
    <cellStyle name="SAPLocked 2 10 2 2" xfId="13071"/>
    <cellStyle name="SAPLocked 2 10 2 2 2" xfId="13072"/>
    <cellStyle name="SAPLocked 2 10 2 3" xfId="13073"/>
    <cellStyle name="SAPLocked 2 10 2 3 2" xfId="13074"/>
    <cellStyle name="SAPLocked 2 10 2 4" xfId="13075"/>
    <cellStyle name="SAPLocked 2 10 2 4 2" xfId="13076"/>
    <cellStyle name="SAPLocked 2 10 2 5" xfId="13077"/>
    <cellStyle name="SAPLocked 2 10 2 5 2" xfId="13078"/>
    <cellStyle name="SAPLocked 2 10 2 6" xfId="13079"/>
    <cellStyle name="SAPLocked 2 10 2 6 2" xfId="13080"/>
    <cellStyle name="SAPLocked 2 10 2 7" xfId="13081"/>
    <cellStyle name="SAPLocked 2 10 2 7 2" xfId="13082"/>
    <cellStyle name="SAPLocked 2 10 2 8" xfId="13083"/>
    <cellStyle name="SAPLocked 2 10 2 8 2" xfId="13084"/>
    <cellStyle name="SAPLocked 2 10 2 9" xfId="13085"/>
    <cellStyle name="SAPLocked 2 10 2 9 2" xfId="13086"/>
    <cellStyle name="SAPLocked 2 10 3" xfId="13087"/>
    <cellStyle name="SAPLocked 2 10 3 2" xfId="13088"/>
    <cellStyle name="SAPLocked 2 10 4" xfId="13089"/>
    <cellStyle name="SAPLocked 2 10 4 2" xfId="13090"/>
    <cellStyle name="SAPLocked 2 10 5" xfId="13091"/>
    <cellStyle name="SAPLocked 2 10 5 2" xfId="13092"/>
    <cellStyle name="SAPLocked 2 10 6" xfId="13093"/>
    <cellStyle name="SAPLocked 2 10 6 2" xfId="13094"/>
    <cellStyle name="SAPLocked 2 10 7" xfId="13095"/>
    <cellStyle name="SAPLocked 2 10 7 2" xfId="13096"/>
    <cellStyle name="SAPLocked 2 10 8" xfId="13097"/>
    <cellStyle name="SAPLocked 2 10 8 2" xfId="13098"/>
    <cellStyle name="SAPLocked 2 10 9" xfId="13099"/>
    <cellStyle name="SAPLocked 2 10 9 2" xfId="13100"/>
    <cellStyle name="SAPLocked 2 11" xfId="13101"/>
    <cellStyle name="SAPLocked 2 11 10" xfId="13102"/>
    <cellStyle name="SAPLocked 2 11 10 2" xfId="13103"/>
    <cellStyle name="SAPLocked 2 11 11" xfId="13104"/>
    <cellStyle name="SAPLocked 2 11 11 2" xfId="13105"/>
    <cellStyle name="SAPLocked 2 11 12" xfId="13106"/>
    <cellStyle name="SAPLocked 2 11 12 2" xfId="13107"/>
    <cellStyle name="SAPLocked 2 11 13" xfId="13108"/>
    <cellStyle name="SAPLocked 2 11 2" xfId="13109"/>
    <cellStyle name="SAPLocked 2 11 2 10" xfId="13110"/>
    <cellStyle name="SAPLocked 2 11 2 10 2" xfId="13111"/>
    <cellStyle name="SAPLocked 2 11 2 11" xfId="13112"/>
    <cellStyle name="SAPLocked 2 11 2 11 2" xfId="13113"/>
    <cellStyle name="SAPLocked 2 11 2 12" xfId="13114"/>
    <cellStyle name="SAPLocked 2 11 2 2" xfId="13115"/>
    <cellStyle name="SAPLocked 2 11 2 2 2" xfId="13116"/>
    <cellStyle name="SAPLocked 2 11 2 3" xfId="13117"/>
    <cellStyle name="SAPLocked 2 11 2 3 2" xfId="13118"/>
    <cellStyle name="SAPLocked 2 11 2 4" xfId="13119"/>
    <cellStyle name="SAPLocked 2 11 2 4 2" xfId="13120"/>
    <cellStyle name="SAPLocked 2 11 2 5" xfId="13121"/>
    <cellStyle name="SAPLocked 2 11 2 5 2" xfId="13122"/>
    <cellStyle name="SAPLocked 2 11 2 6" xfId="13123"/>
    <cellStyle name="SAPLocked 2 11 2 6 2" xfId="13124"/>
    <cellStyle name="SAPLocked 2 11 2 7" xfId="13125"/>
    <cellStyle name="SAPLocked 2 11 2 7 2" xfId="13126"/>
    <cellStyle name="SAPLocked 2 11 2 8" xfId="13127"/>
    <cellStyle name="SAPLocked 2 11 2 8 2" xfId="13128"/>
    <cellStyle name="SAPLocked 2 11 2 9" xfId="13129"/>
    <cellStyle name="SAPLocked 2 11 2 9 2" xfId="13130"/>
    <cellStyle name="SAPLocked 2 11 3" xfId="13131"/>
    <cellStyle name="SAPLocked 2 11 3 2" xfId="13132"/>
    <cellStyle name="SAPLocked 2 11 4" xfId="13133"/>
    <cellStyle name="SAPLocked 2 11 4 2" xfId="13134"/>
    <cellStyle name="SAPLocked 2 11 5" xfId="13135"/>
    <cellStyle name="SAPLocked 2 11 5 2" xfId="13136"/>
    <cellStyle name="SAPLocked 2 11 6" xfId="13137"/>
    <cellStyle name="SAPLocked 2 11 6 2" xfId="13138"/>
    <cellStyle name="SAPLocked 2 11 7" xfId="13139"/>
    <cellStyle name="SAPLocked 2 11 7 2" xfId="13140"/>
    <cellStyle name="SAPLocked 2 11 8" xfId="13141"/>
    <cellStyle name="SAPLocked 2 11 8 2" xfId="13142"/>
    <cellStyle name="SAPLocked 2 11 9" xfId="13143"/>
    <cellStyle name="SAPLocked 2 11 9 2" xfId="13144"/>
    <cellStyle name="SAPLocked 2 12" xfId="13145"/>
    <cellStyle name="SAPLocked 2 12 10" xfId="13146"/>
    <cellStyle name="SAPLocked 2 12 10 2" xfId="13147"/>
    <cellStyle name="SAPLocked 2 12 11" xfId="13148"/>
    <cellStyle name="SAPLocked 2 12 11 2" xfId="13149"/>
    <cellStyle name="SAPLocked 2 12 12" xfId="13150"/>
    <cellStyle name="SAPLocked 2 12 12 2" xfId="13151"/>
    <cellStyle name="SAPLocked 2 12 13" xfId="13152"/>
    <cellStyle name="SAPLocked 2 12 2" xfId="13153"/>
    <cellStyle name="SAPLocked 2 12 2 10" xfId="13154"/>
    <cellStyle name="SAPLocked 2 12 2 10 2" xfId="13155"/>
    <cellStyle name="SAPLocked 2 12 2 11" xfId="13156"/>
    <cellStyle name="SAPLocked 2 12 2 11 2" xfId="13157"/>
    <cellStyle name="SAPLocked 2 12 2 12" xfId="13158"/>
    <cellStyle name="SAPLocked 2 12 2 2" xfId="13159"/>
    <cellStyle name="SAPLocked 2 12 2 2 2" xfId="13160"/>
    <cellStyle name="SAPLocked 2 12 2 3" xfId="13161"/>
    <cellStyle name="SAPLocked 2 12 2 3 2" xfId="13162"/>
    <cellStyle name="SAPLocked 2 12 2 4" xfId="13163"/>
    <cellStyle name="SAPLocked 2 12 2 4 2" xfId="13164"/>
    <cellStyle name="SAPLocked 2 12 2 5" xfId="13165"/>
    <cellStyle name="SAPLocked 2 12 2 5 2" xfId="13166"/>
    <cellStyle name="SAPLocked 2 12 2 6" xfId="13167"/>
    <cellStyle name="SAPLocked 2 12 2 6 2" xfId="13168"/>
    <cellStyle name="SAPLocked 2 12 2 7" xfId="13169"/>
    <cellStyle name="SAPLocked 2 12 2 7 2" xfId="13170"/>
    <cellStyle name="SAPLocked 2 12 2 8" xfId="13171"/>
    <cellStyle name="SAPLocked 2 12 2 8 2" xfId="13172"/>
    <cellStyle name="SAPLocked 2 12 2 9" xfId="13173"/>
    <cellStyle name="SAPLocked 2 12 2 9 2" xfId="13174"/>
    <cellStyle name="SAPLocked 2 12 3" xfId="13175"/>
    <cellStyle name="SAPLocked 2 12 3 2" xfId="13176"/>
    <cellStyle name="SAPLocked 2 12 4" xfId="13177"/>
    <cellStyle name="SAPLocked 2 12 4 2" xfId="13178"/>
    <cellStyle name="SAPLocked 2 12 5" xfId="13179"/>
    <cellStyle name="SAPLocked 2 12 5 2" xfId="13180"/>
    <cellStyle name="SAPLocked 2 12 6" xfId="13181"/>
    <cellStyle name="SAPLocked 2 12 6 2" xfId="13182"/>
    <cellStyle name="SAPLocked 2 12 7" xfId="13183"/>
    <cellStyle name="SAPLocked 2 12 7 2" xfId="13184"/>
    <cellStyle name="SAPLocked 2 12 8" xfId="13185"/>
    <cellStyle name="SAPLocked 2 12 8 2" xfId="13186"/>
    <cellStyle name="SAPLocked 2 12 9" xfId="13187"/>
    <cellStyle name="SAPLocked 2 12 9 2" xfId="13188"/>
    <cellStyle name="SAPLocked 2 13" xfId="13189"/>
    <cellStyle name="SAPLocked 2 13 10" xfId="13190"/>
    <cellStyle name="SAPLocked 2 13 10 2" xfId="13191"/>
    <cellStyle name="SAPLocked 2 13 11" xfId="13192"/>
    <cellStyle name="SAPLocked 2 13 11 2" xfId="13193"/>
    <cellStyle name="SAPLocked 2 13 12" xfId="13194"/>
    <cellStyle name="SAPLocked 2 13 12 2" xfId="13195"/>
    <cellStyle name="SAPLocked 2 13 13" xfId="13196"/>
    <cellStyle name="SAPLocked 2 13 2" xfId="13197"/>
    <cellStyle name="SAPLocked 2 13 2 10" xfId="13198"/>
    <cellStyle name="SAPLocked 2 13 2 10 2" xfId="13199"/>
    <cellStyle name="SAPLocked 2 13 2 11" xfId="13200"/>
    <cellStyle name="SAPLocked 2 13 2 11 2" xfId="13201"/>
    <cellStyle name="SAPLocked 2 13 2 12" xfId="13202"/>
    <cellStyle name="SAPLocked 2 13 2 2" xfId="13203"/>
    <cellStyle name="SAPLocked 2 13 2 2 2" xfId="13204"/>
    <cellStyle name="SAPLocked 2 13 2 3" xfId="13205"/>
    <cellStyle name="SAPLocked 2 13 2 3 2" xfId="13206"/>
    <cellStyle name="SAPLocked 2 13 2 4" xfId="13207"/>
    <cellStyle name="SAPLocked 2 13 2 4 2" xfId="13208"/>
    <cellStyle name="SAPLocked 2 13 2 5" xfId="13209"/>
    <cellStyle name="SAPLocked 2 13 2 5 2" xfId="13210"/>
    <cellStyle name="SAPLocked 2 13 2 6" xfId="13211"/>
    <cellStyle name="SAPLocked 2 13 2 6 2" xfId="13212"/>
    <cellStyle name="SAPLocked 2 13 2 7" xfId="13213"/>
    <cellStyle name="SAPLocked 2 13 2 7 2" xfId="13214"/>
    <cellStyle name="SAPLocked 2 13 2 8" xfId="13215"/>
    <cellStyle name="SAPLocked 2 13 2 8 2" xfId="13216"/>
    <cellStyle name="SAPLocked 2 13 2 9" xfId="13217"/>
    <cellStyle name="SAPLocked 2 13 2 9 2" xfId="13218"/>
    <cellStyle name="SAPLocked 2 13 3" xfId="13219"/>
    <cellStyle name="SAPLocked 2 13 3 2" xfId="13220"/>
    <cellStyle name="SAPLocked 2 13 4" xfId="13221"/>
    <cellStyle name="SAPLocked 2 13 4 2" xfId="13222"/>
    <cellStyle name="SAPLocked 2 13 5" xfId="13223"/>
    <cellStyle name="SAPLocked 2 13 5 2" xfId="13224"/>
    <cellStyle name="SAPLocked 2 13 6" xfId="13225"/>
    <cellStyle name="SAPLocked 2 13 6 2" xfId="13226"/>
    <cellStyle name="SAPLocked 2 13 7" xfId="13227"/>
    <cellStyle name="SAPLocked 2 13 7 2" xfId="13228"/>
    <cellStyle name="SAPLocked 2 13 8" xfId="13229"/>
    <cellStyle name="SAPLocked 2 13 8 2" xfId="13230"/>
    <cellStyle name="SAPLocked 2 13 9" xfId="13231"/>
    <cellStyle name="SAPLocked 2 13 9 2" xfId="13232"/>
    <cellStyle name="SAPLocked 2 14" xfId="13233"/>
    <cellStyle name="SAPLocked 2 14 10" xfId="13234"/>
    <cellStyle name="SAPLocked 2 14 10 2" xfId="13235"/>
    <cellStyle name="SAPLocked 2 14 11" xfId="13236"/>
    <cellStyle name="SAPLocked 2 14 11 2" xfId="13237"/>
    <cellStyle name="SAPLocked 2 14 12" xfId="13238"/>
    <cellStyle name="SAPLocked 2 14 12 2" xfId="13239"/>
    <cellStyle name="SAPLocked 2 14 13" xfId="13240"/>
    <cellStyle name="SAPLocked 2 14 2" xfId="13241"/>
    <cellStyle name="SAPLocked 2 14 2 10" xfId="13242"/>
    <cellStyle name="SAPLocked 2 14 2 10 2" xfId="13243"/>
    <cellStyle name="SAPLocked 2 14 2 11" xfId="13244"/>
    <cellStyle name="SAPLocked 2 14 2 11 2" xfId="13245"/>
    <cellStyle name="SAPLocked 2 14 2 12" xfId="13246"/>
    <cellStyle name="SAPLocked 2 14 2 2" xfId="13247"/>
    <cellStyle name="SAPLocked 2 14 2 2 2" xfId="13248"/>
    <cellStyle name="SAPLocked 2 14 2 3" xfId="13249"/>
    <cellStyle name="SAPLocked 2 14 2 3 2" xfId="13250"/>
    <cellStyle name="SAPLocked 2 14 2 4" xfId="13251"/>
    <cellStyle name="SAPLocked 2 14 2 4 2" xfId="13252"/>
    <cellStyle name="SAPLocked 2 14 2 5" xfId="13253"/>
    <cellStyle name="SAPLocked 2 14 2 5 2" xfId="13254"/>
    <cellStyle name="SAPLocked 2 14 2 6" xfId="13255"/>
    <cellStyle name="SAPLocked 2 14 2 6 2" xfId="13256"/>
    <cellStyle name="SAPLocked 2 14 2 7" xfId="13257"/>
    <cellStyle name="SAPLocked 2 14 2 7 2" xfId="13258"/>
    <cellStyle name="SAPLocked 2 14 2 8" xfId="13259"/>
    <cellStyle name="SAPLocked 2 14 2 8 2" xfId="13260"/>
    <cellStyle name="SAPLocked 2 14 2 9" xfId="13261"/>
    <cellStyle name="SAPLocked 2 14 2 9 2" xfId="13262"/>
    <cellStyle name="SAPLocked 2 14 3" xfId="13263"/>
    <cellStyle name="SAPLocked 2 14 3 2" xfId="13264"/>
    <cellStyle name="SAPLocked 2 14 4" xfId="13265"/>
    <cellStyle name="SAPLocked 2 14 4 2" xfId="13266"/>
    <cellStyle name="SAPLocked 2 14 5" xfId="13267"/>
    <cellStyle name="SAPLocked 2 14 5 2" xfId="13268"/>
    <cellStyle name="SAPLocked 2 14 6" xfId="13269"/>
    <cellStyle name="SAPLocked 2 14 6 2" xfId="13270"/>
    <cellStyle name="SAPLocked 2 14 7" xfId="13271"/>
    <cellStyle name="SAPLocked 2 14 7 2" xfId="13272"/>
    <cellStyle name="SAPLocked 2 14 8" xfId="13273"/>
    <cellStyle name="SAPLocked 2 14 8 2" xfId="13274"/>
    <cellStyle name="SAPLocked 2 14 9" xfId="13275"/>
    <cellStyle name="SAPLocked 2 14 9 2" xfId="13276"/>
    <cellStyle name="SAPLocked 2 15" xfId="13277"/>
    <cellStyle name="SAPLocked 2 15 10" xfId="13278"/>
    <cellStyle name="SAPLocked 2 15 10 2" xfId="13279"/>
    <cellStyle name="SAPLocked 2 15 11" xfId="13280"/>
    <cellStyle name="SAPLocked 2 15 11 2" xfId="13281"/>
    <cellStyle name="SAPLocked 2 15 12" xfId="13282"/>
    <cellStyle name="SAPLocked 2 15 12 2" xfId="13283"/>
    <cellStyle name="SAPLocked 2 15 13" xfId="13284"/>
    <cellStyle name="SAPLocked 2 15 2" xfId="13285"/>
    <cellStyle name="SAPLocked 2 15 2 10" xfId="13286"/>
    <cellStyle name="SAPLocked 2 15 2 10 2" xfId="13287"/>
    <cellStyle name="SAPLocked 2 15 2 11" xfId="13288"/>
    <cellStyle name="SAPLocked 2 15 2 11 2" xfId="13289"/>
    <cellStyle name="SAPLocked 2 15 2 12" xfId="13290"/>
    <cellStyle name="SAPLocked 2 15 2 2" xfId="13291"/>
    <cellStyle name="SAPLocked 2 15 2 2 2" xfId="13292"/>
    <cellStyle name="SAPLocked 2 15 2 3" xfId="13293"/>
    <cellStyle name="SAPLocked 2 15 2 3 2" xfId="13294"/>
    <cellStyle name="SAPLocked 2 15 2 4" xfId="13295"/>
    <cellStyle name="SAPLocked 2 15 2 4 2" xfId="13296"/>
    <cellStyle name="SAPLocked 2 15 2 5" xfId="13297"/>
    <cellStyle name="SAPLocked 2 15 2 5 2" xfId="13298"/>
    <cellStyle name="SAPLocked 2 15 2 6" xfId="13299"/>
    <cellStyle name="SAPLocked 2 15 2 6 2" xfId="13300"/>
    <cellStyle name="SAPLocked 2 15 2 7" xfId="13301"/>
    <cellStyle name="SAPLocked 2 15 2 7 2" xfId="13302"/>
    <cellStyle name="SAPLocked 2 15 2 8" xfId="13303"/>
    <cellStyle name="SAPLocked 2 15 2 8 2" xfId="13304"/>
    <cellStyle name="SAPLocked 2 15 2 9" xfId="13305"/>
    <cellStyle name="SAPLocked 2 15 2 9 2" xfId="13306"/>
    <cellStyle name="SAPLocked 2 15 3" xfId="13307"/>
    <cellStyle name="SAPLocked 2 15 3 2" xfId="13308"/>
    <cellStyle name="SAPLocked 2 15 4" xfId="13309"/>
    <cellStyle name="SAPLocked 2 15 4 2" xfId="13310"/>
    <cellStyle name="SAPLocked 2 15 5" xfId="13311"/>
    <cellStyle name="SAPLocked 2 15 5 2" xfId="13312"/>
    <cellStyle name="SAPLocked 2 15 6" xfId="13313"/>
    <cellStyle name="SAPLocked 2 15 6 2" xfId="13314"/>
    <cellStyle name="SAPLocked 2 15 7" xfId="13315"/>
    <cellStyle name="SAPLocked 2 15 7 2" xfId="13316"/>
    <cellStyle name="SAPLocked 2 15 8" xfId="13317"/>
    <cellStyle name="SAPLocked 2 15 8 2" xfId="13318"/>
    <cellStyle name="SAPLocked 2 15 9" xfId="13319"/>
    <cellStyle name="SAPLocked 2 15 9 2" xfId="13320"/>
    <cellStyle name="SAPLocked 2 16" xfId="13321"/>
    <cellStyle name="SAPLocked 2 16 10" xfId="13322"/>
    <cellStyle name="SAPLocked 2 16 10 2" xfId="13323"/>
    <cellStyle name="SAPLocked 2 16 11" xfId="13324"/>
    <cellStyle name="SAPLocked 2 16 11 2" xfId="13325"/>
    <cellStyle name="SAPLocked 2 16 12" xfId="13326"/>
    <cellStyle name="SAPLocked 2 16 12 2" xfId="13327"/>
    <cellStyle name="SAPLocked 2 16 13" xfId="13328"/>
    <cellStyle name="SAPLocked 2 16 2" xfId="13329"/>
    <cellStyle name="SAPLocked 2 16 2 10" xfId="13330"/>
    <cellStyle name="SAPLocked 2 16 2 10 2" xfId="13331"/>
    <cellStyle name="SAPLocked 2 16 2 11" xfId="13332"/>
    <cellStyle name="SAPLocked 2 16 2 11 2" xfId="13333"/>
    <cellStyle name="SAPLocked 2 16 2 12" xfId="13334"/>
    <cellStyle name="SAPLocked 2 16 2 2" xfId="13335"/>
    <cellStyle name="SAPLocked 2 16 2 2 2" xfId="13336"/>
    <cellStyle name="SAPLocked 2 16 2 3" xfId="13337"/>
    <cellStyle name="SAPLocked 2 16 2 3 2" xfId="13338"/>
    <cellStyle name="SAPLocked 2 16 2 4" xfId="13339"/>
    <cellStyle name="SAPLocked 2 16 2 4 2" xfId="13340"/>
    <cellStyle name="SAPLocked 2 16 2 5" xfId="13341"/>
    <cellStyle name="SAPLocked 2 16 2 5 2" xfId="13342"/>
    <cellStyle name="SAPLocked 2 16 2 6" xfId="13343"/>
    <cellStyle name="SAPLocked 2 16 2 6 2" xfId="13344"/>
    <cellStyle name="SAPLocked 2 16 2 7" xfId="13345"/>
    <cellStyle name="SAPLocked 2 16 2 7 2" xfId="13346"/>
    <cellStyle name="SAPLocked 2 16 2 8" xfId="13347"/>
    <cellStyle name="SAPLocked 2 16 2 8 2" xfId="13348"/>
    <cellStyle name="SAPLocked 2 16 2 9" xfId="13349"/>
    <cellStyle name="SAPLocked 2 16 2 9 2" xfId="13350"/>
    <cellStyle name="SAPLocked 2 16 3" xfId="13351"/>
    <cellStyle name="SAPLocked 2 16 3 2" xfId="13352"/>
    <cellStyle name="SAPLocked 2 16 4" xfId="13353"/>
    <cellStyle name="SAPLocked 2 16 4 2" xfId="13354"/>
    <cellStyle name="SAPLocked 2 16 5" xfId="13355"/>
    <cellStyle name="SAPLocked 2 16 5 2" xfId="13356"/>
    <cellStyle name="SAPLocked 2 16 6" xfId="13357"/>
    <cellStyle name="SAPLocked 2 16 6 2" xfId="13358"/>
    <cellStyle name="SAPLocked 2 16 7" xfId="13359"/>
    <cellStyle name="SAPLocked 2 16 7 2" xfId="13360"/>
    <cellStyle name="SAPLocked 2 16 8" xfId="13361"/>
    <cellStyle name="SAPLocked 2 16 8 2" xfId="13362"/>
    <cellStyle name="SAPLocked 2 16 9" xfId="13363"/>
    <cellStyle name="SAPLocked 2 16 9 2" xfId="13364"/>
    <cellStyle name="SAPLocked 2 17" xfId="13365"/>
    <cellStyle name="SAPLocked 2 17 10" xfId="13366"/>
    <cellStyle name="SAPLocked 2 17 10 2" xfId="13367"/>
    <cellStyle name="SAPLocked 2 17 11" xfId="13368"/>
    <cellStyle name="SAPLocked 2 17 11 2" xfId="13369"/>
    <cellStyle name="SAPLocked 2 17 12" xfId="13370"/>
    <cellStyle name="SAPLocked 2 17 12 2" xfId="13371"/>
    <cellStyle name="SAPLocked 2 17 13" xfId="13372"/>
    <cellStyle name="SAPLocked 2 17 2" xfId="13373"/>
    <cellStyle name="SAPLocked 2 17 2 10" xfId="13374"/>
    <cellStyle name="SAPLocked 2 17 2 10 2" xfId="13375"/>
    <cellStyle name="SAPLocked 2 17 2 11" xfId="13376"/>
    <cellStyle name="SAPLocked 2 17 2 11 2" xfId="13377"/>
    <cellStyle name="SAPLocked 2 17 2 12" xfId="13378"/>
    <cellStyle name="SAPLocked 2 17 2 2" xfId="13379"/>
    <cellStyle name="SAPLocked 2 17 2 2 2" xfId="13380"/>
    <cellStyle name="SAPLocked 2 17 2 3" xfId="13381"/>
    <cellStyle name="SAPLocked 2 17 2 3 2" xfId="13382"/>
    <cellStyle name="SAPLocked 2 17 2 4" xfId="13383"/>
    <cellStyle name="SAPLocked 2 17 2 4 2" xfId="13384"/>
    <cellStyle name="SAPLocked 2 17 2 5" xfId="13385"/>
    <cellStyle name="SAPLocked 2 17 2 5 2" xfId="13386"/>
    <cellStyle name="SAPLocked 2 17 2 6" xfId="13387"/>
    <cellStyle name="SAPLocked 2 17 2 6 2" xfId="13388"/>
    <cellStyle name="SAPLocked 2 17 2 7" xfId="13389"/>
    <cellStyle name="SAPLocked 2 17 2 7 2" xfId="13390"/>
    <cellStyle name="SAPLocked 2 17 2 8" xfId="13391"/>
    <cellStyle name="SAPLocked 2 17 2 8 2" xfId="13392"/>
    <cellStyle name="SAPLocked 2 17 2 9" xfId="13393"/>
    <cellStyle name="SAPLocked 2 17 2 9 2" xfId="13394"/>
    <cellStyle name="SAPLocked 2 17 3" xfId="13395"/>
    <cellStyle name="SAPLocked 2 17 3 2" xfId="13396"/>
    <cellStyle name="SAPLocked 2 17 4" xfId="13397"/>
    <cellStyle name="SAPLocked 2 17 4 2" xfId="13398"/>
    <cellStyle name="SAPLocked 2 17 5" xfId="13399"/>
    <cellStyle name="SAPLocked 2 17 5 2" xfId="13400"/>
    <cellStyle name="SAPLocked 2 17 6" xfId="13401"/>
    <cellStyle name="SAPLocked 2 17 6 2" xfId="13402"/>
    <cellStyle name="SAPLocked 2 17 7" xfId="13403"/>
    <cellStyle name="SAPLocked 2 17 7 2" xfId="13404"/>
    <cellStyle name="SAPLocked 2 17 8" xfId="13405"/>
    <cellStyle name="SAPLocked 2 17 8 2" xfId="13406"/>
    <cellStyle name="SAPLocked 2 17 9" xfId="13407"/>
    <cellStyle name="SAPLocked 2 17 9 2" xfId="13408"/>
    <cellStyle name="SAPLocked 2 18" xfId="13409"/>
    <cellStyle name="SAPLocked 2 18 10" xfId="13410"/>
    <cellStyle name="SAPLocked 2 18 10 2" xfId="13411"/>
    <cellStyle name="SAPLocked 2 18 11" xfId="13412"/>
    <cellStyle name="SAPLocked 2 18 11 2" xfId="13413"/>
    <cellStyle name="SAPLocked 2 18 12" xfId="13414"/>
    <cellStyle name="SAPLocked 2 18 12 2" xfId="13415"/>
    <cellStyle name="SAPLocked 2 18 13" xfId="13416"/>
    <cellStyle name="SAPLocked 2 18 2" xfId="13417"/>
    <cellStyle name="SAPLocked 2 18 2 10" xfId="13418"/>
    <cellStyle name="SAPLocked 2 18 2 10 2" xfId="13419"/>
    <cellStyle name="SAPLocked 2 18 2 11" xfId="13420"/>
    <cellStyle name="SAPLocked 2 18 2 11 2" xfId="13421"/>
    <cellStyle name="SAPLocked 2 18 2 12" xfId="13422"/>
    <cellStyle name="SAPLocked 2 18 2 2" xfId="13423"/>
    <cellStyle name="SAPLocked 2 18 2 2 2" xfId="13424"/>
    <cellStyle name="SAPLocked 2 18 2 3" xfId="13425"/>
    <cellStyle name="SAPLocked 2 18 2 3 2" xfId="13426"/>
    <cellStyle name="SAPLocked 2 18 2 4" xfId="13427"/>
    <cellStyle name="SAPLocked 2 18 2 4 2" xfId="13428"/>
    <cellStyle name="SAPLocked 2 18 2 5" xfId="13429"/>
    <cellStyle name="SAPLocked 2 18 2 5 2" xfId="13430"/>
    <cellStyle name="SAPLocked 2 18 2 6" xfId="13431"/>
    <cellStyle name="SAPLocked 2 18 2 6 2" xfId="13432"/>
    <cellStyle name="SAPLocked 2 18 2 7" xfId="13433"/>
    <cellStyle name="SAPLocked 2 18 2 7 2" xfId="13434"/>
    <cellStyle name="SAPLocked 2 18 2 8" xfId="13435"/>
    <cellStyle name="SAPLocked 2 18 2 8 2" xfId="13436"/>
    <cellStyle name="SAPLocked 2 18 2 9" xfId="13437"/>
    <cellStyle name="SAPLocked 2 18 2 9 2" xfId="13438"/>
    <cellStyle name="SAPLocked 2 18 3" xfId="13439"/>
    <cellStyle name="SAPLocked 2 18 3 2" xfId="13440"/>
    <cellStyle name="SAPLocked 2 18 4" xfId="13441"/>
    <cellStyle name="SAPLocked 2 18 4 2" xfId="13442"/>
    <cellStyle name="SAPLocked 2 18 5" xfId="13443"/>
    <cellStyle name="SAPLocked 2 18 5 2" xfId="13444"/>
    <cellStyle name="SAPLocked 2 18 6" xfId="13445"/>
    <cellStyle name="SAPLocked 2 18 6 2" xfId="13446"/>
    <cellStyle name="SAPLocked 2 18 7" xfId="13447"/>
    <cellStyle name="SAPLocked 2 18 7 2" xfId="13448"/>
    <cellStyle name="SAPLocked 2 18 8" xfId="13449"/>
    <cellStyle name="SAPLocked 2 18 8 2" xfId="13450"/>
    <cellStyle name="SAPLocked 2 18 9" xfId="13451"/>
    <cellStyle name="SAPLocked 2 18 9 2" xfId="13452"/>
    <cellStyle name="SAPLocked 2 19" xfId="13453"/>
    <cellStyle name="SAPLocked 2 19 10" xfId="13454"/>
    <cellStyle name="SAPLocked 2 19 10 2" xfId="13455"/>
    <cellStyle name="SAPLocked 2 19 11" xfId="13456"/>
    <cellStyle name="SAPLocked 2 19 11 2" xfId="13457"/>
    <cellStyle name="SAPLocked 2 19 12" xfId="13458"/>
    <cellStyle name="SAPLocked 2 19 12 2" xfId="13459"/>
    <cellStyle name="SAPLocked 2 19 13" xfId="13460"/>
    <cellStyle name="SAPLocked 2 19 2" xfId="13461"/>
    <cellStyle name="SAPLocked 2 19 2 10" xfId="13462"/>
    <cellStyle name="SAPLocked 2 19 2 10 2" xfId="13463"/>
    <cellStyle name="SAPLocked 2 19 2 11" xfId="13464"/>
    <cellStyle name="SAPLocked 2 19 2 11 2" xfId="13465"/>
    <cellStyle name="SAPLocked 2 19 2 12" xfId="13466"/>
    <cellStyle name="SAPLocked 2 19 2 2" xfId="13467"/>
    <cellStyle name="SAPLocked 2 19 2 2 2" xfId="13468"/>
    <cellStyle name="SAPLocked 2 19 2 3" xfId="13469"/>
    <cellStyle name="SAPLocked 2 19 2 3 2" xfId="13470"/>
    <cellStyle name="SAPLocked 2 19 2 4" xfId="13471"/>
    <cellStyle name="SAPLocked 2 19 2 4 2" xfId="13472"/>
    <cellStyle name="SAPLocked 2 19 2 5" xfId="13473"/>
    <cellStyle name="SAPLocked 2 19 2 5 2" xfId="13474"/>
    <cellStyle name="SAPLocked 2 19 2 6" xfId="13475"/>
    <cellStyle name="SAPLocked 2 19 2 6 2" xfId="13476"/>
    <cellStyle name="SAPLocked 2 19 2 7" xfId="13477"/>
    <cellStyle name="SAPLocked 2 19 2 7 2" xfId="13478"/>
    <cellStyle name="SAPLocked 2 19 2 8" xfId="13479"/>
    <cellStyle name="SAPLocked 2 19 2 8 2" xfId="13480"/>
    <cellStyle name="SAPLocked 2 19 2 9" xfId="13481"/>
    <cellStyle name="SAPLocked 2 19 2 9 2" xfId="13482"/>
    <cellStyle name="SAPLocked 2 19 3" xfId="13483"/>
    <cellStyle name="SAPLocked 2 19 3 2" xfId="13484"/>
    <cellStyle name="SAPLocked 2 19 4" xfId="13485"/>
    <cellStyle name="SAPLocked 2 19 4 2" xfId="13486"/>
    <cellStyle name="SAPLocked 2 19 5" xfId="13487"/>
    <cellStyle name="SAPLocked 2 19 5 2" xfId="13488"/>
    <cellStyle name="SAPLocked 2 19 6" xfId="13489"/>
    <cellStyle name="SAPLocked 2 19 6 2" xfId="13490"/>
    <cellStyle name="SAPLocked 2 19 7" xfId="13491"/>
    <cellStyle name="SAPLocked 2 19 7 2" xfId="13492"/>
    <cellStyle name="SAPLocked 2 19 8" xfId="13493"/>
    <cellStyle name="SAPLocked 2 19 8 2" xfId="13494"/>
    <cellStyle name="SAPLocked 2 19 9" xfId="13495"/>
    <cellStyle name="SAPLocked 2 19 9 2" xfId="13496"/>
    <cellStyle name="SAPLocked 2 2" xfId="13497"/>
    <cellStyle name="SAPLocked 2 2 10" xfId="13498"/>
    <cellStyle name="SAPLocked 2 2 10 2" xfId="13499"/>
    <cellStyle name="SAPLocked 2 2 11" xfId="13500"/>
    <cellStyle name="SAPLocked 2 2 11 2" xfId="13501"/>
    <cellStyle name="SAPLocked 2 2 12" xfId="13502"/>
    <cellStyle name="SAPLocked 2 2 12 2" xfId="13503"/>
    <cellStyle name="SAPLocked 2 2 13" xfId="13504"/>
    <cellStyle name="SAPLocked 2 2 2" xfId="13505"/>
    <cellStyle name="SAPLocked 2 2 2 10" xfId="13506"/>
    <cellStyle name="SAPLocked 2 2 2 10 2" xfId="13507"/>
    <cellStyle name="SAPLocked 2 2 2 11" xfId="13508"/>
    <cellStyle name="SAPLocked 2 2 2 11 2" xfId="13509"/>
    <cellStyle name="SAPLocked 2 2 2 12" xfId="13510"/>
    <cellStyle name="SAPLocked 2 2 2 2" xfId="13511"/>
    <cellStyle name="SAPLocked 2 2 2 2 2" xfId="13512"/>
    <cellStyle name="SAPLocked 2 2 2 3" xfId="13513"/>
    <cellStyle name="SAPLocked 2 2 2 3 2" xfId="13514"/>
    <cellStyle name="SAPLocked 2 2 2 4" xfId="13515"/>
    <cellStyle name="SAPLocked 2 2 2 4 2" xfId="13516"/>
    <cellStyle name="SAPLocked 2 2 2 5" xfId="13517"/>
    <cellStyle name="SAPLocked 2 2 2 5 2" xfId="13518"/>
    <cellStyle name="SAPLocked 2 2 2 6" xfId="13519"/>
    <cellStyle name="SAPLocked 2 2 2 6 2" xfId="13520"/>
    <cellStyle name="SAPLocked 2 2 2 7" xfId="13521"/>
    <cellStyle name="SAPLocked 2 2 2 7 2" xfId="13522"/>
    <cellStyle name="SAPLocked 2 2 2 8" xfId="13523"/>
    <cellStyle name="SAPLocked 2 2 2 8 2" xfId="13524"/>
    <cellStyle name="SAPLocked 2 2 2 9" xfId="13525"/>
    <cellStyle name="SAPLocked 2 2 2 9 2" xfId="13526"/>
    <cellStyle name="SAPLocked 2 2 3" xfId="13527"/>
    <cellStyle name="SAPLocked 2 2 3 2" xfId="13528"/>
    <cellStyle name="SAPLocked 2 2 4" xfId="13529"/>
    <cellStyle name="SAPLocked 2 2 4 2" xfId="13530"/>
    <cellStyle name="SAPLocked 2 2 5" xfId="13531"/>
    <cellStyle name="SAPLocked 2 2 5 2" xfId="13532"/>
    <cellStyle name="SAPLocked 2 2 6" xfId="13533"/>
    <cellStyle name="SAPLocked 2 2 6 2" xfId="13534"/>
    <cellStyle name="SAPLocked 2 2 7" xfId="13535"/>
    <cellStyle name="SAPLocked 2 2 7 2" xfId="13536"/>
    <cellStyle name="SAPLocked 2 2 8" xfId="13537"/>
    <cellStyle name="SAPLocked 2 2 8 2" xfId="13538"/>
    <cellStyle name="SAPLocked 2 2 9" xfId="13539"/>
    <cellStyle name="SAPLocked 2 2 9 2" xfId="13540"/>
    <cellStyle name="SAPLocked 2 20" xfId="13541"/>
    <cellStyle name="SAPLocked 2 20 10" xfId="13542"/>
    <cellStyle name="SAPLocked 2 20 10 2" xfId="13543"/>
    <cellStyle name="SAPLocked 2 20 11" xfId="13544"/>
    <cellStyle name="SAPLocked 2 20 11 2" xfId="13545"/>
    <cellStyle name="SAPLocked 2 20 12" xfId="13546"/>
    <cellStyle name="SAPLocked 2 20 12 2" xfId="13547"/>
    <cellStyle name="SAPLocked 2 20 13" xfId="13548"/>
    <cellStyle name="SAPLocked 2 20 2" xfId="13549"/>
    <cellStyle name="SAPLocked 2 20 2 10" xfId="13550"/>
    <cellStyle name="SAPLocked 2 20 2 10 2" xfId="13551"/>
    <cellStyle name="SAPLocked 2 20 2 11" xfId="13552"/>
    <cellStyle name="SAPLocked 2 20 2 11 2" xfId="13553"/>
    <cellStyle name="SAPLocked 2 20 2 12" xfId="13554"/>
    <cellStyle name="SAPLocked 2 20 2 2" xfId="13555"/>
    <cellStyle name="SAPLocked 2 20 2 2 2" xfId="13556"/>
    <cellStyle name="SAPLocked 2 20 2 3" xfId="13557"/>
    <cellStyle name="SAPLocked 2 20 2 3 2" xfId="13558"/>
    <cellStyle name="SAPLocked 2 20 2 4" xfId="13559"/>
    <cellStyle name="SAPLocked 2 20 2 4 2" xfId="13560"/>
    <cellStyle name="SAPLocked 2 20 2 5" xfId="13561"/>
    <cellStyle name="SAPLocked 2 20 2 5 2" xfId="13562"/>
    <cellStyle name="SAPLocked 2 20 2 6" xfId="13563"/>
    <cellStyle name="SAPLocked 2 20 2 6 2" xfId="13564"/>
    <cellStyle name="SAPLocked 2 20 2 7" xfId="13565"/>
    <cellStyle name="SAPLocked 2 20 2 7 2" xfId="13566"/>
    <cellStyle name="SAPLocked 2 20 2 8" xfId="13567"/>
    <cellStyle name="SAPLocked 2 20 2 8 2" xfId="13568"/>
    <cellStyle name="SAPLocked 2 20 2 9" xfId="13569"/>
    <cellStyle name="SAPLocked 2 20 2 9 2" xfId="13570"/>
    <cellStyle name="SAPLocked 2 20 3" xfId="13571"/>
    <cellStyle name="SAPLocked 2 20 3 2" xfId="13572"/>
    <cellStyle name="SAPLocked 2 20 4" xfId="13573"/>
    <cellStyle name="SAPLocked 2 20 4 2" xfId="13574"/>
    <cellStyle name="SAPLocked 2 20 5" xfId="13575"/>
    <cellStyle name="SAPLocked 2 20 5 2" xfId="13576"/>
    <cellStyle name="SAPLocked 2 20 6" xfId="13577"/>
    <cellStyle name="SAPLocked 2 20 6 2" xfId="13578"/>
    <cellStyle name="SAPLocked 2 20 7" xfId="13579"/>
    <cellStyle name="SAPLocked 2 20 7 2" xfId="13580"/>
    <cellStyle name="SAPLocked 2 20 8" xfId="13581"/>
    <cellStyle name="SAPLocked 2 20 8 2" xfId="13582"/>
    <cellStyle name="SAPLocked 2 20 9" xfId="13583"/>
    <cellStyle name="SAPLocked 2 20 9 2" xfId="13584"/>
    <cellStyle name="SAPLocked 2 21" xfId="13585"/>
    <cellStyle name="SAPLocked 2 21 10" xfId="13586"/>
    <cellStyle name="SAPLocked 2 21 10 2" xfId="13587"/>
    <cellStyle name="SAPLocked 2 21 11" xfId="13588"/>
    <cellStyle name="SAPLocked 2 21 11 2" xfId="13589"/>
    <cellStyle name="SAPLocked 2 21 12" xfId="13590"/>
    <cellStyle name="SAPLocked 2 21 2" xfId="13591"/>
    <cellStyle name="SAPLocked 2 21 2 2" xfId="13592"/>
    <cellStyle name="SAPLocked 2 21 3" xfId="13593"/>
    <cellStyle name="SAPLocked 2 21 3 2" xfId="13594"/>
    <cellStyle name="SAPLocked 2 21 4" xfId="13595"/>
    <cellStyle name="SAPLocked 2 21 4 2" xfId="13596"/>
    <cellStyle name="SAPLocked 2 21 5" xfId="13597"/>
    <cellStyle name="SAPLocked 2 21 5 2" xfId="13598"/>
    <cellStyle name="SAPLocked 2 21 6" xfId="13599"/>
    <cellStyle name="SAPLocked 2 21 6 2" xfId="13600"/>
    <cellStyle name="SAPLocked 2 21 7" xfId="13601"/>
    <cellStyle name="SAPLocked 2 21 7 2" xfId="13602"/>
    <cellStyle name="SAPLocked 2 21 8" xfId="13603"/>
    <cellStyle name="SAPLocked 2 21 8 2" xfId="13604"/>
    <cellStyle name="SAPLocked 2 21 9" xfId="13605"/>
    <cellStyle name="SAPLocked 2 21 9 2" xfId="13606"/>
    <cellStyle name="SAPLocked 2 22" xfId="13607"/>
    <cellStyle name="SAPLocked 2 22 2" xfId="13608"/>
    <cellStyle name="SAPLocked 2 23" xfId="13609"/>
    <cellStyle name="SAPLocked 2 23 2" xfId="13610"/>
    <cellStyle name="SAPLocked 2 24" xfId="13611"/>
    <cellStyle name="SAPLocked 2 24 2" xfId="13612"/>
    <cellStyle name="SAPLocked 2 25" xfId="13613"/>
    <cellStyle name="SAPLocked 2 25 2" xfId="13614"/>
    <cellStyle name="SAPLocked 2 26" xfId="13615"/>
    <cellStyle name="SAPLocked 2 26 2" xfId="13616"/>
    <cellStyle name="SAPLocked 2 27" xfId="13617"/>
    <cellStyle name="SAPLocked 2 27 2" xfId="13618"/>
    <cellStyle name="SAPLocked 2 28" xfId="13619"/>
    <cellStyle name="SAPLocked 2 28 2" xfId="13620"/>
    <cellStyle name="SAPLocked 2 29" xfId="13621"/>
    <cellStyle name="SAPLocked 2 29 2" xfId="13622"/>
    <cellStyle name="SAPLocked 2 3" xfId="13623"/>
    <cellStyle name="SAPLocked 2 3 10" xfId="13624"/>
    <cellStyle name="SAPLocked 2 3 10 2" xfId="13625"/>
    <cellStyle name="SAPLocked 2 3 11" xfId="13626"/>
    <cellStyle name="SAPLocked 2 3 11 2" xfId="13627"/>
    <cellStyle name="SAPLocked 2 3 12" xfId="13628"/>
    <cellStyle name="SAPLocked 2 3 12 2" xfId="13629"/>
    <cellStyle name="SAPLocked 2 3 13" xfId="13630"/>
    <cellStyle name="SAPLocked 2 3 2" xfId="13631"/>
    <cellStyle name="SAPLocked 2 3 2 10" xfId="13632"/>
    <cellStyle name="SAPLocked 2 3 2 10 2" xfId="13633"/>
    <cellStyle name="SAPLocked 2 3 2 11" xfId="13634"/>
    <cellStyle name="SAPLocked 2 3 2 11 2" xfId="13635"/>
    <cellStyle name="SAPLocked 2 3 2 12" xfId="13636"/>
    <cellStyle name="SAPLocked 2 3 2 2" xfId="13637"/>
    <cellStyle name="SAPLocked 2 3 2 2 2" xfId="13638"/>
    <cellStyle name="SAPLocked 2 3 2 3" xfId="13639"/>
    <cellStyle name="SAPLocked 2 3 2 3 2" xfId="13640"/>
    <cellStyle name="SAPLocked 2 3 2 4" xfId="13641"/>
    <cellStyle name="SAPLocked 2 3 2 4 2" xfId="13642"/>
    <cellStyle name="SAPLocked 2 3 2 5" xfId="13643"/>
    <cellStyle name="SAPLocked 2 3 2 5 2" xfId="13644"/>
    <cellStyle name="SAPLocked 2 3 2 6" xfId="13645"/>
    <cellStyle name="SAPLocked 2 3 2 6 2" xfId="13646"/>
    <cellStyle name="SAPLocked 2 3 2 7" xfId="13647"/>
    <cellStyle name="SAPLocked 2 3 2 7 2" xfId="13648"/>
    <cellStyle name="SAPLocked 2 3 2 8" xfId="13649"/>
    <cellStyle name="SAPLocked 2 3 2 8 2" xfId="13650"/>
    <cellStyle name="SAPLocked 2 3 2 9" xfId="13651"/>
    <cellStyle name="SAPLocked 2 3 2 9 2" xfId="13652"/>
    <cellStyle name="SAPLocked 2 3 3" xfId="13653"/>
    <cellStyle name="SAPLocked 2 3 3 2" xfId="13654"/>
    <cellStyle name="SAPLocked 2 3 4" xfId="13655"/>
    <cellStyle name="SAPLocked 2 3 4 2" xfId="13656"/>
    <cellStyle name="SAPLocked 2 3 5" xfId="13657"/>
    <cellStyle name="SAPLocked 2 3 5 2" xfId="13658"/>
    <cellStyle name="SAPLocked 2 3 6" xfId="13659"/>
    <cellStyle name="SAPLocked 2 3 6 2" xfId="13660"/>
    <cellStyle name="SAPLocked 2 3 7" xfId="13661"/>
    <cellStyle name="SAPLocked 2 3 7 2" xfId="13662"/>
    <cellStyle name="SAPLocked 2 3 8" xfId="13663"/>
    <cellStyle name="SAPLocked 2 3 8 2" xfId="13664"/>
    <cellStyle name="SAPLocked 2 3 9" xfId="13665"/>
    <cellStyle name="SAPLocked 2 3 9 2" xfId="13666"/>
    <cellStyle name="SAPLocked 2 30" xfId="13667"/>
    <cellStyle name="SAPLocked 2 4" xfId="13668"/>
    <cellStyle name="SAPLocked 2 4 10" xfId="13669"/>
    <cellStyle name="SAPLocked 2 4 10 2" xfId="13670"/>
    <cellStyle name="SAPLocked 2 4 11" xfId="13671"/>
    <cellStyle name="SAPLocked 2 4 11 2" xfId="13672"/>
    <cellStyle name="SAPLocked 2 4 12" xfId="13673"/>
    <cellStyle name="SAPLocked 2 4 12 2" xfId="13674"/>
    <cellStyle name="SAPLocked 2 4 13" xfId="13675"/>
    <cellStyle name="SAPLocked 2 4 2" xfId="13676"/>
    <cellStyle name="SAPLocked 2 4 2 10" xfId="13677"/>
    <cellStyle name="SAPLocked 2 4 2 10 2" xfId="13678"/>
    <cellStyle name="SAPLocked 2 4 2 11" xfId="13679"/>
    <cellStyle name="SAPLocked 2 4 2 11 2" xfId="13680"/>
    <cellStyle name="SAPLocked 2 4 2 12" xfId="13681"/>
    <cellStyle name="SAPLocked 2 4 2 2" xfId="13682"/>
    <cellStyle name="SAPLocked 2 4 2 2 2" xfId="13683"/>
    <cellStyle name="SAPLocked 2 4 2 3" xfId="13684"/>
    <cellStyle name="SAPLocked 2 4 2 3 2" xfId="13685"/>
    <cellStyle name="SAPLocked 2 4 2 4" xfId="13686"/>
    <cellStyle name="SAPLocked 2 4 2 4 2" xfId="13687"/>
    <cellStyle name="SAPLocked 2 4 2 5" xfId="13688"/>
    <cellStyle name="SAPLocked 2 4 2 5 2" xfId="13689"/>
    <cellStyle name="SAPLocked 2 4 2 6" xfId="13690"/>
    <cellStyle name="SAPLocked 2 4 2 6 2" xfId="13691"/>
    <cellStyle name="SAPLocked 2 4 2 7" xfId="13692"/>
    <cellStyle name="SAPLocked 2 4 2 7 2" xfId="13693"/>
    <cellStyle name="SAPLocked 2 4 2 8" xfId="13694"/>
    <cellStyle name="SAPLocked 2 4 2 8 2" xfId="13695"/>
    <cellStyle name="SAPLocked 2 4 2 9" xfId="13696"/>
    <cellStyle name="SAPLocked 2 4 2 9 2" xfId="13697"/>
    <cellStyle name="SAPLocked 2 4 3" xfId="13698"/>
    <cellStyle name="SAPLocked 2 4 3 2" xfId="13699"/>
    <cellStyle name="SAPLocked 2 4 4" xfId="13700"/>
    <cellStyle name="SAPLocked 2 4 4 2" xfId="13701"/>
    <cellStyle name="SAPLocked 2 4 5" xfId="13702"/>
    <cellStyle name="SAPLocked 2 4 5 2" xfId="13703"/>
    <cellStyle name="SAPLocked 2 4 6" xfId="13704"/>
    <cellStyle name="SAPLocked 2 4 6 2" xfId="13705"/>
    <cellStyle name="SAPLocked 2 4 7" xfId="13706"/>
    <cellStyle name="SAPLocked 2 4 7 2" xfId="13707"/>
    <cellStyle name="SAPLocked 2 4 8" xfId="13708"/>
    <cellStyle name="SAPLocked 2 4 8 2" xfId="13709"/>
    <cellStyle name="SAPLocked 2 4 9" xfId="13710"/>
    <cellStyle name="SAPLocked 2 4 9 2" xfId="13711"/>
    <cellStyle name="SAPLocked 2 5" xfId="13712"/>
    <cellStyle name="SAPLocked 2 5 10" xfId="13713"/>
    <cellStyle name="SAPLocked 2 5 10 2" xfId="13714"/>
    <cellStyle name="SAPLocked 2 5 11" xfId="13715"/>
    <cellStyle name="SAPLocked 2 5 11 2" xfId="13716"/>
    <cellStyle name="SAPLocked 2 5 12" xfId="13717"/>
    <cellStyle name="SAPLocked 2 5 12 2" xfId="13718"/>
    <cellStyle name="SAPLocked 2 5 13" xfId="13719"/>
    <cellStyle name="SAPLocked 2 5 2" xfId="13720"/>
    <cellStyle name="SAPLocked 2 5 2 10" xfId="13721"/>
    <cellStyle name="SAPLocked 2 5 2 10 2" xfId="13722"/>
    <cellStyle name="SAPLocked 2 5 2 11" xfId="13723"/>
    <cellStyle name="SAPLocked 2 5 2 11 2" xfId="13724"/>
    <cellStyle name="SAPLocked 2 5 2 12" xfId="13725"/>
    <cellStyle name="SAPLocked 2 5 2 2" xfId="13726"/>
    <cellStyle name="SAPLocked 2 5 2 2 2" xfId="13727"/>
    <cellStyle name="SAPLocked 2 5 2 3" xfId="13728"/>
    <cellStyle name="SAPLocked 2 5 2 3 2" xfId="13729"/>
    <cellStyle name="SAPLocked 2 5 2 4" xfId="13730"/>
    <cellStyle name="SAPLocked 2 5 2 4 2" xfId="13731"/>
    <cellStyle name="SAPLocked 2 5 2 5" xfId="13732"/>
    <cellStyle name="SAPLocked 2 5 2 5 2" xfId="13733"/>
    <cellStyle name="SAPLocked 2 5 2 6" xfId="13734"/>
    <cellStyle name="SAPLocked 2 5 2 6 2" xfId="13735"/>
    <cellStyle name="SAPLocked 2 5 2 7" xfId="13736"/>
    <cellStyle name="SAPLocked 2 5 2 7 2" xfId="13737"/>
    <cellStyle name="SAPLocked 2 5 2 8" xfId="13738"/>
    <cellStyle name="SAPLocked 2 5 2 8 2" xfId="13739"/>
    <cellStyle name="SAPLocked 2 5 2 9" xfId="13740"/>
    <cellStyle name="SAPLocked 2 5 2 9 2" xfId="13741"/>
    <cellStyle name="SAPLocked 2 5 3" xfId="13742"/>
    <cellStyle name="SAPLocked 2 5 3 2" xfId="13743"/>
    <cellStyle name="SAPLocked 2 5 4" xfId="13744"/>
    <cellStyle name="SAPLocked 2 5 4 2" xfId="13745"/>
    <cellStyle name="SAPLocked 2 5 5" xfId="13746"/>
    <cellStyle name="SAPLocked 2 5 5 2" xfId="13747"/>
    <cellStyle name="SAPLocked 2 5 6" xfId="13748"/>
    <cellStyle name="SAPLocked 2 5 6 2" xfId="13749"/>
    <cellStyle name="SAPLocked 2 5 7" xfId="13750"/>
    <cellStyle name="SAPLocked 2 5 7 2" xfId="13751"/>
    <cellStyle name="SAPLocked 2 5 8" xfId="13752"/>
    <cellStyle name="SAPLocked 2 5 8 2" xfId="13753"/>
    <cellStyle name="SAPLocked 2 5 9" xfId="13754"/>
    <cellStyle name="SAPLocked 2 5 9 2" xfId="13755"/>
    <cellStyle name="SAPLocked 2 6" xfId="13756"/>
    <cellStyle name="SAPLocked 2 6 10" xfId="13757"/>
    <cellStyle name="SAPLocked 2 6 10 2" xfId="13758"/>
    <cellStyle name="SAPLocked 2 6 11" xfId="13759"/>
    <cellStyle name="SAPLocked 2 6 11 2" xfId="13760"/>
    <cellStyle name="SAPLocked 2 6 12" xfId="13761"/>
    <cellStyle name="SAPLocked 2 6 12 2" xfId="13762"/>
    <cellStyle name="SAPLocked 2 6 13" xfId="13763"/>
    <cellStyle name="SAPLocked 2 6 2" xfId="13764"/>
    <cellStyle name="SAPLocked 2 6 2 10" xfId="13765"/>
    <cellStyle name="SAPLocked 2 6 2 10 2" xfId="13766"/>
    <cellStyle name="SAPLocked 2 6 2 11" xfId="13767"/>
    <cellStyle name="SAPLocked 2 6 2 11 2" xfId="13768"/>
    <cellStyle name="SAPLocked 2 6 2 12" xfId="13769"/>
    <cellStyle name="SAPLocked 2 6 2 2" xfId="13770"/>
    <cellStyle name="SAPLocked 2 6 2 2 2" xfId="13771"/>
    <cellStyle name="SAPLocked 2 6 2 3" xfId="13772"/>
    <cellStyle name="SAPLocked 2 6 2 3 2" xfId="13773"/>
    <cellStyle name="SAPLocked 2 6 2 4" xfId="13774"/>
    <cellStyle name="SAPLocked 2 6 2 4 2" xfId="13775"/>
    <cellStyle name="SAPLocked 2 6 2 5" xfId="13776"/>
    <cellStyle name="SAPLocked 2 6 2 5 2" xfId="13777"/>
    <cellStyle name="SAPLocked 2 6 2 6" xfId="13778"/>
    <cellStyle name="SAPLocked 2 6 2 6 2" xfId="13779"/>
    <cellStyle name="SAPLocked 2 6 2 7" xfId="13780"/>
    <cellStyle name="SAPLocked 2 6 2 7 2" xfId="13781"/>
    <cellStyle name="SAPLocked 2 6 2 8" xfId="13782"/>
    <cellStyle name="SAPLocked 2 6 2 8 2" xfId="13783"/>
    <cellStyle name="SAPLocked 2 6 2 9" xfId="13784"/>
    <cellStyle name="SAPLocked 2 6 2 9 2" xfId="13785"/>
    <cellStyle name="SAPLocked 2 6 3" xfId="13786"/>
    <cellStyle name="SAPLocked 2 6 3 2" xfId="13787"/>
    <cellStyle name="SAPLocked 2 6 4" xfId="13788"/>
    <cellStyle name="SAPLocked 2 6 4 2" xfId="13789"/>
    <cellStyle name="SAPLocked 2 6 5" xfId="13790"/>
    <cellStyle name="SAPLocked 2 6 5 2" xfId="13791"/>
    <cellStyle name="SAPLocked 2 6 6" xfId="13792"/>
    <cellStyle name="SAPLocked 2 6 6 2" xfId="13793"/>
    <cellStyle name="SAPLocked 2 6 7" xfId="13794"/>
    <cellStyle name="SAPLocked 2 6 7 2" xfId="13795"/>
    <cellStyle name="SAPLocked 2 6 8" xfId="13796"/>
    <cellStyle name="SAPLocked 2 6 8 2" xfId="13797"/>
    <cellStyle name="SAPLocked 2 6 9" xfId="13798"/>
    <cellStyle name="SAPLocked 2 6 9 2" xfId="13799"/>
    <cellStyle name="SAPLocked 2 7" xfId="13800"/>
    <cellStyle name="SAPLocked 2 7 10" xfId="13801"/>
    <cellStyle name="SAPLocked 2 7 10 2" xfId="13802"/>
    <cellStyle name="SAPLocked 2 7 11" xfId="13803"/>
    <cellStyle name="SAPLocked 2 7 11 2" xfId="13804"/>
    <cellStyle name="SAPLocked 2 7 12" xfId="13805"/>
    <cellStyle name="SAPLocked 2 7 12 2" xfId="13806"/>
    <cellStyle name="SAPLocked 2 7 13" xfId="13807"/>
    <cellStyle name="SAPLocked 2 7 2" xfId="13808"/>
    <cellStyle name="SAPLocked 2 7 2 10" xfId="13809"/>
    <cellStyle name="SAPLocked 2 7 2 10 2" xfId="13810"/>
    <cellStyle name="SAPLocked 2 7 2 11" xfId="13811"/>
    <cellStyle name="SAPLocked 2 7 2 11 2" xfId="13812"/>
    <cellStyle name="SAPLocked 2 7 2 12" xfId="13813"/>
    <cellStyle name="SAPLocked 2 7 2 2" xfId="13814"/>
    <cellStyle name="SAPLocked 2 7 2 2 2" xfId="13815"/>
    <cellStyle name="SAPLocked 2 7 2 3" xfId="13816"/>
    <cellStyle name="SAPLocked 2 7 2 3 2" xfId="13817"/>
    <cellStyle name="SAPLocked 2 7 2 4" xfId="13818"/>
    <cellStyle name="SAPLocked 2 7 2 4 2" xfId="13819"/>
    <cellStyle name="SAPLocked 2 7 2 5" xfId="13820"/>
    <cellStyle name="SAPLocked 2 7 2 5 2" xfId="13821"/>
    <cellStyle name="SAPLocked 2 7 2 6" xfId="13822"/>
    <cellStyle name="SAPLocked 2 7 2 6 2" xfId="13823"/>
    <cellStyle name="SAPLocked 2 7 2 7" xfId="13824"/>
    <cellStyle name="SAPLocked 2 7 2 7 2" xfId="13825"/>
    <cellStyle name="SAPLocked 2 7 2 8" xfId="13826"/>
    <cellStyle name="SAPLocked 2 7 2 8 2" xfId="13827"/>
    <cellStyle name="SAPLocked 2 7 2 9" xfId="13828"/>
    <cellStyle name="SAPLocked 2 7 2 9 2" xfId="13829"/>
    <cellStyle name="SAPLocked 2 7 3" xfId="13830"/>
    <cellStyle name="SAPLocked 2 7 3 2" xfId="13831"/>
    <cellStyle name="SAPLocked 2 7 4" xfId="13832"/>
    <cellStyle name="SAPLocked 2 7 4 2" xfId="13833"/>
    <cellStyle name="SAPLocked 2 7 5" xfId="13834"/>
    <cellStyle name="SAPLocked 2 7 5 2" xfId="13835"/>
    <cellStyle name="SAPLocked 2 7 6" xfId="13836"/>
    <cellStyle name="SAPLocked 2 7 6 2" xfId="13837"/>
    <cellStyle name="SAPLocked 2 7 7" xfId="13838"/>
    <cellStyle name="SAPLocked 2 7 7 2" xfId="13839"/>
    <cellStyle name="SAPLocked 2 7 8" xfId="13840"/>
    <cellStyle name="SAPLocked 2 7 8 2" xfId="13841"/>
    <cellStyle name="SAPLocked 2 7 9" xfId="13842"/>
    <cellStyle name="SAPLocked 2 7 9 2" xfId="13843"/>
    <cellStyle name="SAPLocked 2 8" xfId="13844"/>
    <cellStyle name="SAPLocked 2 8 10" xfId="13845"/>
    <cellStyle name="SAPLocked 2 8 10 2" xfId="13846"/>
    <cellStyle name="SAPLocked 2 8 11" xfId="13847"/>
    <cellStyle name="SAPLocked 2 8 11 2" xfId="13848"/>
    <cellStyle name="SAPLocked 2 8 12" xfId="13849"/>
    <cellStyle name="SAPLocked 2 8 12 2" xfId="13850"/>
    <cellStyle name="SAPLocked 2 8 13" xfId="13851"/>
    <cellStyle name="SAPLocked 2 8 2" xfId="13852"/>
    <cellStyle name="SAPLocked 2 8 2 10" xfId="13853"/>
    <cellStyle name="SAPLocked 2 8 2 10 2" xfId="13854"/>
    <cellStyle name="SAPLocked 2 8 2 11" xfId="13855"/>
    <cellStyle name="SAPLocked 2 8 2 11 2" xfId="13856"/>
    <cellStyle name="SAPLocked 2 8 2 12" xfId="13857"/>
    <cellStyle name="SAPLocked 2 8 2 2" xfId="13858"/>
    <cellStyle name="SAPLocked 2 8 2 2 2" xfId="13859"/>
    <cellStyle name="SAPLocked 2 8 2 3" xfId="13860"/>
    <cellStyle name="SAPLocked 2 8 2 3 2" xfId="13861"/>
    <cellStyle name="SAPLocked 2 8 2 4" xfId="13862"/>
    <cellStyle name="SAPLocked 2 8 2 4 2" xfId="13863"/>
    <cellStyle name="SAPLocked 2 8 2 5" xfId="13864"/>
    <cellStyle name="SAPLocked 2 8 2 5 2" xfId="13865"/>
    <cellStyle name="SAPLocked 2 8 2 6" xfId="13866"/>
    <cellStyle name="SAPLocked 2 8 2 6 2" xfId="13867"/>
    <cellStyle name="SAPLocked 2 8 2 7" xfId="13868"/>
    <cellStyle name="SAPLocked 2 8 2 7 2" xfId="13869"/>
    <cellStyle name="SAPLocked 2 8 2 8" xfId="13870"/>
    <cellStyle name="SAPLocked 2 8 2 8 2" xfId="13871"/>
    <cellStyle name="SAPLocked 2 8 2 9" xfId="13872"/>
    <cellStyle name="SAPLocked 2 8 2 9 2" xfId="13873"/>
    <cellStyle name="SAPLocked 2 8 3" xfId="13874"/>
    <cellStyle name="SAPLocked 2 8 3 2" xfId="13875"/>
    <cellStyle name="SAPLocked 2 8 4" xfId="13876"/>
    <cellStyle name="SAPLocked 2 8 4 2" xfId="13877"/>
    <cellStyle name="SAPLocked 2 8 5" xfId="13878"/>
    <cellStyle name="SAPLocked 2 8 5 2" xfId="13879"/>
    <cellStyle name="SAPLocked 2 8 6" xfId="13880"/>
    <cellStyle name="SAPLocked 2 8 6 2" xfId="13881"/>
    <cellStyle name="SAPLocked 2 8 7" xfId="13882"/>
    <cellStyle name="SAPLocked 2 8 7 2" xfId="13883"/>
    <cellStyle name="SAPLocked 2 8 8" xfId="13884"/>
    <cellStyle name="SAPLocked 2 8 8 2" xfId="13885"/>
    <cellStyle name="SAPLocked 2 8 9" xfId="13886"/>
    <cellStyle name="SAPLocked 2 8 9 2" xfId="13887"/>
    <cellStyle name="SAPLocked 2 9" xfId="13888"/>
    <cellStyle name="SAPLocked 2 9 10" xfId="13889"/>
    <cellStyle name="SAPLocked 2 9 10 2" xfId="13890"/>
    <cellStyle name="SAPLocked 2 9 11" xfId="13891"/>
    <cellStyle name="SAPLocked 2 9 11 2" xfId="13892"/>
    <cellStyle name="SAPLocked 2 9 12" xfId="13893"/>
    <cellStyle name="SAPLocked 2 9 12 2" xfId="13894"/>
    <cellStyle name="SAPLocked 2 9 13" xfId="13895"/>
    <cellStyle name="SAPLocked 2 9 2" xfId="13896"/>
    <cellStyle name="SAPLocked 2 9 2 10" xfId="13897"/>
    <cellStyle name="SAPLocked 2 9 2 10 2" xfId="13898"/>
    <cellStyle name="SAPLocked 2 9 2 11" xfId="13899"/>
    <cellStyle name="SAPLocked 2 9 2 11 2" xfId="13900"/>
    <cellStyle name="SAPLocked 2 9 2 12" xfId="13901"/>
    <cellStyle name="SAPLocked 2 9 2 2" xfId="13902"/>
    <cellStyle name="SAPLocked 2 9 2 2 2" xfId="13903"/>
    <cellStyle name="SAPLocked 2 9 2 3" xfId="13904"/>
    <cellStyle name="SAPLocked 2 9 2 3 2" xfId="13905"/>
    <cellStyle name="SAPLocked 2 9 2 4" xfId="13906"/>
    <cellStyle name="SAPLocked 2 9 2 4 2" xfId="13907"/>
    <cellStyle name="SAPLocked 2 9 2 5" xfId="13908"/>
    <cellStyle name="SAPLocked 2 9 2 5 2" xfId="13909"/>
    <cellStyle name="SAPLocked 2 9 2 6" xfId="13910"/>
    <cellStyle name="SAPLocked 2 9 2 6 2" xfId="13911"/>
    <cellStyle name="SAPLocked 2 9 2 7" xfId="13912"/>
    <cellStyle name="SAPLocked 2 9 2 7 2" xfId="13913"/>
    <cellStyle name="SAPLocked 2 9 2 8" xfId="13914"/>
    <cellStyle name="SAPLocked 2 9 2 8 2" xfId="13915"/>
    <cellStyle name="SAPLocked 2 9 2 9" xfId="13916"/>
    <cellStyle name="SAPLocked 2 9 2 9 2" xfId="13917"/>
    <cellStyle name="SAPLocked 2 9 3" xfId="13918"/>
    <cellStyle name="SAPLocked 2 9 3 2" xfId="13919"/>
    <cellStyle name="SAPLocked 2 9 4" xfId="13920"/>
    <cellStyle name="SAPLocked 2 9 4 2" xfId="13921"/>
    <cellStyle name="SAPLocked 2 9 5" xfId="13922"/>
    <cellStyle name="SAPLocked 2 9 5 2" xfId="13923"/>
    <cellStyle name="SAPLocked 2 9 6" xfId="13924"/>
    <cellStyle name="SAPLocked 2 9 6 2" xfId="13925"/>
    <cellStyle name="SAPLocked 2 9 7" xfId="13926"/>
    <cellStyle name="SAPLocked 2 9 7 2" xfId="13927"/>
    <cellStyle name="SAPLocked 2 9 8" xfId="13928"/>
    <cellStyle name="SAPLocked 2 9 8 2" xfId="13929"/>
    <cellStyle name="SAPLocked 2 9 9" xfId="13930"/>
    <cellStyle name="SAPLocked 2 9 9 2" xfId="13931"/>
    <cellStyle name="SAPLocked 20" xfId="13932"/>
    <cellStyle name="SAPLocked 20 10" xfId="13933"/>
    <cellStyle name="SAPLocked 20 10 2" xfId="13934"/>
    <cellStyle name="SAPLocked 20 11" xfId="13935"/>
    <cellStyle name="SAPLocked 20 11 2" xfId="13936"/>
    <cellStyle name="SAPLocked 20 12" xfId="13937"/>
    <cellStyle name="SAPLocked 20 12 2" xfId="13938"/>
    <cellStyle name="SAPLocked 20 13" xfId="13939"/>
    <cellStyle name="SAPLocked 20 2" xfId="13940"/>
    <cellStyle name="SAPLocked 20 2 10" xfId="13941"/>
    <cellStyle name="SAPLocked 20 2 10 2" xfId="13942"/>
    <cellStyle name="SAPLocked 20 2 11" xfId="13943"/>
    <cellStyle name="SAPLocked 20 2 11 2" xfId="13944"/>
    <cellStyle name="SAPLocked 20 2 12" xfId="13945"/>
    <cellStyle name="SAPLocked 20 2 2" xfId="13946"/>
    <cellStyle name="SAPLocked 20 2 2 2" xfId="13947"/>
    <cellStyle name="SAPLocked 20 2 3" xfId="13948"/>
    <cellStyle name="SAPLocked 20 2 3 2" xfId="13949"/>
    <cellStyle name="SAPLocked 20 2 4" xfId="13950"/>
    <cellStyle name="SAPLocked 20 2 4 2" xfId="13951"/>
    <cellStyle name="SAPLocked 20 2 5" xfId="13952"/>
    <cellStyle name="SAPLocked 20 2 5 2" xfId="13953"/>
    <cellStyle name="SAPLocked 20 2 6" xfId="13954"/>
    <cellStyle name="SAPLocked 20 2 6 2" xfId="13955"/>
    <cellStyle name="SAPLocked 20 2 7" xfId="13956"/>
    <cellStyle name="SAPLocked 20 2 7 2" xfId="13957"/>
    <cellStyle name="SAPLocked 20 2 8" xfId="13958"/>
    <cellStyle name="SAPLocked 20 2 8 2" xfId="13959"/>
    <cellStyle name="SAPLocked 20 2 9" xfId="13960"/>
    <cellStyle name="SAPLocked 20 2 9 2" xfId="13961"/>
    <cellStyle name="SAPLocked 20 3" xfId="13962"/>
    <cellStyle name="SAPLocked 20 3 2" xfId="13963"/>
    <cellStyle name="SAPLocked 20 4" xfId="13964"/>
    <cellStyle name="SAPLocked 20 4 2" xfId="13965"/>
    <cellStyle name="SAPLocked 20 5" xfId="13966"/>
    <cellStyle name="SAPLocked 20 5 2" xfId="13967"/>
    <cellStyle name="SAPLocked 20 6" xfId="13968"/>
    <cellStyle name="SAPLocked 20 6 2" xfId="13969"/>
    <cellStyle name="SAPLocked 20 7" xfId="13970"/>
    <cellStyle name="SAPLocked 20 7 2" xfId="13971"/>
    <cellStyle name="SAPLocked 20 8" xfId="13972"/>
    <cellStyle name="SAPLocked 20 8 2" xfId="13973"/>
    <cellStyle name="SAPLocked 20 9" xfId="13974"/>
    <cellStyle name="SAPLocked 20 9 2" xfId="13975"/>
    <cellStyle name="SAPLocked 21" xfId="13976"/>
    <cellStyle name="SAPLocked 21 10" xfId="13977"/>
    <cellStyle name="SAPLocked 21 10 2" xfId="13978"/>
    <cellStyle name="SAPLocked 21 11" xfId="13979"/>
    <cellStyle name="SAPLocked 21 11 2" xfId="13980"/>
    <cellStyle name="SAPLocked 21 12" xfId="13981"/>
    <cellStyle name="SAPLocked 21 12 2" xfId="13982"/>
    <cellStyle name="SAPLocked 21 13" xfId="13983"/>
    <cellStyle name="SAPLocked 21 2" xfId="13984"/>
    <cellStyle name="SAPLocked 21 2 10" xfId="13985"/>
    <cellStyle name="SAPLocked 21 2 10 2" xfId="13986"/>
    <cellStyle name="SAPLocked 21 2 11" xfId="13987"/>
    <cellStyle name="SAPLocked 21 2 11 2" xfId="13988"/>
    <cellStyle name="SAPLocked 21 2 12" xfId="13989"/>
    <cellStyle name="SAPLocked 21 2 2" xfId="13990"/>
    <cellStyle name="SAPLocked 21 2 2 2" xfId="13991"/>
    <cellStyle name="SAPLocked 21 2 3" xfId="13992"/>
    <cellStyle name="SAPLocked 21 2 3 2" xfId="13993"/>
    <cellStyle name="SAPLocked 21 2 4" xfId="13994"/>
    <cellStyle name="SAPLocked 21 2 4 2" xfId="13995"/>
    <cellStyle name="SAPLocked 21 2 5" xfId="13996"/>
    <cellStyle name="SAPLocked 21 2 5 2" xfId="13997"/>
    <cellStyle name="SAPLocked 21 2 6" xfId="13998"/>
    <cellStyle name="SAPLocked 21 2 6 2" xfId="13999"/>
    <cellStyle name="SAPLocked 21 2 7" xfId="14000"/>
    <cellStyle name="SAPLocked 21 2 7 2" xfId="14001"/>
    <cellStyle name="SAPLocked 21 2 8" xfId="14002"/>
    <cellStyle name="SAPLocked 21 2 8 2" xfId="14003"/>
    <cellStyle name="SAPLocked 21 2 9" xfId="14004"/>
    <cellStyle name="SAPLocked 21 2 9 2" xfId="14005"/>
    <cellStyle name="SAPLocked 21 3" xfId="14006"/>
    <cellStyle name="SAPLocked 21 3 2" xfId="14007"/>
    <cellStyle name="SAPLocked 21 4" xfId="14008"/>
    <cellStyle name="SAPLocked 21 4 2" xfId="14009"/>
    <cellStyle name="SAPLocked 21 5" xfId="14010"/>
    <cellStyle name="SAPLocked 21 5 2" xfId="14011"/>
    <cellStyle name="SAPLocked 21 6" xfId="14012"/>
    <cellStyle name="SAPLocked 21 6 2" xfId="14013"/>
    <cellStyle name="SAPLocked 21 7" xfId="14014"/>
    <cellStyle name="SAPLocked 21 7 2" xfId="14015"/>
    <cellStyle name="SAPLocked 21 8" xfId="14016"/>
    <cellStyle name="SAPLocked 21 8 2" xfId="14017"/>
    <cellStyle name="SAPLocked 21 9" xfId="14018"/>
    <cellStyle name="SAPLocked 21 9 2" xfId="14019"/>
    <cellStyle name="SAPLocked 22" xfId="14020"/>
    <cellStyle name="SAPLocked 22 10" xfId="14021"/>
    <cellStyle name="SAPLocked 22 10 2" xfId="14022"/>
    <cellStyle name="SAPLocked 22 11" xfId="14023"/>
    <cellStyle name="SAPLocked 22 11 2" xfId="14024"/>
    <cellStyle name="SAPLocked 22 12" xfId="14025"/>
    <cellStyle name="SAPLocked 22 2" xfId="14026"/>
    <cellStyle name="SAPLocked 22 2 2" xfId="14027"/>
    <cellStyle name="SAPLocked 22 3" xfId="14028"/>
    <cellStyle name="SAPLocked 22 3 2" xfId="14029"/>
    <cellStyle name="SAPLocked 22 4" xfId="14030"/>
    <cellStyle name="SAPLocked 22 4 2" xfId="14031"/>
    <cellStyle name="SAPLocked 22 5" xfId="14032"/>
    <cellStyle name="SAPLocked 22 5 2" xfId="14033"/>
    <cellStyle name="SAPLocked 22 6" xfId="14034"/>
    <cellStyle name="SAPLocked 22 6 2" xfId="14035"/>
    <cellStyle name="SAPLocked 22 7" xfId="14036"/>
    <cellStyle name="SAPLocked 22 7 2" xfId="14037"/>
    <cellStyle name="SAPLocked 22 8" xfId="14038"/>
    <cellStyle name="SAPLocked 22 8 2" xfId="14039"/>
    <cellStyle name="SAPLocked 22 9" xfId="14040"/>
    <cellStyle name="SAPLocked 22 9 2" xfId="14041"/>
    <cellStyle name="SAPLocked 23" xfId="14042"/>
    <cellStyle name="SAPLocked 23 2" xfId="14043"/>
    <cellStyle name="SAPLocked 24" xfId="14044"/>
    <cellStyle name="SAPLocked 24 2" xfId="14045"/>
    <cellStyle name="SAPLocked 25" xfId="14046"/>
    <cellStyle name="SAPLocked 25 2" xfId="14047"/>
    <cellStyle name="SAPLocked 26" xfId="14048"/>
    <cellStyle name="SAPLocked 26 2" xfId="14049"/>
    <cellStyle name="SAPLocked 27" xfId="14050"/>
    <cellStyle name="SAPLocked 27 2" xfId="14051"/>
    <cellStyle name="SAPLocked 28" xfId="14052"/>
    <cellStyle name="SAPLocked 28 2" xfId="14053"/>
    <cellStyle name="SAPLocked 29" xfId="14054"/>
    <cellStyle name="SAPLocked 29 2" xfId="14055"/>
    <cellStyle name="SAPLocked 3" xfId="14056"/>
    <cellStyle name="SAPLocked 3 10" xfId="14057"/>
    <cellStyle name="SAPLocked 3 10 2" xfId="14058"/>
    <cellStyle name="SAPLocked 3 11" xfId="14059"/>
    <cellStyle name="SAPLocked 3 11 2" xfId="14060"/>
    <cellStyle name="SAPLocked 3 12" xfId="14061"/>
    <cellStyle name="SAPLocked 3 12 2" xfId="14062"/>
    <cellStyle name="SAPLocked 3 13" xfId="14063"/>
    <cellStyle name="SAPLocked 3 2" xfId="14064"/>
    <cellStyle name="SAPLocked 3 2 10" xfId="14065"/>
    <cellStyle name="SAPLocked 3 2 10 2" xfId="14066"/>
    <cellStyle name="SAPLocked 3 2 11" xfId="14067"/>
    <cellStyle name="SAPLocked 3 2 11 2" xfId="14068"/>
    <cellStyle name="SAPLocked 3 2 12" xfId="14069"/>
    <cellStyle name="SAPLocked 3 2 2" xfId="14070"/>
    <cellStyle name="SAPLocked 3 2 2 2" xfId="14071"/>
    <cellStyle name="SAPLocked 3 2 3" xfId="14072"/>
    <cellStyle name="SAPLocked 3 2 3 2" xfId="14073"/>
    <cellStyle name="SAPLocked 3 2 4" xfId="14074"/>
    <cellStyle name="SAPLocked 3 2 4 2" xfId="14075"/>
    <cellStyle name="SAPLocked 3 2 5" xfId="14076"/>
    <cellStyle name="SAPLocked 3 2 5 2" xfId="14077"/>
    <cellStyle name="SAPLocked 3 2 6" xfId="14078"/>
    <cellStyle name="SAPLocked 3 2 6 2" xfId="14079"/>
    <cellStyle name="SAPLocked 3 2 7" xfId="14080"/>
    <cellStyle name="SAPLocked 3 2 7 2" xfId="14081"/>
    <cellStyle name="SAPLocked 3 2 8" xfId="14082"/>
    <cellStyle name="SAPLocked 3 2 8 2" xfId="14083"/>
    <cellStyle name="SAPLocked 3 2 9" xfId="14084"/>
    <cellStyle name="SAPLocked 3 2 9 2" xfId="14085"/>
    <cellStyle name="SAPLocked 3 3" xfId="14086"/>
    <cellStyle name="SAPLocked 3 3 2" xfId="14087"/>
    <cellStyle name="SAPLocked 3 4" xfId="14088"/>
    <cellStyle name="SAPLocked 3 4 2" xfId="14089"/>
    <cellStyle name="SAPLocked 3 5" xfId="14090"/>
    <cellStyle name="SAPLocked 3 5 2" xfId="14091"/>
    <cellStyle name="SAPLocked 3 6" xfId="14092"/>
    <cellStyle name="SAPLocked 3 6 2" xfId="14093"/>
    <cellStyle name="SAPLocked 3 7" xfId="14094"/>
    <cellStyle name="SAPLocked 3 7 2" xfId="14095"/>
    <cellStyle name="SAPLocked 3 8" xfId="14096"/>
    <cellStyle name="SAPLocked 3 8 2" xfId="14097"/>
    <cellStyle name="SAPLocked 3 9" xfId="14098"/>
    <cellStyle name="SAPLocked 3 9 2" xfId="14099"/>
    <cellStyle name="SAPLocked 30" xfId="14100"/>
    <cellStyle name="SAPLocked 30 2" xfId="14101"/>
    <cellStyle name="SAPLocked 31" xfId="14102"/>
    <cellStyle name="SAPLocked 4" xfId="14103"/>
    <cellStyle name="SAPLocked 4 10" xfId="14104"/>
    <cellStyle name="SAPLocked 4 10 2" xfId="14105"/>
    <cellStyle name="SAPLocked 4 11" xfId="14106"/>
    <cellStyle name="SAPLocked 4 11 2" xfId="14107"/>
    <cellStyle name="SAPLocked 4 12" xfId="14108"/>
    <cellStyle name="SAPLocked 4 12 2" xfId="14109"/>
    <cellStyle name="SAPLocked 4 13" xfId="14110"/>
    <cellStyle name="SAPLocked 4 2" xfId="14111"/>
    <cellStyle name="SAPLocked 4 2 10" xfId="14112"/>
    <cellStyle name="SAPLocked 4 2 10 2" xfId="14113"/>
    <cellStyle name="SAPLocked 4 2 11" xfId="14114"/>
    <cellStyle name="SAPLocked 4 2 11 2" xfId="14115"/>
    <cellStyle name="SAPLocked 4 2 12" xfId="14116"/>
    <cellStyle name="SAPLocked 4 2 2" xfId="14117"/>
    <cellStyle name="SAPLocked 4 2 2 2" xfId="14118"/>
    <cellStyle name="SAPLocked 4 2 3" xfId="14119"/>
    <cellStyle name="SAPLocked 4 2 3 2" xfId="14120"/>
    <cellStyle name="SAPLocked 4 2 4" xfId="14121"/>
    <cellStyle name="SAPLocked 4 2 4 2" xfId="14122"/>
    <cellStyle name="SAPLocked 4 2 5" xfId="14123"/>
    <cellStyle name="SAPLocked 4 2 5 2" xfId="14124"/>
    <cellStyle name="SAPLocked 4 2 6" xfId="14125"/>
    <cellStyle name="SAPLocked 4 2 6 2" xfId="14126"/>
    <cellStyle name="SAPLocked 4 2 7" xfId="14127"/>
    <cellStyle name="SAPLocked 4 2 7 2" xfId="14128"/>
    <cellStyle name="SAPLocked 4 2 8" xfId="14129"/>
    <cellStyle name="SAPLocked 4 2 8 2" xfId="14130"/>
    <cellStyle name="SAPLocked 4 2 9" xfId="14131"/>
    <cellStyle name="SAPLocked 4 2 9 2" xfId="14132"/>
    <cellStyle name="SAPLocked 4 3" xfId="14133"/>
    <cellStyle name="SAPLocked 4 3 2" xfId="14134"/>
    <cellStyle name="SAPLocked 4 4" xfId="14135"/>
    <cellStyle name="SAPLocked 4 4 2" xfId="14136"/>
    <cellStyle name="SAPLocked 4 5" xfId="14137"/>
    <cellStyle name="SAPLocked 4 5 2" xfId="14138"/>
    <cellStyle name="SAPLocked 4 6" xfId="14139"/>
    <cellStyle name="SAPLocked 4 6 2" xfId="14140"/>
    <cellStyle name="SAPLocked 4 7" xfId="14141"/>
    <cellStyle name="SAPLocked 4 7 2" xfId="14142"/>
    <cellStyle name="SAPLocked 4 8" xfId="14143"/>
    <cellStyle name="SAPLocked 4 8 2" xfId="14144"/>
    <cellStyle name="SAPLocked 4 9" xfId="14145"/>
    <cellStyle name="SAPLocked 4 9 2" xfId="14146"/>
    <cellStyle name="SAPLocked 5" xfId="14147"/>
    <cellStyle name="SAPLocked 5 10" xfId="14148"/>
    <cellStyle name="SAPLocked 5 10 2" xfId="14149"/>
    <cellStyle name="SAPLocked 5 11" xfId="14150"/>
    <cellStyle name="SAPLocked 5 11 2" xfId="14151"/>
    <cellStyle name="SAPLocked 5 12" xfId="14152"/>
    <cellStyle name="SAPLocked 5 12 2" xfId="14153"/>
    <cellStyle name="SAPLocked 5 13" xfId="14154"/>
    <cellStyle name="SAPLocked 5 2" xfId="14155"/>
    <cellStyle name="SAPLocked 5 2 10" xfId="14156"/>
    <cellStyle name="SAPLocked 5 2 10 2" xfId="14157"/>
    <cellStyle name="SAPLocked 5 2 11" xfId="14158"/>
    <cellStyle name="SAPLocked 5 2 11 2" xfId="14159"/>
    <cellStyle name="SAPLocked 5 2 12" xfId="14160"/>
    <cellStyle name="SAPLocked 5 2 2" xfId="14161"/>
    <cellStyle name="SAPLocked 5 2 2 2" xfId="14162"/>
    <cellStyle name="SAPLocked 5 2 3" xfId="14163"/>
    <cellStyle name="SAPLocked 5 2 3 2" xfId="14164"/>
    <cellStyle name="SAPLocked 5 2 4" xfId="14165"/>
    <cellStyle name="SAPLocked 5 2 4 2" xfId="14166"/>
    <cellStyle name="SAPLocked 5 2 5" xfId="14167"/>
    <cellStyle name="SAPLocked 5 2 5 2" xfId="14168"/>
    <cellStyle name="SAPLocked 5 2 6" xfId="14169"/>
    <cellStyle name="SAPLocked 5 2 6 2" xfId="14170"/>
    <cellStyle name="SAPLocked 5 2 7" xfId="14171"/>
    <cellStyle name="SAPLocked 5 2 7 2" xfId="14172"/>
    <cellStyle name="SAPLocked 5 2 8" xfId="14173"/>
    <cellStyle name="SAPLocked 5 2 8 2" xfId="14174"/>
    <cellStyle name="SAPLocked 5 2 9" xfId="14175"/>
    <cellStyle name="SAPLocked 5 2 9 2" xfId="14176"/>
    <cellStyle name="SAPLocked 5 3" xfId="14177"/>
    <cellStyle name="SAPLocked 5 3 2" xfId="14178"/>
    <cellStyle name="SAPLocked 5 4" xfId="14179"/>
    <cellStyle name="SAPLocked 5 4 2" xfId="14180"/>
    <cellStyle name="SAPLocked 5 5" xfId="14181"/>
    <cellStyle name="SAPLocked 5 5 2" xfId="14182"/>
    <cellStyle name="SAPLocked 5 6" xfId="14183"/>
    <cellStyle name="SAPLocked 5 6 2" xfId="14184"/>
    <cellStyle name="SAPLocked 5 7" xfId="14185"/>
    <cellStyle name="SAPLocked 5 7 2" xfId="14186"/>
    <cellStyle name="SAPLocked 5 8" xfId="14187"/>
    <cellStyle name="SAPLocked 5 8 2" xfId="14188"/>
    <cellStyle name="SAPLocked 5 9" xfId="14189"/>
    <cellStyle name="SAPLocked 5 9 2" xfId="14190"/>
    <cellStyle name="SAPLocked 6" xfId="14191"/>
    <cellStyle name="SAPLocked 6 10" xfId="14192"/>
    <cellStyle name="SAPLocked 6 10 2" xfId="14193"/>
    <cellStyle name="SAPLocked 6 11" xfId="14194"/>
    <cellStyle name="SAPLocked 6 11 2" xfId="14195"/>
    <cellStyle name="SAPLocked 6 12" xfId="14196"/>
    <cellStyle name="SAPLocked 6 12 2" xfId="14197"/>
    <cellStyle name="SAPLocked 6 13" xfId="14198"/>
    <cellStyle name="SAPLocked 6 2" xfId="14199"/>
    <cellStyle name="SAPLocked 6 2 10" xfId="14200"/>
    <cellStyle name="SAPLocked 6 2 10 2" xfId="14201"/>
    <cellStyle name="SAPLocked 6 2 11" xfId="14202"/>
    <cellStyle name="SAPLocked 6 2 11 2" xfId="14203"/>
    <cellStyle name="SAPLocked 6 2 12" xfId="14204"/>
    <cellStyle name="SAPLocked 6 2 2" xfId="14205"/>
    <cellStyle name="SAPLocked 6 2 2 2" xfId="14206"/>
    <cellStyle name="SAPLocked 6 2 3" xfId="14207"/>
    <cellStyle name="SAPLocked 6 2 3 2" xfId="14208"/>
    <cellStyle name="SAPLocked 6 2 4" xfId="14209"/>
    <cellStyle name="SAPLocked 6 2 4 2" xfId="14210"/>
    <cellStyle name="SAPLocked 6 2 5" xfId="14211"/>
    <cellStyle name="SAPLocked 6 2 5 2" xfId="14212"/>
    <cellStyle name="SAPLocked 6 2 6" xfId="14213"/>
    <cellStyle name="SAPLocked 6 2 6 2" xfId="14214"/>
    <cellStyle name="SAPLocked 6 2 7" xfId="14215"/>
    <cellStyle name="SAPLocked 6 2 7 2" xfId="14216"/>
    <cellStyle name="SAPLocked 6 2 8" xfId="14217"/>
    <cellStyle name="SAPLocked 6 2 8 2" xfId="14218"/>
    <cellStyle name="SAPLocked 6 2 9" xfId="14219"/>
    <cellStyle name="SAPLocked 6 2 9 2" xfId="14220"/>
    <cellStyle name="SAPLocked 6 3" xfId="14221"/>
    <cellStyle name="SAPLocked 6 3 2" xfId="14222"/>
    <cellStyle name="SAPLocked 6 4" xfId="14223"/>
    <cellStyle name="SAPLocked 6 4 2" xfId="14224"/>
    <cellStyle name="SAPLocked 6 5" xfId="14225"/>
    <cellStyle name="SAPLocked 6 5 2" xfId="14226"/>
    <cellStyle name="SAPLocked 6 6" xfId="14227"/>
    <cellStyle name="SAPLocked 6 6 2" xfId="14228"/>
    <cellStyle name="SAPLocked 6 7" xfId="14229"/>
    <cellStyle name="SAPLocked 6 7 2" xfId="14230"/>
    <cellStyle name="SAPLocked 6 8" xfId="14231"/>
    <cellStyle name="SAPLocked 6 8 2" xfId="14232"/>
    <cellStyle name="SAPLocked 6 9" xfId="14233"/>
    <cellStyle name="SAPLocked 6 9 2" xfId="14234"/>
    <cellStyle name="SAPLocked 7" xfId="14235"/>
    <cellStyle name="SAPLocked 7 10" xfId="14236"/>
    <cellStyle name="SAPLocked 7 10 2" xfId="14237"/>
    <cellStyle name="SAPLocked 7 11" xfId="14238"/>
    <cellStyle name="SAPLocked 7 11 2" xfId="14239"/>
    <cellStyle name="SAPLocked 7 12" xfId="14240"/>
    <cellStyle name="SAPLocked 7 12 2" xfId="14241"/>
    <cellStyle name="SAPLocked 7 13" xfId="14242"/>
    <cellStyle name="SAPLocked 7 2" xfId="14243"/>
    <cellStyle name="SAPLocked 7 2 10" xfId="14244"/>
    <cellStyle name="SAPLocked 7 2 10 2" xfId="14245"/>
    <cellStyle name="SAPLocked 7 2 11" xfId="14246"/>
    <cellStyle name="SAPLocked 7 2 11 2" xfId="14247"/>
    <cellStyle name="SAPLocked 7 2 12" xfId="14248"/>
    <cellStyle name="SAPLocked 7 2 2" xfId="14249"/>
    <cellStyle name="SAPLocked 7 2 2 2" xfId="14250"/>
    <cellStyle name="SAPLocked 7 2 3" xfId="14251"/>
    <cellStyle name="SAPLocked 7 2 3 2" xfId="14252"/>
    <cellStyle name="SAPLocked 7 2 4" xfId="14253"/>
    <cellStyle name="SAPLocked 7 2 4 2" xfId="14254"/>
    <cellStyle name="SAPLocked 7 2 5" xfId="14255"/>
    <cellStyle name="SAPLocked 7 2 5 2" xfId="14256"/>
    <cellStyle name="SAPLocked 7 2 6" xfId="14257"/>
    <cellStyle name="SAPLocked 7 2 6 2" xfId="14258"/>
    <cellStyle name="SAPLocked 7 2 7" xfId="14259"/>
    <cellStyle name="SAPLocked 7 2 7 2" xfId="14260"/>
    <cellStyle name="SAPLocked 7 2 8" xfId="14261"/>
    <cellStyle name="SAPLocked 7 2 8 2" xfId="14262"/>
    <cellStyle name="SAPLocked 7 2 9" xfId="14263"/>
    <cellStyle name="SAPLocked 7 2 9 2" xfId="14264"/>
    <cellStyle name="SAPLocked 7 3" xfId="14265"/>
    <cellStyle name="SAPLocked 7 3 2" xfId="14266"/>
    <cellStyle name="SAPLocked 7 4" xfId="14267"/>
    <cellStyle name="SAPLocked 7 4 2" xfId="14268"/>
    <cellStyle name="SAPLocked 7 5" xfId="14269"/>
    <cellStyle name="SAPLocked 7 5 2" xfId="14270"/>
    <cellStyle name="SAPLocked 7 6" xfId="14271"/>
    <cellStyle name="SAPLocked 7 6 2" xfId="14272"/>
    <cellStyle name="SAPLocked 7 7" xfId="14273"/>
    <cellStyle name="SAPLocked 7 7 2" xfId="14274"/>
    <cellStyle name="SAPLocked 7 8" xfId="14275"/>
    <cellStyle name="SAPLocked 7 8 2" xfId="14276"/>
    <cellStyle name="SAPLocked 7 9" xfId="14277"/>
    <cellStyle name="SAPLocked 7 9 2" xfId="14278"/>
    <cellStyle name="SAPLocked 8" xfId="14279"/>
    <cellStyle name="SAPLocked 8 10" xfId="14280"/>
    <cellStyle name="SAPLocked 8 10 2" xfId="14281"/>
    <cellStyle name="SAPLocked 8 11" xfId="14282"/>
    <cellStyle name="SAPLocked 8 11 2" xfId="14283"/>
    <cellStyle name="SAPLocked 8 12" xfId="14284"/>
    <cellStyle name="SAPLocked 8 12 2" xfId="14285"/>
    <cellStyle name="SAPLocked 8 13" xfId="14286"/>
    <cellStyle name="SAPLocked 8 2" xfId="14287"/>
    <cellStyle name="SAPLocked 8 2 10" xfId="14288"/>
    <cellStyle name="SAPLocked 8 2 10 2" xfId="14289"/>
    <cellStyle name="SAPLocked 8 2 11" xfId="14290"/>
    <cellStyle name="SAPLocked 8 2 11 2" xfId="14291"/>
    <cellStyle name="SAPLocked 8 2 12" xfId="14292"/>
    <cellStyle name="SAPLocked 8 2 2" xfId="14293"/>
    <cellStyle name="SAPLocked 8 2 2 2" xfId="14294"/>
    <cellStyle name="SAPLocked 8 2 3" xfId="14295"/>
    <cellStyle name="SAPLocked 8 2 3 2" xfId="14296"/>
    <cellStyle name="SAPLocked 8 2 4" xfId="14297"/>
    <cellStyle name="SAPLocked 8 2 4 2" xfId="14298"/>
    <cellStyle name="SAPLocked 8 2 5" xfId="14299"/>
    <cellStyle name="SAPLocked 8 2 5 2" xfId="14300"/>
    <cellStyle name="SAPLocked 8 2 6" xfId="14301"/>
    <cellStyle name="SAPLocked 8 2 6 2" xfId="14302"/>
    <cellStyle name="SAPLocked 8 2 7" xfId="14303"/>
    <cellStyle name="SAPLocked 8 2 7 2" xfId="14304"/>
    <cellStyle name="SAPLocked 8 2 8" xfId="14305"/>
    <cellStyle name="SAPLocked 8 2 8 2" xfId="14306"/>
    <cellStyle name="SAPLocked 8 2 9" xfId="14307"/>
    <cellStyle name="SAPLocked 8 2 9 2" xfId="14308"/>
    <cellStyle name="SAPLocked 8 3" xfId="14309"/>
    <cellStyle name="SAPLocked 8 3 2" xfId="14310"/>
    <cellStyle name="SAPLocked 8 4" xfId="14311"/>
    <cellStyle name="SAPLocked 8 4 2" xfId="14312"/>
    <cellStyle name="SAPLocked 8 5" xfId="14313"/>
    <cellStyle name="SAPLocked 8 5 2" xfId="14314"/>
    <cellStyle name="SAPLocked 8 6" xfId="14315"/>
    <cellStyle name="SAPLocked 8 6 2" xfId="14316"/>
    <cellStyle name="SAPLocked 8 7" xfId="14317"/>
    <cellStyle name="SAPLocked 8 7 2" xfId="14318"/>
    <cellStyle name="SAPLocked 8 8" xfId="14319"/>
    <cellStyle name="SAPLocked 8 8 2" xfId="14320"/>
    <cellStyle name="SAPLocked 8 9" xfId="14321"/>
    <cellStyle name="SAPLocked 8 9 2" xfId="14322"/>
    <cellStyle name="SAPLocked 9" xfId="14323"/>
    <cellStyle name="SAPLocked 9 10" xfId="14324"/>
    <cellStyle name="SAPLocked 9 10 2" xfId="14325"/>
    <cellStyle name="SAPLocked 9 11" xfId="14326"/>
    <cellStyle name="SAPLocked 9 11 2" xfId="14327"/>
    <cellStyle name="SAPLocked 9 12" xfId="14328"/>
    <cellStyle name="SAPLocked 9 12 2" xfId="14329"/>
    <cellStyle name="SAPLocked 9 13" xfId="14330"/>
    <cellStyle name="SAPLocked 9 2" xfId="14331"/>
    <cellStyle name="SAPLocked 9 2 10" xfId="14332"/>
    <cellStyle name="SAPLocked 9 2 10 2" xfId="14333"/>
    <cellStyle name="SAPLocked 9 2 11" xfId="14334"/>
    <cellStyle name="SAPLocked 9 2 11 2" xfId="14335"/>
    <cellStyle name="SAPLocked 9 2 12" xfId="14336"/>
    <cellStyle name="SAPLocked 9 2 2" xfId="14337"/>
    <cellStyle name="SAPLocked 9 2 2 2" xfId="14338"/>
    <cellStyle name="SAPLocked 9 2 3" xfId="14339"/>
    <cellStyle name="SAPLocked 9 2 3 2" xfId="14340"/>
    <cellStyle name="SAPLocked 9 2 4" xfId="14341"/>
    <cellStyle name="SAPLocked 9 2 4 2" xfId="14342"/>
    <cellStyle name="SAPLocked 9 2 5" xfId="14343"/>
    <cellStyle name="SAPLocked 9 2 5 2" xfId="14344"/>
    <cellStyle name="SAPLocked 9 2 6" xfId="14345"/>
    <cellStyle name="SAPLocked 9 2 6 2" xfId="14346"/>
    <cellStyle name="SAPLocked 9 2 7" xfId="14347"/>
    <cellStyle name="SAPLocked 9 2 7 2" xfId="14348"/>
    <cellStyle name="SAPLocked 9 2 8" xfId="14349"/>
    <cellStyle name="SAPLocked 9 2 8 2" xfId="14350"/>
    <cellStyle name="SAPLocked 9 2 9" xfId="14351"/>
    <cellStyle name="SAPLocked 9 2 9 2" xfId="14352"/>
    <cellStyle name="SAPLocked 9 3" xfId="14353"/>
    <cellStyle name="SAPLocked 9 3 2" xfId="14354"/>
    <cellStyle name="SAPLocked 9 4" xfId="14355"/>
    <cellStyle name="SAPLocked 9 4 2" xfId="14356"/>
    <cellStyle name="SAPLocked 9 5" xfId="14357"/>
    <cellStyle name="SAPLocked 9 5 2" xfId="14358"/>
    <cellStyle name="SAPLocked 9 6" xfId="14359"/>
    <cellStyle name="SAPLocked 9 6 2" xfId="14360"/>
    <cellStyle name="SAPLocked 9 7" xfId="14361"/>
    <cellStyle name="SAPLocked 9 7 2" xfId="14362"/>
    <cellStyle name="SAPLocked 9 8" xfId="14363"/>
    <cellStyle name="SAPLocked 9 8 2" xfId="14364"/>
    <cellStyle name="SAPLocked 9 9" xfId="14365"/>
    <cellStyle name="SAPLocked 9 9 2" xfId="14366"/>
    <cellStyle name="SAPMemberCell" xfId="14367"/>
    <cellStyle name="SAPMemberTotalCell" xfId="14368"/>
    <cellStyle name="Shade" xfId="14723"/>
    <cellStyle name="Standard_CORE_20040805_Movement types_Sets_V0.1_e" xfId="14369"/>
    <cellStyle name="STYL5 - Style5" xfId="69"/>
    <cellStyle name="STYL5 - Style5 2" xfId="14371"/>
    <cellStyle name="STYL5 - Style5 2 2" xfId="14372"/>
    <cellStyle name="STYL5 - Style5 3" xfId="14373"/>
    <cellStyle name="STYL5 - Style5 3 2" xfId="14374"/>
    <cellStyle name="STYL5 - Style5 4" xfId="14370"/>
    <cellStyle name="STYL6 - Style6" xfId="70"/>
    <cellStyle name="STYL6 - Style6 2" xfId="14376"/>
    <cellStyle name="STYL6 - Style6 2 2" xfId="14377"/>
    <cellStyle name="STYL6 - Style6 3" xfId="14378"/>
    <cellStyle name="STYL6 - Style6 3 2" xfId="14379"/>
    <cellStyle name="STYL6 - Style6 4" xfId="14375"/>
    <cellStyle name="Style 1" xfId="14380"/>
    <cellStyle name="STYLE1 - Style1" xfId="71"/>
    <cellStyle name="STYLE1 - Style1 2" xfId="14382"/>
    <cellStyle name="STYLE1 - Style1 2 2" xfId="14383"/>
    <cellStyle name="STYLE1 - Style1 3" xfId="14384"/>
    <cellStyle name="STYLE1 - Style1 3 2" xfId="14385"/>
    <cellStyle name="STYLE1 - Style1 4" xfId="14381"/>
    <cellStyle name="STYLE2 - Style2" xfId="72"/>
    <cellStyle name="STYLE2 - Style2 2" xfId="14387"/>
    <cellStyle name="STYLE2 - Style2 2 2" xfId="14388"/>
    <cellStyle name="STYLE2 - Style2 3" xfId="14389"/>
    <cellStyle name="STYLE2 - Style2 3 2" xfId="14390"/>
    <cellStyle name="STYLE2 - Style2 4" xfId="14386"/>
    <cellStyle name="STYLE3 - Style3" xfId="73"/>
    <cellStyle name="STYLE3 - Style3 2" xfId="14392"/>
    <cellStyle name="STYLE3 - Style3 2 2" xfId="14393"/>
    <cellStyle name="STYLE3 - Style3 3" xfId="14394"/>
    <cellStyle name="STYLE3 - Style3 3 2" xfId="14395"/>
    <cellStyle name="STYLE3 - Style3 4" xfId="14391"/>
    <cellStyle name="STYLE4 - Style4" xfId="74"/>
    <cellStyle name="STYLE4 - Style4 2" xfId="14397"/>
    <cellStyle name="STYLE4 - Style4 2 2" xfId="14398"/>
    <cellStyle name="STYLE4 - Style4 3" xfId="14399"/>
    <cellStyle name="STYLE4 - Style4 3 2" xfId="14400"/>
    <cellStyle name="STYLE4 - Style4 4" xfId="14396"/>
    <cellStyle name="Table  - Style5" xfId="14401"/>
    <cellStyle name="Text" xfId="14402"/>
    <cellStyle name="Title  - Style6" xfId="14403"/>
    <cellStyle name="Title 10" xfId="14404"/>
    <cellStyle name="Title 11" xfId="14405"/>
    <cellStyle name="Title 12" xfId="14406"/>
    <cellStyle name="Title 13" xfId="14407"/>
    <cellStyle name="Title 14" xfId="14408"/>
    <cellStyle name="Title 15" xfId="14409"/>
    <cellStyle name="Title 16" xfId="14410"/>
    <cellStyle name="Title 17" xfId="14411"/>
    <cellStyle name="Title 17 2" xfId="14412"/>
    <cellStyle name="Title 18" xfId="14413"/>
    <cellStyle name="Title 19" xfId="14414"/>
    <cellStyle name="Title 2" xfId="14415"/>
    <cellStyle name="Title 2 2" xfId="14416"/>
    <cellStyle name="Title 2 2 2" xfId="14417"/>
    <cellStyle name="Title 2 3" xfId="14418"/>
    <cellStyle name="Title 20" xfId="14419"/>
    <cellStyle name="Title 21" xfId="62053"/>
    <cellStyle name="Title 3" xfId="14420"/>
    <cellStyle name="Title 3 2" xfId="14421"/>
    <cellStyle name="Title 4" xfId="14422"/>
    <cellStyle name="Title 5" xfId="14423"/>
    <cellStyle name="Title 6" xfId="14424"/>
    <cellStyle name="Title 7" xfId="14425"/>
    <cellStyle name="Title 8" xfId="14426"/>
    <cellStyle name="Title 9" xfId="14427"/>
    <cellStyle name="Total" xfId="93" builtinId="25" customBuiltin="1"/>
    <cellStyle name="Total 10" xfId="14428"/>
    <cellStyle name="Total 11" xfId="14429"/>
    <cellStyle name="Total 12" xfId="14430"/>
    <cellStyle name="Total 13" xfId="14431"/>
    <cellStyle name="Total 14" xfId="14432"/>
    <cellStyle name="Total 15" xfId="14433"/>
    <cellStyle name="Total 16" xfId="14434"/>
    <cellStyle name="Total 17" xfId="14435"/>
    <cellStyle name="Total 17 2" xfId="14436"/>
    <cellStyle name="Total 17 3" xfId="14437"/>
    <cellStyle name="Total 17 4" xfId="14438"/>
    <cellStyle name="Total 18" xfId="14439"/>
    <cellStyle name="Total 2" xfId="14440"/>
    <cellStyle name="Total 2 2" xfId="14441"/>
    <cellStyle name="Total 2 2 2" xfId="14442"/>
    <cellStyle name="Total 2 2 3" xfId="14443"/>
    <cellStyle name="Total 2 3" xfId="14444"/>
    <cellStyle name="Total 2 3 2" xfId="14445"/>
    <cellStyle name="Total 2 4" xfId="14446"/>
    <cellStyle name="Total 2 4 2" xfId="14447"/>
    <cellStyle name="Total 2 5" xfId="14448"/>
    <cellStyle name="Total 2 5 2" xfId="14449"/>
    <cellStyle name="Total 2 6" xfId="14450"/>
    <cellStyle name="Total 2 6 2" xfId="14451"/>
    <cellStyle name="Total 2 7" xfId="14452"/>
    <cellStyle name="Total 2 7 2" xfId="14453"/>
    <cellStyle name="Total 2 8" xfId="14454"/>
    <cellStyle name="Total 2 9" xfId="14455"/>
    <cellStyle name="Total 3" xfId="14456"/>
    <cellStyle name="Total 3 2" xfId="14457"/>
    <cellStyle name="Total 3 2 2" xfId="14458"/>
    <cellStyle name="Total 3 3" xfId="14459"/>
    <cellStyle name="Total 4" xfId="14460"/>
    <cellStyle name="Total 4 2" xfId="14461"/>
    <cellStyle name="Total 5" xfId="14462"/>
    <cellStyle name="Total 5 2" xfId="62042"/>
    <cellStyle name="Total 6" xfId="14463"/>
    <cellStyle name="Total 6 2" xfId="62043"/>
    <cellStyle name="Total 7" xfId="14464"/>
    <cellStyle name="Total 7 2" xfId="62044"/>
    <cellStyle name="Total 8" xfId="14465"/>
    <cellStyle name="Total 9" xfId="14466"/>
    <cellStyle name="TotCol - Style7" xfId="14467"/>
    <cellStyle name="TotRow - Style8" xfId="14468"/>
    <cellStyle name="Undefiniert" xfId="14469"/>
    <cellStyle name="Undefiniert 2" xfId="14470"/>
    <cellStyle name="UploadThisRowValue" xfId="75"/>
    <cellStyle name="UploadThisRowValue 2" xfId="14472"/>
    <cellStyle name="UploadThisRowValue 2 2" xfId="14473"/>
    <cellStyle name="UploadThisRowValue 3" xfId="14474"/>
    <cellStyle name="UploadThisRowValue 4" xfId="14724"/>
    <cellStyle name="UploadThisRowValue 5" xfId="14471"/>
    <cellStyle name="Währung_KURSE3Q" xfId="14725"/>
    <cellStyle name="Warning Text" xfId="91" builtinId="11" customBuiltin="1"/>
    <cellStyle name="Warning Text 10" xfId="14475"/>
    <cellStyle name="Warning Text 11" xfId="14476"/>
    <cellStyle name="Warning Text 12" xfId="14477"/>
    <cellStyle name="Warning Text 13" xfId="14478"/>
    <cellStyle name="Warning Text 14" xfId="14479"/>
    <cellStyle name="Warning Text 15" xfId="14480"/>
    <cellStyle name="Warning Text 16" xfId="14481"/>
    <cellStyle name="Warning Text 17" xfId="14482"/>
    <cellStyle name="Warning Text 2" xfId="14483"/>
    <cellStyle name="Warning Text 2 2" xfId="14484"/>
    <cellStyle name="Warning Text 2 2 2" xfId="14485"/>
    <cellStyle name="Warning Text 2 3" xfId="14486"/>
    <cellStyle name="Warning Text 2 4" xfId="62045"/>
    <cellStyle name="Warning Text 2 5" xfId="62046"/>
    <cellStyle name="Warning Text 2 6" xfId="62047"/>
    <cellStyle name="Warning Text 3" xfId="14487"/>
    <cellStyle name="Warning Text 3 2" xfId="14488"/>
    <cellStyle name="Warning Text 3 3" xfId="62048"/>
    <cellStyle name="Warning Text 4" xfId="14489"/>
    <cellStyle name="Warning Text 4 2" xfId="14490"/>
    <cellStyle name="Warning Text 5" xfId="14491"/>
    <cellStyle name="Warning Text 5 2" xfId="62049"/>
    <cellStyle name="Warning Text 6" xfId="14492"/>
    <cellStyle name="Warning Text 6 2" xfId="62050"/>
    <cellStyle name="Warning Text 7" xfId="14493"/>
    <cellStyle name="Warning Text 7 2" xfId="62051"/>
    <cellStyle name="Warning Text 8" xfId="14494"/>
    <cellStyle name="Warning Text 8 2" xfId="62052"/>
    <cellStyle name="Warning Text 9" xfId="1449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mmings\Initiatives\Transportation%20-%20Buy%20or%20lease\CEM%2020080121%20with%20UMS%20tab%20-%20H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ummings\Initiatives\Transportation%20-%20Buy%20or%20lease\CEM%2020080121%20with%20UMS%20tab%20-%20H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Help"/>
      <sheetName val="LookUp Ranges"/>
      <sheetName val="Depreciation"/>
      <sheetName val="Inputs"/>
      <sheetName val="PL and CF"/>
      <sheetName val="Summary"/>
      <sheetName val="UMS Worksheet"/>
    </sheetNames>
    <sheetDataSet>
      <sheetData sheetId="0"/>
      <sheetData sheetId="1"/>
      <sheetData sheetId="2">
        <row r="12">
          <cell r="L12">
            <v>5.6000000000000001E-2</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Help"/>
      <sheetName val="LookUp Ranges"/>
      <sheetName val="Depreciation"/>
      <sheetName val="Inputs"/>
      <sheetName val="PL and CF"/>
      <sheetName val="Summary"/>
      <sheetName val="UMS Worksheet"/>
    </sheetNames>
    <sheetDataSet>
      <sheetData sheetId="0"/>
      <sheetData sheetId="1"/>
      <sheetData sheetId="2">
        <row r="12">
          <cell r="L12">
            <v>5.6000000000000001E-2</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J38"/>
  <sheetViews>
    <sheetView tabSelected="1" zoomScaleNormal="100" workbookViewId="0"/>
  </sheetViews>
  <sheetFormatPr defaultRowHeight="12.75" x14ac:dyDescent="0.2"/>
  <cols>
    <col min="1" max="1" width="18.7109375" style="87" customWidth="1"/>
    <col min="2" max="2" width="58.7109375" style="87" bestFit="1" customWidth="1"/>
    <col min="3" max="3" width="11" style="87" bestFit="1" customWidth="1"/>
    <col min="4" max="4" width="8.42578125" style="87" bestFit="1" customWidth="1"/>
    <col min="5" max="5" width="9.140625" style="87"/>
    <col min="6" max="7" width="9.140625" style="87" hidden="1" customWidth="1"/>
    <col min="8" max="16384" width="9.140625" style="87"/>
  </cols>
  <sheetData>
    <row r="1" spans="1:8" ht="15.75" x14ac:dyDescent="0.25">
      <c r="H1" s="216" t="s">
        <v>117</v>
      </c>
    </row>
    <row r="2" spans="1:8" ht="15.75" x14ac:dyDescent="0.25">
      <c r="H2" s="216" t="s">
        <v>118</v>
      </c>
    </row>
    <row r="3" spans="1:8" ht="15.75" x14ac:dyDescent="0.25">
      <c r="H3" s="216"/>
    </row>
    <row r="4" spans="1:8" ht="15.75" x14ac:dyDescent="0.25">
      <c r="A4" s="209" t="s">
        <v>2</v>
      </c>
    </row>
    <row r="5" spans="1:8" ht="15.75" x14ac:dyDescent="0.25">
      <c r="A5" s="209" t="s">
        <v>6</v>
      </c>
      <c r="B5" s="206"/>
      <c r="C5" s="206"/>
      <c r="D5" s="206"/>
    </row>
    <row r="6" spans="1:8" ht="15.75" x14ac:dyDescent="0.25">
      <c r="A6" s="209"/>
      <c r="B6" s="206"/>
      <c r="C6" s="206"/>
      <c r="D6" s="206"/>
    </row>
    <row r="7" spans="1:8" ht="15" x14ac:dyDescent="0.2">
      <c r="A7" s="207" t="s">
        <v>14</v>
      </c>
      <c r="B7" s="206"/>
      <c r="C7" s="206"/>
      <c r="D7" s="206"/>
    </row>
    <row r="8" spans="1:8" ht="15" x14ac:dyDescent="0.2">
      <c r="A8" s="207" t="s">
        <v>116</v>
      </c>
      <c r="B8" s="206"/>
      <c r="C8" s="206"/>
      <c r="D8" s="206"/>
    </row>
    <row r="9" spans="1:8" ht="13.5" customHeight="1" x14ac:dyDescent="0.2"/>
    <row r="10" spans="1:8" hidden="1" x14ac:dyDescent="0.2"/>
    <row r="11" spans="1:8" hidden="1" x14ac:dyDescent="0.2"/>
    <row r="12" spans="1:8" ht="15" hidden="1" x14ac:dyDescent="0.35">
      <c r="A12" s="223" t="s">
        <v>13</v>
      </c>
      <c r="B12" s="223"/>
      <c r="C12" s="223"/>
      <c r="D12" s="223"/>
    </row>
    <row r="13" spans="1:8" ht="15" hidden="1" x14ac:dyDescent="0.35">
      <c r="A13" s="88"/>
      <c r="B13" s="88"/>
      <c r="C13" s="88"/>
    </row>
    <row r="14" spans="1:8" ht="15" hidden="1" x14ac:dyDescent="0.35">
      <c r="A14" s="88"/>
      <c r="B14" s="18" t="s">
        <v>9</v>
      </c>
      <c r="C14" s="18" t="s">
        <v>10</v>
      </c>
      <c r="D14" s="192" t="s">
        <v>104</v>
      </c>
    </row>
    <row r="15" spans="1:8" hidden="1" x14ac:dyDescent="0.2">
      <c r="A15" s="193" t="s">
        <v>108</v>
      </c>
      <c r="B15" s="190">
        <v>12402</v>
      </c>
      <c r="C15" s="98">
        <v>24012</v>
      </c>
      <c r="D15" s="194">
        <f>C15/B15</f>
        <v>1.9361393323657474</v>
      </c>
      <c r="F15" s="203">
        <f>+D15/$D$19</f>
        <v>0.72593766948975758</v>
      </c>
      <c r="G15" s="87">
        <v>1.4518753389795152E-2</v>
      </c>
    </row>
    <row r="16" spans="1:8" hidden="1" x14ac:dyDescent="0.2">
      <c r="A16" s="96" t="s">
        <v>11</v>
      </c>
      <c r="B16" s="193" t="s">
        <v>109</v>
      </c>
      <c r="C16" s="96"/>
      <c r="D16" s="195">
        <f>1500/B15</f>
        <v>0.12094823415578132</v>
      </c>
      <c r="F16" s="203">
        <f t="shared" ref="F16:F17" si="0">+D16/$D$19</f>
        <v>4.5348430128045826E-2</v>
      </c>
      <c r="G16" s="87">
        <v>1.3604529038413746E-3</v>
      </c>
    </row>
    <row r="17" spans="1:10" hidden="1" x14ac:dyDescent="0.2">
      <c r="A17" s="96" t="s">
        <v>12</v>
      </c>
      <c r="B17" s="193" t="s">
        <v>105</v>
      </c>
      <c r="C17" s="96"/>
      <c r="D17" s="195">
        <f>0.47+0.09+0.05</f>
        <v>0.61</v>
      </c>
      <c r="F17" s="203">
        <f t="shared" si="0"/>
        <v>0.22871390038219658</v>
      </c>
      <c r="G17" s="87">
        <v>4.5742780076439317E-3</v>
      </c>
    </row>
    <row r="18" spans="1:10" hidden="1" x14ac:dyDescent="0.2">
      <c r="D18" s="89"/>
      <c r="G18" s="87">
        <v>2.0453484301280456E-2</v>
      </c>
    </row>
    <row r="19" spans="1:10" ht="13.5" hidden="1" thickBot="1" x14ac:dyDescent="0.25">
      <c r="A19" s="87" t="s">
        <v>107</v>
      </c>
      <c r="D19" s="90">
        <f>SUM(D15:D18)</f>
        <v>2.6670875665215288</v>
      </c>
    </row>
    <row r="20" spans="1:10" ht="13.5" hidden="1" thickTop="1" x14ac:dyDescent="0.2"/>
    <row r="21" spans="1:10" hidden="1" x14ac:dyDescent="0.2">
      <c r="A21" s="196" t="s">
        <v>54</v>
      </c>
      <c r="D21" s="201">
        <f>+G18</f>
        <v>2.0453484301280456E-2</v>
      </c>
    </row>
    <row r="22" spans="1:10" ht="13.5" hidden="1" thickBot="1" x14ac:dyDescent="0.25">
      <c r="A22" s="199" t="s">
        <v>110</v>
      </c>
      <c r="D22" s="198">
        <f>-FV(D21,(24/12),0,D19,0)</f>
        <v>2.7773057966670311</v>
      </c>
    </row>
    <row r="23" spans="1:10" ht="13.5" hidden="1" thickTop="1" x14ac:dyDescent="0.2">
      <c r="A23" s="196"/>
      <c r="B23" s="91"/>
      <c r="D23" s="197"/>
    </row>
    <row r="26" spans="1:10" ht="15" x14ac:dyDescent="0.35">
      <c r="A26" s="223" t="s">
        <v>111</v>
      </c>
      <c r="B26" s="223"/>
      <c r="C26" s="223"/>
      <c r="D26" s="223"/>
    </row>
    <row r="27" spans="1:10" ht="15" x14ac:dyDescent="0.35">
      <c r="A27" s="88"/>
      <c r="B27" s="205" t="s">
        <v>9</v>
      </c>
      <c r="C27" s="205" t="s">
        <v>10</v>
      </c>
      <c r="D27" s="205" t="s">
        <v>104</v>
      </c>
    </row>
    <row r="28" spans="1:10" x14ac:dyDescent="0.2">
      <c r="A28" s="193" t="s">
        <v>108</v>
      </c>
      <c r="B28" s="190">
        <v>25787</v>
      </c>
      <c r="C28" s="98">
        <v>46325</v>
      </c>
      <c r="D28" s="194">
        <f>C28/B28</f>
        <v>1.7964478225462441</v>
      </c>
      <c r="F28" s="203">
        <f>+D28/$D$19</f>
        <v>0.67356162020927146</v>
      </c>
      <c r="G28" s="87">
        <v>0</v>
      </c>
    </row>
    <row r="29" spans="1:10" x14ac:dyDescent="0.2">
      <c r="A29" s="96" t="s">
        <v>11</v>
      </c>
      <c r="B29" s="219" t="s">
        <v>120</v>
      </c>
      <c r="C29" s="96"/>
      <c r="D29" s="218">
        <f>(62*48.39)/25787</f>
        <v>0.11634466979485787</v>
      </c>
      <c r="F29" s="203">
        <f t="shared" ref="F29:F30" si="1">+D29/$D$19</f>
        <v>4.3622365930263404E-2</v>
      </c>
      <c r="G29" s="87">
        <v>0</v>
      </c>
    </row>
    <row r="30" spans="1:10" x14ac:dyDescent="0.2">
      <c r="A30" s="96" t="s">
        <v>12</v>
      </c>
      <c r="B30" s="193" t="s">
        <v>105</v>
      </c>
      <c r="C30" s="96"/>
      <c r="D30" s="195">
        <f>0.47+0.09+0.05</f>
        <v>0.61</v>
      </c>
      <c r="F30" s="203">
        <f t="shared" si="1"/>
        <v>0.22871390038219658</v>
      </c>
      <c r="G30" s="87">
        <v>0</v>
      </c>
      <c r="H30" s="217"/>
      <c r="I30" s="217"/>
      <c r="J30" s="217"/>
    </row>
    <row r="31" spans="1:10" x14ac:dyDescent="0.2">
      <c r="A31" s="96"/>
      <c r="B31" s="96"/>
      <c r="C31" s="96"/>
      <c r="D31" s="210"/>
      <c r="G31" s="87">
        <v>0</v>
      </c>
      <c r="H31" s="217"/>
      <c r="I31" s="217"/>
      <c r="J31" s="217"/>
    </row>
    <row r="32" spans="1:10" ht="13.5" thickBot="1" x14ac:dyDescent="0.25">
      <c r="A32" s="96" t="s">
        <v>107</v>
      </c>
      <c r="B32" s="96"/>
      <c r="C32" s="96"/>
      <c r="D32" s="211">
        <f>SUM(D28:D31)</f>
        <v>2.522792492341102</v>
      </c>
    </row>
    <row r="33" spans="1:4" ht="13.5" thickTop="1" x14ac:dyDescent="0.2">
      <c r="A33" s="96"/>
      <c r="B33" s="96"/>
      <c r="C33" s="96"/>
      <c r="D33" s="96"/>
    </row>
    <row r="34" spans="1:4" x14ac:dyDescent="0.2">
      <c r="A34" s="200" t="s">
        <v>54</v>
      </c>
      <c r="B34" s="96"/>
      <c r="C34" s="96"/>
      <c r="D34" s="202">
        <f>G18</f>
        <v>2.0453484301280456E-2</v>
      </c>
    </row>
    <row r="35" spans="1:4" ht="13.5" thickBot="1" x14ac:dyDescent="0.25">
      <c r="A35" s="199" t="s">
        <v>112</v>
      </c>
      <c r="B35" s="96"/>
      <c r="C35" s="96"/>
      <c r="D35" s="212">
        <f>-FV(D34,(24/12),0,D32,0)</f>
        <v>2.6270476832918987</v>
      </c>
    </row>
    <row r="36" spans="1:4" ht="13.5" thickTop="1" x14ac:dyDescent="0.2">
      <c r="A36" s="200"/>
      <c r="B36" s="91"/>
      <c r="C36" s="96"/>
      <c r="D36" s="213"/>
    </row>
    <row r="37" spans="1:4" ht="13.5" thickBot="1" x14ac:dyDescent="0.25">
      <c r="A37" s="96" t="s">
        <v>113</v>
      </c>
      <c r="B37" s="96"/>
      <c r="C37" s="96"/>
      <c r="D37" s="212">
        <f>ROUND(D35,0)</f>
        <v>3</v>
      </c>
    </row>
    <row r="38" spans="1:4" ht="13.5" thickTop="1" x14ac:dyDescent="0.2"/>
  </sheetData>
  <mergeCells count="2">
    <mergeCell ref="A12:D12"/>
    <mergeCell ref="A26:D26"/>
  </mergeCells>
  <pageMargins left="0.75" right="0.75" top="1" bottom="1" header="0.5" footer="0.5"/>
  <pageSetup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27"/>
  <sheetViews>
    <sheetView view="pageBreakPreview" zoomScaleNormal="100" zoomScaleSheetLayoutView="100" workbookViewId="0"/>
  </sheetViews>
  <sheetFormatPr defaultRowHeight="12.75" x14ac:dyDescent="0.2"/>
  <cols>
    <col min="1" max="1" width="55.28515625" customWidth="1"/>
    <col min="2" max="2" width="7.5703125" customWidth="1"/>
    <col min="3" max="4" width="12.5703125" customWidth="1"/>
    <col min="5" max="5" width="8.140625" customWidth="1"/>
  </cols>
  <sheetData>
    <row r="1" spans="1:5" ht="15.75" x14ac:dyDescent="0.25">
      <c r="E1" s="216" t="s">
        <v>117</v>
      </c>
    </row>
    <row r="2" spans="1:5" ht="15.75" x14ac:dyDescent="0.25">
      <c r="E2" s="216" t="s">
        <v>119</v>
      </c>
    </row>
    <row r="4" spans="1:5" ht="15.75" x14ac:dyDescent="0.25">
      <c r="A4" s="226" t="s">
        <v>2</v>
      </c>
      <c r="B4" s="226"/>
      <c r="C4" s="226"/>
      <c r="D4" s="226"/>
    </row>
    <row r="5" spans="1:5" ht="15.75" x14ac:dyDescent="0.25">
      <c r="A5" s="226" t="s">
        <v>6</v>
      </c>
      <c r="B5" s="226"/>
      <c r="C5" s="226"/>
      <c r="D5" s="226"/>
    </row>
    <row r="7" spans="1:5" ht="15" x14ac:dyDescent="0.2">
      <c r="A7" s="224" t="s">
        <v>29</v>
      </c>
      <c r="B7" s="224"/>
      <c r="C7" s="224"/>
      <c r="D7" s="224"/>
    </row>
    <row r="8" spans="1:5" ht="15" x14ac:dyDescent="0.2">
      <c r="A8" s="225" t="s">
        <v>116</v>
      </c>
      <c r="B8" s="225"/>
      <c r="C8" s="225"/>
      <c r="D8" s="225"/>
    </row>
    <row r="9" spans="1:5" ht="15" x14ac:dyDescent="0.2">
      <c r="A9" s="208"/>
      <c r="B9" s="208"/>
      <c r="C9" s="208"/>
      <c r="D9" s="208"/>
    </row>
    <row r="10" spans="1:5" x14ac:dyDescent="0.2">
      <c r="A10" s="95"/>
      <c r="B10" s="95"/>
      <c r="C10" s="204" t="s">
        <v>1</v>
      </c>
      <c r="D10" s="204" t="s">
        <v>0</v>
      </c>
    </row>
    <row r="11" spans="1:5" x14ac:dyDescent="0.2">
      <c r="A11" s="95"/>
      <c r="B11" s="95"/>
      <c r="C11" s="204" t="s">
        <v>10</v>
      </c>
      <c r="D11" s="204" t="s">
        <v>10</v>
      </c>
    </row>
    <row r="12" spans="1:5" x14ac:dyDescent="0.2">
      <c r="A12" s="95" t="s">
        <v>52</v>
      </c>
      <c r="B12" s="95"/>
      <c r="C12" s="95"/>
      <c r="D12" s="95"/>
    </row>
    <row r="13" spans="1:5" x14ac:dyDescent="0.2">
      <c r="A13" s="95" t="s">
        <v>18</v>
      </c>
      <c r="B13" s="95"/>
      <c r="C13" s="194">
        <v>200</v>
      </c>
      <c r="D13" s="194">
        <v>200</v>
      </c>
    </row>
    <row r="14" spans="1:5" x14ac:dyDescent="0.2">
      <c r="A14" s="95" t="s">
        <v>16</v>
      </c>
      <c r="B14" s="95"/>
      <c r="C14" s="195">
        <v>125</v>
      </c>
      <c r="D14" s="194">
        <v>125</v>
      </c>
    </row>
    <row r="15" spans="1:5" x14ac:dyDescent="0.2">
      <c r="A15" s="95" t="s">
        <v>17</v>
      </c>
      <c r="B15" s="95"/>
      <c r="C15" s="195">
        <v>75</v>
      </c>
      <c r="D15" s="194">
        <v>75</v>
      </c>
    </row>
    <row r="16" spans="1:5" x14ac:dyDescent="0.2">
      <c r="A16" s="95" t="s">
        <v>48</v>
      </c>
      <c r="B16" s="95"/>
      <c r="C16" s="218">
        <v>359.43601913492751</v>
      </c>
      <c r="D16" s="191">
        <v>350.94396972113134</v>
      </c>
    </row>
    <row r="17" spans="1:4" x14ac:dyDescent="0.2">
      <c r="A17" s="95" t="s">
        <v>53</v>
      </c>
      <c r="B17" s="95"/>
      <c r="C17" s="218">
        <v>11.04</v>
      </c>
      <c r="D17" s="191">
        <v>12.420000000000002</v>
      </c>
    </row>
    <row r="18" spans="1:4" x14ac:dyDescent="0.2">
      <c r="A18" s="97" t="s">
        <v>106</v>
      </c>
      <c r="B18" s="95"/>
      <c r="C18" s="220">
        <f>SUM(C13:C17)</f>
        <v>770.47601913492747</v>
      </c>
      <c r="D18" s="220">
        <f>SUM(D13:D17)</f>
        <v>763.3639697211313</v>
      </c>
    </row>
    <row r="19" spans="1:4" x14ac:dyDescent="0.2">
      <c r="A19" s="95"/>
      <c r="B19" s="95"/>
      <c r="C19" s="94"/>
      <c r="D19" s="94"/>
    </row>
    <row r="20" spans="1:4" x14ac:dyDescent="0.2">
      <c r="A20" s="200" t="s">
        <v>54</v>
      </c>
      <c r="B20" s="95"/>
      <c r="C20" s="221">
        <v>2.4808404284287648E-2</v>
      </c>
      <c r="D20" s="221">
        <v>2.4760035633511417E-2</v>
      </c>
    </row>
    <row r="21" spans="1:4" ht="13.5" thickBot="1" x14ac:dyDescent="0.25">
      <c r="A21" s="199" t="s">
        <v>110</v>
      </c>
      <c r="B21" s="95"/>
      <c r="C21" s="222">
        <f>-FV(C20,(24/12),0,C18,0)</f>
        <v>809.17877508310733</v>
      </c>
      <c r="D21" s="222">
        <f>-FV(D20,(24/12),0,D18,0)</f>
        <v>801.63379533461409</v>
      </c>
    </row>
    <row r="22" spans="1:4" ht="13.5" thickTop="1" x14ac:dyDescent="0.2">
      <c r="A22" s="95"/>
      <c r="B22" s="95"/>
      <c r="C22" s="95"/>
      <c r="D22" s="95"/>
    </row>
    <row r="23" spans="1:4" x14ac:dyDescent="0.2">
      <c r="A23" s="95"/>
      <c r="B23" s="95"/>
      <c r="C23" s="95"/>
      <c r="D23" s="95"/>
    </row>
    <row r="24" spans="1:4" x14ac:dyDescent="0.2">
      <c r="A24" s="97" t="s">
        <v>115</v>
      </c>
      <c r="B24" s="95"/>
      <c r="C24" s="215">
        <v>24.306928805624345</v>
      </c>
      <c r="D24" s="215">
        <v>24.322709356056741</v>
      </c>
    </row>
    <row r="25" spans="1:4" x14ac:dyDescent="0.2">
      <c r="A25" s="95"/>
      <c r="B25" s="95"/>
      <c r="C25" s="95"/>
      <c r="D25" s="95"/>
    </row>
    <row r="26" spans="1:4" ht="13.5" thickBot="1" x14ac:dyDescent="0.25">
      <c r="A26" s="95" t="s">
        <v>114</v>
      </c>
      <c r="B26" s="95"/>
      <c r="C26" s="214">
        <f>ROUND(C24,0)</f>
        <v>24</v>
      </c>
      <c r="D26" s="214">
        <f>ROUND(D24,0)</f>
        <v>24</v>
      </c>
    </row>
    <row r="27" spans="1:4" ht="13.5" thickTop="1" x14ac:dyDescent="0.2"/>
  </sheetData>
  <mergeCells count="4">
    <mergeCell ref="A7:D7"/>
    <mergeCell ref="A8:D8"/>
    <mergeCell ref="A4:D4"/>
    <mergeCell ref="A5:D5"/>
  </mergeCells>
  <pageMargins left="0.7" right="0.7"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56"/>
  <sheetViews>
    <sheetView zoomScaleNormal="100" workbookViewId="0">
      <selection activeCell="K17" sqref="K17"/>
    </sheetView>
  </sheetViews>
  <sheetFormatPr defaultRowHeight="12.75" x14ac:dyDescent="0.2"/>
  <cols>
    <col min="1" max="4" width="9.140625" style="9"/>
    <col min="5" max="5" width="16.28515625" style="9" customWidth="1"/>
    <col min="6" max="7" width="16.5703125" style="9" customWidth="1"/>
    <col min="8" max="8" width="24.7109375" style="9" bestFit="1" customWidth="1"/>
    <col min="9" max="9" width="20.7109375" style="9" customWidth="1"/>
    <col min="10" max="10" width="24.42578125" style="9" customWidth="1"/>
    <col min="11" max="11" width="9.140625" style="147"/>
    <col min="12" max="16384" width="9.140625" style="9"/>
  </cols>
  <sheetData>
    <row r="1" spans="1:11" x14ac:dyDescent="0.2">
      <c r="A1" s="8" t="s">
        <v>49</v>
      </c>
      <c r="H1" s="93"/>
    </row>
    <row r="2" spans="1:11" x14ac:dyDescent="0.2">
      <c r="A2" s="92" t="s">
        <v>55</v>
      </c>
    </row>
    <row r="3" spans="1:11" x14ac:dyDescent="0.2">
      <c r="D3" s="17"/>
    </row>
    <row r="7" spans="1:11" ht="13.5" thickBot="1" x14ac:dyDescent="0.25">
      <c r="A7" s="11" t="s">
        <v>19</v>
      </c>
      <c r="B7" s="12"/>
      <c r="C7" s="12"/>
      <c r="D7" s="12"/>
      <c r="E7" s="228" t="s">
        <v>20</v>
      </c>
      <c r="F7" s="228"/>
      <c r="G7" s="228"/>
      <c r="H7" s="228"/>
      <c r="I7" s="228"/>
      <c r="J7" s="228"/>
    </row>
    <row r="8" spans="1:11" ht="53.25" x14ac:dyDescent="0.35">
      <c r="E8" s="16" t="s">
        <v>27</v>
      </c>
      <c r="F8" s="16" t="s">
        <v>50</v>
      </c>
      <c r="G8" s="16" t="s">
        <v>28</v>
      </c>
      <c r="H8" s="17" t="s">
        <v>51</v>
      </c>
      <c r="I8" s="16" t="s">
        <v>75</v>
      </c>
      <c r="J8" s="142" t="s">
        <v>79</v>
      </c>
      <c r="K8" s="145" t="s">
        <v>84</v>
      </c>
    </row>
    <row r="9" spans="1:11" x14ac:dyDescent="0.2">
      <c r="A9" s="9" t="s">
        <v>22</v>
      </c>
      <c r="E9" s="13">
        <v>28</v>
      </c>
      <c r="F9" s="15" t="e">
        <f>ROUND(+#REF!,2)</f>
        <v>#REF!</v>
      </c>
      <c r="G9" s="15">
        <v>35</v>
      </c>
      <c r="H9" s="15">
        <f t="shared" ref="H9:H13" si="0">+G9-E9</f>
        <v>7</v>
      </c>
      <c r="I9" s="140">
        <v>54014</v>
      </c>
      <c r="J9" s="15" t="e">
        <f>(+G9-F9)*I9</f>
        <v>#REF!</v>
      </c>
      <c r="K9" s="148">
        <v>1</v>
      </c>
    </row>
    <row r="10" spans="1:11" x14ac:dyDescent="0.2">
      <c r="A10" s="10" t="s">
        <v>23</v>
      </c>
      <c r="E10" s="13">
        <v>10</v>
      </c>
      <c r="F10" s="15" t="e">
        <f>ROUND(+#REF!,2)</f>
        <v>#REF!</v>
      </c>
      <c r="G10" s="150">
        <v>3</v>
      </c>
      <c r="H10" s="15">
        <f t="shared" si="0"/>
        <v>-7</v>
      </c>
      <c r="I10" s="140">
        <v>12595</v>
      </c>
      <c r="J10" s="15" t="e">
        <f t="shared" ref="J10:J13" si="1">(+G10-F10)*I10</f>
        <v>#REF!</v>
      </c>
      <c r="K10" s="148">
        <v>2</v>
      </c>
    </row>
    <row r="11" spans="1:11" x14ac:dyDescent="0.2">
      <c r="A11" s="9" t="s">
        <v>24</v>
      </c>
      <c r="E11" s="13">
        <v>75</v>
      </c>
      <c r="F11" s="15" t="e">
        <f>ROUND(+#REF!,2)</f>
        <v>#REF!</v>
      </c>
      <c r="G11" s="15">
        <v>70</v>
      </c>
      <c r="H11" s="15">
        <f t="shared" si="0"/>
        <v>-5</v>
      </c>
      <c r="I11" s="140">
        <v>22</v>
      </c>
      <c r="J11" s="15" t="e">
        <f t="shared" si="1"/>
        <v>#REF!</v>
      </c>
      <c r="K11" s="148">
        <v>3</v>
      </c>
    </row>
    <row r="12" spans="1:11" x14ac:dyDescent="0.2">
      <c r="A12" s="9" t="s">
        <v>25</v>
      </c>
      <c r="E12" s="13">
        <v>2.75</v>
      </c>
      <c r="F12" s="15" t="e">
        <f>ROUND(+'LGE Meter Data Processing EX-4'!B19,2)</f>
        <v>#REF!</v>
      </c>
      <c r="G12" s="15">
        <v>2.5</v>
      </c>
      <c r="H12" s="15">
        <f t="shared" si="0"/>
        <v>-0.25</v>
      </c>
      <c r="I12" s="140">
        <v>2043</v>
      </c>
      <c r="J12" s="15" t="e">
        <f t="shared" si="1"/>
        <v>#REF!</v>
      </c>
      <c r="K12" s="148">
        <v>3</v>
      </c>
    </row>
    <row r="13" spans="1:11" x14ac:dyDescent="0.2">
      <c r="A13" s="9" t="s">
        <v>26</v>
      </c>
      <c r="E13" s="13">
        <v>15</v>
      </c>
      <c r="F13" s="15" t="e">
        <f>ROUND(+#REF!,2)</f>
        <v>#REF!</v>
      </c>
      <c r="G13" s="15">
        <v>23.5</v>
      </c>
      <c r="H13" s="15">
        <f t="shared" si="0"/>
        <v>8.5</v>
      </c>
      <c r="I13" s="140">
        <v>1094.5999999999999</v>
      </c>
      <c r="J13" s="15" t="e">
        <f t="shared" si="1"/>
        <v>#REF!</v>
      </c>
      <c r="K13" s="148">
        <v>4</v>
      </c>
    </row>
    <row r="14" spans="1:11" x14ac:dyDescent="0.2">
      <c r="J14" s="143" t="e">
        <f>SUM(J9:J13)</f>
        <v>#REF!</v>
      </c>
      <c r="K14" s="148"/>
    </row>
    <row r="15" spans="1:11" x14ac:dyDescent="0.2">
      <c r="K15" s="148"/>
    </row>
    <row r="16" spans="1:11" ht="13.5" thickBot="1" x14ac:dyDescent="0.25">
      <c r="A16" s="11" t="s">
        <v>19</v>
      </c>
      <c r="B16" s="12"/>
      <c r="C16" s="12"/>
      <c r="D16" s="12"/>
      <c r="E16" s="228" t="s">
        <v>21</v>
      </c>
      <c r="F16" s="228"/>
      <c r="G16" s="228"/>
      <c r="H16" s="228"/>
      <c r="I16" s="228"/>
      <c r="J16" s="228"/>
      <c r="K16" s="148"/>
    </row>
    <row r="17" spans="1:11" ht="51" x14ac:dyDescent="0.2">
      <c r="E17" s="16" t="s">
        <v>27</v>
      </c>
      <c r="F17" s="16" t="s">
        <v>50</v>
      </c>
      <c r="G17" s="16" t="s">
        <v>28</v>
      </c>
      <c r="H17" s="17" t="s">
        <v>51</v>
      </c>
      <c r="I17" s="16" t="s">
        <v>75</v>
      </c>
      <c r="J17" s="142" t="s">
        <v>79</v>
      </c>
      <c r="K17" s="148"/>
    </row>
    <row r="18" spans="1:11" x14ac:dyDescent="0.2">
      <c r="A18" s="9" t="s">
        <v>22</v>
      </c>
      <c r="E18" s="13">
        <v>28</v>
      </c>
      <c r="F18" s="15" t="e">
        <f>ROUND(+#REF!,2)</f>
        <v>#REF!</v>
      </c>
      <c r="G18" s="15">
        <f>+G9</f>
        <v>35</v>
      </c>
      <c r="H18" s="15">
        <f>+G18-E18</f>
        <v>7</v>
      </c>
      <c r="I18" s="140">
        <v>1917</v>
      </c>
      <c r="J18" s="15" t="e">
        <f t="shared" ref="J18:J24" si="2">(+G18-F18)*I18</f>
        <v>#REF!</v>
      </c>
      <c r="K18" s="148">
        <v>1</v>
      </c>
    </row>
    <row r="19" spans="1:11" x14ac:dyDescent="0.2">
      <c r="A19" s="10" t="s">
        <v>23</v>
      </c>
      <c r="E19" s="13">
        <v>10</v>
      </c>
      <c r="F19" s="15" t="e">
        <f>+F10</f>
        <v>#REF!</v>
      </c>
      <c r="G19" s="15">
        <f>+G10</f>
        <v>3</v>
      </c>
      <c r="H19" s="15">
        <f t="shared" ref="H19:H24" si="3">+G19-E19</f>
        <v>-7</v>
      </c>
      <c r="I19" s="140">
        <f>+I10</f>
        <v>12595</v>
      </c>
      <c r="J19" s="15" t="e">
        <f t="shared" si="2"/>
        <v>#REF!</v>
      </c>
      <c r="K19" s="148">
        <v>2</v>
      </c>
    </row>
    <row r="20" spans="1:11" x14ac:dyDescent="0.2">
      <c r="A20" s="9" t="s">
        <v>24</v>
      </c>
      <c r="E20" s="13">
        <v>90</v>
      </c>
      <c r="F20" s="15" t="e">
        <f>+#REF!</f>
        <v>#REF!</v>
      </c>
      <c r="G20" s="15">
        <v>97</v>
      </c>
      <c r="H20" s="15">
        <f t="shared" si="3"/>
        <v>7</v>
      </c>
      <c r="I20" s="140">
        <v>4</v>
      </c>
      <c r="J20" s="15" t="e">
        <f t="shared" si="2"/>
        <v>#REF!</v>
      </c>
      <c r="K20" s="149">
        <v>5</v>
      </c>
    </row>
    <row r="21" spans="1:11" x14ac:dyDescent="0.2">
      <c r="A21" s="93" t="s">
        <v>72</v>
      </c>
      <c r="E21" s="13">
        <v>150</v>
      </c>
      <c r="F21" s="15" t="e">
        <f>+#REF!</f>
        <v>#REF!</v>
      </c>
      <c r="G21" s="15" t="e">
        <f>+F21</f>
        <v>#REF!</v>
      </c>
      <c r="H21" s="15" t="e">
        <f t="shared" si="3"/>
        <v>#REF!</v>
      </c>
      <c r="I21" s="140">
        <v>0</v>
      </c>
      <c r="J21" s="15" t="e">
        <f t="shared" si="2"/>
        <v>#REF!</v>
      </c>
      <c r="K21" s="148">
        <v>3</v>
      </c>
    </row>
    <row r="22" spans="1:11" x14ac:dyDescent="0.2">
      <c r="A22" s="93" t="s">
        <v>74</v>
      </c>
      <c r="E22" s="13">
        <v>24.34</v>
      </c>
      <c r="F22" s="15" t="e">
        <f>+#REF!</f>
        <v>#REF!</v>
      </c>
      <c r="G22" s="15" t="e">
        <f>+F22</f>
        <v>#REF!</v>
      </c>
      <c r="H22" s="15" t="e">
        <f t="shared" si="3"/>
        <v>#REF!</v>
      </c>
      <c r="I22" s="140">
        <v>106</v>
      </c>
      <c r="J22" s="15" t="e">
        <f t="shared" si="2"/>
        <v>#REF!</v>
      </c>
      <c r="K22" s="148">
        <v>3</v>
      </c>
    </row>
    <row r="23" spans="1:11" x14ac:dyDescent="0.2">
      <c r="A23" s="93" t="s">
        <v>71</v>
      </c>
      <c r="E23" s="13">
        <v>7.17</v>
      </c>
      <c r="F23" s="15" t="e">
        <f>+#REF!</f>
        <v>#REF!</v>
      </c>
      <c r="G23" s="15" t="e">
        <f>+F23</f>
        <v>#REF!</v>
      </c>
      <c r="H23" s="15" t="e">
        <f t="shared" si="3"/>
        <v>#REF!</v>
      </c>
      <c r="I23" s="140">
        <v>64</v>
      </c>
      <c r="J23" s="15" t="e">
        <f t="shared" si="2"/>
        <v>#REF!</v>
      </c>
      <c r="K23" s="148">
        <v>3</v>
      </c>
    </row>
    <row r="24" spans="1:11" x14ac:dyDescent="0.2">
      <c r="A24" s="93" t="s">
        <v>73</v>
      </c>
      <c r="E24" s="13">
        <v>150</v>
      </c>
      <c r="F24" s="15" t="e">
        <f>+F21</f>
        <v>#REF!</v>
      </c>
      <c r="G24" s="15" t="e">
        <f>+F24</f>
        <v>#REF!</v>
      </c>
      <c r="H24" s="15" t="e">
        <f t="shared" si="3"/>
        <v>#REF!</v>
      </c>
      <c r="I24" s="140">
        <v>1</v>
      </c>
      <c r="J24" s="15" t="e">
        <f t="shared" si="2"/>
        <v>#REF!</v>
      </c>
      <c r="K24" s="148">
        <v>3</v>
      </c>
    </row>
    <row r="25" spans="1:11" x14ac:dyDescent="0.2">
      <c r="J25" s="143" t="e">
        <f>SUM(J18:J24)</f>
        <v>#REF!</v>
      </c>
      <c r="K25" s="148"/>
    </row>
    <row r="26" spans="1:11" x14ac:dyDescent="0.2">
      <c r="K26" s="148"/>
    </row>
    <row r="27" spans="1:11" ht="13.5" thickBot="1" x14ac:dyDescent="0.25">
      <c r="A27" s="11" t="s">
        <v>19</v>
      </c>
      <c r="B27" s="12"/>
      <c r="C27" s="12"/>
      <c r="D27" s="12"/>
      <c r="E27" s="228" t="s">
        <v>1</v>
      </c>
      <c r="F27" s="228"/>
      <c r="G27" s="228"/>
      <c r="H27" s="228"/>
      <c r="I27" s="228"/>
      <c r="J27" s="228"/>
      <c r="K27" s="148"/>
    </row>
    <row r="28" spans="1:11" ht="51" x14ac:dyDescent="0.2">
      <c r="E28" s="16" t="s">
        <v>27</v>
      </c>
      <c r="F28" s="16" t="s">
        <v>50</v>
      </c>
      <c r="G28" s="16" t="s">
        <v>28</v>
      </c>
      <c r="H28" s="17" t="s">
        <v>51</v>
      </c>
      <c r="I28" s="16" t="s">
        <v>75</v>
      </c>
      <c r="J28" s="142" t="s">
        <v>78</v>
      </c>
      <c r="K28" s="148"/>
    </row>
    <row r="29" spans="1:11" x14ac:dyDescent="0.2">
      <c r="A29" s="9" t="s">
        <v>22</v>
      </c>
      <c r="E29" s="13">
        <v>28</v>
      </c>
      <c r="F29" s="15" t="e">
        <f>+#REF!</f>
        <v>#REF!</v>
      </c>
      <c r="G29" s="15">
        <v>27</v>
      </c>
      <c r="H29" s="15">
        <f t="shared" ref="H29:H33" si="4">+G29-E29</f>
        <v>-1</v>
      </c>
      <c r="I29" s="140">
        <v>70605</v>
      </c>
      <c r="J29" s="15" t="e">
        <f t="shared" ref="J29:J33" si="5">(+G29-F29)*I29</f>
        <v>#REF!</v>
      </c>
      <c r="K29" s="148">
        <v>3</v>
      </c>
    </row>
    <row r="30" spans="1:11" x14ac:dyDescent="0.2">
      <c r="A30" s="10" t="s">
        <v>23</v>
      </c>
      <c r="E30" s="13">
        <v>10</v>
      </c>
      <c r="F30" s="15">
        <f>+'WSS-17 p 1 - Returned Check Chg'!D21</f>
        <v>2.0453484301280456E-2</v>
      </c>
      <c r="G30" s="15">
        <f>+G10</f>
        <v>3</v>
      </c>
      <c r="H30" s="15">
        <f t="shared" si="4"/>
        <v>-7</v>
      </c>
      <c r="I30" s="140">
        <v>21050</v>
      </c>
      <c r="J30" s="15">
        <f t="shared" si="5"/>
        <v>62719.45415545805</v>
      </c>
      <c r="K30" s="148">
        <v>2</v>
      </c>
    </row>
    <row r="31" spans="1:11" x14ac:dyDescent="0.2">
      <c r="A31" s="9" t="s">
        <v>24</v>
      </c>
      <c r="E31" s="13">
        <v>75</v>
      </c>
      <c r="F31" s="15" t="e">
        <f>+#REF!</f>
        <v>#REF!</v>
      </c>
      <c r="G31" s="15">
        <f>+G11</f>
        <v>70</v>
      </c>
      <c r="H31" s="15">
        <f t="shared" si="4"/>
        <v>-5</v>
      </c>
      <c r="I31" s="140">
        <v>53</v>
      </c>
      <c r="J31" s="15" t="e">
        <f t="shared" si="5"/>
        <v>#REF!</v>
      </c>
      <c r="K31" s="148">
        <v>3</v>
      </c>
    </row>
    <row r="32" spans="1:11" x14ac:dyDescent="0.2">
      <c r="A32" s="9" t="s">
        <v>25</v>
      </c>
      <c r="E32" s="13">
        <v>2.75</v>
      </c>
      <c r="F32" s="15" t="e">
        <f>+'KU Meter Data Processing EX-3'!B19</f>
        <v>#REF!</v>
      </c>
      <c r="G32" s="15">
        <f>+G12</f>
        <v>2.5</v>
      </c>
      <c r="H32" s="15">
        <f t="shared" si="4"/>
        <v>-0.25</v>
      </c>
      <c r="I32" s="140">
        <v>1548</v>
      </c>
      <c r="J32" s="15" t="e">
        <f t="shared" si="5"/>
        <v>#REF!</v>
      </c>
      <c r="K32" s="148">
        <v>3</v>
      </c>
    </row>
    <row r="33" spans="1:11" x14ac:dyDescent="0.2">
      <c r="A33" s="9" t="s">
        <v>26</v>
      </c>
      <c r="E33" s="13">
        <v>15</v>
      </c>
      <c r="F33" s="15" t="e">
        <f>+#REF!</f>
        <v>#REF!</v>
      </c>
      <c r="G33" s="15">
        <f>+G13</f>
        <v>23.5</v>
      </c>
      <c r="H33" s="15">
        <f t="shared" si="4"/>
        <v>8.5</v>
      </c>
      <c r="I33" s="140">
        <v>1559.4</v>
      </c>
      <c r="J33" s="15" t="e">
        <f t="shared" si="5"/>
        <v>#REF!</v>
      </c>
      <c r="K33" s="148">
        <v>4</v>
      </c>
    </row>
    <row r="34" spans="1:11" x14ac:dyDescent="0.2">
      <c r="E34" s="13"/>
      <c r="J34" s="143" t="e">
        <f>SUM(J29:J33)</f>
        <v>#REF!</v>
      </c>
      <c r="K34" s="148"/>
    </row>
    <row r="35" spans="1:11" x14ac:dyDescent="0.2">
      <c r="E35" s="14"/>
    </row>
    <row r="36" spans="1:11" x14ac:dyDescent="0.2">
      <c r="A36" s="93" t="s">
        <v>77</v>
      </c>
      <c r="E36" s="14"/>
      <c r="J36" s="15" t="e">
        <f>+J14+J25+J34</f>
        <v>#REF!</v>
      </c>
    </row>
    <row r="37" spans="1:11" x14ac:dyDescent="0.2">
      <c r="E37" s="14"/>
    </row>
    <row r="38" spans="1:11" x14ac:dyDescent="0.2">
      <c r="A38" s="93" t="s">
        <v>85</v>
      </c>
    </row>
    <row r="39" spans="1:11" x14ac:dyDescent="0.2">
      <c r="A39" s="146">
        <v>1</v>
      </c>
      <c r="B39" s="93" t="s">
        <v>87</v>
      </c>
    </row>
    <row r="40" spans="1:11" x14ac:dyDescent="0.2">
      <c r="A40" s="146"/>
      <c r="B40" s="9" t="s">
        <v>86</v>
      </c>
    </row>
    <row r="41" spans="1:11" x14ac:dyDescent="0.2">
      <c r="A41" s="146">
        <v>2</v>
      </c>
      <c r="B41" s="93" t="s">
        <v>89</v>
      </c>
    </row>
    <row r="42" spans="1:11" x14ac:dyDescent="0.2">
      <c r="A42" s="146"/>
      <c r="B42" s="93" t="s">
        <v>88</v>
      </c>
    </row>
    <row r="43" spans="1:11" x14ac:dyDescent="0.2">
      <c r="A43" s="146">
        <v>3</v>
      </c>
      <c r="B43" s="93" t="s">
        <v>90</v>
      </c>
    </row>
    <row r="44" spans="1:11" x14ac:dyDescent="0.2">
      <c r="A44" s="146">
        <v>4</v>
      </c>
      <c r="B44" s="93" t="s">
        <v>92</v>
      </c>
    </row>
    <row r="45" spans="1:11" x14ac:dyDescent="0.2">
      <c r="A45" s="146"/>
      <c r="B45" s="95" t="s">
        <v>93</v>
      </c>
    </row>
    <row r="46" spans="1:11" x14ac:dyDescent="0.2">
      <c r="A46" s="146"/>
      <c r="B46" t="s">
        <v>91</v>
      </c>
    </row>
    <row r="47" spans="1:11" x14ac:dyDescent="0.2">
      <c r="A47" s="146">
        <v>5</v>
      </c>
      <c r="B47" t="s">
        <v>94</v>
      </c>
    </row>
    <row r="48" spans="1:11" x14ac:dyDescent="0.2">
      <c r="A48" s="146"/>
      <c r="B48"/>
    </row>
    <row r="49" spans="1:2" x14ac:dyDescent="0.2">
      <c r="A49" s="141" t="s">
        <v>76</v>
      </c>
    </row>
    <row r="52" spans="1:2" x14ac:dyDescent="0.2">
      <c r="B52"/>
    </row>
    <row r="53" spans="1:2" x14ac:dyDescent="0.2">
      <c r="B53"/>
    </row>
    <row r="54" spans="1:2" x14ac:dyDescent="0.2">
      <c r="B54"/>
    </row>
    <row r="55" spans="1:2" x14ac:dyDescent="0.2">
      <c r="B55"/>
    </row>
    <row r="56" spans="1:2" x14ac:dyDescent="0.2">
      <c r="B56"/>
    </row>
  </sheetData>
  <mergeCells count="3">
    <mergeCell ref="E7:J7"/>
    <mergeCell ref="E16:J16"/>
    <mergeCell ref="E27:J27"/>
  </mergeCells>
  <pageMargins left="0.75" right="0.75" top="1" bottom="1" header="0.5" footer="0.5"/>
  <pageSetup scale="7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0"/>
  <sheetViews>
    <sheetView zoomScaleNormal="100" workbookViewId="0">
      <selection activeCell="E12" sqref="E12"/>
    </sheetView>
  </sheetViews>
  <sheetFormatPr defaultRowHeight="12.75" x14ac:dyDescent="0.2"/>
  <cols>
    <col min="1" max="4" width="9.140625" style="9"/>
    <col min="5" max="7" width="16.5703125" style="9" customWidth="1"/>
    <col min="8" max="16384" width="9.140625" style="9"/>
  </cols>
  <sheetData>
    <row r="1" spans="1:7" x14ac:dyDescent="0.2">
      <c r="A1" s="8" t="s">
        <v>80</v>
      </c>
    </row>
    <row r="2" spans="1:7" x14ac:dyDescent="0.2">
      <c r="A2" s="92" t="s">
        <v>55</v>
      </c>
    </row>
    <row r="3" spans="1:7" x14ac:dyDescent="0.2">
      <c r="D3" s="17"/>
    </row>
    <row r="6" spans="1:7" ht="15" x14ac:dyDescent="0.35">
      <c r="E6" s="139" t="s">
        <v>82</v>
      </c>
      <c r="F6" s="139" t="s">
        <v>81</v>
      </c>
      <c r="G6" s="139" t="s">
        <v>1</v>
      </c>
    </row>
    <row r="7" spans="1:7" x14ac:dyDescent="0.2">
      <c r="E7" s="16"/>
      <c r="F7" s="16"/>
      <c r="G7" s="16"/>
    </row>
    <row r="8" spans="1:7" x14ac:dyDescent="0.2">
      <c r="A8" s="9" t="s">
        <v>22</v>
      </c>
      <c r="E8" s="15">
        <f>+'Summary-1'!G9</f>
        <v>35</v>
      </c>
      <c r="F8" s="15">
        <f>+'Summary-1'!G18</f>
        <v>35</v>
      </c>
      <c r="G8" s="15">
        <f>+'Summary-1'!G29</f>
        <v>27</v>
      </c>
    </row>
    <row r="9" spans="1:7" x14ac:dyDescent="0.2">
      <c r="A9" s="10" t="s">
        <v>23</v>
      </c>
      <c r="E9" s="15">
        <f>+'Summary-1'!G10</f>
        <v>3</v>
      </c>
      <c r="F9" s="15">
        <f>+'Summary-1'!G19</f>
        <v>3</v>
      </c>
      <c r="G9" s="15">
        <f>+'Summary-1'!G30</f>
        <v>3</v>
      </c>
    </row>
    <row r="10" spans="1:7" x14ac:dyDescent="0.2">
      <c r="A10" s="9" t="s">
        <v>24</v>
      </c>
      <c r="E10" s="15">
        <f>+'Summary-1'!G11</f>
        <v>70</v>
      </c>
      <c r="F10" s="15">
        <f>+'Summary-1'!G20</f>
        <v>97</v>
      </c>
      <c r="G10" s="15">
        <f>+'Summary-1'!G31</f>
        <v>70</v>
      </c>
    </row>
    <row r="11" spans="1:7" x14ac:dyDescent="0.2">
      <c r="A11" s="9" t="s">
        <v>25</v>
      </c>
      <c r="E11" s="15">
        <f>+'Summary-1'!G12</f>
        <v>2.5</v>
      </c>
      <c r="F11" s="144" t="s">
        <v>83</v>
      </c>
      <c r="G11" s="15">
        <f>+'Summary-1'!G32</f>
        <v>2.5</v>
      </c>
    </row>
    <row r="12" spans="1:7" x14ac:dyDescent="0.2">
      <c r="A12" s="9" t="s">
        <v>26</v>
      </c>
      <c r="E12" s="15">
        <f>+'Summary-1'!G13</f>
        <v>23.5</v>
      </c>
      <c r="F12" s="144" t="s">
        <v>83</v>
      </c>
      <c r="G12" s="15">
        <f>+'Summary-1'!G33</f>
        <v>23.5</v>
      </c>
    </row>
    <row r="13" spans="1:7" x14ac:dyDescent="0.2">
      <c r="A13" s="93" t="s">
        <v>72</v>
      </c>
      <c r="E13" s="144" t="s">
        <v>83</v>
      </c>
      <c r="F13" s="15" t="e">
        <f>+'Summary-1'!G21</f>
        <v>#REF!</v>
      </c>
      <c r="G13" s="144" t="s">
        <v>83</v>
      </c>
    </row>
    <row r="14" spans="1:7" x14ac:dyDescent="0.2">
      <c r="A14" s="93" t="s">
        <v>74</v>
      </c>
      <c r="E14" s="144" t="s">
        <v>83</v>
      </c>
      <c r="F14" s="15" t="e">
        <f>+'Summary-1'!G22</f>
        <v>#REF!</v>
      </c>
      <c r="G14" s="144" t="s">
        <v>83</v>
      </c>
    </row>
    <row r="15" spans="1:7" x14ac:dyDescent="0.2">
      <c r="A15" s="93" t="s">
        <v>71</v>
      </c>
      <c r="E15" s="144" t="s">
        <v>83</v>
      </c>
      <c r="F15" s="15" t="e">
        <f>+'Summary-1'!G23</f>
        <v>#REF!</v>
      </c>
      <c r="G15" s="144" t="s">
        <v>83</v>
      </c>
    </row>
    <row r="16" spans="1:7" x14ac:dyDescent="0.2">
      <c r="A16" s="93" t="s">
        <v>73</v>
      </c>
      <c r="E16" s="144" t="s">
        <v>83</v>
      </c>
      <c r="F16" s="15" t="e">
        <f>+'Summary-1'!G24</f>
        <v>#REF!</v>
      </c>
      <c r="G16" s="144" t="s">
        <v>83</v>
      </c>
    </row>
    <row r="20" spans="1:1" x14ac:dyDescent="0.2">
      <c r="A20" s="141"/>
    </row>
  </sheetData>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C27"/>
  <sheetViews>
    <sheetView zoomScaleNormal="100" workbookViewId="0">
      <selection activeCell="B19" sqref="B19"/>
    </sheetView>
  </sheetViews>
  <sheetFormatPr defaultRowHeight="12.75" x14ac:dyDescent="0.2"/>
  <cols>
    <col min="1" max="1" width="31.42578125" bestFit="1" customWidth="1"/>
    <col min="2" max="2" width="15" customWidth="1"/>
    <col min="3" max="3" width="12.42578125" bestFit="1" customWidth="1"/>
  </cols>
  <sheetData>
    <row r="1" spans="1:3" x14ac:dyDescent="0.2">
      <c r="A1" s="3"/>
      <c r="C1" s="2"/>
    </row>
    <row r="2" spans="1:3" x14ac:dyDescent="0.2">
      <c r="A2" s="3"/>
      <c r="C2" s="2"/>
    </row>
    <row r="3" spans="1:3" x14ac:dyDescent="0.2">
      <c r="A3" s="3"/>
      <c r="C3" s="2"/>
    </row>
    <row r="4" spans="1:3" x14ac:dyDescent="0.2">
      <c r="A4" s="3"/>
      <c r="C4" s="2"/>
    </row>
    <row r="5" spans="1:3" x14ac:dyDescent="0.2">
      <c r="A5" s="3"/>
      <c r="C5" s="2"/>
    </row>
    <row r="6" spans="1:3" x14ac:dyDescent="0.2">
      <c r="A6" s="3"/>
      <c r="C6" s="2"/>
    </row>
    <row r="7" spans="1:3" x14ac:dyDescent="0.2">
      <c r="A7" s="3"/>
      <c r="C7" s="2"/>
    </row>
    <row r="9" spans="1:3" x14ac:dyDescent="0.2">
      <c r="A9" s="227" t="s">
        <v>2</v>
      </c>
      <c r="B9" s="227"/>
    </row>
    <row r="10" spans="1:3" x14ac:dyDescent="0.2">
      <c r="A10" s="229" t="s">
        <v>7</v>
      </c>
      <c r="B10" s="227"/>
    </row>
    <row r="11" spans="1:3" x14ac:dyDescent="0.2">
      <c r="A11" s="229" t="s">
        <v>4</v>
      </c>
      <c r="B11" s="229"/>
    </row>
    <row r="15" spans="1:3" x14ac:dyDescent="0.2">
      <c r="A15" t="s">
        <v>5</v>
      </c>
      <c r="B15" s="4" t="e">
        <f>+#REF!+(+#REF!*#REF!)</f>
        <v>#REF!</v>
      </c>
    </row>
    <row r="16" spans="1:3" x14ac:dyDescent="0.2">
      <c r="A16" s="1" t="s">
        <v>15</v>
      </c>
      <c r="B16" s="4" t="e">
        <f>+B15/60</f>
        <v>#REF!</v>
      </c>
    </row>
    <row r="17" spans="1:2" x14ac:dyDescent="0.2">
      <c r="A17" t="s">
        <v>8</v>
      </c>
      <c r="B17" s="190" t="e">
        <f>+#REF!</f>
        <v>#REF!</v>
      </c>
    </row>
    <row r="18" spans="1:2" x14ac:dyDescent="0.2">
      <c r="B18" s="4"/>
    </row>
    <row r="19" spans="1:2" x14ac:dyDescent="0.2">
      <c r="A19" s="1" t="s">
        <v>3</v>
      </c>
      <c r="B19" s="5" t="e">
        <f>+B16*B17</f>
        <v>#REF!</v>
      </c>
    </row>
    <row r="22" spans="1:2" x14ac:dyDescent="0.2">
      <c r="A22" s="230" t="e">
        <f>CONCATENATE("Average hourly rate for all employees including overheads ",TEXT(B15,"($0.00)"))</f>
        <v>#REF!</v>
      </c>
      <c r="B22" s="230"/>
    </row>
    <row r="23" spans="1:2" x14ac:dyDescent="0.2">
      <c r="A23" s="230"/>
      <c r="B23" s="230"/>
    </row>
    <row r="24" spans="1:2" x14ac:dyDescent="0.2">
      <c r="A24" s="230"/>
      <c r="B24" s="230"/>
    </row>
    <row r="25" spans="1:2" x14ac:dyDescent="0.2">
      <c r="A25" s="230"/>
      <c r="B25" s="230"/>
    </row>
    <row r="26" spans="1:2" x14ac:dyDescent="0.2">
      <c r="A26" s="230"/>
      <c r="B26" s="230"/>
    </row>
    <row r="27" spans="1:2" x14ac:dyDescent="0.2">
      <c r="A27" s="230"/>
      <c r="B27" s="230"/>
    </row>
  </sheetData>
  <mergeCells count="4">
    <mergeCell ref="A9:B9"/>
    <mergeCell ref="A10:B10"/>
    <mergeCell ref="A11:B11"/>
    <mergeCell ref="A22:B27"/>
  </mergeCells>
  <phoneticPr fontId="6" type="noConversion"/>
  <printOptions horizontalCentered="1"/>
  <pageMargins left="0.75" right="0.75" top="1" bottom="1" header="0.5" footer="0.5"/>
  <pageSetup orientation="portrait" r:id="rId1"/>
  <headerFooter alignWithMargins="0">
    <oddHeader>&amp;RSLC Exhibit 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C27"/>
  <sheetViews>
    <sheetView zoomScaleNormal="100" workbookViewId="0">
      <selection activeCell="B19" sqref="B19"/>
    </sheetView>
  </sheetViews>
  <sheetFormatPr defaultRowHeight="12.75" x14ac:dyDescent="0.2"/>
  <cols>
    <col min="1" max="1" width="31.42578125" bestFit="1" customWidth="1"/>
    <col min="2" max="2" width="15" customWidth="1"/>
    <col min="3" max="3" width="12.42578125" bestFit="1" customWidth="1"/>
  </cols>
  <sheetData>
    <row r="1" spans="1:3" x14ac:dyDescent="0.2">
      <c r="A1" s="6"/>
      <c r="C1" s="2"/>
    </row>
    <row r="2" spans="1:3" x14ac:dyDescent="0.2">
      <c r="A2" s="3"/>
      <c r="C2" s="2"/>
    </row>
    <row r="3" spans="1:3" x14ac:dyDescent="0.2">
      <c r="A3" s="3"/>
      <c r="C3" s="2"/>
    </row>
    <row r="4" spans="1:3" x14ac:dyDescent="0.2">
      <c r="A4" s="3"/>
      <c r="C4" s="2"/>
    </row>
    <row r="5" spans="1:3" x14ac:dyDescent="0.2">
      <c r="A5" s="3"/>
      <c r="C5" s="2"/>
    </row>
    <row r="6" spans="1:3" x14ac:dyDescent="0.2">
      <c r="A6" s="3"/>
      <c r="C6" s="2"/>
    </row>
    <row r="7" spans="1:3" x14ac:dyDescent="0.2">
      <c r="A7" s="3"/>
      <c r="C7" s="2"/>
    </row>
    <row r="9" spans="1:3" x14ac:dyDescent="0.2">
      <c r="A9" s="229" t="s">
        <v>6</v>
      </c>
      <c r="B9" s="227"/>
    </row>
    <row r="10" spans="1:3" x14ac:dyDescent="0.2">
      <c r="A10" s="229" t="s">
        <v>7</v>
      </c>
      <c r="B10" s="227"/>
    </row>
    <row r="11" spans="1:3" x14ac:dyDescent="0.2">
      <c r="A11" s="229" t="s">
        <v>4</v>
      </c>
      <c r="B11" s="229"/>
    </row>
    <row r="15" spans="1:3" x14ac:dyDescent="0.2">
      <c r="A15" t="s">
        <v>5</v>
      </c>
      <c r="B15" s="4" t="e">
        <f>+#REF!+(+#REF!*#REF!)</f>
        <v>#REF!</v>
      </c>
    </row>
    <row r="16" spans="1:3" x14ac:dyDescent="0.2">
      <c r="A16" s="1" t="s">
        <v>15</v>
      </c>
      <c r="B16" s="4" t="e">
        <f>+B15/60</f>
        <v>#REF!</v>
      </c>
    </row>
    <row r="17" spans="1:2" x14ac:dyDescent="0.2">
      <c r="A17" t="s">
        <v>8</v>
      </c>
      <c r="B17" s="7" t="e">
        <f>+#REF!</f>
        <v>#REF!</v>
      </c>
    </row>
    <row r="18" spans="1:2" x14ac:dyDescent="0.2">
      <c r="B18" s="4"/>
    </row>
    <row r="19" spans="1:2" x14ac:dyDescent="0.2">
      <c r="A19" s="1" t="s">
        <v>3</v>
      </c>
      <c r="B19" s="5" t="e">
        <f>+B16*B17</f>
        <v>#REF!</v>
      </c>
    </row>
    <row r="22" spans="1:2" x14ac:dyDescent="0.2">
      <c r="A22" s="230" t="e">
        <f>CONCATENATE("Average hourly rate for all employees including overheads ",TEXT(B15,"($0.00)"))</f>
        <v>#REF!</v>
      </c>
      <c r="B22" s="230"/>
    </row>
    <row r="23" spans="1:2" x14ac:dyDescent="0.2">
      <c r="A23" s="230"/>
      <c r="B23" s="230"/>
    </row>
    <row r="24" spans="1:2" ht="12.75" customHeight="1" x14ac:dyDescent="0.2">
      <c r="A24" s="230"/>
      <c r="B24" s="230"/>
    </row>
    <row r="25" spans="1:2" x14ac:dyDescent="0.2">
      <c r="A25" s="230"/>
      <c r="B25" s="230"/>
    </row>
    <row r="26" spans="1:2" x14ac:dyDescent="0.2">
      <c r="A26" s="230"/>
      <c r="B26" s="230"/>
    </row>
    <row r="27" spans="1:2" x14ac:dyDescent="0.2">
      <c r="A27" s="230"/>
      <c r="B27" s="230"/>
    </row>
  </sheetData>
  <mergeCells count="4">
    <mergeCell ref="A9:B9"/>
    <mergeCell ref="A10:B10"/>
    <mergeCell ref="A11:B11"/>
    <mergeCell ref="A22:B27"/>
  </mergeCells>
  <phoneticPr fontId="6" type="noConversion"/>
  <printOptions horizontalCentered="1"/>
  <pageMargins left="0.75" right="0.75" top="1" bottom="1" header="0.5" footer="0.5"/>
  <pageSetup orientation="portrait" r:id="rId1"/>
  <headerFooter alignWithMargins="0">
    <oddHeader>&amp;RSLC Exhibit 4</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156"/>
  <sheetViews>
    <sheetView zoomScaleNormal="100" workbookViewId="0">
      <selection sqref="A1:C1"/>
    </sheetView>
  </sheetViews>
  <sheetFormatPr defaultRowHeight="12.75" x14ac:dyDescent="0.2"/>
  <cols>
    <col min="1" max="1" width="24.85546875" style="22" bestFit="1" customWidth="1"/>
    <col min="2" max="2" width="14.5703125" style="22" bestFit="1" customWidth="1"/>
    <col min="3" max="3" width="23.28515625" style="22" bestFit="1" customWidth="1"/>
    <col min="4" max="4" width="24" style="22" bestFit="1" customWidth="1"/>
    <col min="5" max="7" width="20.7109375" style="22" customWidth="1"/>
    <col min="8" max="8" width="25.85546875" style="22" bestFit="1" customWidth="1"/>
    <col min="9" max="9" width="14.28515625" style="22" customWidth="1"/>
    <col min="10" max="10" width="12.5703125" style="22" bestFit="1" customWidth="1"/>
    <col min="11" max="16384" width="9.140625" style="22"/>
  </cols>
  <sheetData>
    <row r="1" spans="1:10" ht="16.5" thickBot="1" x14ac:dyDescent="0.3">
      <c r="A1" s="231" t="s">
        <v>70</v>
      </c>
      <c r="B1" s="232"/>
      <c r="C1" s="232"/>
    </row>
    <row r="2" spans="1:10" ht="13.5" thickBot="1" x14ac:dyDescent="0.25">
      <c r="B2" s="21" t="s">
        <v>95</v>
      </c>
      <c r="C2" s="151" t="s">
        <v>31</v>
      </c>
      <c r="D2" s="138" t="s">
        <v>32</v>
      </c>
      <c r="E2" s="137" t="s">
        <v>33</v>
      </c>
      <c r="F2" s="20" t="s">
        <v>34</v>
      </c>
      <c r="I2" s="21"/>
    </row>
    <row r="3" spans="1:10" ht="13.5" thickBot="1" x14ac:dyDescent="0.25">
      <c r="A3" s="136" t="s">
        <v>35</v>
      </c>
      <c r="B3" s="152">
        <f>B25</f>
        <v>5099658.2099999953</v>
      </c>
      <c r="C3" s="153">
        <v>0.63588319611387079</v>
      </c>
      <c r="D3" s="154">
        <v>0.36411680388612916</v>
      </c>
      <c r="E3" s="135">
        <f>(B3*C3)</f>
        <v>3242786.9616631381</v>
      </c>
      <c r="F3" s="134">
        <f>(B3*D3)</f>
        <v>1856871.2483368567</v>
      </c>
      <c r="I3" s="21"/>
    </row>
    <row r="4" spans="1:10" ht="13.5" thickBot="1" x14ac:dyDescent="0.25">
      <c r="A4" s="133" t="s">
        <v>38</v>
      </c>
      <c r="B4" s="155">
        <f>C25</f>
        <v>5844534.2699999921</v>
      </c>
      <c r="C4" s="156">
        <v>0.6074408086085189</v>
      </c>
      <c r="D4" s="157">
        <v>0.39255919139148121</v>
      </c>
      <c r="E4" s="132">
        <f>B4*C4</f>
        <v>3550208.622908995</v>
      </c>
      <c r="F4" s="131">
        <f>(B4*D4)</f>
        <v>2294325.647090998</v>
      </c>
      <c r="I4" s="21"/>
    </row>
    <row r="5" spans="1:10" x14ac:dyDescent="0.2">
      <c r="A5" s="21"/>
      <c r="B5" s="21"/>
      <c r="C5" s="21"/>
      <c r="D5" s="21"/>
      <c r="E5" s="21"/>
      <c r="F5" s="21"/>
      <c r="G5" s="21"/>
      <c r="H5" s="21"/>
      <c r="I5" s="21"/>
      <c r="J5" s="21"/>
    </row>
    <row r="6" spans="1:10" x14ac:dyDescent="0.2">
      <c r="A6" s="30"/>
      <c r="B6" s="21"/>
      <c r="C6" s="21"/>
      <c r="D6" s="21"/>
      <c r="E6" s="21"/>
      <c r="F6" s="21"/>
      <c r="G6" s="21"/>
      <c r="H6" s="21"/>
      <c r="I6" s="21"/>
      <c r="J6" s="21"/>
    </row>
    <row r="7" spans="1:10" ht="13.5" thickBot="1" x14ac:dyDescent="0.25">
      <c r="A7" s="21"/>
      <c r="B7" s="21"/>
      <c r="C7" s="21"/>
      <c r="D7" s="21"/>
      <c r="E7" s="21"/>
      <c r="F7" s="21"/>
      <c r="G7" s="21"/>
      <c r="H7" s="21"/>
      <c r="I7" s="21"/>
      <c r="J7" s="21"/>
    </row>
    <row r="8" spans="1:10" ht="13.5" thickBot="1" x14ac:dyDescent="0.25">
      <c r="A8" s="21"/>
      <c r="B8" s="233" t="s">
        <v>40</v>
      </c>
      <c r="C8" s="234"/>
      <c r="D8" s="233" t="s">
        <v>41</v>
      </c>
      <c r="E8" s="234"/>
      <c r="F8" s="233" t="s">
        <v>42</v>
      </c>
      <c r="G8" s="235"/>
      <c r="H8" s="119" t="s">
        <v>57</v>
      </c>
    </row>
    <row r="9" spans="1:10" ht="13.5" thickBot="1" x14ac:dyDescent="0.25">
      <c r="A9" s="39"/>
      <c r="B9" s="40" t="s">
        <v>33</v>
      </c>
      <c r="C9" s="41" t="s">
        <v>34</v>
      </c>
      <c r="D9" s="42" t="s">
        <v>43</v>
      </c>
      <c r="E9" s="43" t="s">
        <v>44</v>
      </c>
      <c r="F9" s="40" t="s">
        <v>45</v>
      </c>
      <c r="G9" s="44" t="s">
        <v>46</v>
      </c>
      <c r="H9" s="115"/>
    </row>
    <row r="10" spans="1:10" ht="13.5" thickBot="1" x14ac:dyDescent="0.25">
      <c r="A10" s="45" t="s">
        <v>35</v>
      </c>
      <c r="B10" s="46">
        <f>E3</f>
        <v>3242786.9616631381</v>
      </c>
      <c r="C10" s="47">
        <f>F3</f>
        <v>1856871.2483368567</v>
      </c>
      <c r="D10" s="48">
        <f>B31+D31</f>
        <v>228377</v>
      </c>
      <c r="E10" s="49">
        <f>C31</f>
        <v>130548</v>
      </c>
      <c r="F10" s="50">
        <f t="shared" ref="F10:F12" si="0">B10/D10</f>
        <v>14.199271212351235</v>
      </c>
      <c r="G10" s="130">
        <f>C10/E10</f>
        <v>14.223666761167209</v>
      </c>
      <c r="H10" s="113">
        <f>G10*2</f>
        <v>28.447333522334418</v>
      </c>
    </row>
    <row r="11" spans="1:10" ht="13.5" thickBot="1" x14ac:dyDescent="0.25">
      <c r="A11" s="61" t="s">
        <v>38</v>
      </c>
      <c r="B11" s="62">
        <f>E4</f>
        <v>3550208.622908995</v>
      </c>
      <c r="C11" s="63">
        <f>F4</f>
        <v>2294325.647090998</v>
      </c>
      <c r="D11" s="64">
        <f>B30+D30</f>
        <v>241376</v>
      </c>
      <c r="E11" s="65">
        <f>C30</f>
        <v>170869</v>
      </c>
      <c r="F11" s="66">
        <f t="shared" si="0"/>
        <v>14.708208864630265</v>
      </c>
      <c r="G11" s="129">
        <f>C11/E11</f>
        <v>13.427395531611925</v>
      </c>
      <c r="H11" s="112">
        <f>G11*2</f>
        <v>26.85479106322385</v>
      </c>
    </row>
    <row r="12" spans="1:10" ht="13.5" thickBot="1" x14ac:dyDescent="0.25">
      <c r="A12" s="80" t="s">
        <v>47</v>
      </c>
      <c r="B12" s="81">
        <f>B10+B11</f>
        <v>6792995.5845721327</v>
      </c>
      <c r="C12" s="81">
        <f t="shared" ref="C12" si="1">C10+C11</f>
        <v>4151196.8954278547</v>
      </c>
      <c r="D12" s="128">
        <f>D10+D11</f>
        <v>469753</v>
      </c>
      <c r="E12" s="128">
        <f>E10+E11</f>
        <v>301417</v>
      </c>
      <c r="F12" s="81">
        <f t="shared" si="0"/>
        <v>14.460781697130477</v>
      </c>
      <c r="G12" s="127">
        <f>C12/E12</f>
        <v>13.772271953565507</v>
      </c>
      <c r="H12" s="126">
        <f>G12*2</f>
        <v>27.544543907131015</v>
      </c>
    </row>
    <row r="14" spans="1:10" ht="13.5" thickBot="1" x14ac:dyDescent="0.25"/>
    <row r="15" spans="1:10" ht="27.75" thickBot="1" x14ac:dyDescent="0.4">
      <c r="A15" s="236" t="s">
        <v>69</v>
      </c>
      <c r="B15" s="237"/>
      <c r="C15" s="237"/>
      <c r="D15" s="237"/>
      <c r="E15" s="237"/>
      <c r="F15" s="238"/>
    </row>
    <row r="16" spans="1:10" x14ac:dyDescent="0.2">
      <c r="A16" s="111"/>
      <c r="B16" s="110"/>
      <c r="C16" s="110"/>
      <c r="D16" s="110"/>
      <c r="E16" s="110"/>
      <c r="F16" s="109"/>
    </row>
    <row r="17" spans="1:6" x14ac:dyDescent="0.2">
      <c r="A17" s="104"/>
      <c r="B17" s="103"/>
      <c r="C17" s="103"/>
      <c r="D17" s="103"/>
      <c r="E17" s="103"/>
      <c r="F17" s="102"/>
    </row>
    <row r="18" spans="1:6" x14ac:dyDescent="0.2">
      <c r="A18" s="158" t="s">
        <v>96</v>
      </c>
      <c r="B18" s="158" t="s">
        <v>65</v>
      </c>
      <c r="C18" s="158"/>
      <c r="D18" s="158"/>
      <c r="E18" s="103"/>
      <c r="F18" s="102"/>
    </row>
    <row r="19" spans="1:6" x14ac:dyDescent="0.2">
      <c r="A19" s="159" t="s">
        <v>68</v>
      </c>
      <c r="B19" s="159">
        <v>1295</v>
      </c>
      <c r="C19" s="159">
        <v>11370</v>
      </c>
      <c r="D19" s="159" t="s">
        <v>59</v>
      </c>
      <c r="E19" s="103"/>
      <c r="F19" s="102"/>
    </row>
    <row r="20" spans="1:6" x14ac:dyDescent="0.2">
      <c r="A20" s="160" t="s">
        <v>97</v>
      </c>
      <c r="B20" s="161"/>
      <c r="C20" s="161">
        <v>5809909.5399999917</v>
      </c>
      <c r="D20" s="161">
        <v>5809909.5399999917</v>
      </c>
      <c r="E20" s="103"/>
      <c r="F20" s="102"/>
    </row>
    <row r="21" spans="1:6" x14ac:dyDescent="0.2">
      <c r="A21" s="160" t="s">
        <v>98</v>
      </c>
      <c r="B21" s="161">
        <v>4334525.5799999954</v>
      </c>
      <c r="C21" s="161"/>
      <c r="D21" s="161">
        <v>4334525.5799999954</v>
      </c>
      <c r="E21" s="103"/>
      <c r="F21" s="102"/>
    </row>
    <row r="22" spans="1:6" x14ac:dyDescent="0.2">
      <c r="A22" s="160" t="s">
        <v>99</v>
      </c>
      <c r="B22" s="161">
        <v>765022.92999999947</v>
      </c>
      <c r="C22" s="161"/>
      <c r="D22" s="161">
        <v>765022.92999999947</v>
      </c>
      <c r="E22" s="103"/>
      <c r="F22" s="102"/>
    </row>
    <row r="23" spans="1:6" x14ac:dyDescent="0.2">
      <c r="A23" s="160" t="s">
        <v>100</v>
      </c>
      <c r="B23" s="161"/>
      <c r="C23" s="161">
        <v>34624.730000000003</v>
      </c>
      <c r="D23" s="161">
        <v>34624.730000000003</v>
      </c>
      <c r="E23" s="103"/>
      <c r="F23" s="102"/>
    </row>
    <row r="24" spans="1:6" x14ac:dyDescent="0.2">
      <c r="A24" s="160" t="s">
        <v>101</v>
      </c>
      <c r="B24" s="161">
        <v>109.7</v>
      </c>
      <c r="C24" s="161"/>
      <c r="D24" s="161">
        <v>109.7</v>
      </c>
      <c r="E24" s="103"/>
      <c r="F24" s="102"/>
    </row>
    <row r="25" spans="1:6" x14ac:dyDescent="0.2">
      <c r="A25" s="162" t="s">
        <v>59</v>
      </c>
      <c r="B25" s="163">
        <v>5099658.2099999953</v>
      </c>
      <c r="C25" s="163">
        <v>5844534.2699999921</v>
      </c>
      <c r="D25" s="163">
        <v>10944192.479999986</v>
      </c>
      <c r="E25" s="103"/>
      <c r="F25" s="102"/>
    </row>
    <row r="26" spans="1:6" ht="13.5" thickBot="1" x14ac:dyDescent="0.25">
      <c r="A26" s="104"/>
      <c r="B26" s="103"/>
      <c r="C26" s="103"/>
      <c r="D26" s="103"/>
      <c r="E26" s="103"/>
      <c r="F26" s="102"/>
    </row>
    <row r="27" spans="1:6" ht="13.5" thickBot="1" x14ac:dyDescent="0.25">
      <c r="A27" s="125" t="s">
        <v>67</v>
      </c>
      <c r="B27" s="103"/>
      <c r="C27" s="103"/>
      <c r="D27" s="103"/>
      <c r="E27" s="103"/>
      <c r="F27" s="102"/>
    </row>
    <row r="28" spans="1:6" ht="15" x14ac:dyDescent="0.25">
      <c r="A28" s="164" t="s">
        <v>66</v>
      </c>
      <c r="B28" s="165" t="s">
        <v>65</v>
      </c>
      <c r="C28" s="165"/>
      <c r="D28" s="165"/>
      <c r="E28" s="166"/>
      <c r="F28" s="102"/>
    </row>
    <row r="29" spans="1:6" ht="15" x14ac:dyDescent="0.25">
      <c r="A29" s="167"/>
      <c r="B29" s="168" t="s">
        <v>64</v>
      </c>
      <c r="C29" s="168" t="s">
        <v>63</v>
      </c>
      <c r="D29" s="168" t="s">
        <v>62</v>
      </c>
      <c r="E29" s="169" t="s">
        <v>59</v>
      </c>
      <c r="F29" s="102"/>
    </row>
    <row r="30" spans="1:6" ht="15" x14ac:dyDescent="0.25">
      <c r="A30" s="170" t="s">
        <v>61</v>
      </c>
      <c r="B30" s="171">
        <v>240218</v>
      </c>
      <c r="C30" s="171">
        <v>170869</v>
      </c>
      <c r="D30" s="171">
        <v>1158</v>
      </c>
      <c r="E30" s="172">
        <v>412245</v>
      </c>
      <c r="F30" s="102"/>
    </row>
    <row r="31" spans="1:6" ht="15" x14ac:dyDescent="0.25">
      <c r="A31" s="173" t="s">
        <v>60</v>
      </c>
      <c r="B31" s="174">
        <v>225517</v>
      </c>
      <c r="C31" s="174">
        <v>130548</v>
      </c>
      <c r="D31" s="174">
        <v>2860</v>
      </c>
      <c r="E31" s="175">
        <v>358925</v>
      </c>
      <c r="F31" s="102"/>
    </row>
    <row r="32" spans="1:6" ht="15.75" thickBot="1" x14ac:dyDescent="0.3">
      <c r="A32" s="176" t="s">
        <v>59</v>
      </c>
      <c r="B32" s="177">
        <v>465735</v>
      </c>
      <c r="C32" s="177">
        <v>301417</v>
      </c>
      <c r="D32" s="177">
        <v>4018</v>
      </c>
      <c r="E32" s="178">
        <v>771170</v>
      </c>
      <c r="F32" s="102"/>
    </row>
    <row r="33" spans="1:8" ht="15.75" thickBot="1" x14ac:dyDescent="0.3">
      <c r="A33" s="179" t="s">
        <v>102</v>
      </c>
      <c r="B33" s="180"/>
      <c r="C33" s="180"/>
      <c r="D33" s="180"/>
      <c r="E33" s="181"/>
      <c r="F33" s="102"/>
    </row>
    <row r="34" spans="1:8" ht="15" x14ac:dyDescent="0.25">
      <c r="A34" s="164" t="s">
        <v>66</v>
      </c>
      <c r="B34" s="165" t="s">
        <v>65</v>
      </c>
      <c r="C34" s="165"/>
      <c r="D34" s="165"/>
      <c r="E34" s="166"/>
      <c r="F34" s="102"/>
    </row>
    <row r="35" spans="1:8" ht="15" x14ac:dyDescent="0.25">
      <c r="A35" s="167" t="s">
        <v>103</v>
      </c>
      <c r="B35" s="168" t="s">
        <v>64</v>
      </c>
      <c r="C35" s="168" t="s">
        <v>63</v>
      </c>
      <c r="D35" s="168" t="s">
        <v>62</v>
      </c>
      <c r="E35" s="169" t="s">
        <v>59</v>
      </c>
      <c r="F35" s="102"/>
    </row>
    <row r="36" spans="1:8" ht="15" x14ac:dyDescent="0.25">
      <c r="A36" s="170" t="s">
        <v>61</v>
      </c>
      <c r="B36" s="182">
        <f>B30/$E30</f>
        <v>0.58270688546859273</v>
      </c>
      <c r="C36" s="182">
        <f t="shared" ref="C36:E38" si="2">C30/$E30</f>
        <v>0.4144841053257165</v>
      </c>
      <c r="D36" s="182">
        <f t="shared" si="2"/>
        <v>2.8090092056907907E-3</v>
      </c>
      <c r="E36" s="182">
        <f t="shared" si="2"/>
        <v>1</v>
      </c>
      <c r="F36" s="102"/>
    </row>
    <row r="37" spans="1:8" ht="15" x14ac:dyDescent="0.25">
      <c r="A37" s="173" t="s">
        <v>60</v>
      </c>
      <c r="B37" s="183">
        <f>B31/$E31</f>
        <v>0.62831232151563698</v>
      </c>
      <c r="C37" s="183">
        <f t="shared" si="2"/>
        <v>0.3637194399944278</v>
      </c>
      <c r="D37" s="183">
        <f t="shared" si="2"/>
        <v>7.9682384899352234E-3</v>
      </c>
      <c r="E37" s="184">
        <f t="shared" si="2"/>
        <v>1</v>
      </c>
      <c r="F37" s="102"/>
    </row>
    <row r="38" spans="1:8" ht="15.75" thickBot="1" x14ac:dyDescent="0.3">
      <c r="A38" s="176" t="s">
        <v>59</v>
      </c>
      <c r="B38" s="185">
        <f>B32/$E32</f>
        <v>0.60393298494495373</v>
      </c>
      <c r="C38" s="185">
        <f t="shared" si="2"/>
        <v>0.39085675013291493</v>
      </c>
      <c r="D38" s="185">
        <f t="shared" si="2"/>
        <v>5.2102649221313071E-3</v>
      </c>
      <c r="E38" s="186">
        <f t="shared" si="2"/>
        <v>1</v>
      </c>
      <c r="F38" s="102"/>
    </row>
    <row r="39" spans="1:8" ht="13.5" thickBot="1" x14ac:dyDescent="0.25">
      <c r="A39" s="101"/>
      <c r="B39" s="100"/>
      <c r="C39" s="100"/>
      <c r="D39" s="100"/>
      <c r="E39" s="100"/>
      <c r="F39" s="99"/>
    </row>
    <row r="43" spans="1:8" ht="13.5" thickBot="1" x14ac:dyDescent="0.25"/>
    <row r="44" spans="1:8" ht="35.25" thickBot="1" x14ac:dyDescent="0.5">
      <c r="A44" s="241" t="s">
        <v>58</v>
      </c>
      <c r="B44" s="242"/>
      <c r="C44" s="242"/>
      <c r="D44" s="242"/>
      <c r="E44" s="242"/>
      <c r="F44" s="243"/>
    </row>
    <row r="45" spans="1:8" x14ac:dyDescent="0.2">
      <c r="A45" s="111"/>
      <c r="B45" s="110"/>
      <c r="C45" s="110"/>
      <c r="D45" s="110"/>
      <c r="E45" s="110"/>
      <c r="F45" s="110"/>
      <c r="G45" s="110"/>
      <c r="H45" s="109"/>
    </row>
    <row r="46" spans="1:8" ht="13.5" thickBot="1" x14ac:dyDescent="0.25">
      <c r="A46" s="104"/>
      <c r="B46" s="103"/>
      <c r="C46" s="103"/>
      <c r="D46" s="103"/>
      <c r="E46" s="103"/>
      <c r="F46" s="103"/>
      <c r="G46" s="103"/>
      <c r="H46" s="102"/>
    </row>
    <row r="47" spans="1:8" ht="15.75" x14ac:dyDescent="0.25">
      <c r="A47" s="244" t="s">
        <v>30</v>
      </c>
      <c r="B47" s="245"/>
      <c r="C47" s="124" t="s">
        <v>31</v>
      </c>
      <c r="D47" s="124" t="s">
        <v>32</v>
      </c>
      <c r="E47" s="19" t="s">
        <v>33</v>
      </c>
      <c r="F47" s="20" t="s">
        <v>34</v>
      </c>
      <c r="G47" s="120"/>
      <c r="H47" s="102"/>
    </row>
    <row r="48" spans="1:8" x14ac:dyDescent="0.2">
      <c r="A48" s="123" t="s">
        <v>35</v>
      </c>
      <c r="B48" s="187">
        <v>3634588</v>
      </c>
      <c r="C48" s="188">
        <v>0.73352295190402428</v>
      </c>
      <c r="D48" s="188">
        <v>0.26647704809597567</v>
      </c>
      <c r="E48" s="23">
        <f>B48*C48</f>
        <v>2666053.7187149436</v>
      </c>
      <c r="F48" s="24">
        <f>B48*D48</f>
        <v>968534.28128505603</v>
      </c>
      <c r="G48" s="120"/>
      <c r="H48" s="102"/>
    </row>
    <row r="49" spans="1:8" ht="13.5" thickBot="1" x14ac:dyDescent="0.25">
      <c r="A49" s="123" t="s">
        <v>36</v>
      </c>
      <c r="B49" s="187">
        <v>1775787.2700000005</v>
      </c>
      <c r="C49" s="188">
        <v>0.56105383552244925</v>
      </c>
      <c r="D49" s="188">
        <v>0.4389461644775508</v>
      </c>
      <c r="E49" s="25">
        <f>B49*C49</f>
        <v>996312.2589054394</v>
      </c>
      <c r="F49" s="26">
        <f>B49*D49</f>
        <v>779475.01109456108</v>
      </c>
      <c r="G49" s="120"/>
      <c r="H49" s="102"/>
    </row>
    <row r="50" spans="1:8" x14ac:dyDescent="0.2">
      <c r="A50" s="123" t="s">
        <v>37</v>
      </c>
      <c r="B50" s="27">
        <f>SUM(B48:B49)</f>
        <v>5410375.2700000005</v>
      </c>
      <c r="C50" s="124"/>
      <c r="D50" s="124"/>
      <c r="E50" s="28">
        <f>E48+E49</f>
        <v>3662365.9776203828</v>
      </c>
      <c r="F50" s="29">
        <f>F48+F49</f>
        <v>1748009.2923796172</v>
      </c>
      <c r="G50" s="122"/>
      <c r="H50" s="102"/>
    </row>
    <row r="51" spans="1:8" x14ac:dyDescent="0.2">
      <c r="A51" s="121"/>
      <c r="B51" s="120"/>
      <c r="C51" s="120"/>
      <c r="D51" s="120"/>
      <c r="E51" s="31"/>
      <c r="F51" s="32"/>
      <c r="G51" s="120"/>
      <c r="H51" s="102"/>
    </row>
    <row r="52" spans="1:8" x14ac:dyDescent="0.2">
      <c r="A52" s="123" t="s">
        <v>38</v>
      </c>
      <c r="B52" s="187">
        <v>5129855</v>
      </c>
      <c r="C52" s="188">
        <v>0.65901938246113023</v>
      </c>
      <c r="D52" s="188">
        <v>0.34098061753886977</v>
      </c>
      <c r="E52" s="33">
        <f>B52*C52</f>
        <v>3380673.8742151414</v>
      </c>
      <c r="F52" s="34">
        <f>B52*D52</f>
        <v>1749181.1257848588</v>
      </c>
      <c r="G52" s="120"/>
      <c r="H52" s="102"/>
    </row>
    <row r="53" spans="1:8" ht="13.5" thickBot="1" x14ac:dyDescent="0.25">
      <c r="A53" s="123" t="s">
        <v>39</v>
      </c>
      <c r="B53" s="187">
        <v>1675809.87</v>
      </c>
      <c r="C53" s="188">
        <v>0.59060582648154181</v>
      </c>
      <c r="D53" s="188">
        <v>0.40939417351845825</v>
      </c>
      <c r="E53" s="35">
        <f>B53*C53</f>
        <v>989743.07329727523</v>
      </c>
      <c r="F53" s="36">
        <f>B53*D53</f>
        <v>686066.796702725</v>
      </c>
      <c r="G53" s="120"/>
      <c r="H53" s="102"/>
    </row>
    <row r="54" spans="1:8" ht="13.5" thickBot="1" x14ac:dyDescent="0.25">
      <c r="A54" s="123" t="s">
        <v>37</v>
      </c>
      <c r="B54" s="27">
        <f>SUM(B52:B53)</f>
        <v>6805664.8700000001</v>
      </c>
      <c r="C54" s="120"/>
      <c r="D54" s="120"/>
      <c r="E54" s="37">
        <f>E52+E53</f>
        <v>4370416.9475124162</v>
      </c>
      <c r="F54" s="38">
        <f>F52+F53</f>
        <v>2435247.9224875839</v>
      </c>
      <c r="G54" s="122"/>
      <c r="H54" s="102"/>
    </row>
    <row r="55" spans="1:8" x14ac:dyDescent="0.2">
      <c r="A55" s="31"/>
      <c r="B55" s="120"/>
      <c r="C55" s="120"/>
      <c r="D55" s="120"/>
      <c r="E55" s="120"/>
      <c r="F55" s="120"/>
      <c r="G55" s="120"/>
      <c r="H55" s="102"/>
    </row>
    <row r="56" spans="1:8" x14ac:dyDescent="0.2">
      <c r="A56" s="121"/>
      <c r="B56" s="120"/>
      <c r="C56" s="120"/>
      <c r="D56" s="120"/>
      <c r="E56" s="120"/>
      <c r="F56" s="120"/>
      <c r="G56" s="120"/>
      <c r="H56" s="102"/>
    </row>
    <row r="57" spans="1:8" ht="13.5" thickBot="1" x14ac:dyDescent="0.25">
      <c r="A57" s="31"/>
      <c r="B57" s="120"/>
      <c r="C57" s="120"/>
      <c r="D57" s="120"/>
      <c r="E57" s="120"/>
      <c r="F57" s="120"/>
      <c r="G57" s="120"/>
      <c r="H57" s="102"/>
    </row>
    <row r="58" spans="1:8" ht="13.5" thickBot="1" x14ac:dyDescent="0.25">
      <c r="A58" s="31"/>
      <c r="B58" s="233" t="s">
        <v>40</v>
      </c>
      <c r="C58" s="246"/>
      <c r="D58" s="233" t="s">
        <v>41</v>
      </c>
      <c r="E58" s="246"/>
      <c r="F58" s="233" t="s">
        <v>42</v>
      </c>
      <c r="G58" s="235"/>
      <c r="H58" s="119" t="s">
        <v>57</v>
      </c>
    </row>
    <row r="59" spans="1:8" ht="13.5" thickBot="1" x14ac:dyDescent="0.25">
      <c r="A59" s="39"/>
      <c r="B59" s="40" t="s">
        <v>33</v>
      </c>
      <c r="C59" s="41" t="s">
        <v>34</v>
      </c>
      <c r="D59" s="42" t="s">
        <v>43</v>
      </c>
      <c r="E59" s="43" t="s">
        <v>44</v>
      </c>
      <c r="F59" s="40" t="s">
        <v>45</v>
      </c>
      <c r="G59" s="44" t="s">
        <v>46</v>
      </c>
      <c r="H59" s="115"/>
    </row>
    <row r="60" spans="1:8" x14ac:dyDescent="0.2">
      <c r="A60" s="45" t="s">
        <v>35</v>
      </c>
      <c r="B60" s="46">
        <f t="shared" ref="B60:C62" si="3">E48</f>
        <v>2666053.7187149436</v>
      </c>
      <c r="C60" s="47">
        <f t="shared" si="3"/>
        <v>968534.28128505603</v>
      </c>
      <c r="D60" s="48">
        <v>81691</v>
      </c>
      <c r="E60" s="49">
        <v>31137</v>
      </c>
      <c r="F60" s="50">
        <f t="shared" ref="F60:G62" si="4">B60/D60</f>
        <v>32.635831593626513</v>
      </c>
      <c r="G60" s="51">
        <f t="shared" si="4"/>
        <v>31.105574759451972</v>
      </c>
      <c r="H60" s="115"/>
    </row>
    <row r="61" spans="1:8" ht="13.5" thickBot="1" x14ac:dyDescent="0.25">
      <c r="A61" s="45" t="s">
        <v>36</v>
      </c>
      <c r="B61" s="46">
        <f t="shared" si="3"/>
        <v>996312.2589054394</v>
      </c>
      <c r="C61" s="47">
        <f t="shared" si="3"/>
        <v>779475.01109456108</v>
      </c>
      <c r="D61" s="52">
        <v>113271</v>
      </c>
      <c r="E61" s="53">
        <v>95441</v>
      </c>
      <c r="F61" s="50">
        <f t="shared" si="4"/>
        <v>8.7958282252777806</v>
      </c>
      <c r="G61" s="51">
        <f t="shared" si="4"/>
        <v>8.1670876362837888</v>
      </c>
      <c r="H61" s="115"/>
    </row>
    <row r="62" spans="1:8" ht="13.5" thickBot="1" x14ac:dyDescent="0.25">
      <c r="A62" s="54" t="s">
        <v>37</v>
      </c>
      <c r="B62" s="55">
        <f t="shared" si="3"/>
        <v>3662365.9776203828</v>
      </c>
      <c r="C62" s="56">
        <f t="shared" si="3"/>
        <v>1748009.2923796172</v>
      </c>
      <c r="D62" s="57">
        <f>SUM(D60:D61)</f>
        <v>194962</v>
      </c>
      <c r="E62" s="58">
        <f t="shared" ref="E62" si="5">SUM(E60:E61)</f>
        <v>126578</v>
      </c>
      <c r="F62" s="118">
        <f t="shared" si="4"/>
        <v>18.785024659268899</v>
      </c>
      <c r="G62" s="117">
        <f t="shared" si="4"/>
        <v>13.809740179017027</v>
      </c>
      <c r="H62" s="112">
        <f>G62*2</f>
        <v>27.619480358034053</v>
      </c>
    </row>
    <row r="63" spans="1:8" ht="13.5" thickBot="1" x14ac:dyDescent="0.25">
      <c r="A63" s="39"/>
      <c r="B63" s="40" t="s">
        <v>33</v>
      </c>
      <c r="C63" s="41" t="s">
        <v>34</v>
      </c>
      <c r="D63" s="59" t="s">
        <v>43</v>
      </c>
      <c r="E63" s="60" t="s">
        <v>44</v>
      </c>
      <c r="F63" s="40" t="s">
        <v>45</v>
      </c>
      <c r="G63" s="44" t="s">
        <v>46</v>
      </c>
      <c r="H63" s="115"/>
    </row>
    <row r="64" spans="1:8" x14ac:dyDescent="0.2">
      <c r="A64" s="61" t="s">
        <v>38</v>
      </c>
      <c r="B64" s="62">
        <f t="shared" ref="B64:C66" si="6">E52</f>
        <v>3380673.8742151414</v>
      </c>
      <c r="C64" s="63">
        <f t="shared" si="6"/>
        <v>1749181.1257848588</v>
      </c>
      <c r="D64" s="64">
        <v>158684</v>
      </c>
      <c r="E64" s="65">
        <v>92340</v>
      </c>
      <c r="F64" s="66">
        <f t="shared" ref="F64:G67" si="7">B64/D64</f>
        <v>21.304440738922271</v>
      </c>
      <c r="G64" s="67">
        <f t="shared" si="7"/>
        <v>18.94283220473098</v>
      </c>
      <c r="H64" s="115"/>
    </row>
    <row r="65" spans="1:8" ht="13.5" thickBot="1" x14ac:dyDescent="0.25">
      <c r="A65" s="68" t="s">
        <v>39</v>
      </c>
      <c r="B65" s="69">
        <f t="shared" si="6"/>
        <v>989743.07329727523</v>
      </c>
      <c r="C65" s="70">
        <f t="shared" si="6"/>
        <v>686066.796702725</v>
      </c>
      <c r="D65" s="71">
        <v>91571</v>
      </c>
      <c r="E65" s="72">
        <v>73491</v>
      </c>
      <c r="F65" s="73">
        <f t="shared" si="7"/>
        <v>10.808477283171257</v>
      </c>
      <c r="G65" s="116">
        <f t="shared" si="7"/>
        <v>9.335385240406648</v>
      </c>
      <c r="H65" s="115"/>
    </row>
    <row r="66" spans="1:8" ht="13.5" thickBot="1" x14ac:dyDescent="0.25">
      <c r="A66" s="74" t="s">
        <v>37</v>
      </c>
      <c r="B66" s="75">
        <f t="shared" si="6"/>
        <v>4370416.9475124162</v>
      </c>
      <c r="C66" s="76">
        <f t="shared" si="6"/>
        <v>2435247.9224875839</v>
      </c>
      <c r="D66" s="77">
        <f>SUM(D64:D65)</f>
        <v>250255</v>
      </c>
      <c r="E66" s="78">
        <f t="shared" ref="E66" si="8">SUM(E64:E65)</f>
        <v>165831</v>
      </c>
      <c r="F66" s="114">
        <f t="shared" si="7"/>
        <v>17.463854658298199</v>
      </c>
      <c r="G66" s="79">
        <f t="shared" si="7"/>
        <v>14.685118720188528</v>
      </c>
      <c r="H66" s="113">
        <f>G66*2</f>
        <v>29.370237440377057</v>
      </c>
    </row>
    <row r="67" spans="1:8" ht="13.5" thickBot="1" x14ac:dyDescent="0.25">
      <c r="A67" s="80" t="s">
        <v>47</v>
      </c>
      <c r="B67" s="81">
        <f>B62+B66</f>
        <v>8032782.925132799</v>
      </c>
      <c r="C67" s="82">
        <f>C62+C66</f>
        <v>4183257.2148672012</v>
      </c>
      <c r="D67" s="83">
        <f>D62+D66</f>
        <v>445217</v>
      </c>
      <c r="E67" s="84">
        <f>E62+E66</f>
        <v>292409</v>
      </c>
      <c r="F67" s="85">
        <f t="shared" si="7"/>
        <v>18.042399380825078</v>
      </c>
      <c r="G67" s="86">
        <f t="shared" si="7"/>
        <v>14.306184880996144</v>
      </c>
      <c r="H67" s="112">
        <f>G67*2</f>
        <v>28.612369761992287</v>
      </c>
    </row>
    <row r="68" spans="1:8" x14ac:dyDescent="0.2">
      <c r="A68" s="104"/>
      <c r="B68" s="103"/>
      <c r="C68" s="103"/>
      <c r="D68" s="103"/>
      <c r="E68" s="103"/>
      <c r="F68" s="103"/>
      <c r="G68" s="103"/>
      <c r="H68" s="102"/>
    </row>
    <row r="69" spans="1:8" x14ac:dyDescent="0.2">
      <c r="A69" s="104"/>
      <c r="B69" s="103"/>
      <c r="C69" s="103"/>
      <c r="D69" s="103"/>
      <c r="E69" s="103"/>
      <c r="F69" s="103"/>
      <c r="G69" s="103"/>
      <c r="H69" s="102"/>
    </row>
    <row r="70" spans="1:8" x14ac:dyDescent="0.2">
      <c r="A70" s="104"/>
      <c r="B70" s="103"/>
      <c r="C70" s="103"/>
      <c r="D70" s="103"/>
      <c r="E70" s="103"/>
      <c r="F70" s="103"/>
      <c r="G70" s="103"/>
      <c r="H70" s="102"/>
    </row>
    <row r="71" spans="1:8" ht="13.5" thickBot="1" x14ac:dyDescent="0.25">
      <c r="A71" s="104"/>
      <c r="B71" s="103"/>
      <c r="C71" s="103"/>
      <c r="D71" s="103"/>
      <c r="E71" s="103"/>
      <c r="F71" s="103"/>
      <c r="G71" s="103"/>
      <c r="H71" s="102"/>
    </row>
    <row r="72" spans="1:8" ht="13.5" thickBot="1" x14ac:dyDescent="0.25">
      <c r="A72" s="111"/>
      <c r="B72" s="110"/>
      <c r="C72" s="110"/>
      <c r="D72" s="110"/>
      <c r="E72" s="110"/>
      <c r="F72" s="110"/>
      <c r="G72" s="110"/>
      <c r="H72" s="109"/>
    </row>
    <row r="73" spans="1:8" ht="26.25" thickBot="1" x14ac:dyDescent="0.4">
      <c r="A73" s="247" t="s">
        <v>56</v>
      </c>
      <c r="B73" s="248"/>
      <c r="C73" s="248"/>
      <c r="D73" s="248"/>
      <c r="E73" s="248"/>
      <c r="F73" s="249"/>
      <c r="G73" s="103"/>
      <c r="H73" s="102"/>
    </row>
    <row r="74" spans="1:8" ht="13.5" thickBot="1" x14ac:dyDescent="0.25">
      <c r="A74" s="31"/>
      <c r="B74" s="239" t="s">
        <v>40</v>
      </c>
      <c r="C74" s="240"/>
      <c r="D74" s="239" t="s">
        <v>41</v>
      </c>
      <c r="E74" s="240"/>
      <c r="F74" s="239" t="s">
        <v>42</v>
      </c>
      <c r="G74" s="235"/>
      <c r="H74" s="102"/>
    </row>
    <row r="75" spans="1:8" x14ac:dyDescent="0.2">
      <c r="A75" s="39"/>
      <c r="B75" s="40" t="s">
        <v>33</v>
      </c>
      <c r="C75" s="41" t="s">
        <v>34</v>
      </c>
      <c r="D75" s="42" t="s">
        <v>43</v>
      </c>
      <c r="E75" s="43" t="s">
        <v>44</v>
      </c>
      <c r="F75" s="40" t="s">
        <v>45</v>
      </c>
      <c r="G75" s="44" t="s">
        <v>46</v>
      </c>
      <c r="H75" s="102"/>
    </row>
    <row r="76" spans="1:8" ht="13.5" thickBot="1" x14ac:dyDescent="0.25">
      <c r="A76" s="45" t="s">
        <v>35</v>
      </c>
      <c r="B76" s="50">
        <f t="shared" ref="B76:G76" si="9">B10-B62</f>
        <v>-419579.01595724467</v>
      </c>
      <c r="C76" s="50">
        <f t="shared" si="9"/>
        <v>108861.95595723949</v>
      </c>
      <c r="D76" s="108">
        <f t="shared" si="9"/>
        <v>33415</v>
      </c>
      <c r="E76" s="108">
        <f t="shared" si="9"/>
        <v>3970</v>
      </c>
      <c r="F76" s="50">
        <f t="shared" si="9"/>
        <v>-4.5857534469176642</v>
      </c>
      <c r="G76" s="51">
        <f t="shared" si="9"/>
        <v>0.4139265821501823</v>
      </c>
      <c r="H76" s="102"/>
    </row>
    <row r="77" spans="1:8" ht="13.5" thickBot="1" x14ac:dyDescent="0.25">
      <c r="A77" s="61" t="s">
        <v>38</v>
      </c>
      <c r="B77" s="66">
        <f t="shared" ref="B77:G78" si="10">B11-B66</f>
        <v>-820208.32460342115</v>
      </c>
      <c r="C77" s="66">
        <f t="shared" si="10"/>
        <v>-140922.27539658593</v>
      </c>
      <c r="D77" s="107">
        <f t="shared" si="10"/>
        <v>-8879</v>
      </c>
      <c r="E77" s="107">
        <f t="shared" si="10"/>
        <v>5038</v>
      </c>
      <c r="F77" s="66">
        <f t="shared" si="10"/>
        <v>-2.7556457936679344</v>
      </c>
      <c r="G77" s="66">
        <f t="shared" si="10"/>
        <v>-1.2577231885766036</v>
      </c>
      <c r="H77" s="102"/>
    </row>
    <row r="78" spans="1:8" ht="13.5" thickBot="1" x14ac:dyDescent="0.25">
      <c r="A78" s="80" t="s">
        <v>47</v>
      </c>
      <c r="B78" s="105">
        <f t="shared" si="10"/>
        <v>-1239787.3405606663</v>
      </c>
      <c r="C78" s="105">
        <f t="shared" si="10"/>
        <v>-32060.319439346436</v>
      </c>
      <c r="D78" s="106">
        <f t="shared" si="10"/>
        <v>24536</v>
      </c>
      <c r="E78" s="106">
        <f t="shared" si="10"/>
        <v>9008</v>
      </c>
      <c r="F78" s="105">
        <f t="shared" si="10"/>
        <v>-3.581617683694601</v>
      </c>
      <c r="G78" s="105">
        <f t="shared" si="10"/>
        <v>-0.53391292743063623</v>
      </c>
      <c r="H78" s="102"/>
    </row>
    <row r="79" spans="1:8" x14ac:dyDescent="0.2">
      <c r="A79" s="104"/>
      <c r="B79" s="103"/>
      <c r="C79" s="103"/>
      <c r="D79" s="103"/>
      <c r="E79" s="103"/>
      <c r="F79" s="103"/>
      <c r="G79" s="103"/>
      <c r="H79" s="102"/>
    </row>
    <row r="80" spans="1:8" x14ac:dyDescent="0.2">
      <c r="A80" s="104"/>
      <c r="B80" s="103"/>
      <c r="C80" s="103"/>
      <c r="D80" s="103"/>
      <c r="E80" s="103"/>
      <c r="F80" s="103"/>
      <c r="G80" s="103"/>
      <c r="H80" s="102"/>
    </row>
    <row r="81" spans="1:8" ht="13.5" thickBot="1" x14ac:dyDescent="0.25">
      <c r="A81" s="101"/>
      <c r="B81" s="100"/>
      <c r="C81" s="100"/>
      <c r="D81" s="100"/>
      <c r="E81" s="100"/>
      <c r="F81" s="100"/>
      <c r="G81" s="100"/>
      <c r="H81" s="99"/>
    </row>
    <row r="88" spans="1:8" x14ac:dyDescent="0.2">
      <c r="A88" s="96"/>
      <c r="B88" s="96"/>
      <c r="C88" s="96"/>
      <c r="D88" s="96"/>
    </row>
    <row r="89" spans="1:8" x14ac:dyDescent="0.2">
      <c r="A89" s="96"/>
      <c r="B89" s="96"/>
      <c r="C89" s="96"/>
      <c r="D89" s="96"/>
    </row>
    <row r="90" spans="1:8" x14ac:dyDescent="0.2">
      <c r="A90" s="96"/>
      <c r="B90" s="96"/>
      <c r="C90" s="96"/>
      <c r="D90" s="96"/>
    </row>
    <row r="91" spans="1:8" x14ac:dyDescent="0.2">
      <c r="A91" s="96"/>
      <c r="B91" s="96"/>
      <c r="C91" s="96"/>
      <c r="D91" s="96"/>
    </row>
    <row r="92" spans="1:8" x14ac:dyDescent="0.2">
      <c r="A92" s="96"/>
      <c r="B92" s="96"/>
      <c r="C92" s="96"/>
      <c r="D92" s="96"/>
    </row>
    <row r="93" spans="1:8" x14ac:dyDescent="0.2">
      <c r="A93" s="96"/>
      <c r="B93" s="96"/>
      <c r="C93" s="96"/>
      <c r="D93" s="96"/>
    </row>
    <row r="94" spans="1:8" x14ac:dyDescent="0.2">
      <c r="A94" s="96"/>
      <c r="B94" s="96"/>
      <c r="C94" s="96"/>
      <c r="D94" s="96"/>
    </row>
    <row r="95" spans="1:8" x14ac:dyDescent="0.2">
      <c r="A95" s="160"/>
      <c r="B95" s="161"/>
      <c r="C95" s="161"/>
      <c r="D95" s="161"/>
    </row>
    <row r="96" spans="1:8" x14ac:dyDescent="0.2">
      <c r="A96" s="189"/>
      <c r="B96" s="161"/>
      <c r="C96" s="161"/>
      <c r="D96" s="161"/>
    </row>
    <row r="97" spans="1:4" x14ac:dyDescent="0.2">
      <c r="A97" s="189"/>
      <c r="B97" s="161"/>
      <c r="C97" s="161"/>
      <c r="D97" s="161"/>
    </row>
    <row r="98" spans="1:4" x14ac:dyDescent="0.2">
      <c r="A98" s="189"/>
      <c r="B98" s="161"/>
      <c r="C98" s="161"/>
      <c r="D98" s="161"/>
    </row>
    <row r="99" spans="1:4" x14ac:dyDescent="0.2">
      <c r="A99" s="189"/>
      <c r="B99" s="161"/>
      <c r="C99" s="161"/>
      <c r="D99" s="161"/>
    </row>
    <row r="100" spans="1:4" x14ac:dyDescent="0.2">
      <c r="A100" s="189"/>
      <c r="B100" s="161"/>
      <c r="C100" s="161"/>
      <c r="D100" s="161"/>
    </row>
    <row r="101" spans="1:4" x14ac:dyDescent="0.2">
      <c r="A101" s="189"/>
      <c r="B101" s="161"/>
      <c r="C101" s="161"/>
      <c r="D101" s="161"/>
    </row>
    <row r="102" spans="1:4" x14ac:dyDescent="0.2">
      <c r="A102" s="189"/>
      <c r="B102" s="161"/>
      <c r="C102" s="161"/>
      <c r="D102" s="161"/>
    </row>
    <row r="103" spans="1:4" x14ac:dyDescent="0.2">
      <c r="A103" s="189"/>
      <c r="B103" s="161"/>
      <c r="C103" s="161"/>
      <c r="D103" s="161"/>
    </row>
    <row r="104" spans="1:4" x14ac:dyDescent="0.2">
      <c r="A104" s="189"/>
      <c r="B104" s="161"/>
      <c r="C104" s="161"/>
      <c r="D104" s="161"/>
    </row>
    <row r="105" spans="1:4" x14ac:dyDescent="0.2">
      <c r="A105" s="189"/>
      <c r="B105" s="161"/>
      <c r="C105" s="161"/>
      <c r="D105" s="161"/>
    </row>
    <row r="106" spans="1:4" x14ac:dyDescent="0.2">
      <c r="A106" s="189"/>
      <c r="B106" s="161"/>
      <c r="C106" s="161"/>
      <c r="D106" s="161"/>
    </row>
    <row r="107" spans="1:4" x14ac:dyDescent="0.2">
      <c r="A107" s="189"/>
      <c r="B107" s="161"/>
      <c r="C107" s="161"/>
      <c r="D107" s="161"/>
    </row>
    <row r="108" spans="1:4" x14ac:dyDescent="0.2">
      <c r="A108" s="189"/>
      <c r="B108" s="161"/>
      <c r="C108" s="161"/>
      <c r="D108" s="161"/>
    </row>
    <row r="109" spans="1:4" x14ac:dyDescent="0.2">
      <c r="A109" s="189"/>
      <c r="B109" s="161"/>
      <c r="C109" s="161"/>
      <c r="D109" s="161"/>
    </row>
    <row r="110" spans="1:4" x14ac:dyDescent="0.2">
      <c r="A110" s="189"/>
      <c r="B110" s="161"/>
      <c r="C110" s="161"/>
      <c r="D110" s="161"/>
    </row>
    <row r="111" spans="1:4" x14ac:dyDescent="0.2">
      <c r="A111" s="189"/>
      <c r="B111" s="161"/>
      <c r="C111" s="161"/>
      <c r="D111" s="161"/>
    </row>
    <row r="112" spans="1:4" x14ac:dyDescent="0.2">
      <c r="A112" s="189"/>
      <c r="B112" s="161"/>
      <c r="C112" s="161"/>
      <c r="D112" s="161"/>
    </row>
    <row r="113" spans="1:4" x14ac:dyDescent="0.2">
      <c r="A113" s="189"/>
      <c r="B113" s="161"/>
      <c r="C113" s="161"/>
      <c r="D113" s="161"/>
    </row>
    <row r="114" spans="1:4" x14ac:dyDescent="0.2">
      <c r="A114" s="189"/>
      <c r="B114" s="161"/>
      <c r="C114" s="161"/>
      <c r="D114" s="161"/>
    </row>
    <row r="115" spans="1:4" x14ac:dyDescent="0.2">
      <c r="A115" s="189"/>
      <c r="B115" s="161"/>
      <c r="C115" s="161"/>
      <c r="D115" s="161"/>
    </row>
    <row r="116" spans="1:4" x14ac:dyDescent="0.2">
      <c r="A116" s="189"/>
      <c r="B116" s="161"/>
      <c r="C116" s="161"/>
      <c r="D116" s="161"/>
    </row>
    <row r="117" spans="1:4" x14ac:dyDescent="0.2">
      <c r="A117" s="189"/>
      <c r="B117" s="161"/>
      <c r="C117" s="161"/>
      <c r="D117" s="161"/>
    </row>
    <row r="118" spans="1:4" x14ac:dyDescent="0.2">
      <c r="A118" s="189"/>
      <c r="B118" s="161"/>
      <c r="C118" s="161"/>
      <c r="D118" s="161"/>
    </row>
    <row r="119" spans="1:4" x14ac:dyDescent="0.2">
      <c r="A119" s="160"/>
      <c r="B119" s="161"/>
      <c r="C119" s="161"/>
      <c r="D119" s="161"/>
    </row>
    <row r="120" spans="1:4" x14ac:dyDescent="0.2">
      <c r="A120" s="189"/>
      <c r="B120" s="161"/>
      <c r="C120" s="161"/>
      <c r="D120" s="161"/>
    </row>
    <row r="121" spans="1:4" x14ac:dyDescent="0.2">
      <c r="A121" s="189"/>
      <c r="B121" s="161"/>
      <c r="C121" s="161"/>
      <c r="D121" s="161"/>
    </row>
    <row r="122" spans="1:4" x14ac:dyDescent="0.2">
      <c r="A122" s="189"/>
      <c r="B122" s="161"/>
      <c r="C122" s="161"/>
      <c r="D122" s="161"/>
    </row>
    <row r="123" spans="1:4" x14ac:dyDescent="0.2">
      <c r="A123" s="189"/>
      <c r="B123" s="161"/>
      <c r="C123" s="161"/>
      <c r="D123" s="161"/>
    </row>
    <row r="124" spans="1:4" x14ac:dyDescent="0.2">
      <c r="A124" s="189"/>
      <c r="B124" s="161"/>
      <c r="C124" s="161"/>
      <c r="D124" s="161"/>
    </row>
    <row r="125" spans="1:4" x14ac:dyDescent="0.2">
      <c r="A125" s="189"/>
      <c r="B125" s="161"/>
      <c r="C125" s="161"/>
      <c r="D125" s="161"/>
    </row>
    <row r="126" spans="1:4" x14ac:dyDescent="0.2">
      <c r="A126" s="189"/>
      <c r="B126" s="161"/>
      <c r="C126" s="161"/>
      <c r="D126" s="161"/>
    </row>
    <row r="127" spans="1:4" x14ac:dyDescent="0.2">
      <c r="A127" s="189"/>
      <c r="B127" s="161"/>
      <c r="C127" s="161"/>
      <c r="D127" s="161"/>
    </row>
    <row r="128" spans="1:4" x14ac:dyDescent="0.2">
      <c r="A128" s="189"/>
      <c r="B128" s="161"/>
      <c r="C128" s="161"/>
      <c r="D128" s="161"/>
    </row>
    <row r="129" spans="1:4" x14ac:dyDescent="0.2">
      <c r="A129" s="189"/>
      <c r="B129" s="161"/>
      <c r="C129" s="161"/>
      <c r="D129" s="161"/>
    </row>
    <row r="130" spans="1:4" x14ac:dyDescent="0.2">
      <c r="A130" s="189"/>
      <c r="B130" s="161"/>
      <c r="C130" s="161"/>
      <c r="D130" s="161"/>
    </row>
    <row r="131" spans="1:4" x14ac:dyDescent="0.2">
      <c r="A131" s="189"/>
      <c r="B131" s="161"/>
      <c r="C131" s="161"/>
      <c r="D131" s="161"/>
    </row>
    <row r="132" spans="1:4" x14ac:dyDescent="0.2">
      <c r="A132" s="189"/>
      <c r="B132" s="161"/>
      <c r="C132" s="161"/>
      <c r="D132" s="161"/>
    </row>
    <row r="133" spans="1:4" x14ac:dyDescent="0.2">
      <c r="A133" s="189"/>
      <c r="B133" s="161"/>
      <c r="C133" s="161"/>
      <c r="D133" s="161"/>
    </row>
    <row r="134" spans="1:4" x14ac:dyDescent="0.2">
      <c r="A134" s="189"/>
      <c r="B134" s="161"/>
      <c r="C134" s="161"/>
      <c r="D134" s="161"/>
    </row>
    <row r="135" spans="1:4" x14ac:dyDescent="0.2">
      <c r="A135" s="189"/>
      <c r="B135" s="161"/>
      <c r="C135" s="161"/>
      <c r="D135" s="161"/>
    </row>
    <row r="136" spans="1:4" x14ac:dyDescent="0.2">
      <c r="A136" s="160"/>
      <c r="B136" s="161"/>
      <c r="C136" s="161"/>
      <c r="D136" s="161"/>
    </row>
    <row r="137" spans="1:4" x14ac:dyDescent="0.2">
      <c r="A137" s="189"/>
      <c r="B137" s="161"/>
      <c r="C137" s="161"/>
      <c r="D137" s="161"/>
    </row>
    <row r="138" spans="1:4" x14ac:dyDescent="0.2">
      <c r="A138" s="189"/>
      <c r="B138" s="161"/>
      <c r="C138" s="161"/>
      <c r="D138" s="161"/>
    </row>
    <row r="139" spans="1:4" x14ac:dyDescent="0.2">
      <c r="A139" s="189"/>
      <c r="B139" s="161"/>
      <c r="C139" s="161"/>
      <c r="D139" s="161"/>
    </row>
    <row r="140" spans="1:4" x14ac:dyDescent="0.2">
      <c r="A140" s="189"/>
      <c r="B140" s="161"/>
      <c r="C140" s="161"/>
      <c r="D140" s="161"/>
    </row>
    <row r="141" spans="1:4" x14ac:dyDescent="0.2">
      <c r="A141" s="189"/>
      <c r="B141" s="161"/>
      <c r="C141" s="161"/>
      <c r="D141" s="161"/>
    </row>
    <row r="142" spans="1:4" x14ac:dyDescent="0.2">
      <c r="A142" s="189"/>
      <c r="B142" s="161"/>
      <c r="C142" s="161"/>
      <c r="D142" s="161"/>
    </row>
    <row r="143" spans="1:4" x14ac:dyDescent="0.2">
      <c r="A143" s="189"/>
      <c r="B143" s="161"/>
      <c r="C143" s="161"/>
      <c r="D143" s="161"/>
    </row>
    <row r="144" spans="1:4" x14ac:dyDescent="0.2">
      <c r="A144" s="189"/>
      <c r="B144" s="161"/>
      <c r="C144" s="161"/>
      <c r="D144" s="161"/>
    </row>
    <row r="145" spans="1:4" x14ac:dyDescent="0.2">
      <c r="A145" s="160"/>
      <c r="B145" s="161"/>
      <c r="C145" s="161"/>
      <c r="D145" s="161"/>
    </row>
    <row r="146" spans="1:4" x14ac:dyDescent="0.2">
      <c r="A146" s="189"/>
      <c r="B146" s="161"/>
      <c r="C146" s="161"/>
      <c r="D146" s="161"/>
    </row>
    <row r="147" spans="1:4" x14ac:dyDescent="0.2">
      <c r="A147" s="189"/>
      <c r="B147" s="161"/>
      <c r="C147" s="161"/>
      <c r="D147" s="161"/>
    </row>
    <row r="148" spans="1:4" x14ac:dyDescent="0.2">
      <c r="A148" s="189"/>
      <c r="B148" s="161"/>
      <c r="C148" s="161"/>
      <c r="D148" s="161"/>
    </row>
    <row r="149" spans="1:4" x14ac:dyDescent="0.2">
      <c r="A149" s="189"/>
      <c r="B149" s="161"/>
      <c r="C149" s="161"/>
      <c r="D149" s="161"/>
    </row>
    <row r="150" spans="1:4" x14ac:dyDescent="0.2">
      <c r="A150" s="189"/>
      <c r="B150" s="161"/>
      <c r="C150" s="161"/>
      <c r="D150" s="161"/>
    </row>
    <row r="151" spans="1:4" x14ac:dyDescent="0.2">
      <c r="A151" s="189"/>
      <c r="B151" s="161"/>
      <c r="C151" s="161"/>
      <c r="D151" s="161"/>
    </row>
    <row r="152" spans="1:4" x14ac:dyDescent="0.2">
      <c r="A152" s="189"/>
      <c r="B152" s="161"/>
      <c r="C152" s="161"/>
      <c r="D152" s="161"/>
    </row>
    <row r="153" spans="1:4" x14ac:dyDescent="0.2">
      <c r="A153" s="160"/>
      <c r="B153" s="161"/>
      <c r="C153" s="161"/>
      <c r="D153" s="161"/>
    </row>
    <row r="154" spans="1:4" x14ac:dyDescent="0.2">
      <c r="A154" s="189"/>
      <c r="B154" s="161"/>
      <c r="C154" s="161"/>
      <c r="D154" s="161"/>
    </row>
    <row r="155" spans="1:4" x14ac:dyDescent="0.2">
      <c r="A155" s="189"/>
      <c r="B155" s="161"/>
      <c r="C155" s="161"/>
      <c r="D155" s="161"/>
    </row>
    <row r="156" spans="1:4" x14ac:dyDescent="0.2">
      <c r="A156" s="160"/>
      <c r="B156" s="161"/>
      <c r="C156" s="161"/>
      <c r="D156" s="161"/>
    </row>
  </sheetData>
  <mergeCells count="14">
    <mergeCell ref="B74:C74"/>
    <mergeCell ref="D74:E74"/>
    <mergeCell ref="F74:G74"/>
    <mergeCell ref="A1:C1"/>
    <mergeCell ref="B8:C8"/>
    <mergeCell ref="D8:E8"/>
    <mergeCell ref="F8:G8"/>
    <mergeCell ref="A15:F15"/>
    <mergeCell ref="A44:F44"/>
    <mergeCell ref="A47:B47"/>
    <mergeCell ref="B58:C58"/>
    <mergeCell ref="D58:E58"/>
    <mergeCell ref="F58:G58"/>
    <mergeCell ref="A73:F73"/>
  </mergeCells>
  <pageMargins left="0.7" right="0.7" top="0.75" bottom="0.75" header="0.3" footer="0.3"/>
  <pageSetup scale="71"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34" ma:contentTypeDescription="Create a new document." ma:contentTypeScope="" ma:versionID="564212c8433631898006002af8bdbbd4">
  <xsd:schema xmlns:xsd="http://www.w3.org/2001/XMLSchema" xmlns:xs="http://www.w3.org/2001/XMLSchema" xmlns:p="http://schemas.microsoft.com/office/2006/metadata/properties" xmlns:ns2="54fcda00-7b58-44a7-b108-8bd10a8a08ba" targetNamespace="http://schemas.microsoft.com/office/2006/metadata/properties" ma:root="true" ma:fieldsID="82c124d73ee730d260d5c3ee21523c0c" ns2:_="">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format="Dropdown" ma:indexed="true" ma:internalName="Year" ma:readOnly="false">
      <xsd:simpleType>
        <xsd:restriction base="dms:Choice">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Orders"/>
          <xsd:enumeration value="Direct Testimony"/>
          <xsd:enumeration value="Rebuttal Testimony"/>
          <xsd:enumeration value="Stipulation Testimony"/>
          <xsd:enumeration value="Supplemental Rebuttal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0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lake, Kent W."/>
          <xsd:enumeration value="Conroy, Robert M."/>
          <xsd:enumeration value="Garrett, Christopher M."/>
          <xsd:enumeration value="Leichty, Douglas A."/>
          <xsd:enumeration value="Lovekamp, Rick E."/>
          <xsd:enumeration value="Malloy, John P."/>
          <xsd:enumeration value="McFarland, Elizabeth J."/>
          <xsd:enumeration value="McKenzie, Adrien M. (FINCAP, Inc.)"/>
          <xsd:enumeration value="Meiman, Greg J."/>
          <xsd:enumeration value="Metts, Heather D."/>
          <xsd:enumeration value="Murphy, J. Clay"/>
          <xsd:enumeration value="Rahn, Derek"/>
          <xsd:enumeration value="Seelye, Steve (The Prime Group)"/>
          <xsd:enumeration value="Sinclair, David S."/>
          <xsd:enumeration value="Spanos, John J. (Gannett Fleming)"/>
          <xsd:enumeration value="Straight, Scott"/>
          <xsd:enumeration value="Thompson, Paul W."/>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ssociation of Community Ministries - ACM"/>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Lexington-Fayette Urban County Govt - LFUCG"/>
          <xsd:enumeration value="Louisville Metro Government - METRO"/>
          <xsd:enumeration value="Metro. Housing Coalition - MHC"/>
          <xsd:enumeration value="Sierra Club - SC"/>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pany xmlns="54fcda00-7b58-44a7-b108-8bd10a8a08ba">
      <Value>LGE</Value>
    </Company>
    <Tariff_x0020_Dev_x0020_Doc_x0020_Type xmlns="54fcda00-7b58-44a7-b108-8bd10a8a08ba" xsi:nil="true"/>
    <Filing_x0020_Requirement xmlns="54fcda00-7b58-44a7-b108-8bd10a8a08ba" xsi:nil="true"/>
    <Round xmlns="54fcda00-7b58-44a7-b108-8bd10a8a08ba">Post Hearing DR01 Attachments</Round>
    <Data_x0020_Request_x0020_Question_x0020_No_x002e_ xmlns="54fcda00-7b58-44a7-b108-8bd10a8a08ba">012</Data_x0020_Request_x0020_Question_x0020_No_x002e_>
    <Year xmlns="54fcda00-7b58-44a7-b108-8bd10a8a08ba">2018</Year>
    <Document_x0020_Type xmlns="54fcda00-7b58-44a7-b108-8bd10a8a08ba">Data Requests</Document_x0020_Type>
    <Witness_x0020_Testimony xmlns="54fcda00-7b58-44a7-b108-8bd10a8a08ba">Seelye, Steve (The Prime Group)</Witness_x0020_Testimony>
    <Intervemprs xmlns="54fcda00-7b58-44a7-b108-8bd10a8a08ba">KY Public Service Commission - PSC</Intervemprs>
    <Filed_x0020_Documents xmlns="54fcda00-7b58-44a7-b108-8bd10a8a08ba" xsi:nil="true"/>
  </documentManagement>
</p:properties>
</file>

<file path=customXml/itemProps1.xml><?xml version="1.0" encoding="utf-8"?>
<ds:datastoreItem xmlns:ds="http://schemas.openxmlformats.org/officeDocument/2006/customXml" ds:itemID="{B6DAA167-ECC5-4023-A5A6-087DEE87086F}"/>
</file>

<file path=customXml/itemProps2.xml><?xml version="1.0" encoding="utf-8"?>
<ds:datastoreItem xmlns:ds="http://schemas.openxmlformats.org/officeDocument/2006/customXml" ds:itemID="{BB92D237-8FDA-4977-ADE0-391412D2AFF0}">
  <ds:schemaRefs>
    <ds:schemaRef ds:uri="http://schemas.microsoft.com/sharepoint/v3/contenttype/forms"/>
  </ds:schemaRefs>
</ds:datastoreItem>
</file>

<file path=customXml/itemProps3.xml><?xml version="1.0" encoding="utf-8"?>
<ds:datastoreItem xmlns:ds="http://schemas.openxmlformats.org/officeDocument/2006/customXml" ds:itemID="{EE2960F5-D4ED-4229-854D-1FEFA649DB4A}">
  <ds:schemaRefs>
    <ds:schemaRef ds:uri="http://purl.org/dc/terms/"/>
    <ds:schemaRef ds:uri="0a97646d-5e46-4532-99d2-95b688ae3204"/>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b9e1b56-1bc3-4bb6-83f9-6df8fea7da2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WSS-17 p 1 - Returned Check Chg</vt:lpstr>
      <vt:lpstr>WSS-17 p2 - Elec Meter Pulse</vt:lpstr>
      <vt:lpstr>Summary-1</vt:lpstr>
      <vt:lpstr>Proposed Charges</vt:lpstr>
      <vt:lpstr>KU Meter Data Processing EX-3</vt:lpstr>
      <vt:lpstr>LGE Meter Data Processing EX-4</vt:lpstr>
      <vt:lpstr>Cost Per Order Type 9-13 8-14</vt:lpstr>
      <vt:lpstr>'Cost Per Order Type 9-13 8-14'!Print_Area</vt:lpstr>
      <vt:lpstr>'KU Meter Data Processing EX-3'!Print_Area</vt:lpstr>
      <vt:lpstr>'LGE Meter Data Processing EX-4'!Print_Area</vt:lpstr>
      <vt:lpstr>'WSS-17 p 1 - Returned Check Chg'!Print_Area</vt:lpstr>
      <vt:lpstr>'WSS-17 p2 - Elec Meter Pulse'!Print_Area</vt:lpstr>
    </vt:vector>
  </TitlesOfParts>
  <Company>LG&amp;E Energy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e004977</dc:creator>
  <cp:lastModifiedBy>Hurst, Brian</cp:lastModifiedBy>
  <cp:lastPrinted>2018-09-19T17:15:40Z</cp:lastPrinted>
  <dcterms:created xsi:type="dcterms:W3CDTF">2008-04-23T12:36:49Z</dcterms:created>
  <dcterms:modified xsi:type="dcterms:W3CDTF">2019-03-13T19:47:36Z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0x0101002D0103853DF7894DB347713A7250CD66</vt:lpwstr>
  </property>
</Properties>
</file>