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4000" windowHeight="9735"/>
  </bookViews>
  <sheets>
    <sheet name="Other Current Assets" sheetId="1" r:id="rId1"/>
  </sheets>
  <definedNames>
    <definedName name="_xlnm.Print_Area" localSheetId="0">'Other Current Assets'!$A$1:$O$15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9" i="1" l="1"/>
  <c r="O8" i="1"/>
  <c r="O7" i="1"/>
  <c r="O10" i="1" s="1"/>
  <c r="O12" i="1" l="1"/>
  <c r="O13" i="1"/>
</calcChain>
</file>

<file path=xl/sharedStrings.xml><?xml version="1.0" encoding="utf-8"?>
<sst xmlns="http://schemas.openxmlformats.org/spreadsheetml/2006/main" count="23" uniqueCount="23">
  <si>
    <t>Other Current Assets</t>
  </si>
  <si>
    <t>Monthly and 13-Month Average</t>
  </si>
  <si>
    <t xml:space="preserve">Electric </t>
  </si>
  <si>
    <t>Gas</t>
  </si>
  <si>
    <t>TOTAL COMPANY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</si>
  <si>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</si>
  <si>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</si>
  <si>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</si>
  <si>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</si>
  <si>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</si>
  <si>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</si>
  <si>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</si>
  <si>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</si>
  <si>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</si>
  <si>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</si>
  <si>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</si>
  <si>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</si>
  <si>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</si>
  <si>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13 MONTH AVERAGE</t>
  </si>
  <si>
    <t xml:space="preserve">          172.0 - Rents receivable</t>
  </si>
  <si>
    <t xml:space="preserve">          173.0 Unbilled Revenues (Asset)</t>
  </si>
  <si>
    <t>Total</t>
  </si>
  <si>
    <t xml:space="preserve">          165.1 - PSC Fee Prepayments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</si>
</sst>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0" fontId="3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/>
    </xf>
    <xf numFmtId="164" fontId="4" fillId="0" borderId="0" xfId="3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5" fontId="0" fillId="0" borderId="0" xfId="1" applyNumberFormat="1" applyFont="1" applyFill="1"/>
    <xf numFmtId="165" fontId="0" fillId="0" borderId="0" xfId="1" applyNumberFormat="1" applyFont="1"/>
    <xf numFmtId="0" fontId="0" fillId="0" borderId="0" xfId="0" applyFill="1"/>
  </cellXfs>
  <cellStyles count="4">
    <cellStyle name="Comma" xfId="1" builtinId="3"/>
    <cellStyle name="Normal" xfId="0" builtinId="0"/>
    <cellStyle name="Normal 4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85" zoomScaleNormal="85" zoomScalePageLayoutView="85" workbookViewId="0">
      <selection activeCell="B3" sqref="B3:C4"/>
    </sheetView>
  </sheetViews>
  <sheetFormatPr defaultRowHeight="15" x14ac:dyDescent="0.25"/>
  <cols>
    <col min="1" max="1" width="50" bestFit="1" customWidth="1"/>
    <col min="2" max="14" width="14.42578125" bestFit="1" customWidth="1"/>
    <col min="15" max="15" width="15.285156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/>
      <c r="B3" s="2"/>
      <c r="C3" s="3"/>
    </row>
    <row r="4" spans="1:15" x14ac:dyDescent="0.25">
      <c r="B4" s="4"/>
      <c r="C4" s="3"/>
    </row>
    <row r="5" spans="1:15" x14ac:dyDescent="0.25">
      <c r="B5" s="5"/>
      <c r="C5" s="3"/>
    </row>
    <row r="6" spans="1:15" ht="30" x14ac:dyDescent="0.25">
      <c r="A6" s="1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</row>
    <row r="7" spans="1:15" x14ac:dyDescent="0.25">
      <c r="A7" s="8" t="s">
        <v>22</v>
      </c>
      <c r="B7" s="10">
        <v>478255.87000000029</v>
      </c>
      <c r="C7" s="10">
        <v>239127.9500000003</v>
      </c>
      <c r="D7" s="10">
        <v>3.0000000318977982E-2</v>
      </c>
      <c r="E7" s="10">
        <v>2683015.3200000003</v>
      </c>
      <c r="F7" s="10">
        <v>2439104.8400000003</v>
      </c>
      <c r="G7" s="10">
        <v>2195194.3600000003</v>
      </c>
      <c r="H7" s="10">
        <v>1951283.8800000004</v>
      </c>
      <c r="I7" s="10">
        <v>1707373.4000000004</v>
      </c>
      <c r="J7" s="10">
        <v>1463462.9200000004</v>
      </c>
      <c r="K7" s="10">
        <v>1219552.4400000004</v>
      </c>
      <c r="L7" s="10">
        <v>975641.96000000043</v>
      </c>
      <c r="M7" s="10">
        <v>731731.48000000045</v>
      </c>
      <c r="N7" s="10">
        <v>487821.00000000047</v>
      </c>
      <c r="O7" s="9">
        <f t="shared" ref="O7:O9" si="0">AVERAGE(B7:N7)</f>
        <v>1274735.8038461541</v>
      </c>
    </row>
    <row r="8" spans="1:15" x14ac:dyDescent="0.25">
      <c r="A8" s="8" t="s">
        <v>19</v>
      </c>
      <c r="B8" s="10">
        <v>1344236.58</v>
      </c>
      <c r="C8" s="10">
        <v>1344236.58</v>
      </c>
      <c r="D8" s="10">
        <v>1344236.58</v>
      </c>
      <c r="E8" s="10">
        <v>1344236.58</v>
      </c>
      <c r="F8" s="10">
        <v>1344236.58</v>
      </c>
      <c r="G8" s="10">
        <v>1344236.58</v>
      </c>
      <c r="H8" s="10">
        <v>1344236.58</v>
      </c>
      <c r="I8" s="10">
        <v>1344236.58</v>
      </c>
      <c r="J8" s="10">
        <v>1344236.58</v>
      </c>
      <c r="K8" s="10">
        <v>1344236.58</v>
      </c>
      <c r="L8" s="10">
        <v>1344236.58</v>
      </c>
      <c r="M8" s="10">
        <v>1344236.58</v>
      </c>
      <c r="N8" s="10">
        <v>1344236.58</v>
      </c>
      <c r="O8" s="9">
        <f t="shared" si="0"/>
        <v>1344236.5799999998</v>
      </c>
    </row>
    <row r="9" spans="1:15" x14ac:dyDescent="0.25">
      <c r="A9" s="8" t="s">
        <v>20</v>
      </c>
      <c r="B9" s="10">
        <v>60597023.352104001</v>
      </c>
      <c r="C9" s="10">
        <v>68093325.067285895</v>
      </c>
      <c r="D9" s="10">
        <v>67005822.266773596</v>
      </c>
      <c r="E9" s="10">
        <v>69014909.072026491</v>
      </c>
      <c r="F9" s="10">
        <v>72403052.944741711</v>
      </c>
      <c r="G9" s="10">
        <v>65083778.513044596</v>
      </c>
      <c r="H9" s="10">
        <v>62376546.604133599</v>
      </c>
      <c r="I9" s="10">
        <v>71418737.039522007</v>
      </c>
      <c r="J9" s="10">
        <v>87366030.255424395</v>
      </c>
      <c r="K9" s="10">
        <v>97873606.625867099</v>
      </c>
      <c r="L9" s="10">
        <v>78600028.060478792</v>
      </c>
      <c r="M9" s="10">
        <v>81762454.906461999</v>
      </c>
      <c r="N9" s="10">
        <v>64625039.365654394</v>
      </c>
      <c r="O9" s="11">
        <f t="shared" si="0"/>
        <v>72786181.082578346</v>
      </c>
    </row>
    <row r="10" spans="1:15" x14ac:dyDescent="0.25">
      <c r="A10" s="12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>
        <f>SUM(O7:O9)</f>
        <v>75405153.466424495</v>
      </c>
    </row>
    <row r="11" spans="1:15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5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" t="s">
        <v>2</v>
      </c>
      <c r="N12" s="3">
        <v>0.80330000000000001</v>
      </c>
      <c r="O12" s="14">
        <f>+O10*N12</f>
        <v>60572959.779578798</v>
      </c>
    </row>
    <row r="13" spans="1:15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4" t="s">
        <v>3</v>
      </c>
      <c r="N13" s="3">
        <f>1-N12</f>
        <v>0.19669999999999999</v>
      </c>
      <c r="O13" s="14">
        <f>+O10*N13</f>
        <v>14832193.686845697</v>
      </c>
    </row>
    <row r="14" spans="1:15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5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pageMargins left="0.7" right="0.7" top="0.75" bottom="0.75" header="0.3" footer="0.3"/>
  <pageSetup scale="48" fitToHeight="0" orientation="landscape" horizontalDpi="1200" verticalDpi="1200" r:id="rId1"/>
  <headerFooter>
    <oddFooter>&amp;R&amp;"Times New Roman,Bold"&amp;12Case No. 2018-00295
Attachment to Response to KIUC-2 Question No. 19
Page 1 of 1
Arbough/Garrett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019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28CCD-5B81-4FC6-96B5-089792A84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1CB5E-9C4E-42D3-9571-32EC524B70FB}">
  <ds:schemaRefs>
    <ds:schemaRef ds:uri="http://purl.org/dc/terms/"/>
    <ds:schemaRef ds:uri="http://schemas.microsoft.com/office/2006/documentManagement/types"/>
    <ds:schemaRef ds:uri="54fcda00-7b58-44a7-b108-8bd10a8a08ba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211D2E-A685-41FB-BF54-6165C9EBCD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Current Assets</vt:lpstr>
      <vt:lpstr>'Other Current Assets'!Print_Area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McCombs, Drew</dc:creator>
  <cp:lastModifiedBy>Susan Neal</cp:lastModifiedBy>
  <cp:lastPrinted>2018-12-21T19:57:11Z</cp:lastPrinted>
  <dcterms:created xsi:type="dcterms:W3CDTF">2018-12-17T22:41:18Z</dcterms:created>
  <dcterms:modified xsi:type="dcterms:W3CDTF">2018-12-21T20:11:24Z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