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8400" windowHeight="20100"/>
  </bookViews>
  <sheets>
    <sheet name="ACM 2-2 c" sheetId="1" r:id="rId1"/>
  </sheets>
  <definedNames>
    <definedName name="_xlnm.Print_Titles" localSheetId="0">'ACM 2-2 c'!$1:$6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5" i="1" l="1"/>
  <c r="G105" i="1"/>
  <c r="F105" i="1"/>
  <c r="E105" i="1"/>
  <c r="D105" i="1"/>
  <c r="C105" i="1"/>
  <c r="J103" i="1"/>
  <c r="I103" i="1"/>
  <c r="J102" i="1"/>
  <c r="I102" i="1"/>
  <c r="J101" i="1"/>
  <c r="I101" i="1"/>
  <c r="J100" i="1"/>
  <c r="I100" i="1"/>
  <c r="J99" i="1"/>
  <c r="I99" i="1"/>
  <c r="J98" i="1"/>
  <c r="I98" i="1"/>
  <c r="J97" i="1"/>
  <c r="I97" i="1"/>
  <c r="J96" i="1"/>
  <c r="I96" i="1"/>
  <c r="J95" i="1"/>
  <c r="I95" i="1"/>
  <c r="J94" i="1"/>
  <c r="I94" i="1"/>
  <c r="J93" i="1"/>
  <c r="I93" i="1"/>
  <c r="J92" i="1"/>
  <c r="I92" i="1"/>
  <c r="J91" i="1"/>
  <c r="I91" i="1"/>
  <c r="J90" i="1"/>
  <c r="I90" i="1"/>
  <c r="J89" i="1"/>
  <c r="I89" i="1"/>
  <c r="J88" i="1"/>
  <c r="I88" i="1"/>
  <c r="J87" i="1"/>
  <c r="I87" i="1"/>
  <c r="J86" i="1"/>
  <c r="I86" i="1"/>
  <c r="J85" i="1"/>
  <c r="I85" i="1"/>
  <c r="J84" i="1"/>
  <c r="I84" i="1"/>
  <c r="J83" i="1"/>
  <c r="I83" i="1"/>
  <c r="J82" i="1"/>
  <c r="I82" i="1"/>
  <c r="J81" i="1"/>
  <c r="I81" i="1"/>
  <c r="J80" i="1"/>
  <c r="I80" i="1"/>
  <c r="J79" i="1"/>
  <c r="I79" i="1"/>
  <c r="J78" i="1"/>
  <c r="I78" i="1"/>
  <c r="J77" i="1"/>
  <c r="I77" i="1"/>
  <c r="J76" i="1"/>
  <c r="I76" i="1"/>
  <c r="J75" i="1"/>
  <c r="I75" i="1"/>
  <c r="J74" i="1"/>
  <c r="I74" i="1"/>
  <c r="J73" i="1"/>
  <c r="I73" i="1"/>
  <c r="J72" i="1"/>
  <c r="I72" i="1"/>
  <c r="J71" i="1"/>
  <c r="I71" i="1"/>
  <c r="J70" i="1"/>
  <c r="I70" i="1"/>
  <c r="J69" i="1"/>
  <c r="I69" i="1"/>
  <c r="J68" i="1"/>
  <c r="I68" i="1"/>
  <c r="J67" i="1"/>
  <c r="I67" i="1"/>
  <c r="J66" i="1"/>
  <c r="I66" i="1"/>
  <c r="J65" i="1"/>
  <c r="I65" i="1"/>
  <c r="J64" i="1"/>
  <c r="I64" i="1"/>
  <c r="J63" i="1"/>
  <c r="I63" i="1"/>
  <c r="J62" i="1"/>
  <c r="I62" i="1"/>
  <c r="J61" i="1"/>
  <c r="I61" i="1"/>
  <c r="J60" i="1"/>
  <c r="I60" i="1"/>
  <c r="J59" i="1"/>
  <c r="I59" i="1"/>
  <c r="J58" i="1"/>
  <c r="I58" i="1"/>
  <c r="J57" i="1"/>
  <c r="I57" i="1"/>
  <c r="J56" i="1"/>
  <c r="I56" i="1"/>
  <c r="J55" i="1"/>
  <c r="I55" i="1"/>
  <c r="J54" i="1"/>
  <c r="I54" i="1"/>
  <c r="J53" i="1"/>
  <c r="I53" i="1"/>
  <c r="J52" i="1"/>
  <c r="I52" i="1"/>
  <c r="J51" i="1"/>
  <c r="I51" i="1"/>
  <c r="J50" i="1"/>
  <c r="I50" i="1"/>
  <c r="J49" i="1"/>
  <c r="I49" i="1"/>
  <c r="J48" i="1"/>
  <c r="I48" i="1"/>
  <c r="J47" i="1"/>
  <c r="I47" i="1"/>
  <c r="J46" i="1"/>
  <c r="I46" i="1"/>
  <c r="J45" i="1"/>
  <c r="I45" i="1"/>
  <c r="J44" i="1"/>
  <c r="I44" i="1"/>
  <c r="J43" i="1"/>
  <c r="I43" i="1"/>
  <c r="J42" i="1"/>
  <c r="I42" i="1"/>
  <c r="J41" i="1"/>
  <c r="I41" i="1"/>
  <c r="J40" i="1"/>
  <c r="I40" i="1"/>
  <c r="J39" i="1"/>
  <c r="I39" i="1"/>
  <c r="J38" i="1"/>
  <c r="I38" i="1"/>
  <c r="J37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J11" i="1"/>
  <c r="I11" i="1"/>
  <c r="J10" i="1"/>
  <c r="I10" i="1"/>
  <c r="J9" i="1"/>
  <c r="I9" i="1"/>
  <c r="J8" i="1"/>
  <c r="I8" i="1"/>
  <c r="J7" i="1"/>
  <c r="J105" i="1" s="1"/>
  <c r="I7" i="1"/>
  <c r="I105" i="1" s="1"/>
</calcChain>
</file>

<file path=xl/sharedStrings.xml><?xml version="1.0" encoding="utf-8"?>
<sst xmlns="http://schemas.openxmlformats.org/spreadsheetml/2006/main" count="17" uniqueCount="11">
  <si>
    <t>Louisville Gas and Electric Company</t>
  </si>
  <si>
    <t>Residential Customers Receiving Assistance from Third Party Agency</t>
  </si>
  <si>
    <t>Annual Amount of Third Party Assistance Funds by Pledge Type</t>
  </si>
  <si>
    <t>Grant</t>
  </si>
  <si>
    <t>Ministry</t>
  </si>
  <si>
    <t>Grand Total</t>
  </si>
  <si>
    <t>Year</t>
  </si>
  <si>
    <t>ZIP Code</t>
  </si>
  <si>
    <t>Residential Customers</t>
  </si>
  <si>
    <t>Annual Amount of Third Party Asistance</t>
  </si>
  <si>
    <t>Winterhelp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</si>
</sst>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u val="singleAccounting"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164" fontId="2" fillId="0" borderId="0" xfId="2" applyNumberFormat="1" applyFont="1" applyFill="1" applyAlignment="1">
      <alignment horizontal="center"/>
    </xf>
    <xf numFmtId="0" fontId="2" fillId="0" borderId="0" xfId="0" applyFont="1" applyFill="1" applyAlignment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43" fontId="3" fillId="0" borderId="0" xfId="1" applyFont="1" applyFill="1" applyAlignment="1"/>
    <xf numFmtId="43" fontId="3" fillId="0" borderId="0" xfId="1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center" wrapText="1"/>
    </xf>
    <xf numFmtId="164" fontId="3" fillId="0" borderId="0" xfId="2" applyNumberFormat="1" applyFont="1" applyFill="1" applyBorder="1" applyAlignment="1">
      <alignment horizontal="center" wrapText="1"/>
    </xf>
    <xf numFmtId="165" fontId="2" fillId="0" borderId="0" xfId="1" applyNumberFormat="1" applyFont="1" applyFill="1"/>
    <xf numFmtId="164" fontId="2" fillId="0" borderId="0" xfId="2" applyNumberFormat="1" applyFont="1" applyFill="1"/>
    <xf numFmtId="0" fontId="2" fillId="0" borderId="0" xfId="0" applyFont="1" applyFill="1" applyAlignment="1">
      <alignment horizontal="center"/>
    </xf>
    <xf numFmtId="164" fontId="2" fillId="0" borderId="0" xfId="2" applyNumberFormat="1" applyFont="1" applyFill="1" applyAlignment="1">
      <alignment horizontal="center"/>
    </xf>
    <xf numFmtId="43" fontId="3" fillId="0" borderId="0" xfId="1" applyFont="1" applyFill="1" applyAlignment="1">
      <alignment horizontal="center"/>
    </xf>
    <xf numFmtId="164" fontId="3" fillId="0" borderId="0" xfId="2" applyNumberFormat="1" applyFont="1" applyFill="1" applyAlignment="1">
      <alignment horizontal="center"/>
    </xf>
    <xf numFmtId="43" fontId="3" fillId="0" borderId="0" xfId="1" applyFont="1" applyFill="1" applyBorder="1" applyAlignment="1">
      <alignment horizontal="center"/>
    </xf>
    <xf numFmtId="164" fontId="3" fillId="0" borderId="0" xfId="2" applyNumberFormat="1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zoomScaleNormal="100" workbookViewId="0">
      <selection activeCell="M9" sqref="M9"/>
    </sheetView>
  </sheetViews>
  <sheetFormatPr defaultRowHeight="15" x14ac:dyDescent="0.25"/>
  <cols>
    <col min="1" max="1" width="11.140625" style="4" bestFit="1" customWidth="1"/>
    <col min="2" max="2" width="10" style="3" bestFit="1" customWidth="1"/>
    <col min="3" max="3" width="12.7109375" style="10" customWidth="1"/>
    <col min="4" max="4" width="12.7109375" style="11" customWidth="1"/>
    <col min="5" max="5" width="12.7109375" style="10" customWidth="1"/>
    <col min="6" max="6" width="12.7109375" style="11" customWidth="1"/>
    <col min="7" max="7" width="12.7109375" style="10" customWidth="1"/>
    <col min="8" max="8" width="12.7109375" style="11" customWidth="1"/>
    <col min="9" max="9" width="12.7109375" style="10" customWidth="1"/>
    <col min="10" max="10" width="12.7109375" style="11" customWidth="1"/>
    <col min="11" max="11" width="9.28515625" style="3" bestFit="1" customWidth="1"/>
    <col min="12" max="12" width="8.85546875" style="3" bestFit="1" customWidth="1"/>
    <col min="13" max="13" width="8" style="3" bestFit="1" customWidth="1"/>
    <col min="14" max="14" width="9.85546875" style="3" bestFit="1" customWidth="1"/>
    <col min="15" max="15" width="11.7109375" style="3" bestFit="1" customWidth="1"/>
    <col min="16" max="16" width="12.42578125" style="3" bestFit="1" customWidth="1"/>
    <col min="17" max="17" width="14.5703125" style="3" bestFit="1" customWidth="1"/>
    <col min="18" max="19" width="14.28515625" style="3" bestFit="1" customWidth="1"/>
    <col min="20" max="20" width="15" style="3" bestFit="1" customWidth="1"/>
    <col min="21" max="16384" width="9.140625" style="3"/>
  </cols>
  <sheetData>
    <row r="1" spans="1:21" x14ac:dyDescent="0.25">
      <c r="A1" s="1"/>
      <c r="B1" s="2"/>
      <c r="C1" s="12" t="s">
        <v>0</v>
      </c>
      <c r="D1" s="13"/>
      <c r="E1" s="12"/>
      <c r="F1" s="13"/>
      <c r="G1" s="12"/>
      <c r="H1" s="13"/>
      <c r="I1" s="12"/>
      <c r="J1" s="13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B2" s="2"/>
      <c r="C2" s="12" t="s">
        <v>1</v>
      </c>
      <c r="D2" s="13"/>
      <c r="E2" s="12"/>
      <c r="F2" s="13"/>
      <c r="G2" s="12"/>
      <c r="H2" s="13"/>
      <c r="I2" s="12"/>
      <c r="J2" s="13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4" spans="1:21" ht="17.25" x14ac:dyDescent="0.4">
      <c r="C4" s="14" t="s">
        <v>2</v>
      </c>
      <c r="D4" s="15"/>
      <c r="E4" s="14"/>
      <c r="F4" s="15"/>
      <c r="G4" s="14"/>
      <c r="H4" s="15"/>
      <c r="I4" s="14"/>
      <c r="J4" s="15"/>
      <c r="K4" s="5"/>
      <c r="L4" s="5"/>
      <c r="M4" s="5"/>
      <c r="N4" s="5"/>
      <c r="O4" s="5"/>
      <c r="P4" s="5"/>
      <c r="Q4" s="5"/>
      <c r="R4" s="5"/>
      <c r="S4" s="5"/>
      <c r="T4" s="5"/>
    </row>
    <row r="5" spans="1:21" ht="17.25" x14ac:dyDescent="0.4">
      <c r="C5" s="16" t="s">
        <v>3</v>
      </c>
      <c r="D5" s="17"/>
      <c r="E5" s="16" t="s">
        <v>4</v>
      </c>
      <c r="F5" s="17"/>
      <c r="G5" s="16" t="s">
        <v>10</v>
      </c>
      <c r="H5" s="17"/>
      <c r="I5" s="16" t="s">
        <v>5</v>
      </c>
      <c r="J5" s="17"/>
      <c r="K5" s="6"/>
      <c r="L5" s="6"/>
      <c r="M5" s="6"/>
      <c r="N5" s="6"/>
      <c r="Q5" s="5"/>
      <c r="R5" s="5"/>
      <c r="S5" s="5"/>
      <c r="T5" s="5"/>
    </row>
    <row r="6" spans="1:21" ht="69" x14ac:dyDescent="0.4">
      <c r="A6" s="7" t="s">
        <v>6</v>
      </c>
      <c r="B6" s="7" t="s">
        <v>7</v>
      </c>
      <c r="C6" s="8" t="s">
        <v>8</v>
      </c>
      <c r="D6" s="9" t="s">
        <v>9</v>
      </c>
      <c r="E6" s="8" t="s">
        <v>8</v>
      </c>
      <c r="F6" s="9" t="s">
        <v>9</v>
      </c>
      <c r="G6" s="8" t="s">
        <v>8</v>
      </c>
      <c r="H6" s="9" t="s">
        <v>9</v>
      </c>
      <c r="I6" s="8" t="s">
        <v>8</v>
      </c>
      <c r="J6" s="9" t="s">
        <v>9</v>
      </c>
      <c r="K6" s="7"/>
      <c r="L6" s="7"/>
      <c r="M6" s="7"/>
      <c r="N6" s="7"/>
      <c r="S6" s="7"/>
    </row>
    <row r="7" spans="1:21" x14ac:dyDescent="0.25">
      <c r="A7" s="4">
        <v>2017</v>
      </c>
      <c r="B7" s="3">
        <v>40004</v>
      </c>
      <c r="E7" s="10">
        <v>8</v>
      </c>
      <c r="F7" s="11">
        <v>1288</v>
      </c>
      <c r="I7" s="10">
        <f>+C7+E7+G7</f>
        <v>8</v>
      </c>
      <c r="J7" s="11">
        <f>+D7+F7+H7</f>
        <v>1288</v>
      </c>
      <c r="K7" s="11"/>
      <c r="L7" s="11"/>
      <c r="M7" s="11"/>
      <c r="N7" s="11"/>
      <c r="S7" s="11"/>
    </row>
    <row r="8" spans="1:21" x14ac:dyDescent="0.25">
      <c r="A8" s="4">
        <v>2017</v>
      </c>
      <c r="B8" s="3">
        <v>40014</v>
      </c>
      <c r="E8" s="10">
        <v>1</v>
      </c>
      <c r="F8" s="11">
        <v>250</v>
      </c>
      <c r="G8" s="10">
        <v>17</v>
      </c>
      <c r="H8" s="11">
        <v>3910.8399999999997</v>
      </c>
      <c r="I8" s="10">
        <f t="shared" ref="I8:J71" si="0">+C8+E8+G8</f>
        <v>18</v>
      </c>
      <c r="J8" s="11">
        <f t="shared" si="0"/>
        <v>4160.84</v>
      </c>
      <c r="K8" s="11"/>
      <c r="L8" s="11"/>
      <c r="M8" s="11"/>
      <c r="N8" s="11"/>
      <c r="S8" s="11"/>
    </row>
    <row r="9" spans="1:21" x14ac:dyDescent="0.25">
      <c r="A9" s="4">
        <v>2017</v>
      </c>
      <c r="B9" s="3">
        <v>40019</v>
      </c>
      <c r="G9" s="10">
        <v>2</v>
      </c>
      <c r="H9" s="11">
        <v>370.83</v>
      </c>
      <c r="I9" s="10">
        <f t="shared" si="0"/>
        <v>2</v>
      </c>
      <c r="J9" s="11">
        <f t="shared" si="0"/>
        <v>370.83</v>
      </c>
      <c r="K9" s="11"/>
      <c r="L9" s="11"/>
      <c r="M9" s="11"/>
      <c r="N9" s="11"/>
      <c r="S9" s="11"/>
    </row>
    <row r="10" spans="1:21" x14ac:dyDescent="0.25">
      <c r="A10" s="4">
        <v>2017</v>
      </c>
      <c r="B10" s="3">
        <v>40023</v>
      </c>
      <c r="C10" s="10">
        <v>2</v>
      </c>
      <c r="D10" s="11">
        <v>497.99</v>
      </c>
      <c r="E10" s="10">
        <v>1</v>
      </c>
      <c r="F10" s="11">
        <v>196.22</v>
      </c>
      <c r="G10" s="10">
        <v>1</v>
      </c>
      <c r="H10" s="11">
        <v>250</v>
      </c>
      <c r="I10" s="10">
        <f t="shared" si="0"/>
        <v>4</v>
      </c>
      <c r="J10" s="11">
        <f t="shared" si="0"/>
        <v>944.21</v>
      </c>
      <c r="K10" s="11"/>
      <c r="L10" s="11"/>
      <c r="M10" s="11"/>
      <c r="N10" s="11"/>
      <c r="S10" s="11"/>
    </row>
    <row r="11" spans="1:21" x14ac:dyDescent="0.25">
      <c r="A11" s="4">
        <v>2017</v>
      </c>
      <c r="B11" s="3">
        <v>40031</v>
      </c>
      <c r="C11" s="10">
        <v>2</v>
      </c>
      <c r="D11" s="11">
        <v>240.2</v>
      </c>
      <c r="G11" s="10">
        <v>10</v>
      </c>
      <c r="H11" s="11">
        <v>1718.36</v>
      </c>
      <c r="I11" s="10">
        <f t="shared" si="0"/>
        <v>12</v>
      </c>
      <c r="J11" s="11">
        <f t="shared" si="0"/>
        <v>1958.56</v>
      </c>
      <c r="K11" s="11"/>
      <c r="L11" s="11"/>
      <c r="M11" s="11"/>
      <c r="N11" s="11"/>
      <c r="S11" s="11"/>
    </row>
    <row r="12" spans="1:21" x14ac:dyDescent="0.25">
      <c r="A12" s="4">
        <v>2017</v>
      </c>
      <c r="B12" s="3">
        <v>40041</v>
      </c>
      <c r="C12" s="10">
        <v>2</v>
      </c>
      <c r="D12" s="11">
        <v>418</v>
      </c>
      <c r="I12" s="10">
        <f t="shared" si="0"/>
        <v>2</v>
      </c>
      <c r="J12" s="11">
        <f t="shared" si="0"/>
        <v>418</v>
      </c>
      <c r="K12" s="11"/>
      <c r="L12" s="11"/>
      <c r="M12" s="11"/>
      <c r="N12" s="11"/>
      <c r="S12" s="11"/>
    </row>
    <row r="13" spans="1:21" x14ac:dyDescent="0.25">
      <c r="A13" s="4">
        <v>2017</v>
      </c>
      <c r="B13" s="3">
        <v>40047</v>
      </c>
      <c r="C13" s="10">
        <v>1</v>
      </c>
      <c r="D13" s="11">
        <v>100</v>
      </c>
      <c r="E13" s="10">
        <v>43</v>
      </c>
      <c r="F13" s="11">
        <v>5018.6799999999994</v>
      </c>
      <c r="G13" s="10">
        <v>1</v>
      </c>
      <c r="H13" s="11">
        <v>250</v>
      </c>
      <c r="I13" s="10">
        <f t="shared" si="0"/>
        <v>45</v>
      </c>
      <c r="J13" s="11">
        <f t="shared" si="0"/>
        <v>5368.6799999999994</v>
      </c>
      <c r="K13" s="11"/>
      <c r="L13" s="11"/>
      <c r="M13" s="11"/>
      <c r="N13" s="11"/>
      <c r="S13" s="11"/>
    </row>
    <row r="14" spans="1:21" x14ac:dyDescent="0.25">
      <c r="A14" s="4">
        <v>2017</v>
      </c>
      <c r="B14" s="3">
        <v>40055</v>
      </c>
      <c r="G14" s="10">
        <v>1</v>
      </c>
      <c r="H14" s="11">
        <v>250</v>
      </c>
      <c r="I14" s="10">
        <f t="shared" si="0"/>
        <v>1</v>
      </c>
      <c r="J14" s="11">
        <f t="shared" si="0"/>
        <v>250</v>
      </c>
      <c r="K14" s="11"/>
      <c r="L14" s="11"/>
      <c r="M14" s="11"/>
      <c r="N14" s="11"/>
      <c r="S14" s="11"/>
    </row>
    <row r="15" spans="1:21" x14ac:dyDescent="0.25">
      <c r="A15" s="4">
        <v>2017</v>
      </c>
      <c r="B15" s="3">
        <v>40057</v>
      </c>
      <c r="G15" s="10">
        <v>1</v>
      </c>
      <c r="H15" s="11">
        <v>250</v>
      </c>
      <c r="I15" s="10">
        <f t="shared" si="0"/>
        <v>1</v>
      </c>
      <c r="J15" s="11">
        <f t="shared" si="0"/>
        <v>250</v>
      </c>
      <c r="K15" s="11"/>
      <c r="L15" s="11"/>
      <c r="M15" s="11"/>
      <c r="N15" s="11"/>
      <c r="S15" s="11"/>
    </row>
    <row r="16" spans="1:21" x14ac:dyDescent="0.25">
      <c r="A16" s="4">
        <v>2017</v>
      </c>
      <c r="B16" s="3">
        <v>40059</v>
      </c>
      <c r="C16" s="10">
        <v>2</v>
      </c>
      <c r="D16" s="11">
        <v>600</v>
      </c>
      <c r="E16" s="10">
        <v>5</v>
      </c>
      <c r="F16" s="11">
        <v>1025.76</v>
      </c>
      <c r="G16" s="10">
        <v>3</v>
      </c>
      <c r="H16" s="11">
        <v>616</v>
      </c>
      <c r="I16" s="10">
        <f t="shared" si="0"/>
        <v>10</v>
      </c>
      <c r="J16" s="11">
        <f t="shared" si="0"/>
        <v>2241.7600000000002</v>
      </c>
      <c r="K16" s="11"/>
      <c r="L16" s="11"/>
      <c r="M16" s="11"/>
      <c r="N16" s="11"/>
      <c r="S16" s="11"/>
    </row>
    <row r="17" spans="1:19" x14ac:dyDescent="0.25">
      <c r="A17" s="4">
        <v>2017</v>
      </c>
      <c r="B17" s="3">
        <v>40077</v>
      </c>
      <c r="G17" s="10">
        <v>1</v>
      </c>
      <c r="H17" s="11">
        <v>218.03</v>
      </c>
      <c r="I17" s="10">
        <f t="shared" si="0"/>
        <v>1</v>
      </c>
      <c r="J17" s="11">
        <f t="shared" si="0"/>
        <v>218.03</v>
      </c>
      <c r="K17" s="11"/>
      <c r="L17" s="11"/>
      <c r="M17" s="11"/>
      <c r="N17" s="11"/>
      <c r="S17" s="11"/>
    </row>
    <row r="18" spans="1:19" x14ac:dyDescent="0.25">
      <c r="A18" s="4">
        <v>2017</v>
      </c>
      <c r="B18" s="3">
        <v>40118</v>
      </c>
      <c r="C18" s="10">
        <v>50</v>
      </c>
      <c r="D18" s="11">
        <v>9222.0499999999993</v>
      </c>
      <c r="E18" s="10">
        <v>2</v>
      </c>
      <c r="F18" s="11">
        <v>125</v>
      </c>
      <c r="G18" s="10">
        <v>14</v>
      </c>
      <c r="H18" s="11">
        <v>1925</v>
      </c>
      <c r="I18" s="10">
        <f t="shared" si="0"/>
        <v>66</v>
      </c>
      <c r="J18" s="11">
        <f t="shared" si="0"/>
        <v>11272.05</v>
      </c>
      <c r="K18" s="11"/>
      <c r="L18" s="11"/>
      <c r="M18" s="11"/>
      <c r="N18" s="11"/>
      <c r="S18" s="11"/>
    </row>
    <row r="19" spans="1:19" x14ac:dyDescent="0.25">
      <c r="A19" s="4">
        <v>2017</v>
      </c>
      <c r="B19" s="3">
        <v>40165</v>
      </c>
      <c r="C19" s="10">
        <v>2</v>
      </c>
      <c r="D19" s="11">
        <v>714.40000000000009</v>
      </c>
      <c r="E19" s="10">
        <v>1</v>
      </c>
      <c r="F19" s="11">
        <v>336.34</v>
      </c>
      <c r="G19" s="10">
        <v>9</v>
      </c>
      <c r="H19" s="11">
        <v>1834.8700000000001</v>
      </c>
      <c r="I19" s="10">
        <f t="shared" si="0"/>
        <v>12</v>
      </c>
      <c r="J19" s="11">
        <f t="shared" si="0"/>
        <v>2885.61</v>
      </c>
      <c r="K19" s="11"/>
      <c r="L19" s="11"/>
      <c r="M19" s="11"/>
      <c r="N19" s="11"/>
      <c r="S19" s="11"/>
    </row>
    <row r="20" spans="1:19" x14ac:dyDescent="0.25">
      <c r="A20" s="4">
        <v>2017</v>
      </c>
      <c r="B20" s="3">
        <v>40175</v>
      </c>
      <c r="G20" s="10">
        <v>1</v>
      </c>
      <c r="H20" s="11">
        <v>121.01</v>
      </c>
      <c r="I20" s="10">
        <f t="shared" si="0"/>
        <v>1</v>
      </c>
      <c r="J20" s="11">
        <f t="shared" si="0"/>
        <v>121.01</v>
      </c>
      <c r="K20" s="11"/>
      <c r="L20" s="11"/>
      <c r="M20" s="11"/>
      <c r="N20" s="11"/>
      <c r="S20" s="11"/>
    </row>
    <row r="21" spans="1:19" x14ac:dyDescent="0.25">
      <c r="A21" s="4">
        <v>2017</v>
      </c>
      <c r="B21" s="3">
        <v>40177</v>
      </c>
      <c r="C21" s="10">
        <v>2</v>
      </c>
      <c r="D21" s="11">
        <v>530</v>
      </c>
      <c r="E21" s="10">
        <v>5</v>
      </c>
      <c r="F21" s="11">
        <v>712</v>
      </c>
      <c r="G21" s="10">
        <v>6</v>
      </c>
      <c r="H21" s="11">
        <v>1377.5</v>
      </c>
      <c r="I21" s="10">
        <f t="shared" si="0"/>
        <v>13</v>
      </c>
      <c r="J21" s="11">
        <f t="shared" si="0"/>
        <v>2619.5</v>
      </c>
      <c r="K21" s="11"/>
      <c r="L21" s="11"/>
      <c r="M21" s="11"/>
      <c r="N21" s="11"/>
      <c r="S21" s="11"/>
    </row>
    <row r="22" spans="1:19" x14ac:dyDescent="0.25">
      <c r="A22" s="4">
        <v>2017</v>
      </c>
      <c r="B22" s="3">
        <v>40202</v>
      </c>
      <c r="C22" s="10">
        <v>35</v>
      </c>
      <c r="D22" s="11">
        <v>6090.29</v>
      </c>
      <c r="E22" s="10">
        <v>21</v>
      </c>
      <c r="F22" s="11">
        <v>2202.3000000000002</v>
      </c>
      <c r="G22" s="10">
        <v>15</v>
      </c>
      <c r="H22" s="11">
        <v>1819</v>
      </c>
      <c r="I22" s="10">
        <f t="shared" si="0"/>
        <v>71</v>
      </c>
      <c r="J22" s="11">
        <f t="shared" si="0"/>
        <v>10111.59</v>
      </c>
      <c r="K22" s="11"/>
      <c r="L22" s="11"/>
      <c r="M22" s="11"/>
      <c r="N22" s="11"/>
      <c r="S22" s="11"/>
    </row>
    <row r="23" spans="1:19" x14ac:dyDescent="0.25">
      <c r="A23" s="4">
        <v>2017</v>
      </c>
      <c r="B23" s="3">
        <v>40203</v>
      </c>
      <c r="C23" s="10">
        <v>187</v>
      </c>
      <c r="D23" s="11">
        <v>34308.36</v>
      </c>
      <c r="E23" s="10">
        <v>193</v>
      </c>
      <c r="F23" s="11">
        <v>21458.79</v>
      </c>
      <c r="G23" s="10">
        <v>81</v>
      </c>
      <c r="H23" s="11">
        <v>14376</v>
      </c>
      <c r="I23" s="10">
        <f t="shared" si="0"/>
        <v>461</v>
      </c>
      <c r="J23" s="11">
        <f t="shared" si="0"/>
        <v>70143.149999999994</v>
      </c>
      <c r="K23" s="11"/>
      <c r="L23" s="11"/>
      <c r="M23" s="11"/>
      <c r="N23" s="11"/>
      <c r="S23" s="11"/>
    </row>
    <row r="24" spans="1:19" x14ac:dyDescent="0.25">
      <c r="A24" s="4">
        <v>2017</v>
      </c>
      <c r="B24" s="3">
        <v>40204</v>
      </c>
      <c r="C24" s="10">
        <v>108</v>
      </c>
      <c r="D24" s="11">
        <v>23032.819999999996</v>
      </c>
      <c r="E24" s="10">
        <v>43</v>
      </c>
      <c r="F24" s="11">
        <v>3303.3499999999995</v>
      </c>
      <c r="G24" s="10">
        <v>19</v>
      </c>
      <c r="H24" s="11">
        <v>2983.47</v>
      </c>
      <c r="I24" s="10">
        <f t="shared" si="0"/>
        <v>170</v>
      </c>
      <c r="J24" s="11">
        <f t="shared" si="0"/>
        <v>29319.639999999996</v>
      </c>
      <c r="K24" s="11"/>
      <c r="L24" s="11"/>
      <c r="M24" s="11"/>
      <c r="N24" s="11"/>
      <c r="S24" s="11"/>
    </row>
    <row r="25" spans="1:19" x14ac:dyDescent="0.25">
      <c r="A25" s="4">
        <v>2017</v>
      </c>
      <c r="B25" s="3">
        <v>40205</v>
      </c>
      <c r="C25" s="10">
        <v>34</v>
      </c>
      <c r="D25" s="11">
        <v>6855.9699999999984</v>
      </c>
      <c r="E25" s="10">
        <v>19</v>
      </c>
      <c r="F25" s="11">
        <v>1791.54</v>
      </c>
      <c r="G25" s="10">
        <v>6</v>
      </c>
      <c r="H25" s="11">
        <v>867.87</v>
      </c>
      <c r="I25" s="10">
        <f t="shared" si="0"/>
        <v>59</v>
      </c>
      <c r="J25" s="11">
        <f t="shared" si="0"/>
        <v>9515.3799999999992</v>
      </c>
      <c r="K25" s="11"/>
      <c r="L25" s="11"/>
      <c r="M25" s="11"/>
      <c r="N25" s="11"/>
      <c r="S25" s="11"/>
    </row>
    <row r="26" spans="1:19" x14ac:dyDescent="0.25">
      <c r="A26" s="4">
        <v>2017</v>
      </c>
      <c r="B26" s="3">
        <v>40206</v>
      </c>
      <c r="C26" s="10">
        <v>6</v>
      </c>
      <c r="D26" s="11">
        <v>958</v>
      </c>
      <c r="E26" s="10">
        <v>90</v>
      </c>
      <c r="F26" s="11">
        <v>16787.960000000003</v>
      </c>
      <c r="G26" s="10">
        <v>47</v>
      </c>
      <c r="H26" s="11">
        <v>6379.6900000000005</v>
      </c>
      <c r="I26" s="10">
        <f t="shared" si="0"/>
        <v>143</v>
      </c>
      <c r="J26" s="11">
        <f t="shared" si="0"/>
        <v>24125.65</v>
      </c>
      <c r="K26" s="11"/>
      <c r="L26" s="11"/>
      <c r="M26" s="11"/>
      <c r="N26" s="11"/>
      <c r="S26" s="11"/>
    </row>
    <row r="27" spans="1:19" x14ac:dyDescent="0.25">
      <c r="A27" s="4">
        <v>2017</v>
      </c>
      <c r="B27" s="3">
        <v>40207</v>
      </c>
      <c r="C27" s="10">
        <v>119</v>
      </c>
      <c r="D27" s="11">
        <v>28772.059999999998</v>
      </c>
      <c r="E27" s="10">
        <v>59</v>
      </c>
      <c r="F27" s="11">
        <v>8329.27</v>
      </c>
      <c r="G27" s="10">
        <v>26</v>
      </c>
      <c r="H27" s="11">
        <v>3300</v>
      </c>
      <c r="I27" s="10">
        <f t="shared" si="0"/>
        <v>204</v>
      </c>
      <c r="J27" s="11">
        <f t="shared" si="0"/>
        <v>40401.33</v>
      </c>
      <c r="K27" s="11"/>
      <c r="L27" s="11"/>
      <c r="M27" s="11"/>
      <c r="N27" s="11"/>
      <c r="S27" s="11"/>
    </row>
    <row r="28" spans="1:19" x14ac:dyDescent="0.25">
      <c r="A28" s="4">
        <v>2017</v>
      </c>
      <c r="B28" s="3">
        <v>40208</v>
      </c>
      <c r="C28" s="10">
        <v>59</v>
      </c>
      <c r="D28" s="11">
        <v>10709.970000000001</v>
      </c>
      <c r="E28" s="10">
        <v>78</v>
      </c>
      <c r="F28" s="11">
        <v>7670.6400000000012</v>
      </c>
      <c r="G28" s="10">
        <v>37</v>
      </c>
      <c r="H28" s="11">
        <v>6826</v>
      </c>
      <c r="I28" s="10">
        <f t="shared" si="0"/>
        <v>174</v>
      </c>
      <c r="J28" s="11">
        <f t="shared" si="0"/>
        <v>25206.61</v>
      </c>
      <c r="K28" s="11"/>
      <c r="L28" s="11"/>
      <c r="M28" s="11"/>
      <c r="N28" s="11"/>
      <c r="S28" s="11"/>
    </row>
    <row r="29" spans="1:19" x14ac:dyDescent="0.25">
      <c r="A29" s="4">
        <v>2017</v>
      </c>
      <c r="B29" s="3">
        <v>40209</v>
      </c>
      <c r="C29" s="10">
        <v>2</v>
      </c>
      <c r="D29" s="11">
        <v>401</v>
      </c>
      <c r="E29" s="10">
        <v>2</v>
      </c>
      <c r="F29" s="11">
        <v>114</v>
      </c>
      <c r="G29" s="10">
        <v>2</v>
      </c>
      <c r="H29" s="11">
        <v>266</v>
      </c>
      <c r="I29" s="10">
        <f t="shared" si="0"/>
        <v>6</v>
      </c>
      <c r="J29" s="11">
        <f t="shared" si="0"/>
        <v>781</v>
      </c>
      <c r="K29" s="11"/>
      <c r="L29" s="11"/>
      <c r="M29" s="11"/>
      <c r="N29" s="11"/>
      <c r="S29" s="11"/>
    </row>
    <row r="30" spans="1:19" x14ac:dyDescent="0.25">
      <c r="A30" s="4">
        <v>2017</v>
      </c>
      <c r="B30" s="3">
        <v>40210</v>
      </c>
      <c r="C30" s="10">
        <v>36</v>
      </c>
      <c r="D30" s="11">
        <v>7174.7200000000012</v>
      </c>
      <c r="E30" s="10">
        <v>117</v>
      </c>
      <c r="F30" s="11">
        <v>15310.24</v>
      </c>
      <c r="G30" s="10">
        <v>66</v>
      </c>
      <c r="H30" s="11">
        <v>12507.89</v>
      </c>
      <c r="I30" s="10">
        <f t="shared" si="0"/>
        <v>219</v>
      </c>
      <c r="J30" s="11">
        <f t="shared" si="0"/>
        <v>34992.85</v>
      </c>
      <c r="K30" s="11"/>
      <c r="L30" s="11"/>
      <c r="M30" s="11"/>
      <c r="N30" s="11"/>
      <c r="S30" s="11"/>
    </row>
    <row r="31" spans="1:19" x14ac:dyDescent="0.25">
      <c r="A31" s="4">
        <v>2017</v>
      </c>
      <c r="B31" s="3">
        <v>40211</v>
      </c>
      <c r="C31" s="10">
        <v>104</v>
      </c>
      <c r="D31" s="11">
        <v>18540.140000000007</v>
      </c>
      <c r="E31" s="10">
        <v>244</v>
      </c>
      <c r="F31" s="11">
        <v>27118.260000000002</v>
      </c>
      <c r="G31" s="10">
        <v>142</v>
      </c>
      <c r="H31" s="11">
        <v>28451.919999999995</v>
      </c>
      <c r="I31" s="10">
        <f t="shared" si="0"/>
        <v>490</v>
      </c>
      <c r="J31" s="11">
        <f t="shared" si="0"/>
        <v>74110.320000000007</v>
      </c>
      <c r="K31" s="11"/>
      <c r="L31" s="11"/>
      <c r="M31" s="11"/>
      <c r="N31" s="11"/>
      <c r="S31" s="11"/>
    </row>
    <row r="32" spans="1:19" x14ac:dyDescent="0.25">
      <c r="A32" s="4">
        <v>2017</v>
      </c>
      <c r="B32" s="3">
        <v>40212</v>
      </c>
      <c r="C32" s="10">
        <v>88</v>
      </c>
      <c r="D32" s="11">
        <v>16189.69</v>
      </c>
      <c r="E32" s="10">
        <v>159</v>
      </c>
      <c r="F32" s="11">
        <v>18214.03</v>
      </c>
      <c r="G32" s="10">
        <v>122</v>
      </c>
      <c r="H32" s="11">
        <v>23583</v>
      </c>
      <c r="I32" s="10">
        <f t="shared" si="0"/>
        <v>369</v>
      </c>
      <c r="J32" s="11">
        <f t="shared" si="0"/>
        <v>57986.720000000001</v>
      </c>
      <c r="K32" s="11"/>
      <c r="L32" s="11"/>
      <c r="M32" s="11"/>
      <c r="N32" s="11"/>
      <c r="S32" s="11"/>
    </row>
    <row r="33" spans="1:19" x14ac:dyDescent="0.25">
      <c r="A33" s="4">
        <v>2017</v>
      </c>
      <c r="B33" s="3">
        <v>40213</v>
      </c>
      <c r="C33" s="10">
        <v>48</v>
      </c>
      <c r="D33" s="11">
        <v>7909.8599999999988</v>
      </c>
      <c r="E33" s="10">
        <v>30</v>
      </c>
      <c r="F33" s="11">
        <v>3974.63</v>
      </c>
      <c r="G33" s="10">
        <v>16</v>
      </c>
      <c r="H33" s="11">
        <v>2598.94</v>
      </c>
      <c r="I33" s="10">
        <f t="shared" si="0"/>
        <v>94</v>
      </c>
      <c r="J33" s="11">
        <f t="shared" si="0"/>
        <v>14483.429999999998</v>
      </c>
      <c r="K33" s="11"/>
      <c r="L33" s="11"/>
      <c r="M33" s="11"/>
      <c r="N33" s="11"/>
      <c r="S33" s="11"/>
    </row>
    <row r="34" spans="1:19" x14ac:dyDescent="0.25">
      <c r="A34" s="4">
        <v>2017</v>
      </c>
      <c r="B34" s="3">
        <v>40214</v>
      </c>
      <c r="C34" s="10">
        <v>76</v>
      </c>
      <c r="D34" s="11">
        <v>15705.220000000001</v>
      </c>
      <c r="E34" s="10">
        <v>145</v>
      </c>
      <c r="F34" s="11">
        <v>16625.510000000002</v>
      </c>
      <c r="G34" s="10">
        <v>44</v>
      </c>
      <c r="H34" s="11">
        <v>7925</v>
      </c>
      <c r="I34" s="10">
        <f t="shared" si="0"/>
        <v>265</v>
      </c>
      <c r="J34" s="11">
        <f t="shared" si="0"/>
        <v>40255.730000000003</v>
      </c>
      <c r="K34" s="11"/>
      <c r="L34" s="11"/>
      <c r="M34" s="11"/>
      <c r="N34" s="11"/>
      <c r="S34" s="11"/>
    </row>
    <row r="35" spans="1:19" x14ac:dyDescent="0.25">
      <c r="A35" s="4">
        <v>2017</v>
      </c>
      <c r="B35" s="3">
        <v>40215</v>
      </c>
      <c r="C35" s="10">
        <v>73</v>
      </c>
      <c r="D35" s="11">
        <v>16723.78</v>
      </c>
      <c r="E35" s="10">
        <v>131</v>
      </c>
      <c r="F35" s="11">
        <v>14179.369999999999</v>
      </c>
      <c r="G35" s="10">
        <v>40</v>
      </c>
      <c r="H35" s="11">
        <v>8363</v>
      </c>
      <c r="I35" s="10">
        <f t="shared" si="0"/>
        <v>244</v>
      </c>
      <c r="J35" s="11">
        <f t="shared" si="0"/>
        <v>39266.149999999994</v>
      </c>
      <c r="K35" s="11"/>
      <c r="L35" s="11"/>
      <c r="M35" s="11"/>
      <c r="N35" s="11"/>
      <c r="S35" s="11"/>
    </row>
    <row r="36" spans="1:19" x14ac:dyDescent="0.25">
      <c r="A36" s="4">
        <v>2017</v>
      </c>
      <c r="B36" s="3">
        <v>40216</v>
      </c>
      <c r="C36" s="10">
        <v>161</v>
      </c>
      <c r="D36" s="11">
        <v>34610.74</v>
      </c>
      <c r="E36" s="10">
        <v>277</v>
      </c>
      <c r="F36" s="11">
        <v>44794.960000000006</v>
      </c>
      <c r="G36" s="10">
        <v>68</v>
      </c>
      <c r="H36" s="11">
        <v>13750</v>
      </c>
      <c r="I36" s="10">
        <f t="shared" si="0"/>
        <v>506</v>
      </c>
      <c r="J36" s="11">
        <f t="shared" si="0"/>
        <v>93155.700000000012</v>
      </c>
      <c r="K36" s="11"/>
      <c r="L36" s="11"/>
      <c r="M36" s="11"/>
      <c r="N36" s="11"/>
      <c r="S36" s="11"/>
    </row>
    <row r="37" spans="1:19" x14ac:dyDescent="0.25">
      <c r="A37" s="4">
        <v>2017</v>
      </c>
      <c r="B37" s="3">
        <v>40217</v>
      </c>
      <c r="C37" s="10">
        <v>20</v>
      </c>
      <c r="D37" s="11">
        <v>3354.4900000000007</v>
      </c>
      <c r="E37" s="10">
        <v>16</v>
      </c>
      <c r="F37" s="11">
        <v>2529.3700000000003</v>
      </c>
      <c r="G37" s="10">
        <v>11</v>
      </c>
      <c r="H37" s="11">
        <v>1874.5099999999998</v>
      </c>
      <c r="I37" s="10">
        <f t="shared" si="0"/>
        <v>47</v>
      </c>
      <c r="J37" s="11">
        <f t="shared" si="0"/>
        <v>7758.3700000000008</v>
      </c>
      <c r="K37" s="11"/>
      <c r="L37" s="11"/>
      <c r="M37" s="11"/>
      <c r="N37" s="11"/>
      <c r="S37" s="11"/>
    </row>
    <row r="38" spans="1:19" x14ac:dyDescent="0.25">
      <c r="A38" s="4">
        <v>2017</v>
      </c>
      <c r="B38" s="3">
        <v>40218</v>
      </c>
      <c r="C38" s="10">
        <v>93</v>
      </c>
      <c r="D38" s="11">
        <v>17127.82</v>
      </c>
      <c r="E38" s="10">
        <v>19</v>
      </c>
      <c r="F38" s="11">
        <v>2450.46</v>
      </c>
      <c r="G38" s="10">
        <v>39</v>
      </c>
      <c r="H38" s="11">
        <v>4816.7300000000014</v>
      </c>
      <c r="I38" s="10">
        <f t="shared" si="0"/>
        <v>151</v>
      </c>
      <c r="J38" s="11">
        <f t="shared" si="0"/>
        <v>24395.010000000002</v>
      </c>
      <c r="K38" s="11"/>
      <c r="L38" s="11"/>
      <c r="M38" s="11"/>
      <c r="N38" s="11"/>
      <c r="S38" s="11"/>
    </row>
    <row r="39" spans="1:19" x14ac:dyDescent="0.25">
      <c r="A39" s="4">
        <v>2017</v>
      </c>
      <c r="B39" s="3">
        <v>40219</v>
      </c>
      <c r="C39" s="10">
        <v>95</v>
      </c>
      <c r="D39" s="11">
        <v>17600.39</v>
      </c>
      <c r="E39" s="10">
        <v>65</v>
      </c>
      <c r="F39" s="11">
        <v>10490.789999999999</v>
      </c>
      <c r="G39" s="10">
        <v>36</v>
      </c>
      <c r="H39" s="11">
        <v>5992.4399999999987</v>
      </c>
      <c r="I39" s="10">
        <f t="shared" si="0"/>
        <v>196</v>
      </c>
      <c r="J39" s="11">
        <f t="shared" si="0"/>
        <v>34083.619999999995</v>
      </c>
      <c r="K39" s="11"/>
      <c r="L39" s="11"/>
      <c r="M39" s="11"/>
      <c r="N39" s="11"/>
      <c r="S39" s="11"/>
    </row>
    <row r="40" spans="1:19" x14ac:dyDescent="0.25">
      <c r="A40" s="4">
        <v>2017</v>
      </c>
      <c r="B40" s="3">
        <v>40220</v>
      </c>
      <c r="C40" s="10">
        <v>38</v>
      </c>
      <c r="D40" s="11">
        <v>6554.06</v>
      </c>
      <c r="E40" s="10">
        <v>6</v>
      </c>
      <c r="F40" s="11">
        <v>991.08999999999992</v>
      </c>
      <c r="G40" s="10">
        <v>21</v>
      </c>
      <c r="H40" s="11">
        <v>2579.41</v>
      </c>
      <c r="I40" s="10">
        <f t="shared" si="0"/>
        <v>65</v>
      </c>
      <c r="J40" s="11">
        <f t="shared" si="0"/>
        <v>10124.560000000001</v>
      </c>
      <c r="K40" s="11"/>
      <c r="L40" s="11"/>
      <c r="M40" s="11"/>
      <c r="N40" s="11"/>
      <c r="S40" s="11"/>
    </row>
    <row r="41" spans="1:19" x14ac:dyDescent="0.25">
      <c r="A41" s="4">
        <v>2017</v>
      </c>
      <c r="B41" s="3">
        <v>40222</v>
      </c>
      <c r="C41" s="10">
        <v>24</v>
      </c>
      <c r="D41" s="11">
        <v>6093.49</v>
      </c>
      <c r="E41" s="10">
        <v>17</v>
      </c>
      <c r="F41" s="11">
        <v>2516.7800000000002</v>
      </c>
      <c r="G41" s="10">
        <v>9</v>
      </c>
      <c r="H41" s="11">
        <v>1460.87</v>
      </c>
      <c r="I41" s="10">
        <f t="shared" si="0"/>
        <v>50</v>
      </c>
      <c r="J41" s="11">
        <f t="shared" si="0"/>
        <v>10071.14</v>
      </c>
      <c r="K41" s="11"/>
      <c r="L41" s="11"/>
      <c r="M41" s="11"/>
      <c r="N41" s="11"/>
      <c r="S41" s="11"/>
    </row>
    <row r="42" spans="1:19" x14ac:dyDescent="0.25">
      <c r="A42" s="4">
        <v>2017</v>
      </c>
      <c r="B42" s="3">
        <v>40223</v>
      </c>
      <c r="C42" s="10">
        <v>19</v>
      </c>
      <c r="D42" s="11">
        <v>5115.7700000000004</v>
      </c>
      <c r="E42" s="10">
        <v>23</v>
      </c>
      <c r="F42" s="11">
        <v>3061.15</v>
      </c>
      <c r="G42" s="10">
        <v>13</v>
      </c>
      <c r="H42" s="11">
        <v>2456.98</v>
      </c>
      <c r="I42" s="10">
        <f t="shared" si="0"/>
        <v>55</v>
      </c>
      <c r="J42" s="11">
        <f t="shared" si="0"/>
        <v>10633.9</v>
      </c>
      <c r="K42" s="11"/>
      <c r="L42" s="11"/>
      <c r="M42" s="11"/>
      <c r="N42" s="11"/>
      <c r="S42" s="11"/>
    </row>
    <row r="43" spans="1:19" x14ac:dyDescent="0.25">
      <c r="A43" s="4">
        <v>2017</v>
      </c>
      <c r="B43" s="3">
        <v>40228</v>
      </c>
      <c r="C43" s="10">
        <v>52</v>
      </c>
      <c r="D43" s="11">
        <v>10522.6</v>
      </c>
      <c r="E43" s="10">
        <v>46</v>
      </c>
      <c r="F43" s="11">
        <v>7005.84</v>
      </c>
      <c r="G43" s="10">
        <v>32</v>
      </c>
      <c r="H43" s="11">
        <v>6122.43</v>
      </c>
      <c r="I43" s="10">
        <f t="shared" si="0"/>
        <v>130</v>
      </c>
      <c r="J43" s="11">
        <f t="shared" si="0"/>
        <v>23650.870000000003</v>
      </c>
      <c r="K43" s="11"/>
      <c r="L43" s="11"/>
      <c r="M43" s="11"/>
      <c r="N43" s="11"/>
      <c r="S43" s="11"/>
    </row>
    <row r="44" spans="1:19" x14ac:dyDescent="0.25">
      <c r="A44" s="4">
        <v>2017</v>
      </c>
      <c r="B44" s="3">
        <v>40229</v>
      </c>
      <c r="C44" s="10">
        <v>37</v>
      </c>
      <c r="D44" s="11">
        <v>6867.4899999999989</v>
      </c>
      <c r="E44" s="10">
        <v>28</v>
      </c>
      <c r="F44" s="11">
        <v>5716.25</v>
      </c>
      <c r="G44" s="10">
        <v>20</v>
      </c>
      <c r="H44" s="11">
        <v>3741.6700000000005</v>
      </c>
      <c r="I44" s="10">
        <f t="shared" si="0"/>
        <v>85</v>
      </c>
      <c r="J44" s="11">
        <f t="shared" si="0"/>
        <v>16325.409999999998</v>
      </c>
      <c r="K44" s="11"/>
      <c r="L44" s="11"/>
      <c r="M44" s="11"/>
      <c r="N44" s="11"/>
      <c r="S44" s="11"/>
    </row>
    <row r="45" spans="1:19" x14ac:dyDescent="0.25">
      <c r="A45" s="4">
        <v>2017</v>
      </c>
      <c r="B45" s="3">
        <v>40241</v>
      </c>
      <c r="C45" s="10">
        <v>31</v>
      </c>
      <c r="D45" s="11">
        <v>7641.8599999999988</v>
      </c>
      <c r="E45" s="10">
        <v>22</v>
      </c>
      <c r="F45" s="11">
        <v>3763.92</v>
      </c>
      <c r="G45" s="10">
        <v>11</v>
      </c>
      <c r="H45" s="11">
        <v>1898.5600000000002</v>
      </c>
      <c r="I45" s="10">
        <f t="shared" si="0"/>
        <v>64</v>
      </c>
      <c r="J45" s="11">
        <f t="shared" si="0"/>
        <v>13304.339999999998</v>
      </c>
      <c r="K45" s="11"/>
      <c r="L45" s="11"/>
      <c r="M45" s="11"/>
      <c r="N45" s="11"/>
      <c r="S45" s="11"/>
    </row>
    <row r="46" spans="1:19" x14ac:dyDescent="0.25">
      <c r="A46" s="4">
        <v>2017</v>
      </c>
      <c r="B46" s="3">
        <v>40242</v>
      </c>
      <c r="C46" s="10">
        <v>25</v>
      </c>
      <c r="D46" s="11">
        <v>5699.5</v>
      </c>
      <c r="E46" s="10">
        <v>15</v>
      </c>
      <c r="F46" s="11">
        <v>2274.75</v>
      </c>
      <c r="G46" s="10">
        <v>9</v>
      </c>
      <c r="H46" s="11">
        <v>1009.38</v>
      </c>
      <c r="I46" s="10">
        <f t="shared" si="0"/>
        <v>49</v>
      </c>
      <c r="J46" s="11">
        <f t="shared" si="0"/>
        <v>8983.6299999999992</v>
      </c>
      <c r="K46" s="11"/>
      <c r="L46" s="11"/>
      <c r="M46" s="11"/>
      <c r="N46" s="11"/>
      <c r="S46" s="11"/>
    </row>
    <row r="47" spans="1:19" x14ac:dyDescent="0.25">
      <c r="A47" s="4">
        <v>2017</v>
      </c>
      <c r="B47" s="3">
        <v>40243</v>
      </c>
      <c r="C47" s="10">
        <v>19</v>
      </c>
      <c r="D47" s="11">
        <v>4698.8099999999995</v>
      </c>
      <c r="E47" s="10">
        <v>12</v>
      </c>
      <c r="F47" s="11">
        <v>1535.29</v>
      </c>
      <c r="G47" s="10">
        <v>5</v>
      </c>
      <c r="H47" s="11">
        <v>739.6</v>
      </c>
      <c r="I47" s="10">
        <f t="shared" si="0"/>
        <v>36</v>
      </c>
      <c r="J47" s="11">
        <f t="shared" si="0"/>
        <v>6973.7</v>
      </c>
      <c r="K47" s="11"/>
      <c r="L47" s="11"/>
      <c r="M47" s="11"/>
      <c r="N47" s="11"/>
      <c r="S47" s="11"/>
    </row>
    <row r="48" spans="1:19" x14ac:dyDescent="0.25">
      <c r="A48" s="4">
        <v>2017</v>
      </c>
      <c r="B48" s="3">
        <v>40245</v>
      </c>
      <c r="C48" s="10">
        <v>19</v>
      </c>
      <c r="D48" s="11">
        <v>4345.3899999999994</v>
      </c>
      <c r="E48" s="10">
        <v>15</v>
      </c>
      <c r="F48" s="11">
        <v>2351.98</v>
      </c>
      <c r="G48" s="10">
        <v>6</v>
      </c>
      <c r="H48" s="11">
        <v>915.7</v>
      </c>
      <c r="I48" s="10">
        <f t="shared" si="0"/>
        <v>40</v>
      </c>
      <c r="J48" s="11">
        <f t="shared" si="0"/>
        <v>7613.0699999999988</v>
      </c>
      <c r="K48" s="11"/>
      <c r="L48" s="11"/>
      <c r="M48" s="11"/>
      <c r="N48" s="11"/>
      <c r="S48" s="11"/>
    </row>
    <row r="49" spans="1:19" x14ac:dyDescent="0.25">
      <c r="A49" s="4">
        <v>2017</v>
      </c>
      <c r="B49" s="3">
        <v>40258</v>
      </c>
      <c r="C49" s="10">
        <v>65</v>
      </c>
      <c r="D49" s="11">
        <v>12216.91</v>
      </c>
      <c r="E49" s="10">
        <v>99</v>
      </c>
      <c r="F49" s="11">
        <v>10142.36</v>
      </c>
      <c r="G49" s="10">
        <v>31</v>
      </c>
      <c r="H49" s="11">
        <v>5548</v>
      </c>
      <c r="I49" s="10">
        <f t="shared" si="0"/>
        <v>195</v>
      </c>
      <c r="J49" s="11">
        <f t="shared" si="0"/>
        <v>27907.27</v>
      </c>
      <c r="K49" s="11"/>
      <c r="L49" s="11"/>
      <c r="M49" s="11"/>
      <c r="N49" s="11"/>
      <c r="S49" s="11"/>
    </row>
    <row r="50" spans="1:19" x14ac:dyDescent="0.25">
      <c r="A50" s="4">
        <v>2017</v>
      </c>
      <c r="B50" s="3">
        <v>40272</v>
      </c>
      <c r="C50" s="10">
        <v>117</v>
      </c>
      <c r="D50" s="11">
        <v>22244.309999999998</v>
      </c>
      <c r="E50" s="10">
        <v>117</v>
      </c>
      <c r="F50" s="11">
        <v>12348.27</v>
      </c>
      <c r="G50" s="10">
        <v>49</v>
      </c>
      <c r="H50" s="11">
        <v>9088</v>
      </c>
      <c r="I50" s="10">
        <f t="shared" si="0"/>
        <v>283</v>
      </c>
      <c r="J50" s="11">
        <f t="shared" si="0"/>
        <v>43680.58</v>
      </c>
      <c r="K50" s="11"/>
      <c r="L50" s="11"/>
      <c r="M50" s="11"/>
      <c r="N50" s="11"/>
      <c r="S50" s="11"/>
    </row>
    <row r="51" spans="1:19" x14ac:dyDescent="0.25">
      <c r="A51" s="4">
        <v>2017</v>
      </c>
      <c r="B51" s="3">
        <v>40291</v>
      </c>
      <c r="C51" s="10">
        <v>106</v>
      </c>
      <c r="D51" s="11">
        <v>21030</v>
      </c>
      <c r="E51" s="10">
        <v>120</v>
      </c>
      <c r="F51" s="11">
        <v>15851.53</v>
      </c>
      <c r="G51" s="10">
        <v>62</v>
      </c>
      <c r="H51" s="11">
        <v>12338.35</v>
      </c>
      <c r="I51" s="10">
        <f t="shared" si="0"/>
        <v>288</v>
      </c>
      <c r="J51" s="11">
        <f t="shared" si="0"/>
        <v>49219.88</v>
      </c>
      <c r="K51" s="11"/>
      <c r="L51" s="11"/>
      <c r="M51" s="11"/>
      <c r="N51" s="11"/>
      <c r="S51" s="11"/>
    </row>
    <row r="52" spans="1:19" x14ac:dyDescent="0.25">
      <c r="A52" s="4">
        <v>2017</v>
      </c>
      <c r="B52" s="3">
        <v>40299</v>
      </c>
      <c r="C52" s="10">
        <v>198</v>
      </c>
      <c r="D52" s="11">
        <v>37836.089999999989</v>
      </c>
      <c r="E52" s="10">
        <v>114</v>
      </c>
      <c r="F52" s="11">
        <v>22026.519999999997</v>
      </c>
      <c r="G52" s="10">
        <v>100</v>
      </c>
      <c r="H52" s="11">
        <v>16381.380000000001</v>
      </c>
      <c r="I52" s="10">
        <f t="shared" si="0"/>
        <v>412</v>
      </c>
      <c r="J52" s="11">
        <f t="shared" si="0"/>
        <v>76243.989999999991</v>
      </c>
      <c r="K52" s="11"/>
      <c r="L52" s="11"/>
      <c r="M52" s="11"/>
      <c r="N52" s="11"/>
      <c r="S52" s="11"/>
    </row>
    <row r="53" spans="1:19" x14ac:dyDescent="0.25">
      <c r="A53" s="4">
        <v>2017</v>
      </c>
      <c r="B53" s="3">
        <v>42716</v>
      </c>
      <c r="G53" s="10">
        <v>1</v>
      </c>
      <c r="H53" s="11">
        <v>117.25</v>
      </c>
      <c r="I53" s="10">
        <f t="shared" si="0"/>
        <v>1</v>
      </c>
      <c r="J53" s="11">
        <f t="shared" si="0"/>
        <v>117.25</v>
      </c>
      <c r="K53" s="11"/>
      <c r="L53" s="11"/>
      <c r="M53" s="11"/>
      <c r="N53" s="11"/>
      <c r="S53" s="11"/>
    </row>
    <row r="54" spans="1:19" x14ac:dyDescent="0.25">
      <c r="A54" s="4">
        <v>2017</v>
      </c>
      <c r="B54" s="3">
        <v>42748</v>
      </c>
      <c r="G54" s="10">
        <v>2</v>
      </c>
      <c r="H54" s="11">
        <v>298.89999999999998</v>
      </c>
      <c r="I54" s="10">
        <f t="shared" si="0"/>
        <v>2</v>
      </c>
      <c r="J54" s="11">
        <f t="shared" si="0"/>
        <v>298.89999999999998</v>
      </c>
      <c r="K54" s="11"/>
      <c r="L54" s="11"/>
      <c r="M54" s="11"/>
      <c r="N54" s="11"/>
      <c r="S54" s="11"/>
    </row>
    <row r="55" spans="1:19" x14ac:dyDescent="0.25">
      <c r="A55" s="4">
        <v>2018</v>
      </c>
      <c r="B55" s="3">
        <v>40004</v>
      </c>
      <c r="C55" s="10">
        <v>1</v>
      </c>
      <c r="D55" s="11">
        <v>50.7</v>
      </c>
      <c r="E55" s="10">
        <v>6</v>
      </c>
      <c r="F55" s="11">
        <v>1029</v>
      </c>
      <c r="I55" s="10">
        <f t="shared" si="0"/>
        <v>7</v>
      </c>
      <c r="J55" s="11">
        <f t="shared" si="0"/>
        <v>1079.7</v>
      </c>
      <c r="L55" s="11"/>
    </row>
    <row r="56" spans="1:19" x14ac:dyDescent="0.25">
      <c r="A56" s="4">
        <v>2018</v>
      </c>
      <c r="B56" s="3">
        <v>40014</v>
      </c>
      <c r="C56" s="10">
        <v>1</v>
      </c>
      <c r="D56" s="11">
        <v>400</v>
      </c>
      <c r="G56" s="10">
        <v>22</v>
      </c>
      <c r="H56" s="11">
        <v>4469.46</v>
      </c>
      <c r="I56" s="10">
        <f t="shared" si="0"/>
        <v>23</v>
      </c>
      <c r="J56" s="11">
        <f t="shared" si="0"/>
        <v>4869.46</v>
      </c>
      <c r="L56" s="11"/>
    </row>
    <row r="57" spans="1:19" x14ac:dyDescent="0.25">
      <c r="A57" s="4">
        <v>2018</v>
      </c>
      <c r="B57" s="3">
        <v>40019</v>
      </c>
      <c r="G57" s="10">
        <v>2</v>
      </c>
      <c r="H57" s="11">
        <v>354.75</v>
      </c>
      <c r="I57" s="10">
        <f t="shared" si="0"/>
        <v>2</v>
      </c>
      <c r="J57" s="11">
        <f t="shared" si="0"/>
        <v>354.75</v>
      </c>
      <c r="L57" s="11"/>
    </row>
    <row r="58" spans="1:19" x14ac:dyDescent="0.25">
      <c r="A58" s="4">
        <v>2018</v>
      </c>
      <c r="B58" s="3">
        <v>40023</v>
      </c>
      <c r="C58" s="10">
        <v>2</v>
      </c>
      <c r="D58" s="11">
        <v>515</v>
      </c>
      <c r="E58" s="10">
        <v>2</v>
      </c>
      <c r="F58" s="11">
        <v>784.09999999999991</v>
      </c>
      <c r="G58" s="10">
        <v>2</v>
      </c>
      <c r="H58" s="11">
        <v>409</v>
      </c>
      <c r="I58" s="10">
        <f t="shared" si="0"/>
        <v>6</v>
      </c>
      <c r="J58" s="11">
        <f t="shared" si="0"/>
        <v>1708.1</v>
      </c>
      <c r="L58" s="11"/>
    </row>
    <row r="59" spans="1:19" x14ac:dyDescent="0.25">
      <c r="A59" s="4">
        <v>2018</v>
      </c>
      <c r="B59" s="3">
        <v>40031</v>
      </c>
      <c r="C59" s="10">
        <v>1</v>
      </c>
      <c r="D59" s="11">
        <v>200</v>
      </c>
      <c r="G59" s="10">
        <v>6</v>
      </c>
      <c r="H59" s="11">
        <v>1193.42</v>
      </c>
      <c r="I59" s="10">
        <f t="shared" si="0"/>
        <v>7</v>
      </c>
      <c r="J59" s="11">
        <f t="shared" si="0"/>
        <v>1393.42</v>
      </c>
      <c r="L59" s="11"/>
    </row>
    <row r="60" spans="1:19" x14ac:dyDescent="0.25">
      <c r="A60" s="4">
        <v>2018</v>
      </c>
      <c r="B60" s="3">
        <v>40037</v>
      </c>
      <c r="E60" s="10">
        <v>1</v>
      </c>
      <c r="F60" s="11">
        <v>50</v>
      </c>
      <c r="I60" s="10">
        <f t="shared" si="0"/>
        <v>1</v>
      </c>
      <c r="J60" s="11">
        <f t="shared" si="0"/>
        <v>50</v>
      </c>
      <c r="L60" s="11"/>
    </row>
    <row r="61" spans="1:19" x14ac:dyDescent="0.25">
      <c r="A61" s="4">
        <v>2018</v>
      </c>
      <c r="B61" s="3">
        <v>40041</v>
      </c>
      <c r="C61" s="10">
        <v>1</v>
      </c>
      <c r="D61" s="11">
        <v>232</v>
      </c>
      <c r="I61" s="10">
        <f t="shared" si="0"/>
        <v>1</v>
      </c>
      <c r="J61" s="11">
        <f t="shared" si="0"/>
        <v>232</v>
      </c>
      <c r="L61" s="11"/>
    </row>
    <row r="62" spans="1:19" x14ac:dyDescent="0.25">
      <c r="A62" s="4">
        <v>2018</v>
      </c>
      <c r="B62" s="3">
        <v>40047</v>
      </c>
      <c r="C62" s="10">
        <v>1</v>
      </c>
      <c r="D62" s="11">
        <v>99.94</v>
      </c>
      <c r="E62" s="10">
        <v>23</v>
      </c>
      <c r="F62" s="11">
        <v>2701.8900000000003</v>
      </c>
      <c r="G62" s="10">
        <v>4</v>
      </c>
      <c r="H62" s="11">
        <v>690.05000000000007</v>
      </c>
      <c r="I62" s="10">
        <f t="shared" si="0"/>
        <v>28</v>
      </c>
      <c r="J62" s="11">
        <f t="shared" si="0"/>
        <v>3491.8800000000006</v>
      </c>
      <c r="L62" s="11"/>
    </row>
    <row r="63" spans="1:19" x14ac:dyDescent="0.25">
      <c r="A63" s="4">
        <v>2018</v>
      </c>
      <c r="B63" s="3">
        <v>40050</v>
      </c>
      <c r="G63" s="10">
        <v>2</v>
      </c>
      <c r="H63" s="11">
        <v>500</v>
      </c>
      <c r="I63" s="10">
        <f t="shared" si="0"/>
        <v>2</v>
      </c>
      <c r="J63" s="11">
        <f t="shared" si="0"/>
        <v>500</v>
      </c>
      <c r="L63" s="11"/>
    </row>
    <row r="64" spans="1:19" x14ac:dyDescent="0.25">
      <c r="A64" s="4">
        <v>2018</v>
      </c>
      <c r="B64" s="3">
        <v>40056</v>
      </c>
      <c r="G64" s="10">
        <v>1</v>
      </c>
      <c r="H64" s="11">
        <v>231.43</v>
      </c>
      <c r="I64" s="10">
        <f t="shared" si="0"/>
        <v>1</v>
      </c>
      <c r="J64" s="11">
        <f t="shared" si="0"/>
        <v>231.43</v>
      </c>
      <c r="L64" s="11"/>
    </row>
    <row r="65" spans="1:12" x14ac:dyDescent="0.25">
      <c r="A65" s="4">
        <v>2018</v>
      </c>
      <c r="B65" s="3">
        <v>40059</v>
      </c>
      <c r="C65" s="10">
        <v>6</v>
      </c>
      <c r="D65" s="11">
        <v>1638.25</v>
      </c>
      <c r="G65" s="10">
        <v>1</v>
      </c>
      <c r="H65" s="11">
        <v>174.25</v>
      </c>
      <c r="I65" s="10">
        <f t="shared" si="0"/>
        <v>7</v>
      </c>
      <c r="J65" s="11">
        <f t="shared" si="0"/>
        <v>1812.5</v>
      </c>
      <c r="L65" s="11"/>
    </row>
    <row r="66" spans="1:12" x14ac:dyDescent="0.25">
      <c r="A66" s="4">
        <v>2018</v>
      </c>
      <c r="B66" s="3">
        <v>40077</v>
      </c>
      <c r="G66" s="10">
        <v>1</v>
      </c>
      <c r="H66" s="11">
        <v>250</v>
      </c>
      <c r="I66" s="10">
        <f t="shared" si="0"/>
        <v>1</v>
      </c>
      <c r="J66" s="11">
        <f t="shared" si="0"/>
        <v>250</v>
      </c>
      <c r="L66" s="11"/>
    </row>
    <row r="67" spans="1:12" x14ac:dyDescent="0.25">
      <c r="A67" s="4">
        <v>2018</v>
      </c>
      <c r="B67" s="3">
        <v>40118</v>
      </c>
      <c r="C67" s="10">
        <v>39</v>
      </c>
      <c r="D67" s="11">
        <v>6631.51</v>
      </c>
      <c r="E67" s="10">
        <v>1</v>
      </c>
      <c r="F67" s="11">
        <v>105</v>
      </c>
      <c r="G67" s="10">
        <v>15</v>
      </c>
      <c r="H67" s="11">
        <v>2092.5</v>
      </c>
      <c r="I67" s="10">
        <f t="shared" si="0"/>
        <v>55</v>
      </c>
      <c r="J67" s="11">
        <f t="shared" si="0"/>
        <v>8829.01</v>
      </c>
      <c r="L67" s="11"/>
    </row>
    <row r="68" spans="1:12" x14ac:dyDescent="0.25">
      <c r="A68" s="4">
        <v>2018</v>
      </c>
      <c r="B68" s="3">
        <v>40160</v>
      </c>
      <c r="C68" s="10">
        <v>3</v>
      </c>
      <c r="D68" s="11">
        <v>477.03999999999996</v>
      </c>
      <c r="E68" s="10">
        <v>8</v>
      </c>
      <c r="F68" s="11">
        <v>619.09</v>
      </c>
      <c r="G68" s="10">
        <v>4</v>
      </c>
      <c r="H68" s="11">
        <v>963.73</v>
      </c>
      <c r="I68" s="10">
        <f t="shared" si="0"/>
        <v>15</v>
      </c>
      <c r="J68" s="11">
        <f t="shared" si="0"/>
        <v>2059.86</v>
      </c>
      <c r="L68" s="11"/>
    </row>
    <row r="69" spans="1:12" x14ac:dyDescent="0.25">
      <c r="A69" s="4">
        <v>2018</v>
      </c>
      <c r="B69" s="3">
        <v>40165</v>
      </c>
      <c r="C69" s="10">
        <v>5</v>
      </c>
      <c r="D69" s="11">
        <v>644.71</v>
      </c>
      <c r="E69" s="10">
        <v>2</v>
      </c>
      <c r="F69" s="11">
        <v>160.45999999999998</v>
      </c>
      <c r="G69" s="10">
        <v>8</v>
      </c>
      <c r="H69" s="11">
        <v>1392.97</v>
      </c>
      <c r="I69" s="10">
        <f t="shared" si="0"/>
        <v>15</v>
      </c>
      <c r="J69" s="11">
        <f t="shared" si="0"/>
        <v>2198.1400000000003</v>
      </c>
      <c r="L69" s="11"/>
    </row>
    <row r="70" spans="1:12" x14ac:dyDescent="0.25">
      <c r="A70" s="4">
        <v>2018</v>
      </c>
      <c r="B70" s="3">
        <v>40175</v>
      </c>
      <c r="E70" s="10">
        <v>2</v>
      </c>
      <c r="F70" s="11">
        <v>150</v>
      </c>
      <c r="I70" s="10">
        <f t="shared" si="0"/>
        <v>2</v>
      </c>
      <c r="J70" s="11">
        <f t="shared" si="0"/>
        <v>150</v>
      </c>
      <c r="L70" s="11"/>
    </row>
    <row r="71" spans="1:12" x14ac:dyDescent="0.25">
      <c r="A71" s="4">
        <v>2018</v>
      </c>
      <c r="B71" s="3">
        <v>40177</v>
      </c>
      <c r="C71" s="10">
        <v>2</v>
      </c>
      <c r="D71" s="11">
        <v>447</v>
      </c>
      <c r="E71" s="10">
        <v>2</v>
      </c>
      <c r="F71" s="11">
        <v>40</v>
      </c>
      <c r="G71" s="10">
        <v>4</v>
      </c>
      <c r="H71" s="11">
        <v>965.08</v>
      </c>
      <c r="I71" s="10">
        <f t="shared" si="0"/>
        <v>8</v>
      </c>
      <c r="J71" s="11">
        <f t="shared" si="0"/>
        <v>1452.08</v>
      </c>
      <c r="L71" s="11"/>
    </row>
    <row r="72" spans="1:12" x14ac:dyDescent="0.25">
      <c r="A72" s="4">
        <v>2018</v>
      </c>
      <c r="B72" s="3">
        <v>40202</v>
      </c>
      <c r="C72" s="10">
        <v>51</v>
      </c>
      <c r="D72" s="11">
        <v>8245.73</v>
      </c>
      <c r="E72" s="10">
        <v>26</v>
      </c>
      <c r="F72" s="11">
        <v>3557.0299999999997</v>
      </c>
      <c r="G72" s="10">
        <v>11</v>
      </c>
      <c r="H72" s="11">
        <v>1393</v>
      </c>
      <c r="I72" s="10">
        <f t="shared" ref="I72:J103" si="1">+C72+E72+G72</f>
        <v>88</v>
      </c>
      <c r="J72" s="11">
        <f t="shared" si="1"/>
        <v>13195.759999999998</v>
      </c>
      <c r="L72" s="11"/>
    </row>
    <row r="73" spans="1:12" x14ac:dyDescent="0.25">
      <c r="A73" s="4">
        <v>2018</v>
      </c>
      <c r="B73" s="3">
        <v>40203</v>
      </c>
      <c r="C73" s="10">
        <v>204</v>
      </c>
      <c r="D73" s="11">
        <v>40009.58</v>
      </c>
      <c r="E73" s="10">
        <v>184</v>
      </c>
      <c r="F73" s="11">
        <v>24032.01</v>
      </c>
      <c r="G73" s="10">
        <v>91</v>
      </c>
      <c r="H73" s="11">
        <v>16672.25</v>
      </c>
      <c r="I73" s="10">
        <f t="shared" si="1"/>
        <v>479</v>
      </c>
      <c r="J73" s="11">
        <f t="shared" si="1"/>
        <v>80713.84</v>
      </c>
      <c r="L73" s="11"/>
    </row>
    <row r="74" spans="1:12" x14ac:dyDescent="0.25">
      <c r="A74" s="4">
        <v>2018</v>
      </c>
      <c r="B74" s="3">
        <v>40204</v>
      </c>
      <c r="C74" s="10">
        <v>98</v>
      </c>
      <c r="D74" s="11">
        <v>21332.770000000004</v>
      </c>
      <c r="E74" s="10">
        <v>31</v>
      </c>
      <c r="F74" s="11">
        <v>2207.1000000000004</v>
      </c>
      <c r="G74" s="10">
        <v>37</v>
      </c>
      <c r="H74" s="11">
        <v>6508</v>
      </c>
      <c r="I74" s="10">
        <f t="shared" si="1"/>
        <v>166</v>
      </c>
      <c r="J74" s="11">
        <f t="shared" si="1"/>
        <v>30047.870000000003</v>
      </c>
      <c r="L74" s="11"/>
    </row>
    <row r="75" spans="1:12" x14ac:dyDescent="0.25">
      <c r="A75" s="4">
        <v>2018</v>
      </c>
      <c r="B75" s="3">
        <v>40205</v>
      </c>
      <c r="C75" s="10">
        <v>31</v>
      </c>
      <c r="D75" s="11">
        <v>6960.7500000000009</v>
      </c>
      <c r="E75" s="10">
        <v>8</v>
      </c>
      <c r="F75" s="11">
        <v>517.84999999999991</v>
      </c>
      <c r="G75" s="10">
        <v>10</v>
      </c>
      <c r="H75" s="11">
        <v>1545</v>
      </c>
      <c r="I75" s="10">
        <f t="shared" si="1"/>
        <v>49</v>
      </c>
      <c r="J75" s="11">
        <f t="shared" si="1"/>
        <v>9023.6</v>
      </c>
      <c r="L75" s="11"/>
    </row>
    <row r="76" spans="1:12" x14ac:dyDescent="0.25">
      <c r="A76" s="4">
        <v>2018</v>
      </c>
      <c r="B76" s="3">
        <v>40206</v>
      </c>
      <c r="C76" s="10">
        <v>7</v>
      </c>
      <c r="D76" s="11">
        <v>1782.4599999999998</v>
      </c>
      <c r="E76" s="10">
        <v>134</v>
      </c>
      <c r="F76" s="11">
        <v>27559.599999999999</v>
      </c>
      <c r="G76" s="10">
        <v>23</v>
      </c>
      <c r="H76" s="11">
        <v>3426.5</v>
      </c>
      <c r="I76" s="10">
        <f t="shared" si="1"/>
        <v>164</v>
      </c>
      <c r="J76" s="11">
        <f t="shared" si="1"/>
        <v>32768.559999999998</v>
      </c>
      <c r="L76" s="11"/>
    </row>
    <row r="77" spans="1:12" x14ac:dyDescent="0.25">
      <c r="A77" s="4">
        <v>2018</v>
      </c>
      <c r="B77" s="3">
        <v>40207</v>
      </c>
      <c r="C77" s="10">
        <v>116</v>
      </c>
      <c r="D77" s="11">
        <v>33538.71</v>
      </c>
      <c r="E77" s="10">
        <v>58</v>
      </c>
      <c r="F77" s="11">
        <v>7670.1200000000008</v>
      </c>
      <c r="G77" s="10">
        <v>28</v>
      </c>
      <c r="H77" s="11">
        <v>4057.6400000000003</v>
      </c>
      <c r="I77" s="10">
        <f t="shared" si="1"/>
        <v>202</v>
      </c>
      <c r="J77" s="11">
        <f t="shared" si="1"/>
        <v>45266.47</v>
      </c>
      <c r="L77" s="11"/>
    </row>
    <row r="78" spans="1:12" x14ac:dyDescent="0.25">
      <c r="A78" s="4">
        <v>2018</v>
      </c>
      <c r="B78" s="3">
        <v>40208</v>
      </c>
      <c r="C78" s="10">
        <v>69</v>
      </c>
      <c r="D78" s="11">
        <v>14933.419999999998</v>
      </c>
      <c r="E78" s="10">
        <v>67</v>
      </c>
      <c r="F78" s="11">
        <v>7424.4299999999994</v>
      </c>
      <c r="G78" s="10">
        <v>26</v>
      </c>
      <c r="H78" s="11">
        <v>4765</v>
      </c>
      <c r="I78" s="10">
        <f t="shared" si="1"/>
        <v>162</v>
      </c>
      <c r="J78" s="11">
        <f t="shared" si="1"/>
        <v>27122.85</v>
      </c>
      <c r="L78" s="11"/>
    </row>
    <row r="79" spans="1:12" x14ac:dyDescent="0.25">
      <c r="A79" s="4">
        <v>2018</v>
      </c>
      <c r="B79" s="3">
        <v>40209</v>
      </c>
      <c r="C79" s="10">
        <v>3</v>
      </c>
      <c r="D79" s="11">
        <v>698</v>
      </c>
      <c r="E79" s="10">
        <v>4</v>
      </c>
      <c r="F79" s="11">
        <v>534</v>
      </c>
      <c r="G79" s="10">
        <v>4</v>
      </c>
      <c r="H79" s="11">
        <v>787</v>
      </c>
      <c r="I79" s="10">
        <f t="shared" si="1"/>
        <v>11</v>
      </c>
      <c r="J79" s="11">
        <f t="shared" si="1"/>
        <v>2019</v>
      </c>
      <c r="L79" s="11"/>
    </row>
    <row r="80" spans="1:12" x14ac:dyDescent="0.25">
      <c r="A80" s="4">
        <v>2018</v>
      </c>
      <c r="B80" s="3">
        <v>40210</v>
      </c>
      <c r="C80" s="10">
        <v>66</v>
      </c>
      <c r="D80" s="11">
        <v>14141.150000000001</v>
      </c>
      <c r="E80" s="10">
        <v>91</v>
      </c>
      <c r="F80" s="11">
        <v>11091.059999999998</v>
      </c>
      <c r="G80" s="10">
        <v>35</v>
      </c>
      <c r="H80" s="11">
        <v>7137.7599999999993</v>
      </c>
      <c r="I80" s="10">
        <f t="shared" si="1"/>
        <v>192</v>
      </c>
      <c r="J80" s="11">
        <f t="shared" si="1"/>
        <v>32369.969999999998</v>
      </c>
      <c r="L80" s="11"/>
    </row>
    <row r="81" spans="1:12" x14ac:dyDescent="0.25">
      <c r="A81" s="4">
        <v>2018</v>
      </c>
      <c r="B81" s="3">
        <v>40211</v>
      </c>
      <c r="C81" s="10">
        <v>152</v>
      </c>
      <c r="D81" s="11">
        <v>33098.109999999993</v>
      </c>
      <c r="E81" s="10">
        <v>207</v>
      </c>
      <c r="F81" s="11">
        <v>23416.530000000002</v>
      </c>
      <c r="G81" s="10">
        <v>113</v>
      </c>
      <c r="H81" s="11">
        <v>23594.93</v>
      </c>
      <c r="I81" s="10">
        <f t="shared" si="1"/>
        <v>472</v>
      </c>
      <c r="J81" s="11">
        <f t="shared" si="1"/>
        <v>80109.570000000007</v>
      </c>
      <c r="L81" s="11"/>
    </row>
    <row r="82" spans="1:12" x14ac:dyDescent="0.25">
      <c r="A82" s="4">
        <v>2018</v>
      </c>
      <c r="B82" s="3">
        <v>40212</v>
      </c>
      <c r="C82" s="10">
        <v>95</v>
      </c>
      <c r="D82" s="11">
        <v>22136.27</v>
      </c>
      <c r="E82" s="10">
        <v>180</v>
      </c>
      <c r="F82" s="11">
        <v>25468.54</v>
      </c>
      <c r="G82" s="10">
        <v>133</v>
      </c>
      <c r="H82" s="11">
        <v>28304.5</v>
      </c>
      <c r="I82" s="10">
        <f t="shared" si="1"/>
        <v>408</v>
      </c>
      <c r="J82" s="11">
        <f t="shared" si="1"/>
        <v>75909.31</v>
      </c>
      <c r="L82" s="11"/>
    </row>
    <row r="83" spans="1:12" x14ac:dyDescent="0.25">
      <c r="A83" s="4">
        <v>2018</v>
      </c>
      <c r="B83" s="3">
        <v>40213</v>
      </c>
      <c r="C83" s="10">
        <v>32</v>
      </c>
      <c r="D83" s="11">
        <v>5366.6599999999989</v>
      </c>
      <c r="E83" s="10">
        <v>29</v>
      </c>
      <c r="F83" s="11">
        <v>5168.7300000000014</v>
      </c>
      <c r="G83" s="10">
        <v>21</v>
      </c>
      <c r="H83" s="11">
        <v>4477.1499999999996</v>
      </c>
      <c r="I83" s="10">
        <f t="shared" si="1"/>
        <v>82</v>
      </c>
      <c r="J83" s="11">
        <f t="shared" si="1"/>
        <v>15012.539999999999</v>
      </c>
      <c r="L83" s="11"/>
    </row>
    <row r="84" spans="1:12" x14ac:dyDescent="0.25">
      <c r="A84" s="4">
        <v>2018</v>
      </c>
      <c r="B84" s="3">
        <v>40214</v>
      </c>
      <c r="C84" s="10">
        <v>100</v>
      </c>
      <c r="D84" s="11">
        <v>20834</v>
      </c>
      <c r="E84" s="10">
        <v>132</v>
      </c>
      <c r="F84" s="11">
        <v>12346.380000000001</v>
      </c>
      <c r="G84" s="10">
        <v>62</v>
      </c>
      <c r="H84" s="11">
        <v>11425.54</v>
      </c>
      <c r="I84" s="10">
        <f t="shared" si="1"/>
        <v>294</v>
      </c>
      <c r="J84" s="11">
        <f t="shared" si="1"/>
        <v>44605.920000000006</v>
      </c>
      <c r="L84" s="11"/>
    </row>
    <row r="85" spans="1:12" x14ac:dyDescent="0.25">
      <c r="A85" s="4">
        <v>2018</v>
      </c>
      <c r="B85" s="3">
        <v>40215</v>
      </c>
      <c r="C85" s="10">
        <v>75</v>
      </c>
      <c r="D85" s="11">
        <v>17205.41</v>
      </c>
      <c r="E85" s="10">
        <v>119</v>
      </c>
      <c r="F85" s="11">
        <v>13486.630000000001</v>
      </c>
      <c r="G85" s="10">
        <v>41</v>
      </c>
      <c r="H85" s="11">
        <v>8213</v>
      </c>
      <c r="I85" s="10">
        <f t="shared" si="1"/>
        <v>235</v>
      </c>
      <c r="J85" s="11">
        <f t="shared" si="1"/>
        <v>38905.040000000001</v>
      </c>
      <c r="L85" s="11"/>
    </row>
    <row r="86" spans="1:12" x14ac:dyDescent="0.25">
      <c r="A86" s="4">
        <v>2018</v>
      </c>
      <c r="B86" s="3">
        <v>40216</v>
      </c>
      <c r="C86" s="10">
        <v>174</v>
      </c>
      <c r="D86" s="11">
        <v>39364.720000000001</v>
      </c>
      <c r="E86" s="10">
        <v>181</v>
      </c>
      <c r="F86" s="11">
        <v>24888.2</v>
      </c>
      <c r="G86" s="10">
        <v>54</v>
      </c>
      <c r="H86" s="11">
        <v>10293.879999999999</v>
      </c>
      <c r="I86" s="10">
        <f t="shared" si="1"/>
        <v>409</v>
      </c>
      <c r="J86" s="11">
        <f t="shared" si="1"/>
        <v>74546.8</v>
      </c>
      <c r="L86" s="11"/>
    </row>
    <row r="87" spans="1:12" x14ac:dyDescent="0.25">
      <c r="A87" s="4">
        <v>2018</v>
      </c>
      <c r="B87" s="3">
        <v>40217</v>
      </c>
      <c r="C87" s="10">
        <v>27</v>
      </c>
      <c r="D87" s="11">
        <v>6359.07</v>
      </c>
      <c r="E87" s="10">
        <v>20</v>
      </c>
      <c r="F87" s="11">
        <v>3958.7400000000002</v>
      </c>
      <c r="G87" s="10">
        <v>12</v>
      </c>
      <c r="H87" s="11">
        <v>2246.4100000000003</v>
      </c>
      <c r="I87" s="10">
        <f t="shared" si="1"/>
        <v>59</v>
      </c>
      <c r="J87" s="11">
        <f t="shared" si="1"/>
        <v>12564.22</v>
      </c>
      <c r="L87" s="11"/>
    </row>
    <row r="88" spans="1:12" x14ac:dyDescent="0.25">
      <c r="A88" s="4">
        <v>2018</v>
      </c>
      <c r="B88" s="3">
        <v>40218</v>
      </c>
      <c r="C88" s="10">
        <v>76</v>
      </c>
      <c r="D88" s="11">
        <v>14838.849999999995</v>
      </c>
      <c r="E88" s="10">
        <v>9</v>
      </c>
      <c r="F88" s="11">
        <v>1657.4</v>
      </c>
      <c r="G88" s="10">
        <v>47</v>
      </c>
      <c r="H88" s="11">
        <v>7951.090000000002</v>
      </c>
      <c r="I88" s="10">
        <f t="shared" si="1"/>
        <v>132</v>
      </c>
      <c r="J88" s="11">
        <f t="shared" si="1"/>
        <v>24447.339999999997</v>
      </c>
      <c r="L88" s="11"/>
    </row>
    <row r="89" spans="1:12" x14ac:dyDescent="0.25">
      <c r="A89" s="4">
        <v>2018</v>
      </c>
      <c r="B89" s="3">
        <v>40219</v>
      </c>
      <c r="C89" s="10">
        <v>75</v>
      </c>
      <c r="D89" s="11">
        <v>13950.309999999998</v>
      </c>
      <c r="E89" s="10">
        <v>82</v>
      </c>
      <c r="F89" s="11">
        <v>11991.320000000002</v>
      </c>
      <c r="G89" s="10">
        <v>44</v>
      </c>
      <c r="H89" s="11">
        <v>8318.7199999999993</v>
      </c>
      <c r="I89" s="10">
        <f t="shared" si="1"/>
        <v>201</v>
      </c>
      <c r="J89" s="11">
        <f t="shared" si="1"/>
        <v>34260.35</v>
      </c>
      <c r="L89" s="11"/>
    </row>
    <row r="90" spans="1:12" x14ac:dyDescent="0.25">
      <c r="A90" s="4">
        <v>2018</v>
      </c>
      <c r="B90" s="3">
        <v>40220</v>
      </c>
      <c r="C90" s="10">
        <v>35</v>
      </c>
      <c r="D90" s="11">
        <v>5521.7300000000005</v>
      </c>
      <c r="E90" s="10">
        <v>7</v>
      </c>
      <c r="F90" s="11">
        <v>949.55</v>
      </c>
      <c r="G90" s="10">
        <v>21</v>
      </c>
      <c r="H90" s="11">
        <v>3301.8399999999997</v>
      </c>
      <c r="I90" s="10">
        <f t="shared" si="1"/>
        <v>63</v>
      </c>
      <c r="J90" s="11">
        <f t="shared" si="1"/>
        <v>9773.1200000000008</v>
      </c>
      <c r="L90" s="11"/>
    </row>
    <row r="91" spans="1:12" x14ac:dyDescent="0.25">
      <c r="A91" s="4">
        <v>2018</v>
      </c>
      <c r="B91" s="3">
        <v>40222</v>
      </c>
      <c r="C91" s="10">
        <v>23</v>
      </c>
      <c r="D91" s="11">
        <v>6463.04</v>
      </c>
      <c r="E91" s="10">
        <v>14</v>
      </c>
      <c r="F91" s="11">
        <v>1394.63</v>
      </c>
      <c r="G91" s="10">
        <v>5</v>
      </c>
      <c r="H91" s="11">
        <v>1054.55</v>
      </c>
      <c r="I91" s="10">
        <f t="shared" si="1"/>
        <v>42</v>
      </c>
      <c r="J91" s="11">
        <f t="shared" si="1"/>
        <v>8912.2199999999993</v>
      </c>
      <c r="L91" s="11"/>
    </row>
    <row r="92" spans="1:12" x14ac:dyDescent="0.25">
      <c r="A92" s="4">
        <v>2018</v>
      </c>
      <c r="B92" s="3">
        <v>40223</v>
      </c>
      <c r="C92" s="10">
        <v>26</v>
      </c>
      <c r="D92" s="11">
        <v>6731.4100000000017</v>
      </c>
      <c r="E92" s="10">
        <v>15</v>
      </c>
      <c r="F92" s="11">
        <v>1828.7799999999997</v>
      </c>
      <c r="G92" s="10">
        <v>11</v>
      </c>
      <c r="H92" s="11">
        <v>2072.69</v>
      </c>
      <c r="I92" s="10">
        <f t="shared" si="1"/>
        <v>52</v>
      </c>
      <c r="J92" s="11">
        <f t="shared" si="1"/>
        <v>10632.880000000003</v>
      </c>
      <c r="L92" s="11"/>
    </row>
    <row r="93" spans="1:12" x14ac:dyDescent="0.25">
      <c r="A93" s="4">
        <v>2018</v>
      </c>
      <c r="B93" s="3">
        <v>40228</v>
      </c>
      <c r="C93" s="10">
        <v>62</v>
      </c>
      <c r="D93" s="11">
        <v>13110</v>
      </c>
      <c r="E93" s="10">
        <v>47</v>
      </c>
      <c r="F93" s="11">
        <v>7149.4299999999994</v>
      </c>
      <c r="G93" s="10">
        <v>36</v>
      </c>
      <c r="H93" s="11">
        <v>7139</v>
      </c>
      <c r="I93" s="10">
        <f t="shared" si="1"/>
        <v>145</v>
      </c>
      <c r="J93" s="11">
        <f t="shared" si="1"/>
        <v>27398.43</v>
      </c>
      <c r="L93" s="11"/>
    </row>
    <row r="94" spans="1:12" x14ac:dyDescent="0.25">
      <c r="A94" s="4">
        <v>2018</v>
      </c>
      <c r="B94" s="3">
        <v>40229</v>
      </c>
      <c r="C94" s="10">
        <v>29</v>
      </c>
      <c r="D94" s="11">
        <v>6646.16</v>
      </c>
      <c r="E94" s="10">
        <v>28</v>
      </c>
      <c r="F94" s="11">
        <v>5254.63</v>
      </c>
      <c r="G94" s="10">
        <v>13</v>
      </c>
      <c r="H94" s="11">
        <v>2613.77</v>
      </c>
      <c r="I94" s="10">
        <f t="shared" si="1"/>
        <v>70</v>
      </c>
      <c r="J94" s="11">
        <f t="shared" si="1"/>
        <v>14514.560000000001</v>
      </c>
      <c r="L94" s="11"/>
    </row>
    <row r="95" spans="1:12" x14ac:dyDescent="0.25">
      <c r="A95" s="4">
        <v>2018</v>
      </c>
      <c r="B95" s="3">
        <v>40241</v>
      </c>
      <c r="C95" s="10">
        <v>36</v>
      </c>
      <c r="D95" s="11">
        <v>10978.07</v>
      </c>
      <c r="E95" s="10">
        <v>19</v>
      </c>
      <c r="F95" s="11">
        <v>3589.69</v>
      </c>
      <c r="G95" s="10">
        <v>9</v>
      </c>
      <c r="H95" s="11">
        <v>1764.89</v>
      </c>
      <c r="I95" s="10">
        <f t="shared" si="1"/>
        <v>64</v>
      </c>
      <c r="J95" s="11">
        <f t="shared" si="1"/>
        <v>16332.65</v>
      </c>
      <c r="L95" s="11"/>
    </row>
    <row r="96" spans="1:12" x14ac:dyDescent="0.25">
      <c r="A96" s="4">
        <v>2018</v>
      </c>
      <c r="B96" s="3">
        <v>40242</v>
      </c>
      <c r="C96" s="10">
        <v>22</v>
      </c>
      <c r="D96" s="11">
        <v>7322.1699999999992</v>
      </c>
      <c r="E96" s="10">
        <v>16</v>
      </c>
      <c r="F96" s="11">
        <v>2188.46</v>
      </c>
      <c r="G96" s="10">
        <v>12</v>
      </c>
      <c r="H96" s="11">
        <v>1682.1399999999999</v>
      </c>
      <c r="I96" s="10">
        <f t="shared" si="1"/>
        <v>50</v>
      </c>
      <c r="J96" s="11">
        <f t="shared" si="1"/>
        <v>11192.769999999999</v>
      </c>
      <c r="L96" s="11"/>
    </row>
    <row r="97" spans="1:12" x14ac:dyDescent="0.25">
      <c r="A97" s="4">
        <v>2018</v>
      </c>
      <c r="B97" s="3">
        <v>40243</v>
      </c>
      <c r="C97" s="10">
        <v>27</v>
      </c>
      <c r="D97" s="11">
        <v>6820.82</v>
      </c>
      <c r="E97" s="10">
        <v>14</v>
      </c>
      <c r="F97" s="11">
        <v>2055.4299999999998</v>
      </c>
      <c r="G97" s="10">
        <v>9</v>
      </c>
      <c r="H97" s="11">
        <v>1868.8799999999999</v>
      </c>
      <c r="I97" s="10">
        <f t="shared" si="1"/>
        <v>50</v>
      </c>
      <c r="J97" s="11">
        <f t="shared" si="1"/>
        <v>10745.13</v>
      </c>
      <c r="L97" s="11"/>
    </row>
    <row r="98" spans="1:12" x14ac:dyDescent="0.25">
      <c r="A98" s="4">
        <v>2018</v>
      </c>
      <c r="B98" s="3">
        <v>40245</v>
      </c>
      <c r="C98" s="10">
        <v>34</v>
      </c>
      <c r="D98" s="11">
        <v>9277.2800000000007</v>
      </c>
      <c r="E98" s="10">
        <v>24</v>
      </c>
      <c r="F98" s="11">
        <v>3266.56</v>
      </c>
      <c r="G98" s="10">
        <v>12</v>
      </c>
      <c r="H98" s="11">
        <v>1825.5</v>
      </c>
      <c r="I98" s="10">
        <f t="shared" si="1"/>
        <v>70</v>
      </c>
      <c r="J98" s="11">
        <f t="shared" si="1"/>
        <v>14369.34</v>
      </c>
      <c r="L98" s="11"/>
    </row>
    <row r="99" spans="1:12" x14ac:dyDescent="0.25">
      <c r="A99" s="4">
        <v>2018</v>
      </c>
      <c r="B99" s="3">
        <v>40258</v>
      </c>
      <c r="C99" s="10">
        <v>98</v>
      </c>
      <c r="D99" s="11">
        <v>21085.59</v>
      </c>
      <c r="E99" s="10">
        <v>82</v>
      </c>
      <c r="F99" s="11">
        <v>11507.41</v>
      </c>
      <c r="G99" s="10">
        <v>41</v>
      </c>
      <c r="H99" s="11">
        <v>7830</v>
      </c>
      <c r="I99" s="10">
        <f t="shared" si="1"/>
        <v>221</v>
      </c>
      <c r="J99" s="11">
        <f t="shared" si="1"/>
        <v>40423</v>
      </c>
      <c r="L99" s="11"/>
    </row>
    <row r="100" spans="1:12" x14ac:dyDescent="0.25">
      <c r="A100" s="4">
        <v>2018</v>
      </c>
      <c r="B100" s="3">
        <v>40272</v>
      </c>
      <c r="C100" s="10">
        <v>108</v>
      </c>
      <c r="D100" s="11">
        <v>23893</v>
      </c>
      <c r="E100" s="10">
        <v>91</v>
      </c>
      <c r="F100" s="11">
        <v>10447.43</v>
      </c>
      <c r="G100" s="10">
        <v>53</v>
      </c>
      <c r="H100" s="11">
        <v>10605.1</v>
      </c>
      <c r="I100" s="10">
        <f t="shared" si="1"/>
        <v>252</v>
      </c>
      <c r="J100" s="11">
        <f t="shared" si="1"/>
        <v>44945.53</v>
      </c>
      <c r="L100" s="11"/>
    </row>
    <row r="101" spans="1:12" x14ac:dyDescent="0.25">
      <c r="A101" s="4">
        <v>2018</v>
      </c>
      <c r="B101" s="3">
        <v>40291</v>
      </c>
      <c r="C101" s="10">
        <v>145</v>
      </c>
      <c r="D101" s="11">
        <v>31573.85</v>
      </c>
      <c r="E101" s="10">
        <v>111</v>
      </c>
      <c r="F101" s="11">
        <v>16167.260000000002</v>
      </c>
      <c r="G101" s="10">
        <v>87</v>
      </c>
      <c r="H101" s="11">
        <v>16845.86</v>
      </c>
      <c r="I101" s="10">
        <f t="shared" si="1"/>
        <v>343</v>
      </c>
      <c r="J101" s="11">
        <f t="shared" si="1"/>
        <v>64586.97</v>
      </c>
      <c r="L101" s="11"/>
    </row>
    <row r="102" spans="1:12" x14ac:dyDescent="0.25">
      <c r="A102" s="4">
        <v>2018</v>
      </c>
      <c r="B102" s="3">
        <v>40299</v>
      </c>
      <c r="C102" s="10">
        <v>184</v>
      </c>
      <c r="D102" s="11">
        <v>37875.89</v>
      </c>
      <c r="E102" s="10">
        <v>103</v>
      </c>
      <c r="F102" s="11">
        <v>20658.270000000004</v>
      </c>
      <c r="G102" s="10">
        <v>130</v>
      </c>
      <c r="H102" s="11">
        <v>19829.409999999996</v>
      </c>
      <c r="I102" s="10">
        <f t="shared" si="1"/>
        <v>417</v>
      </c>
      <c r="J102" s="11">
        <f t="shared" si="1"/>
        <v>78363.570000000007</v>
      </c>
      <c r="L102" s="11"/>
    </row>
    <row r="103" spans="1:12" x14ac:dyDescent="0.25">
      <c r="A103" s="4">
        <v>2018</v>
      </c>
      <c r="B103" s="3">
        <v>42701</v>
      </c>
      <c r="G103" s="10">
        <v>2</v>
      </c>
      <c r="H103" s="11">
        <v>500</v>
      </c>
      <c r="I103" s="10">
        <f t="shared" si="1"/>
        <v>2</v>
      </c>
      <c r="J103" s="11">
        <f t="shared" si="1"/>
        <v>500</v>
      </c>
      <c r="L103" s="11"/>
    </row>
    <row r="105" spans="1:12" x14ac:dyDescent="0.25">
      <c r="C105" s="10">
        <f>SUM(C6:C104)</f>
        <v>4499</v>
      </c>
      <c r="D105" s="11">
        <f>SUM(D4:D104)</f>
        <v>942685.36999999988</v>
      </c>
      <c r="E105" s="10">
        <f>SUM(E6:E104)</f>
        <v>4588</v>
      </c>
      <c r="F105" s="11">
        <f>SUM(F4:F104)</f>
        <v>614955.94000000041</v>
      </c>
      <c r="G105" s="10">
        <f>SUM(G6:G104)</f>
        <v>2560</v>
      </c>
      <c r="H105" s="11">
        <f>SUM(H4:H104)</f>
        <v>468208.02</v>
      </c>
      <c r="I105" s="10">
        <f>SUM(I6:I104)</f>
        <v>11647</v>
      </c>
      <c r="J105" s="11">
        <f>SUM(J4:J104)</f>
        <v>2025849.3300000003</v>
      </c>
    </row>
  </sheetData>
  <mergeCells count="7">
    <mergeCell ref="C1:J1"/>
    <mergeCell ref="C2:J2"/>
    <mergeCell ref="C4:J4"/>
    <mergeCell ref="C5:D5"/>
    <mergeCell ref="E5:F5"/>
    <mergeCell ref="G5:H5"/>
    <mergeCell ref="I5:J5"/>
  </mergeCells>
  <pageMargins left="1" right="1" top="1.5" bottom="1" header="0.5" footer="0.5"/>
  <pageSetup scale="67" fitToWidth="2" fitToHeight="2" orientation="portrait" r:id="rId1"/>
  <headerFooter>
    <oddHeader xml:space="preserve">&amp;R&amp;"Times New Roman,Bold"&amp;12 Case No. 2018-00295
Attachment to Response to ACM-2 Question No. 2(c)
Page &amp;P of &amp;N
McFarland
</oddHeader>
  </headerFooter>
  <colBreaks count="1" manualBreakCount="1">
    <brk id="16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34" ma:contentTypeDescription="Create a new document." ma:contentTypeScope="" ma:versionID="564212c8433631898006002af8bdbbd4">
  <xsd:schema xmlns:xsd="http://www.w3.org/2001/XMLSchema" xmlns:xs="http://www.w3.org/2001/XMLSchema" xmlns:p="http://schemas.microsoft.com/office/2006/metadata/properties" xmlns:ns2="54fcda00-7b58-44a7-b108-8bd10a8a08ba" targetNamespace="http://schemas.microsoft.com/office/2006/metadata/properties" ma:root="true" ma:fieldsID="82c124d73ee730d260d5c3ee21523c0c" ns2:_=""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format="Dropdown" ma:indexed="true" ma:internalName="Year" ma:readOnly="false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0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ssociation of Community Ministries - ACM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Lexington-Fayette Urban County Govt - LFUCG"/>
          <xsd:enumeration value="Louisville Metro Government - METRO"/>
          <xsd:enumeration value="Metro. Housing Coalition - MHC"/>
          <xsd:enumeration value="Sierra Club - SC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pany xmlns="54fcda00-7b58-44a7-b108-8bd10a8a08ba">
      <Value>LGE</Value>
    </Company>
    <Tariff_x0020_Dev_x0020_Doc_x0020_Type xmlns="54fcda00-7b58-44a7-b108-8bd10a8a08ba" xsi:nil="true"/>
    <Filing_x0020_Requirement xmlns="54fcda00-7b58-44a7-b108-8bd10a8a08ba" xsi:nil="true"/>
    <Round xmlns="54fcda00-7b58-44a7-b108-8bd10a8a08ba">DR02 Attachments</Round>
    <Data_x0020_Request_x0020_Question_x0020_No_x002e_ xmlns="54fcda00-7b58-44a7-b108-8bd10a8a08ba">002</Data_x0020_Request_x0020_Question_x0020_No_x002e_>
    <Year xmlns="54fcda00-7b58-44a7-b108-8bd10a8a08ba">2018</Year>
    <Document_x0020_Type xmlns="54fcda00-7b58-44a7-b108-8bd10a8a08ba">Data Requests</Document_x0020_Type>
    <Witness_x0020_Testimony xmlns="54fcda00-7b58-44a7-b108-8bd10a8a08ba" xsi:nil="true"/>
    <Intervemprs xmlns="54fcda00-7b58-44a7-b108-8bd10a8a08ba">Association of Community Ministries - ACM</Intervemprs>
    <Filed_x0020_Documents xmlns="54fcda00-7b58-44a7-b108-8bd10a8a08b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B5906C-4D76-4A7F-85CB-F1AE27F8C6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9E24E4E-AAD9-4372-A62A-936E9D11BDB3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54fcda00-7b58-44a7-b108-8bd10a8a08ba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CCDCF237-4618-4406-99D2-F70802398F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ACM 2-2 c</vt:lpstr>
      <vt:lpstr>'ACM 2-2 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2018-12-13T21:55:23Z</dcterms:created>
  <dcterms:modified xsi:type="dcterms:W3CDTF">2018-12-15T15:59:15Z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</Properties>
</file>