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200" windowHeight="249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E12" i="1"/>
  <c r="E10" i="1"/>
  <c r="E9" i="1"/>
  <c r="E8" i="1"/>
  <c r="F8" i="1" l="1"/>
  <c r="F9" i="1"/>
  <c r="F10" i="1"/>
  <c r="E21" i="1"/>
  <c r="F19" i="1" s="1"/>
  <c r="F18" i="1" l="1"/>
  <c r="F17" i="1"/>
</calcChain>
</file>

<file path=xl/sharedStrings.xml><?xml version="1.0" encoding="utf-8"?>
<sst xmlns="http://schemas.openxmlformats.org/spreadsheetml/2006/main" count="19" uniqueCount="11">
  <si>
    <t>MWH</t>
  </si>
  <si>
    <t>KU</t>
  </si>
  <si>
    <t>Weather Normalized</t>
  </si>
  <si>
    <t>Variance</t>
  </si>
  <si>
    <t>from Avg.</t>
  </si>
  <si>
    <t>Avg. Use</t>
  </si>
  <si>
    <t>Avg. Cust.</t>
  </si>
  <si>
    <t>KWH</t>
  </si>
  <si>
    <t>LG&amp;E Electric</t>
  </si>
  <si>
    <t>Average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</si>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</sst>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4" fontId="2" fillId="0" borderId="0" xfId="1" applyNumberFormat="1" applyFont="1"/>
    <xf numFmtId="10" fontId="2" fillId="0" borderId="0" xfId="2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"/>
  <sheetViews>
    <sheetView tabSelected="1" workbookViewId="0">
      <selection activeCell="G6" sqref="G6"/>
    </sheetView>
  </sheetViews>
  <sheetFormatPr defaultColWidth="13" defaultRowHeight="15.75" x14ac:dyDescent="0.25"/>
  <cols>
    <col min="1" max="16384" width="13" style="1"/>
  </cols>
  <sheetData>
    <row r="3" spans="2:6" x14ac:dyDescent="0.25">
      <c r="B3" s="1" t="s">
        <v>2</v>
      </c>
    </row>
    <row r="5" spans="2:6" x14ac:dyDescent="0.25">
      <c r="B5" s="6" t="s">
        <v>8</v>
      </c>
      <c r="C5" s="6"/>
      <c r="D5" s="6"/>
      <c r="E5" s="6"/>
      <c r="F5" s="6"/>
    </row>
    <row r="6" spans="2:6" x14ac:dyDescent="0.25">
      <c r="B6" s="4"/>
      <c r="C6" s="4"/>
      <c r="D6" s="4"/>
      <c r="E6" s="4" t="s">
        <v>5</v>
      </c>
      <c r="F6" s="4" t="s">
        <v>3</v>
      </c>
    </row>
    <row r="7" spans="2:6" x14ac:dyDescent="0.25">
      <c r="B7" s="5" t="s">
        <v>10</v>
      </c>
      <c r="C7" s="5" t="s">
        <v>0</v>
      </c>
      <c r="D7" s="5" t="s">
        <v>6</v>
      </c>
      <c r="E7" s="5" t="s">
        <v>7</v>
      </c>
      <c r="F7" s="5" t="s">
        <v>4</v>
      </c>
    </row>
    <row r="8" spans="2:6" x14ac:dyDescent="0.25">
      <c r="B8" s="4">
        <v>2015</v>
      </c>
      <c r="C8" s="2">
        <v>4099225</v>
      </c>
      <c r="D8" s="2">
        <v>357122</v>
      </c>
      <c r="E8" s="2">
        <f>C8/D8*1000</f>
        <v>11478.500344420114</v>
      </c>
      <c r="F8" s="3">
        <f>+E8/E$12-1</f>
        <v>1.0846729173413561E-2</v>
      </c>
    </row>
    <row r="9" spans="2:6" x14ac:dyDescent="0.25">
      <c r="B9" s="4">
        <v>2016</v>
      </c>
      <c r="C9" s="2">
        <v>4052621</v>
      </c>
      <c r="D9" s="2">
        <v>360099</v>
      </c>
      <c r="E9" s="2">
        <f t="shared" ref="E9:E10" si="0">C9/D9*1000</f>
        <v>11254.185654500567</v>
      </c>
      <c r="F9" s="3">
        <f t="shared" ref="F9:F10" si="1">+E9/E$12-1</f>
        <v>-8.9073993108835792E-3</v>
      </c>
    </row>
    <row r="10" spans="2:6" x14ac:dyDescent="0.25">
      <c r="B10" s="4">
        <v>2017</v>
      </c>
      <c r="C10" s="2">
        <v>4117743</v>
      </c>
      <c r="D10" s="2">
        <v>363331</v>
      </c>
      <c r="E10" s="2">
        <f t="shared" si="0"/>
        <v>11333.310397406223</v>
      </c>
      <c r="F10" s="3">
        <f t="shared" si="1"/>
        <v>-1.9393298625299815E-3</v>
      </c>
    </row>
    <row r="11" spans="2:6" x14ac:dyDescent="0.25">
      <c r="C11" s="2"/>
      <c r="D11" s="2"/>
      <c r="E11" s="2"/>
      <c r="F11" s="3"/>
    </row>
    <row r="12" spans="2:6" x14ac:dyDescent="0.25">
      <c r="C12" s="2" t="s">
        <v>9</v>
      </c>
      <c r="D12" s="2"/>
      <c r="E12" s="2">
        <f>AVERAGE(E8:E10)</f>
        <v>11355.332132108968</v>
      </c>
      <c r="F12" s="3"/>
    </row>
    <row r="13" spans="2:6" x14ac:dyDescent="0.25">
      <c r="C13" s="2"/>
      <c r="D13" s="2"/>
      <c r="E13" s="2"/>
      <c r="F13" s="3"/>
    </row>
    <row r="14" spans="2:6" x14ac:dyDescent="0.25">
      <c r="B14" s="6" t="s">
        <v>1</v>
      </c>
      <c r="C14" s="6"/>
      <c r="D14" s="6"/>
      <c r="E14" s="6"/>
      <c r="F14" s="6"/>
    </row>
    <row r="15" spans="2:6" x14ac:dyDescent="0.25">
      <c r="B15" s="4"/>
      <c r="C15" s="4"/>
      <c r="D15" s="4"/>
      <c r="E15" s="4" t="s">
        <v>5</v>
      </c>
      <c r="F15" s="4" t="s">
        <v>3</v>
      </c>
    </row>
    <row r="16" spans="2:6" x14ac:dyDescent="0.25">
      <c r="B16" s="5" t="s">
        <v>10</v>
      </c>
      <c r="C16" s="5" t="s">
        <v>0</v>
      </c>
      <c r="D16" s="5" t="s">
        <v>6</v>
      </c>
      <c r="E16" s="5" t="s">
        <v>7</v>
      </c>
      <c r="F16" s="5" t="s">
        <v>4</v>
      </c>
    </row>
    <row r="17" spans="2:6" x14ac:dyDescent="0.25">
      <c r="B17" s="4">
        <v>2015</v>
      </c>
      <c r="C17" s="2">
        <v>6034195</v>
      </c>
      <c r="D17" s="2">
        <v>422871</v>
      </c>
      <c r="E17" s="2">
        <f>+C17/D17*1000</f>
        <v>14269.588124983742</v>
      </c>
      <c r="F17" s="3">
        <f>E17/E$21-1</f>
        <v>2.8733498395645096E-2</v>
      </c>
    </row>
    <row r="18" spans="2:6" x14ac:dyDescent="0.25">
      <c r="B18" s="4">
        <v>2016</v>
      </c>
      <c r="C18" s="2">
        <v>5820433</v>
      </c>
      <c r="D18" s="2">
        <v>425366</v>
      </c>
      <c r="E18" s="2">
        <f t="shared" ref="E18:E19" si="2">+C18/D18*1000</f>
        <v>13683.352689213525</v>
      </c>
      <c r="F18" s="3">
        <f t="shared" ref="F18:F19" si="3">E18/E$21-1</f>
        <v>-1.352981190043101E-2</v>
      </c>
    </row>
    <row r="19" spans="2:6" x14ac:dyDescent="0.25">
      <c r="B19" s="4">
        <v>2017</v>
      </c>
      <c r="C19" s="2">
        <v>5855239</v>
      </c>
      <c r="D19" s="2">
        <v>428637</v>
      </c>
      <c r="E19" s="2">
        <f t="shared" si="2"/>
        <v>13660.134332780417</v>
      </c>
      <c r="F19" s="3">
        <f t="shared" si="3"/>
        <v>-1.5203686495214086E-2</v>
      </c>
    </row>
    <row r="20" spans="2:6" x14ac:dyDescent="0.25">
      <c r="C20" s="2"/>
      <c r="D20" s="2"/>
      <c r="E20" s="2"/>
    </row>
    <row r="21" spans="2:6" x14ac:dyDescent="0.25">
      <c r="C21" s="2" t="s">
        <v>9</v>
      </c>
      <c r="D21" s="2"/>
      <c r="E21" s="2">
        <f>AVERAGE(E17:E19)</f>
        <v>13871.025048992562</v>
      </c>
    </row>
  </sheetData>
  <mergeCells count="2">
    <mergeCell ref="B5:F5"/>
    <mergeCell ref="B14:F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2019-01-16T21:37:10Z</dcterms:created>
  <dcterms:modified xsi:type="dcterms:W3CDTF">2019-01-16T21:37:13Z</dcterms:modified>
</cp:coreProperties>
</file>