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8190" windowHeight="2775"/>
  </bookViews>
  <sheets>
    <sheet name="KU - School TOD" sheetId="3" r:id="rId1"/>
    <sheet name="KU - School Pwr Svc" sheetId="1" r:id="rId2"/>
    <sheet name="LG&amp;E - School TOD" sheetId="4" r:id="rId3"/>
    <sheet name="LG&amp;E - School Pwr Svc" sheetId="2" r:id="rId4"/>
  </sheets>
  <definedNames>
    <definedName name="_xlnm.Print_Titles" localSheetId="1">'KU - School Pwr Svc'!$1:$2</definedName>
    <definedName name="_xlnm.Print_Titles" localSheetId="0">'KU - School TOD'!$1:$2</definedName>
    <definedName name="_xlnm.Print_Titles" localSheetId="3">'LG&amp;E - School Pwr Svc'!$1:$2</definedName>
    <definedName name="_xlnm.Print_Titles" localSheetId="2">'LG&amp;E - School TOD'!$1:$2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4" l="1"/>
  <c r="G6" i="4"/>
  <c r="F6" i="4"/>
  <c r="F5" i="4"/>
  <c r="G5" i="4"/>
  <c r="H5" i="4"/>
  <c r="F4" i="4"/>
  <c r="H4" i="4"/>
  <c r="H3" i="4"/>
  <c r="F3" i="4"/>
  <c r="F77" i="3"/>
  <c r="G77" i="3"/>
  <c r="G76" i="3"/>
  <c r="F76" i="3"/>
  <c r="H76" i="3"/>
  <c r="H75" i="3"/>
  <c r="G75" i="3"/>
  <c r="F75" i="3"/>
  <c r="F74" i="3"/>
  <c r="H74" i="3"/>
  <c r="F73" i="3"/>
  <c r="H73" i="3"/>
  <c r="G72" i="3"/>
  <c r="F72" i="3"/>
  <c r="H72" i="3"/>
  <c r="H71" i="3"/>
  <c r="G71" i="3"/>
  <c r="F71" i="3"/>
  <c r="F70" i="3"/>
  <c r="H70" i="3"/>
  <c r="F69" i="3"/>
  <c r="G69" i="3"/>
  <c r="G68" i="3"/>
  <c r="F68" i="3"/>
  <c r="H68" i="3"/>
  <c r="H67" i="3"/>
  <c r="G67" i="3"/>
  <c r="F67" i="3"/>
  <c r="F66" i="3"/>
  <c r="H66" i="3"/>
  <c r="F65" i="3"/>
  <c r="G65" i="3"/>
  <c r="G64" i="3"/>
  <c r="F64" i="3"/>
  <c r="H64" i="3"/>
  <c r="H63" i="3"/>
  <c r="G63" i="3"/>
  <c r="F63" i="3"/>
  <c r="F62" i="3"/>
  <c r="H62" i="3"/>
  <c r="F61" i="3"/>
  <c r="G61" i="3"/>
  <c r="G60" i="3"/>
  <c r="F60" i="3"/>
  <c r="H60" i="3"/>
  <c r="H59" i="3"/>
  <c r="G59" i="3"/>
  <c r="F59" i="3"/>
  <c r="F58" i="3"/>
  <c r="H58" i="3"/>
  <c r="F57" i="3"/>
  <c r="G57" i="3"/>
  <c r="G56" i="3"/>
  <c r="F56" i="3"/>
  <c r="H56" i="3"/>
  <c r="H55" i="3"/>
  <c r="G55" i="3"/>
  <c r="F55" i="3"/>
  <c r="F54" i="3"/>
  <c r="H54" i="3"/>
  <c r="F53" i="3"/>
  <c r="G53" i="3"/>
  <c r="G52" i="3"/>
  <c r="F52" i="3"/>
  <c r="H52" i="3"/>
  <c r="H51" i="3"/>
  <c r="G51" i="3"/>
  <c r="F51" i="3"/>
  <c r="F50" i="3"/>
  <c r="H50" i="3"/>
  <c r="F49" i="3"/>
  <c r="G49" i="3"/>
  <c r="G48" i="3"/>
  <c r="F48" i="3"/>
  <c r="H48" i="3"/>
  <c r="H47" i="3"/>
  <c r="G47" i="3"/>
  <c r="F47" i="3"/>
  <c r="F46" i="3"/>
  <c r="H46" i="3"/>
  <c r="F45" i="3"/>
  <c r="H45" i="3"/>
  <c r="G44" i="3"/>
  <c r="F44" i="3"/>
  <c r="H44" i="3"/>
  <c r="H43" i="3"/>
  <c r="G43" i="3"/>
  <c r="F43" i="3"/>
  <c r="F42" i="3"/>
  <c r="H42" i="3"/>
  <c r="F41" i="3"/>
  <c r="H41" i="3"/>
  <c r="G40" i="3"/>
  <c r="F40" i="3"/>
  <c r="H40" i="3"/>
  <c r="H39" i="3"/>
  <c r="G39" i="3"/>
  <c r="F39" i="3"/>
  <c r="F38" i="3"/>
  <c r="H38" i="3"/>
  <c r="F37" i="3"/>
  <c r="H37" i="3"/>
  <c r="G36" i="3"/>
  <c r="F36" i="3"/>
  <c r="H36" i="3"/>
  <c r="H35" i="3"/>
  <c r="G35" i="3"/>
  <c r="F35" i="3"/>
  <c r="F34" i="3"/>
  <c r="H34" i="3"/>
  <c r="F33" i="3"/>
  <c r="G33" i="3"/>
  <c r="G32" i="3"/>
  <c r="F32" i="3"/>
  <c r="H32" i="3"/>
  <c r="H31" i="3"/>
  <c r="G31" i="3"/>
  <c r="F31" i="3"/>
  <c r="F30" i="3"/>
  <c r="H30" i="3"/>
  <c r="F29" i="3"/>
  <c r="H29" i="3"/>
  <c r="G28" i="3"/>
  <c r="F28" i="3"/>
  <c r="H28" i="3"/>
  <c r="H27" i="3"/>
  <c r="G27" i="3"/>
  <c r="F27" i="3"/>
  <c r="F26" i="3"/>
  <c r="H26" i="3"/>
  <c r="F25" i="3"/>
  <c r="G25" i="3"/>
  <c r="G24" i="3"/>
  <c r="F24" i="3"/>
  <c r="H24" i="3"/>
  <c r="H23" i="3"/>
  <c r="G23" i="3"/>
  <c r="F23" i="3"/>
  <c r="F22" i="3"/>
  <c r="H22" i="3"/>
  <c r="F21" i="3"/>
  <c r="G21" i="3"/>
  <c r="G20" i="3"/>
  <c r="F20" i="3"/>
  <c r="H20" i="3"/>
  <c r="H19" i="3"/>
  <c r="G19" i="3"/>
  <c r="F19" i="3"/>
  <c r="F18" i="3"/>
  <c r="H18" i="3"/>
  <c r="F17" i="3"/>
  <c r="H17" i="3"/>
  <c r="G16" i="3"/>
  <c r="F16" i="3"/>
  <c r="H16" i="3"/>
  <c r="H15" i="3"/>
  <c r="G15" i="3"/>
  <c r="F15" i="3"/>
  <c r="F14" i="3"/>
  <c r="H14" i="3"/>
  <c r="F13" i="3"/>
  <c r="H13" i="3"/>
  <c r="G12" i="3"/>
  <c r="F12" i="3"/>
  <c r="H12" i="3"/>
  <c r="H11" i="3"/>
  <c r="G11" i="3"/>
  <c r="F11" i="3"/>
  <c r="F10" i="3"/>
  <c r="H10" i="3"/>
  <c r="F9" i="3"/>
  <c r="G9" i="3"/>
  <c r="G8" i="3"/>
  <c r="F8" i="3"/>
  <c r="H8" i="3"/>
  <c r="H7" i="3"/>
  <c r="G7" i="3"/>
  <c r="F7" i="3"/>
  <c r="F6" i="3"/>
  <c r="H6" i="3"/>
  <c r="F5" i="3"/>
  <c r="H5" i="3"/>
  <c r="G4" i="3"/>
  <c r="F4" i="3"/>
  <c r="H4" i="3"/>
  <c r="H3" i="3"/>
  <c r="G3" i="3"/>
  <c r="F78" i="2"/>
  <c r="H78" i="2"/>
  <c r="F77" i="2"/>
  <c r="H77" i="2"/>
  <c r="F76" i="2"/>
  <c r="H76" i="2"/>
  <c r="H75" i="2"/>
  <c r="G75" i="2"/>
  <c r="F75" i="2"/>
  <c r="G74" i="2"/>
  <c r="F74" i="2"/>
  <c r="H74" i="2"/>
  <c r="F73" i="2"/>
  <c r="H73" i="2"/>
  <c r="F72" i="2"/>
  <c r="H72" i="2"/>
  <c r="H71" i="2"/>
  <c r="G71" i="2"/>
  <c r="F71" i="2"/>
  <c r="G70" i="2"/>
  <c r="F70" i="2"/>
  <c r="H70" i="2"/>
  <c r="F69" i="2"/>
  <c r="H69" i="2"/>
  <c r="F68" i="2"/>
  <c r="H68" i="2"/>
  <c r="H67" i="2"/>
  <c r="G67" i="2"/>
  <c r="F67" i="2"/>
  <c r="G66" i="2"/>
  <c r="F66" i="2"/>
  <c r="H66" i="2"/>
  <c r="F65" i="2"/>
  <c r="H65" i="2"/>
  <c r="F64" i="2"/>
  <c r="H64" i="2"/>
  <c r="H63" i="2"/>
  <c r="G63" i="2"/>
  <c r="F63" i="2"/>
  <c r="G62" i="2"/>
  <c r="F62" i="2"/>
  <c r="H62" i="2"/>
  <c r="F61" i="2"/>
  <c r="H61" i="2"/>
  <c r="F60" i="2"/>
  <c r="H60" i="2"/>
  <c r="H59" i="2"/>
  <c r="G59" i="2"/>
  <c r="F59" i="2"/>
  <c r="G58" i="2"/>
  <c r="F58" i="2"/>
  <c r="H58" i="2"/>
  <c r="F57" i="2"/>
  <c r="H57" i="2"/>
  <c r="F56" i="2"/>
  <c r="H56" i="2"/>
  <c r="H55" i="2"/>
  <c r="G55" i="2"/>
  <c r="F55" i="2"/>
  <c r="G54" i="2"/>
  <c r="F54" i="2"/>
  <c r="H54" i="2"/>
  <c r="F53" i="2"/>
  <c r="H53" i="2"/>
  <c r="F52" i="2"/>
  <c r="H52" i="2"/>
  <c r="H51" i="2"/>
  <c r="G51" i="2"/>
  <c r="F51" i="2"/>
  <c r="G50" i="2"/>
  <c r="F50" i="2"/>
  <c r="H50" i="2"/>
  <c r="F49" i="2"/>
  <c r="H49" i="2"/>
  <c r="F48" i="2"/>
  <c r="H48" i="2"/>
  <c r="H47" i="2"/>
  <c r="G47" i="2"/>
  <c r="F47" i="2"/>
  <c r="G46" i="2"/>
  <c r="F46" i="2"/>
  <c r="H46" i="2"/>
  <c r="F45" i="2"/>
  <c r="H45" i="2"/>
  <c r="F44" i="2"/>
  <c r="H44" i="2"/>
  <c r="H43" i="2"/>
  <c r="G43" i="2"/>
  <c r="F43" i="2"/>
  <c r="G42" i="2"/>
  <c r="F42" i="2"/>
  <c r="H42" i="2"/>
  <c r="F41" i="2"/>
  <c r="H41" i="2"/>
  <c r="F40" i="2"/>
  <c r="H40" i="2"/>
  <c r="H39" i="2"/>
  <c r="G39" i="2"/>
  <c r="F39" i="2"/>
  <c r="G38" i="2"/>
  <c r="F38" i="2"/>
  <c r="H38" i="2"/>
  <c r="F37" i="2"/>
  <c r="H37" i="2"/>
  <c r="F36" i="2"/>
  <c r="H36" i="2"/>
  <c r="H35" i="2"/>
  <c r="G35" i="2"/>
  <c r="F35" i="2"/>
  <c r="G34" i="2"/>
  <c r="F34" i="2"/>
  <c r="H34" i="2"/>
  <c r="F33" i="2"/>
  <c r="H33" i="2"/>
  <c r="F32" i="2"/>
  <c r="H32" i="2"/>
  <c r="H31" i="2"/>
  <c r="G31" i="2"/>
  <c r="F31" i="2"/>
  <c r="G30" i="2"/>
  <c r="F30" i="2"/>
  <c r="H30" i="2"/>
  <c r="F29" i="2"/>
  <c r="H29" i="2"/>
  <c r="F28" i="2"/>
  <c r="H28" i="2"/>
  <c r="H27" i="2"/>
  <c r="G27" i="2"/>
  <c r="F27" i="2"/>
  <c r="G26" i="2"/>
  <c r="F26" i="2"/>
  <c r="H26" i="2"/>
  <c r="F25" i="2"/>
  <c r="H25" i="2"/>
  <c r="F24" i="2"/>
  <c r="H24" i="2"/>
  <c r="H23" i="2"/>
  <c r="G23" i="2"/>
  <c r="F23" i="2"/>
  <c r="G22" i="2"/>
  <c r="F22" i="2"/>
  <c r="H22" i="2"/>
  <c r="F21" i="2"/>
  <c r="H21" i="2"/>
  <c r="F20" i="2"/>
  <c r="H20" i="2"/>
  <c r="H19" i="2"/>
  <c r="G19" i="2"/>
  <c r="F19" i="2"/>
  <c r="G18" i="2"/>
  <c r="F18" i="2"/>
  <c r="H18" i="2"/>
  <c r="F17" i="2"/>
  <c r="H17" i="2"/>
  <c r="F16" i="2"/>
  <c r="H16" i="2"/>
  <c r="H15" i="2"/>
  <c r="G15" i="2"/>
  <c r="F15" i="2"/>
  <c r="G14" i="2"/>
  <c r="F14" i="2"/>
  <c r="H14" i="2"/>
  <c r="F13" i="2"/>
  <c r="H13" i="2"/>
  <c r="F12" i="2"/>
  <c r="H12" i="2"/>
  <c r="H11" i="2"/>
  <c r="G11" i="2"/>
  <c r="F11" i="2"/>
  <c r="G10" i="2"/>
  <c r="F10" i="2"/>
  <c r="H10" i="2"/>
  <c r="F9" i="2"/>
  <c r="H9" i="2"/>
  <c r="F8" i="2"/>
  <c r="H8" i="2"/>
  <c r="H7" i="2"/>
  <c r="G7" i="2"/>
  <c r="F7" i="2"/>
  <c r="G6" i="2"/>
  <c r="F6" i="2"/>
  <c r="H6" i="2"/>
  <c r="F5" i="2"/>
  <c r="H5" i="2"/>
  <c r="F4" i="2"/>
  <c r="H4" i="2"/>
  <c r="H3" i="2"/>
  <c r="G3" i="2"/>
  <c r="F3" i="2"/>
  <c r="H77" i="1"/>
  <c r="F77" i="1"/>
  <c r="G77" i="1"/>
  <c r="F76" i="1"/>
  <c r="H76" i="1"/>
  <c r="H75" i="1"/>
  <c r="F75" i="1"/>
  <c r="G75" i="1"/>
  <c r="F74" i="1"/>
  <c r="H74" i="1"/>
  <c r="H73" i="1"/>
  <c r="F73" i="1"/>
  <c r="G73" i="1"/>
  <c r="F72" i="1"/>
  <c r="H72" i="1"/>
  <c r="H71" i="1"/>
  <c r="F71" i="1"/>
  <c r="G71" i="1"/>
  <c r="F70" i="1"/>
  <c r="H70" i="1"/>
  <c r="H69" i="1"/>
  <c r="F69" i="1"/>
  <c r="G69" i="1"/>
  <c r="F68" i="1"/>
  <c r="H68" i="1"/>
  <c r="H67" i="1"/>
  <c r="F67" i="1"/>
  <c r="G67" i="1"/>
  <c r="F66" i="1"/>
  <c r="H66" i="1"/>
  <c r="H65" i="1"/>
  <c r="F65" i="1"/>
  <c r="G65" i="1"/>
  <c r="F64" i="1"/>
  <c r="H64" i="1"/>
  <c r="H63" i="1"/>
  <c r="F63" i="1"/>
  <c r="G63" i="1"/>
  <c r="F62" i="1"/>
  <c r="H62" i="1"/>
  <c r="H61" i="1"/>
  <c r="F61" i="1"/>
  <c r="G61" i="1"/>
  <c r="F60" i="1"/>
  <c r="H60" i="1"/>
  <c r="H59" i="1"/>
  <c r="F59" i="1"/>
  <c r="G59" i="1"/>
  <c r="F58" i="1"/>
  <c r="H58" i="1"/>
  <c r="H57" i="1"/>
  <c r="F57" i="1"/>
  <c r="G57" i="1"/>
  <c r="F56" i="1"/>
  <c r="H56" i="1"/>
  <c r="H55" i="1"/>
  <c r="F55" i="1"/>
  <c r="G55" i="1"/>
  <c r="F54" i="1"/>
  <c r="H54" i="1"/>
  <c r="H53" i="1"/>
  <c r="F53" i="1"/>
  <c r="G53" i="1"/>
  <c r="F52" i="1"/>
  <c r="H52" i="1"/>
  <c r="H51" i="1"/>
  <c r="F51" i="1"/>
  <c r="G51" i="1"/>
  <c r="F50" i="1"/>
  <c r="H50" i="1"/>
  <c r="H49" i="1"/>
  <c r="F49" i="1"/>
  <c r="G49" i="1"/>
  <c r="F48" i="1"/>
  <c r="H48" i="1"/>
  <c r="H47" i="1"/>
  <c r="F47" i="1"/>
  <c r="G47" i="1"/>
  <c r="F46" i="1"/>
  <c r="H46" i="1"/>
  <c r="H45" i="1"/>
  <c r="F45" i="1"/>
  <c r="G45" i="1"/>
  <c r="F44" i="1"/>
  <c r="H44" i="1"/>
  <c r="H43" i="1"/>
  <c r="F43" i="1"/>
  <c r="G43" i="1"/>
  <c r="F42" i="1"/>
  <c r="H42" i="1"/>
  <c r="H41" i="1"/>
  <c r="F41" i="1"/>
  <c r="G41" i="1"/>
  <c r="F40" i="1"/>
  <c r="H40" i="1"/>
  <c r="H39" i="1"/>
  <c r="F39" i="1"/>
  <c r="G39" i="1"/>
  <c r="F38" i="1"/>
  <c r="H38" i="1"/>
  <c r="H37" i="1"/>
  <c r="F37" i="1"/>
  <c r="G37" i="1"/>
  <c r="F36" i="1"/>
  <c r="H36" i="1"/>
  <c r="H35" i="1"/>
  <c r="F35" i="1"/>
  <c r="G35" i="1"/>
  <c r="F34" i="1"/>
  <c r="H34" i="1"/>
  <c r="H33" i="1"/>
  <c r="F33" i="1"/>
  <c r="G33" i="1"/>
  <c r="F32" i="1"/>
  <c r="H32" i="1"/>
  <c r="H31" i="1"/>
  <c r="F31" i="1"/>
  <c r="G31" i="1"/>
  <c r="F30" i="1"/>
  <c r="H30" i="1"/>
  <c r="H29" i="1"/>
  <c r="F29" i="1"/>
  <c r="G29" i="1"/>
  <c r="G28" i="1"/>
  <c r="F28" i="1"/>
  <c r="H28" i="1"/>
  <c r="H27" i="1"/>
  <c r="F27" i="1"/>
  <c r="G27" i="1"/>
  <c r="F26" i="1"/>
  <c r="H26" i="1"/>
  <c r="H25" i="1"/>
  <c r="F25" i="1"/>
  <c r="G25" i="1"/>
  <c r="G24" i="1"/>
  <c r="F24" i="1"/>
  <c r="H24" i="1"/>
  <c r="H23" i="1"/>
  <c r="F23" i="1"/>
  <c r="G23" i="1"/>
  <c r="F22" i="1"/>
  <c r="H22" i="1"/>
  <c r="H21" i="1"/>
  <c r="F21" i="1"/>
  <c r="G21" i="1"/>
  <c r="G20" i="1"/>
  <c r="F20" i="1"/>
  <c r="H20" i="1"/>
  <c r="H19" i="1"/>
  <c r="F19" i="1"/>
  <c r="G19" i="1"/>
  <c r="F18" i="1"/>
  <c r="G18" i="1"/>
  <c r="H17" i="1"/>
  <c r="F17" i="1"/>
  <c r="G17" i="1"/>
  <c r="G16" i="1"/>
  <c r="F16" i="1"/>
  <c r="H16" i="1"/>
  <c r="H15" i="1"/>
  <c r="F15" i="1"/>
  <c r="G15" i="1"/>
  <c r="F14" i="1"/>
  <c r="H14" i="1"/>
  <c r="H13" i="1"/>
  <c r="F13" i="1"/>
  <c r="G13" i="1"/>
  <c r="G12" i="1"/>
  <c r="F12" i="1"/>
  <c r="H12" i="1"/>
  <c r="H11" i="1"/>
  <c r="F11" i="1"/>
  <c r="G11" i="1"/>
  <c r="F10" i="1"/>
  <c r="G10" i="1"/>
  <c r="H9" i="1"/>
  <c r="F9" i="1"/>
  <c r="G9" i="1"/>
  <c r="G8" i="1"/>
  <c r="F8" i="1"/>
  <c r="H8" i="1"/>
  <c r="H7" i="1"/>
  <c r="F7" i="1"/>
  <c r="G7" i="1"/>
  <c r="F6" i="1"/>
  <c r="G6" i="1"/>
  <c r="H5" i="1"/>
  <c r="F5" i="1"/>
  <c r="G5" i="1"/>
  <c r="G4" i="1"/>
  <c r="F4" i="1"/>
  <c r="H4" i="1"/>
  <c r="H3" i="1"/>
  <c r="F3" i="1"/>
  <c r="G3" i="1"/>
  <c r="H9" i="3" l="1"/>
  <c r="H33" i="3"/>
  <c r="H49" i="3"/>
  <c r="H57" i="3"/>
  <c r="H61" i="3"/>
  <c r="H65" i="3"/>
  <c r="H69" i="3"/>
  <c r="G3" i="4"/>
  <c r="H21" i="3"/>
  <c r="H25" i="3"/>
  <c r="H53" i="3"/>
  <c r="H77" i="3"/>
  <c r="F3" i="3"/>
  <c r="G6" i="3"/>
  <c r="G10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5" i="3"/>
  <c r="G13" i="3"/>
  <c r="G17" i="3"/>
  <c r="G29" i="3"/>
  <c r="G37" i="3"/>
  <c r="G41" i="3"/>
  <c r="G45" i="3"/>
  <c r="G73" i="3"/>
  <c r="G4" i="4"/>
  <c r="G78" i="2"/>
  <c r="G5" i="2"/>
  <c r="G9" i="2"/>
  <c r="G13" i="2"/>
  <c r="G17" i="2"/>
  <c r="G21" i="2"/>
  <c r="G25" i="2"/>
  <c r="G29" i="2"/>
  <c r="G33" i="2"/>
  <c r="G37" i="2"/>
  <c r="G41" i="2"/>
  <c r="G45" i="2"/>
  <c r="G49" i="2"/>
  <c r="G53" i="2"/>
  <c r="G57" i="2"/>
  <c r="G61" i="2"/>
  <c r="G65" i="2"/>
  <c r="G69" i="2"/>
  <c r="G73" i="2"/>
  <c r="G77" i="2"/>
  <c r="G4" i="2"/>
  <c r="G8" i="2"/>
  <c r="G12" i="2"/>
  <c r="G16" i="2"/>
  <c r="G20" i="2"/>
  <c r="G24" i="2"/>
  <c r="G28" i="2"/>
  <c r="G32" i="2"/>
  <c r="G36" i="2"/>
  <c r="G40" i="2"/>
  <c r="G44" i="2"/>
  <c r="G48" i="2"/>
  <c r="G52" i="2"/>
  <c r="G56" i="2"/>
  <c r="G60" i="2"/>
  <c r="G64" i="2"/>
  <c r="G68" i="2"/>
  <c r="G72" i="2"/>
  <c r="G76" i="2"/>
  <c r="H6" i="1"/>
  <c r="H10" i="1"/>
  <c r="H18" i="1"/>
  <c r="G32" i="1"/>
  <c r="G36" i="1"/>
  <c r="G40" i="1"/>
  <c r="G44" i="1"/>
  <c r="G48" i="1"/>
  <c r="G52" i="1"/>
  <c r="G56" i="1"/>
  <c r="G60" i="1"/>
  <c r="G64" i="1"/>
  <c r="G68" i="1"/>
  <c r="G72" i="1"/>
  <c r="G76" i="1"/>
  <c r="G14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</calcChain>
</file>

<file path=xl/sharedStrings.xml><?xml version="1.0" encoding="utf-8"?>
<sst xmlns="http://schemas.openxmlformats.org/spreadsheetml/2006/main" count="516" uniqueCount="14">
  <si>
    <t>Average</t>
  </si>
  <si>
    <t>Coicidence</t>
  </si>
  <si>
    <t>CP Load</t>
  </si>
  <si>
    <t>NCP Load</t>
  </si>
  <si>
    <t>kWh</t>
  </si>
  <si>
    <t>CP</t>
  </si>
  <si>
    <t>NCP</t>
  </si>
  <si>
    <t>Factor</t>
  </si>
  <si>
    <t>KU</t>
  </si>
  <si>
    <t>School Power Service</t>
  </si>
  <si>
    <t>Utility</t>
  </si>
  <si>
    <t>Rate Schedule</t>
  </si>
  <si>
    <t>LG&amp;E</t>
  </si>
  <si>
    <t>School Time-of-Day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</si>
</sst>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"/>
    <numFmt numFmtId="167" formatCode="_(* #,##0.000000_);_(* \(#,##0.000000\);_(* &quot;-&quot;??_);_(@_)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0" xfId="1" applyNumberFormat="1" applyFont="1" applyFill="1"/>
    <xf numFmtId="16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/>
    <xf numFmtId="0" fontId="1" fillId="0" borderId="1" xfId="0" applyFont="1" applyBorder="1"/>
    <xf numFmtId="164" fontId="0" fillId="0" borderId="0" xfId="1" applyNumberFormat="1" applyFont="1"/>
    <xf numFmtId="166" fontId="0" fillId="0" borderId="0" xfId="0" applyNumberFormat="1"/>
    <xf numFmtId="0" fontId="2" fillId="0" borderId="0" xfId="2"/>
    <xf numFmtId="0" fontId="1" fillId="0" borderId="0" xfId="2" applyFont="1" applyAlignment="1">
      <alignment horizontal="right"/>
    </xf>
    <xf numFmtId="0" fontId="1" fillId="0" borderId="1" xfId="2" applyFont="1" applyBorder="1" applyAlignment="1">
      <alignment horizontal="right"/>
    </xf>
    <xf numFmtId="0" fontId="2" fillId="0" borderId="0" xfId="2" applyFill="1"/>
    <xf numFmtId="166" fontId="2" fillId="0" borderId="0" xfId="2" applyNumberFormat="1" applyFill="1"/>
    <xf numFmtId="166" fontId="2" fillId="0" borderId="0" xfId="2" applyNumberFormat="1"/>
    <xf numFmtId="164" fontId="2" fillId="0" borderId="0" xfId="2" applyNumberFormat="1"/>
    <xf numFmtId="167" fontId="0" fillId="0" borderId="0" xfId="1" applyNumberFormat="1" applyFont="1" applyFill="1"/>
    <xf numFmtId="167" fontId="0" fillId="0" borderId="0" xfId="1" applyNumberFormat="1" applyFont="1"/>
    <xf numFmtId="0" fontId="2" fillId="0" borderId="0" xfId="0" applyFont="1" applyFill="1"/>
    <xf numFmtId="0" fontId="2" fillId="0" borderId="1" xfId="0" applyFont="1" applyBorder="1"/>
    <xf numFmtId="0" fontId="2" fillId="0" borderId="0" xfId="2" applyFont="1" applyFill="1"/>
    <xf numFmtId="0" fontId="2" fillId="0" borderId="0" xfId="2" applyFont="1"/>
    <xf numFmtId="0" fontId="2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Normal="100" workbookViewId="0"/>
  </sheetViews>
  <sheetFormatPr defaultColWidth="8.85546875" defaultRowHeight="15"/>
  <cols>
    <col min="1" max="1" width="6.5703125" style="11" customWidth="1"/>
    <col min="2" max="2" width="25.7109375" style="11" bestFit="1" customWidth="1"/>
    <col min="3" max="3" width="9" style="11" bestFit="1" customWidth="1"/>
    <col min="4" max="4" width="9.28515625" style="11" bestFit="1" customWidth="1"/>
    <col min="5" max="5" width="9.5703125" style="11" bestFit="1" customWidth="1"/>
    <col min="6" max="6" width="12.28515625" style="11" customWidth="1"/>
    <col min="7" max="8" width="12.5703125" style="11" bestFit="1" customWidth="1"/>
    <col min="9" max="16384" width="8.85546875" style="11"/>
  </cols>
  <sheetData>
    <row r="1" spans="1:8">
      <c r="A1" s="23"/>
      <c r="C1" s="12" t="s">
        <v>0</v>
      </c>
      <c r="D1" s="12" t="s">
        <v>0</v>
      </c>
      <c r="E1" s="12" t="s">
        <v>0</v>
      </c>
      <c r="F1" s="12" t="s">
        <v>1</v>
      </c>
      <c r="G1" s="12" t="s">
        <v>2</v>
      </c>
      <c r="H1" s="12" t="s">
        <v>3</v>
      </c>
    </row>
    <row r="2" spans="1:8" ht="15.75" thickBot="1">
      <c r="A2" s="8" t="s">
        <v>10</v>
      </c>
      <c r="B2" s="8" t="s">
        <v>11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7</v>
      </c>
      <c r="H2" s="13" t="s">
        <v>7</v>
      </c>
    </row>
    <row r="3" spans="1:8" s="14" customFormat="1">
      <c r="A3" s="22" t="s">
        <v>8</v>
      </c>
      <c r="B3" s="14" t="s">
        <v>13</v>
      </c>
      <c r="C3" s="4">
        <v>121725</v>
      </c>
      <c r="D3" s="5">
        <v>239.24250000000001</v>
      </c>
      <c r="E3" s="5">
        <v>376.85249999999996</v>
      </c>
      <c r="F3" s="15">
        <f>D3/E3</f>
        <v>0.63484387127589714</v>
      </c>
      <c r="G3" s="15">
        <f>C3/(D3*30.4*24)</f>
        <v>0.69735934635799512</v>
      </c>
      <c r="H3" s="15">
        <f>C3/(30.4*24*E3)</f>
        <v>0.44271430711233889</v>
      </c>
    </row>
    <row r="4" spans="1:8" s="14" customFormat="1">
      <c r="A4" s="14" t="s">
        <v>8</v>
      </c>
      <c r="B4" s="14" t="s">
        <v>13</v>
      </c>
      <c r="C4" s="4">
        <v>134820</v>
      </c>
      <c r="D4" s="5">
        <v>184.17599999999999</v>
      </c>
      <c r="E4" s="5">
        <v>407.52599999999995</v>
      </c>
      <c r="F4" s="15">
        <f t="shared" ref="F4:F66" si="0">D4/E4</f>
        <v>0.45193680893979771</v>
      </c>
      <c r="G4" s="15">
        <f t="shared" ref="G4:G66" si="1">C4/(D4*30.4*24)</f>
        <v>1.0033130495315694</v>
      </c>
      <c r="H4" s="15">
        <f t="shared" ref="H4:H66" si="2">C4/(30.4*24*E4)</f>
        <v>0.4534340979729547</v>
      </c>
    </row>
    <row r="5" spans="1:8" s="14" customFormat="1">
      <c r="A5" s="14" t="s">
        <v>8</v>
      </c>
      <c r="B5" s="14" t="s">
        <v>13</v>
      </c>
      <c r="C5" s="4">
        <v>93975</v>
      </c>
      <c r="D5" s="5">
        <v>188.14500000000001</v>
      </c>
      <c r="E5" s="5">
        <v>264.02625</v>
      </c>
      <c r="F5" s="15">
        <f t="shared" si="0"/>
        <v>0.71259959947164342</v>
      </c>
      <c r="G5" s="15">
        <f t="shared" si="1"/>
        <v>0.68459674159487849</v>
      </c>
      <c r="H5" s="15">
        <f t="shared" si="2"/>
        <v>0.48784336386010269</v>
      </c>
    </row>
    <row r="6" spans="1:8" s="14" customFormat="1">
      <c r="A6" s="14" t="s">
        <v>8</v>
      </c>
      <c r="B6" s="14" t="s">
        <v>13</v>
      </c>
      <c r="C6" s="4">
        <v>120700</v>
      </c>
      <c r="D6" s="5">
        <v>213.34500000000003</v>
      </c>
      <c r="E6" s="5">
        <v>299.39999999999998</v>
      </c>
      <c r="F6" s="15">
        <f t="shared" si="0"/>
        <v>0.71257515030060137</v>
      </c>
      <c r="G6" s="15">
        <f t="shared" si="1"/>
        <v>0.77542531596750675</v>
      </c>
      <c r="H6" s="15">
        <f t="shared" si="2"/>
        <v>0.55254881107243736</v>
      </c>
    </row>
    <row r="7" spans="1:8" s="14" customFormat="1">
      <c r="A7" s="14" t="s">
        <v>8</v>
      </c>
      <c r="B7" s="14" t="s">
        <v>13</v>
      </c>
      <c r="C7" s="4">
        <v>266750</v>
      </c>
      <c r="D7" s="5">
        <v>372.45000000000005</v>
      </c>
      <c r="E7" s="5">
        <v>696.9375</v>
      </c>
      <c r="F7" s="15">
        <f t="shared" si="0"/>
        <v>0.53440947000269046</v>
      </c>
      <c r="G7" s="15">
        <f t="shared" si="1"/>
        <v>0.98163859272291343</v>
      </c>
      <c r="H7" s="15">
        <f t="shared" si="2"/>
        <v>0.52459696007123913</v>
      </c>
    </row>
    <row r="8" spans="1:8" s="14" customFormat="1">
      <c r="A8" s="14" t="s">
        <v>8</v>
      </c>
      <c r="B8" s="14" t="s">
        <v>13</v>
      </c>
      <c r="C8" s="4">
        <v>194360</v>
      </c>
      <c r="D8" s="5">
        <v>196.07999999999998</v>
      </c>
      <c r="E8" s="5">
        <v>383.58600000000001</v>
      </c>
      <c r="F8" s="15">
        <f t="shared" si="0"/>
        <v>0.5111761117454755</v>
      </c>
      <c r="G8" s="15">
        <f t="shared" si="1"/>
        <v>1.3585911049553709</v>
      </c>
      <c r="H8" s="15">
        <f t="shared" si="2"/>
        <v>0.69447931848307587</v>
      </c>
    </row>
    <row r="9" spans="1:8" s="14" customFormat="1">
      <c r="A9" s="14" t="s">
        <v>8</v>
      </c>
      <c r="B9" s="14" t="s">
        <v>13</v>
      </c>
      <c r="C9" s="4">
        <v>115500</v>
      </c>
      <c r="D9" s="5">
        <v>110.64</v>
      </c>
      <c r="E9" s="5">
        <v>177.42</v>
      </c>
      <c r="F9" s="15">
        <f t="shared" si="0"/>
        <v>0.62360500507270888</v>
      </c>
      <c r="G9" s="15">
        <f t="shared" si="1"/>
        <v>1.430819966130076</v>
      </c>
      <c r="H9" s="15">
        <f t="shared" si="2"/>
        <v>0.8922664922366792</v>
      </c>
    </row>
    <row r="10" spans="1:8" s="14" customFormat="1">
      <c r="A10" s="14" t="s">
        <v>8</v>
      </c>
      <c r="B10" s="14" t="s">
        <v>13</v>
      </c>
      <c r="C10" s="4">
        <v>61680</v>
      </c>
      <c r="D10" s="5">
        <v>121.39200000000001</v>
      </c>
      <c r="E10" s="5">
        <v>161.85599999999999</v>
      </c>
      <c r="F10" s="15">
        <f t="shared" si="0"/>
        <v>0.75000000000000011</v>
      </c>
      <c r="G10" s="15">
        <f t="shared" si="1"/>
        <v>0.69641717480732279</v>
      </c>
      <c r="H10" s="15">
        <f t="shared" si="2"/>
        <v>0.52231288110549212</v>
      </c>
    </row>
    <row r="11" spans="1:8" s="14" customFormat="1">
      <c r="A11" s="14" t="s">
        <v>8</v>
      </c>
      <c r="B11" s="14" t="s">
        <v>13</v>
      </c>
      <c r="C11" s="4">
        <v>53664</v>
      </c>
      <c r="D11" s="5">
        <v>145.9152</v>
      </c>
      <c r="E11" s="5">
        <v>182.50560000000002</v>
      </c>
      <c r="F11" s="15">
        <f t="shared" si="0"/>
        <v>0.79951080953132392</v>
      </c>
      <c r="G11" s="15">
        <f t="shared" si="1"/>
        <v>0.50407792730947409</v>
      </c>
      <c r="H11" s="15">
        <f t="shared" si="2"/>
        <v>0.40301575173006954</v>
      </c>
    </row>
    <row r="12" spans="1:8" s="14" customFormat="1">
      <c r="A12" s="14" t="s">
        <v>8</v>
      </c>
      <c r="B12" s="14" t="s">
        <v>13</v>
      </c>
      <c r="C12" s="4">
        <v>83400</v>
      </c>
      <c r="D12" s="5">
        <v>159.58799999999999</v>
      </c>
      <c r="E12" s="5">
        <v>257.37299999999999</v>
      </c>
      <c r="F12" s="15">
        <f t="shared" si="0"/>
        <v>0.62006504178760014</v>
      </c>
      <c r="G12" s="15">
        <f t="shared" si="1"/>
        <v>0.71627697901042564</v>
      </c>
      <c r="H12" s="15">
        <f t="shared" si="2"/>
        <v>0.4441383149215955</v>
      </c>
    </row>
    <row r="13" spans="1:8" s="14" customFormat="1">
      <c r="A13" s="14" t="s">
        <v>8</v>
      </c>
      <c r="B13" s="14" t="s">
        <v>13</v>
      </c>
      <c r="C13" s="4">
        <v>183500</v>
      </c>
      <c r="D13" s="5">
        <v>366</v>
      </c>
      <c r="E13" s="5">
        <v>540.97499999999991</v>
      </c>
      <c r="F13" s="15">
        <f t="shared" si="0"/>
        <v>0.67655621793983101</v>
      </c>
      <c r="G13" s="15">
        <f t="shared" si="1"/>
        <v>0.68717944108906148</v>
      </c>
      <c r="H13" s="15">
        <f t="shared" si="2"/>
        <v>0.4649155237092224</v>
      </c>
    </row>
    <row r="14" spans="1:8" s="14" customFormat="1">
      <c r="A14" s="14" t="s">
        <v>8</v>
      </c>
      <c r="B14" s="14" t="s">
        <v>13</v>
      </c>
      <c r="C14" s="4">
        <v>100416</v>
      </c>
      <c r="D14" s="5">
        <v>300.1968</v>
      </c>
      <c r="E14" s="5">
        <v>353.76479999999998</v>
      </c>
      <c r="F14" s="15">
        <f t="shared" si="0"/>
        <v>0.84857735987300043</v>
      </c>
      <c r="G14" s="15">
        <f t="shared" si="1"/>
        <v>0.45847117273524707</v>
      </c>
      <c r="H14" s="15">
        <f t="shared" si="2"/>
        <v>0.38904825733755433</v>
      </c>
    </row>
    <row r="15" spans="1:8" s="14" customFormat="1">
      <c r="A15" s="14" t="s">
        <v>8</v>
      </c>
      <c r="B15" s="14" t="s">
        <v>13</v>
      </c>
      <c r="C15" s="4">
        <v>113904</v>
      </c>
      <c r="D15" s="5">
        <v>248.03280000000001</v>
      </c>
      <c r="E15" s="5">
        <v>594.99360000000001</v>
      </c>
      <c r="F15" s="15">
        <f t="shared" si="0"/>
        <v>0.41686633267988094</v>
      </c>
      <c r="G15" s="15">
        <f t="shared" si="1"/>
        <v>0.62942651557629314</v>
      </c>
      <c r="H15" s="15">
        <f t="shared" si="2"/>
        <v>0.26238672323976525</v>
      </c>
    </row>
    <row r="16" spans="1:8" s="14" customFormat="1">
      <c r="A16" s="14" t="s">
        <v>8</v>
      </c>
      <c r="B16" s="14" t="s">
        <v>13</v>
      </c>
      <c r="C16" s="4">
        <v>102150</v>
      </c>
      <c r="D16" s="5">
        <v>216.18</v>
      </c>
      <c r="E16" s="5">
        <v>293.77125000000001</v>
      </c>
      <c r="F16" s="15">
        <f t="shared" si="0"/>
        <v>0.7358786811166852</v>
      </c>
      <c r="G16" s="15">
        <f t="shared" si="1"/>
        <v>0.64764651533079154</v>
      </c>
      <c r="H16" s="15">
        <f t="shared" si="2"/>
        <v>0.47658926353143999</v>
      </c>
    </row>
    <row r="17" spans="1:8" s="14" customFormat="1">
      <c r="A17" s="14" t="s">
        <v>8</v>
      </c>
      <c r="B17" s="14" t="s">
        <v>13</v>
      </c>
      <c r="C17" s="4">
        <v>85104</v>
      </c>
      <c r="D17" s="5">
        <v>165.59639999999999</v>
      </c>
      <c r="E17" s="5">
        <v>258.56280000000004</v>
      </c>
      <c r="F17" s="15">
        <f t="shared" si="0"/>
        <v>0.64044943820224709</v>
      </c>
      <c r="G17" s="15">
        <f t="shared" si="1"/>
        <v>0.70439174306992947</v>
      </c>
      <c r="H17" s="15">
        <f t="shared" si="2"/>
        <v>0.45112729612343794</v>
      </c>
    </row>
    <row r="18" spans="1:8" s="14" customFormat="1">
      <c r="A18" s="14" t="s">
        <v>8</v>
      </c>
      <c r="B18" s="14" t="s">
        <v>13</v>
      </c>
      <c r="C18" s="4">
        <v>243840</v>
      </c>
      <c r="D18" s="5">
        <v>493.488</v>
      </c>
      <c r="E18" s="5">
        <v>662.00399999999991</v>
      </c>
      <c r="F18" s="15">
        <f t="shared" si="0"/>
        <v>0.74544564685409764</v>
      </c>
      <c r="G18" s="15">
        <f t="shared" si="1"/>
        <v>0.67724144521404672</v>
      </c>
      <c r="H18" s="15">
        <f t="shared" si="2"/>
        <v>0.50484668720398906</v>
      </c>
    </row>
    <row r="19" spans="1:8" s="14" customFormat="1">
      <c r="A19" s="14" t="s">
        <v>8</v>
      </c>
      <c r="B19" s="14" t="s">
        <v>13</v>
      </c>
      <c r="C19" s="4">
        <v>68840</v>
      </c>
      <c r="D19" s="5">
        <v>210.03</v>
      </c>
      <c r="E19" s="5">
        <v>266.63400000000001</v>
      </c>
      <c r="F19" s="15">
        <f t="shared" si="0"/>
        <v>0.78770899435180808</v>
      </c>
      <c r="G19" s="15">
        <f t="shared" si="1"/>
        <v>0.44923615757481605</v>
      </c>
      <c r="H19" s="15">
        <f t="shared" si="2"/>
        <v>0.35386736190972873</v>
      </c>
    </row>
    <row r="20" spans="1:8" s="14" customFormat="1">
      <c r="A20" s="14" t="s">
        <v>8</v>
      </c>
      <c r="B20" s="14" t="s">
        <v>13</v>
      </c>
      <c r="C20" s="4">
        <v>63600</v>
      </c>
      <c r="D20" s="5">
        <v>95.759999999999991</v>
      </c>
      <c r="E20" s="5">
        <v>229.81800000000001</v>
      </c>
      <c r="F20" s="15">
        <f t="shared" si="0"/>
        <v>0.41667754483982972</v>
      </c>
      <c r="G20" s="15">
        <f t="shared" si="1"/>
        <v>0.9103075671635229</v>
      </c>
      <c r="H20" s="15">
        <f t="shared" si="2"/>
        <v>0.3793047221348152</v>
      </c>
    </row>
    <row r="21" spans="1:8" s="14" customFormat="1">
      <c r="A21" s="14" t="s">
        <v>8</v>
      </c>
      <c r="B21" s="14" t="s">
        <v>13</v>
      </c>
      <c r="C21" s="4">
        <v>89280</v>
      </c>
      <c r="D21" s="5">
        <v>137.6352</v>
      </c>
      <c r="E21" s="5">
        <v>356.35680000000002</v>
      </c>
      <c r="F21" s="15">
        <f t="shared" si="0"/>
        <v>0.38622863377379074</v>
      </c>
      <c r="G21" s="15">
        <f t="shared" si="1"/>
        <v>0.889077947012331</v>
      </c>
      <c r="H21" s="15">
        <f t="shared" si="2"/>
        <v>0.34338736079297938</v>
      </c>
    </row>
    <row r="22" spans="1:8" s="14" customFormat="1">
      <c r="A22" s="14" t="s">
        <v>8</v>
      </c>
      <c r="B22" s="14" t="s">
        <v>13</v>
      </c>
      <c r="C22" s="4">
        <v>265080</v>
      </c>
      <c r="D22" s="5">
        <v>623.87099999999998</v>
      </c>
      <c r="E22" s="5">
        <v>756.04500000000007</v>
      </c>
      <c r="F22" s="15">
        <f t="shared" si="0"/>
        <v>0.825177072793286</v>
      </c>
      <c r="G22" s="15">
        <f t="shared" si="1"/>
        <v>0.58236777862899969</v>
      </c>
      <c r="H22" s="15">
        <f t="shared" si="2"/>
        <v>0.48055653885820632</v>
      </c>
    </row>
    <row r="23" spans="1:8" s="14" customFormat="1">
      <c r="A23" s="14" t="s">
        <v>8</v>
      </c>
      <c r="B23" s="14" t="s">
        <v>13</v>
      </c>
      <c r="C23" s="4">
        <v>240300</v>
      </c>
      <c r="D23" s="5">
        <v>401.28300000000002</v>
      </c>
      <c r="E23" s="5">
        <v>499.86900000000003</v>
      </c>
      <c r="F23" s="15">
        <f t="shared" si="0"/>
        <v>0.80277632739777816</v>
      </c>
      <c r="G23" s="15">
        <f t="shared" si="1"/>
        <v>0.82076378174898756</v>
      </c>
      <c r="H23" s="15">
        <f t="shared" si="2"/>
        <v>0.6588897343735638</v>
      </c>
    </row>
    <row r="24" spans="1:8" s="14" customFormat="1">
      <c r="A24" s="14" t="s">
        <v>8</v>
      </c>
      <c r="B24" s="14" t="s">
        <v>13</v>
      </c>
      <c r="C24" s="4">
        <v>97200</v>
      </c>
      <c r="D24" s="5">
        <v>278.93999999999994</v>
      </c>
      <c r="E24" s="5">
        <v>324.91499999999996</v>
      </c>
      <c r="F24" s="15">
        <f t="shared" si="0"/>
        <v>0.85850145422648994</v>
      </c>
      <c r="G24" s="15">
        <f t="shared" si="1"/>
        <v>0.47760695565543254</v>
      </c>
      <c r="H24" s="15">
        <f t="shared" si="2"/>
        <v>0.41002626597887554</v>
      </c>
    </row>
    <row r="25" spans="1:8" s="14" customFormat="1">
      <c r="A25" s="14" t="s">
        <v>8</v>
      </c>
      <c r="B25" s="14" t="s">
        <v>13</v>
      </c>
      <c r="C25" s="4">
        <v>94500</v>
      </c>
      <c r="D25" s="5">
        <v>175.20750000000001</v>
      </c>
      <c r="E25" s="5">
        <v>339.36750000000001</v>
      </c>
      <c r="F25" s="15">
        <f t="shared" si="0"/>
        <v>0.51627660279785192</v>
      </c>
      <c r="G25" s="15">
        <f t="shared" si="1"/>
        <v>0.73925503369313228</v>
      </c>
      <c r="H25" s="15">
        <f t="shared" si="2"/>
        <v>0.38166007739630192</v>
      </c>
    </row>
    <row r="26" spans="1:8" s="14" customFormat="1">
      <c r="A26" s="14" t="s">
        <v>8</v>
      </c>
      <c r="B26" s="14" t="s">
        <v>13</v>
      </c>
      <c r="C26" s="4">
        <v>220400</v>
      </c>
      <c r="D26" s="5">
        <v>554.53499999999997</v>
      </c>
      <c r="E26" s="5">
        <v>714.06</v>
      </c>
      <c r="F26" s="15">
        <f t="shared" si="0"/>
        <v>0.77659440383161082</v>
      </c>
      <c r="G26" s="15">
        <f t="shared" si="1"/>
        <v>0.54475070704884887</v>
      </c>
      <c r="H26" s="15">
        <f t="shared" si="2"/>
        <v>0.42305035057744922</v>
      </c>
    </row>
    <row r="27" spans="1:8" s="14" customFormat="1">
      <c r="A27" s="14" t="s">
        <v>8</v>
      </c>
      <c r="B27" s="14" t="s">
        <v>13</v>
      </c>
      <c r="C27" s="4">
        <v>84600</v>
      </c>
      <c r="D27" s="5">
        <v>200.79000000000002</v>
      </c>
      <c r="E27" s="5">
        <v>246.69749999999999</v>
      </c>
      <c r="F27" s="15">
        <f t="shared" si="0"/>
        <v>0.81391177454169594</v>
      </c>
      <c r="G27" s="15">
        <f t="shared" si="1"/>
        <v>0.57748865664834426</v>
      </c>
      <c r="H27" s="15">
        <f t="shared" si="2"/>
        <v>0.470024817310354</v>
      </c>
    </row>
    <row r="28" spans="1:8" s="14" customFormat="1">
      <c r="A28" s="14" t="s">
        <v>8</v>
      </c>
      <c r="B28" s="14" t="s">
        <v>13</v>
      </c>
      <c r="C28" s="4">
        <v>88140</v>
      </c>
      <c r="D28" s="5">
        <v>201.654</v>
      </c>
      <c r="E28" s="5">
        <v>289.28700000000003</v>
      </c>
      <c r="F28" s="15">
        <f t="shared" si="0"/>
        <v>0.69707245745574453</v>
      </c>
      <c r="G28" s="15">
        <f t="shared" si="1"/>
        <v>0.5990752529214971</v>
      </c>
      <c r="H28" s="15">
        <f t="shared" si="2"/>
        <v>0.41759885875490976</v>
      </c>
    </row>
    <row r="29" spans="1:8" s="14" customFormat="1">
      <c r="A29" s="14" t="s">
        <v>8</v>
      </c>
      <c r="B29" s="14" t="s">
        <v>13</v>
      </c>
      <c r="C29" s="4">
        <v>59430</v>
      </c>
      <c r="D29" s="5">
        <v>130.4325</v>
      </c>
      <c r="E29" s="5">
        <v>292.78800000000001</v>
      </c>
      <c r="F29" s="15">
        <f t="shared" si="0"/>
        <v>0.4454844460838559</v>
      </c>
      <c r="G29" s="15">
        <f t="shared" si="1"/>
        <v>0.62450380162354602</v>
      </c>
      <c r="H29" s="15">
        <f t="shared" si="2"/>
        <v>0.27820673014352759</v>
      </c>
    </row>
    <row r="30" spans="1:8" s="14" customFormat="1">
      <c r="A30" s="14" t="s">
        <v>8</v>
      </c>
      <c r="B30" s="14" t="s">
        <v>13</v>
      </c>
      <c r="C30" s="4">
        <v>82500</v>
      </c>
      <c r="D30" s="5">
        <v>183.80250000000001</v>
      </c>
      <c r="E30" s="5">
        <v>274.73625000000004</v>
      </c>
      <c r="F30" s="15">
        <f t="shared" si="0"/>
        <v>0.66901437287580356</v>
      </c>
      <c r="G30" s="15">
        <f t="shared" si="1"/>
        <v>0.61520195805136946</v>
      </c>
      <c r="H30" s="15">
        <f t="shared" si="2"/>
        <v>0.4115789521577034</v>
      </c>
    </row>
    <row r="31" spans="1:8" s="14" customFormat="1">
      <c r="A31" s="14" t="s">
        <v>8</v>
      </c>
      <c r="B31" s="14" t="s">
        <v>13</v>
      </c>
      <c r="C31" s="4">
        <v>157440</v>
      </c>
      <c r="D31" s="5">
        <v>373.96800000000002</v>
      </c>
      <c r="E31" s="5">
        <v>468.53999999999996</v>
      </c>
      <c r="F31" s="15">
        <f t="shared" si="0"/>
        <v>0.79815597387629666</v>
      </c>
      <c r="G31" s="15">
        <f t="shared" si="1"/>
        <v>0.5770265736218354</v>
      </c>
      <c r="H31" s="15">
        <f t="shared" si="2"/>
        <v>0.46055720682163864</v>
      </c>
    </row>
    <row r="32" spans="1:8" s="14" customFormat="1">
      <c r="A32" s="14" t="s">
        <v>8</v>
      </c>
      <c r="B32" s="14" t="s">
        <v>13</v>
      </c>
      <c r="C32" s="4">
        <v>248925</v>
      </c>
      <c r="D32" s="5">
        <v>338.49</v>
      </c>
      <c r="E32" s="5">
        <v>754.96499999999992</v>
      </c>
      <c r="F32" s="15">
        <f t="shared" si="0"/>
        <v>0.44835191035346017</v>
      </c>
      <c r="G32" s="15">
        <f t="shared" si="1"/>
        <v>1.0079473505397811</v>
      </c>
      <c r="H32" s="15">
        <f t="shared" si="2"/>
        <v>0.45191512015021967</v>
      </c>
    </row>
    <row r="33" spans="1:8" s="14" customFormat="1">
      <c r="A33" s="14" t="s">
        <v>8</v>
      </c>
      <c r="B33" s="14" t="s">
        <v>13</v>
      </c>
      <c r="C33" s="4">
        <v>118100</v>
      </c>
      <c r="D33" s="5">
        <v>200.80500000000001</v>
      </c>
      <c r="E33" s="5">
        <v>313.03500000000003</v>
      </c>
      <c r="F33" s="15">
        <f t="shared" si="0"/>
        <v>0.64147779002347982</v>
      </c>
      <c r="G33" s="15">
        <f t="shared" si="1"/>
        <v>0.80610302305151604</v>
      </c>
      <c r="H33" s="15">
        <f t="shared" si="2"/>
        <v>0.51709718575833263</v>
      </c>
    </row>
    <row r="34" spans="1:8" s="14" customFormat="1">
      <c r="A34" s="14" t="s">
        <v>8</v>
      </c>
      <c r="B34" s="14" t="s">
        <v>13</v>
      </c>
      <c r="C34" s="4">
        <v>49200</v>
      </c>
      <c r="D34" s="5">
        <v>113.22</v>
      </c>
      <c r="E34" s="5">
        <v>158.256</v>
      </c>
      <c r="F34" s="15">
        <f t="shared" si="0"/>
        <v>0.71542311191992725</v>
      </c>
      <c r="G34" s="15">
        <f t="shared" si="1"/>
        <v>0.59560334328136177</v>
      </c>
      <c r="H34" s="15">
        <f t="shared" si="2"/>
        <v>0.42610839732026462</v>
      </c>
    </row>
    <row r="35" spans="1:8" s="14" customFormat="1">
      <c r="A35" s="14" t="s">
        <v>8</v>
      </c>
      <c r="B35" s="14" t="s">
        <v>13</v>
      </c>
      <c r="C35" s="4">
        <v>117072</v>
      </c>
      <c r="D35" s="5">
        <v>350.04960000000005</v>
      </c>
      <c r="E35" s="5">
        <v>381.36959999999999</v>
      </c>
      <c r="F35" s="15">
        <f t="shared" si="0"/>
        <v>0.91787494336203002</v>
      </c>
      <c r="G35" s="15">
        <f t="shared" si="1"/>
        <v>0.45839368568279881</v>
      </c>
      <c r="H35" s="15">
        <f t="shared" si="2"/>
        <v>0.42074807828361122</v>
      </c>
    </row>
    <row r="36" spans="1:8" s="14" customFormat="1">
      <c r="A36" s="14" t="s">
        <v>8</v>
      </c>
      <c r="B36" s="14" t="s">
        <v>13</v>
      </c>
      <c r="C36" s="4">
        <v>76800</v>
      </c>
      <c r="D36" s="5">
        <v>192.78000000000003</v>
      </c>
      <c r="E36" s="5">
        <v>257.88</v>
      </c>
      <c r="F36" s="15">
        <f t="shared" si="0"/>
        <v>0.7475570032573291</v>
      </c>
      <c r="G36" s="15">
        <f t="shared" si="1"/>
        <v>0.54602737781272348</v>
      </c>
      <c r="H36" s="15">
        <f t="shared" si="2"/>
        <v>0.40818659025413706</v>
      </c>
    </row>
    <row r="37" spans="1:8" s="14" customFormat="1">
      <c r="A37" s="14" t="s">
        <v>8</v>
      </c>
      <c r="B37" s="14" t="s">
        <v>13</v>
      </c>
      <c r="C37" s="4">
        <v>72600</v>
      </c>
      <c r="D37" s="5">
        <v>155.88</v>
      </c>
      <c r="E37" s="5">
        <v>234.54</v>
      </c>
      <c r="F37" s="15">
        <f t="shared" si="0"/>
        <v>0.66462010744435918</v>
      </c>
      <c r="G37" s="15">
        <f t="shared" si="1"/>
        <v>0.63835372688842984</v>
      </c>
      <c r="H37" s="15">
        <f t="shared" si="2"/>
        <v>0.42426272255209535</v>
      </c>
    </row>
    <row r="38" spans="1:8" s="14" customFormat="1">
      <c r="A38" s="14" t="s">
        <v>8</v>
      </c>
      <c r="B38" s="14" t="s">
        <v>13</v>
      </c>
      <c r="C38" s="4">
        <v>395500</v>
      </c>
      <c r="D38" s="5">
        <v>480.71249999999998</v>
      </c>
      <c r="E38" s="5">
        <v>1012.2375</v>
      </c>
      <c r="F38" s="15">
        <f t="shared" si="0"/>
        <v>0.47490090023339382</v>
      </c>
      <c r="G38" s="15">
        <f t="shared" si="1"/>
        <v>1.1276549931137489</v>
      </c>
      <c r="H38" s="15">
        <f t="shared" si="2"/>
        <v>0.53552437138240094</v>
      </c>
    </row>
    <row r="39" spans="1:8" s="14" customFormat="1">
      <c r="A39" s="14" t="s">
        <v>8</v>
      </c>
      <c r="B39" s="14" t="s">
        <v>13</v>
      </c>
      <c r="C39" s="4">
        <v>159080</v>
      </c>
      <c r="D39" s="5">
        <v>382.04999999999995</v>
      </c>
      <c r="E39" s="5">
        <v>450.48</v>
      </c>
      <c r="F39" s="15">
        <f t="shared" si="0"/>
        <v>0.84809536494405957</v>
      </c>
      <c r="G39" s="15">
        <f t="shared" si="1"/>
        <v>0.57070352231842547</v>
      </c>
      <c r="H39" s="15">
        <f t="shared" si="2"/>
        <v>0.48401101203550523</v>
      </c>
    </row>
    <row r="40" spans="1:8" s="14" customFormat="1">
      <c r="A40" s="14" t="s">
        <v>8</v>
      </c>
      <c r="B40" s="14" t="s">
        <v>13</v>
      </c>
      <c r="C40" s="4">
        <v>115200</v>
      </c>
      <c r="D40" s="5">
        <v>261.67500000000001</v>
      </c>
      <c r="E40" s="5">
        <v>364.065</v>
      </c>
      <c r="F40" s="15">
        <f t="shared" si="0"/>
        <v>0.71875901281364596</v>
      </c>
      <c r="G40" s="15">
        <f t="shared" si="1"/>
        <v>0.60340015990104234</v>
      </c>
      <c r="H40" s="15">
        <f t="shared" si="2"/>
        <v>0.43369930326206935</v>
      </c>
    </row>
    <row r="41" spans="1:8" s="14" customFormat="1">
      <c r="A41" s="14" t="s">
        <v>8</v>
      </c>
      <c r="B41" s="14" t="s">
        <v>13</v>
      </c>
      <c r="C41" s="4">
        <v>81480</v>
      </c>
      <c r="D41" s="5">
        <v>98.531999999999996</v>
      </c>
      <c r="E41" s="5">
        <v>219.90600000000001</v>
      </c>
      <c r="F41" s="15">
        <f t="shared" si="0"/>
        <v>0.44806417287386424</v>
      </c>
      <c r="G41" s="15">
        <f t="shared" si="1"/>
        <v>1.1334148457247126</v>
      </c>
      <c r="H41" s="15">
        <f t="shared" si="2"/>
        <v>0.50784258537260185</v>
      </c>
    </row>
    <row r="42" spans="1:8" s="14" customFormat="1">
      <c r="A42" s="14" t="s">
        <v>8</v>
      </c>
      <c r="B42" s="14" t="s">
        <v>13</v>
      </c>
      <c r="C42" s="4">
        <v>135075</v>
      </c>
      <c r="D42" s="5">
        <v>181.17000000000002</v>
      </c>
      <c r="E42" s="5">
        <v>417.51</v>
      </c>
      <c r="F42" s="15">
        <f t="shared" si="0"/>
        <v>0.4339297262341022</v>
      </c>
      <c r="G42" s="15">
        <f t="shared" si="1"/>
        <v>1.0218893348207412</v>
      </c>
      <c r="H42" s="15">
        <f t="shared" si="2"/>
        <v>0.44342815930031304</v>
      </c>
    </row>
    <row r="43" spans="1:8" s="14" customFormat="1">
      <c r="A43" s="14" t="s">
        <v>8</v>
      </c>
      <c r="B43" s="14" t="s">
        <v>13</v>
      </c>
      <c r="C43" s="4">
        <v>91440</v>
      </c>
      <c r="D43" s="5">
        <v>172.54079999999999</v>
      </c>
      <c r="E43" s="5">
        <v>300.26160000000004</v>
      </c>
      <c r="F43" s="15">
        <f t="shared" si="0"/>
        <v>0.57463491835119762</v>
      </c>
      <c r="G43" s="15">
        <f t="shared" si="1"/>
        <v>0.72637281946311283</v>
      </c>
      <c r="H43" s="15">
        <f t="shared" si="2"/>
        <v>0.41739918580471508</v>
      </c>
    </row>
    <row r="44" spans="1:8" s="14" customFormat="1">
      <c r="A44" s="14" t="s">
        <v>8</v>
      </c>
      <c r="B44" s="14" t="s">
        <v>13</v>
      </c>
      <c r="C44" s="4">
        <v>96120</v>
      </c>
      <c r="D44" s="5">
        <v>180.76499999999999</v>
      </c>
      <c r="E44" s="5">
        <v>286.767</v>
      </c>
      <c r="F44" s="15">
        <f t="shared" si="0"/>
        <v>0.63035495716034273</v>
      </c>
      <c r="G44" s="15">
        <f t="shared" si="1"/>
        <v>0.72881045032296965</v>
      </c>
      <c r="H44" s="15">
        <f t="shared" si="2"/>
        <v>0.45940928019134558</v>
      </c>
    </row>
    <row r="45" spans="1:8" s="14" customFormat="1">
      <c r="A45" s="14" t="s">
        <v>8</v>
      </c>
      <c r="B45" s="14" t="s">
        <v>13</v>
      </c>
      <c r="C45" s="4">
        <v>132240</v>
      </c>
      <c r="D45" s="5">
        <v>272.08799999999997</v>
      </c>
      <c r="E45" s="5">
        <v>370.11600000000004</v>
      </c>
      <c r="F45" s="15">
        <f t="shared" si="0"/>
        <v>0.73514249586616065</v>
      </c>
      <c r="G45" s="15">
        <f t="shared" si="1"/>
        <v>0.66614477668989458</v>
      </c>
      <c r="H45" s="15">
        <f t="shared" si="2"/>
        <v>0.48971133374401538</v>
      </c>
    </row>
    <row r="46" spans="1:8" s="14" customFormat="1">
      <c r="A46" s="14" t="s">
        <v>8</v>
      </c>
      <c r="B46" s="14" t="s">
        <v>13</v>
      </c>
      <c r="C46" s="4">
        <v>91780</v>
      </c>
      <c r="D46" s="5">
        <v>243.63900000000001</v>
      </c>
      <c r="E46" s="5">
        <v>313.779</v>
      </c>
      <c r="F46" s="15">
        <f t="shared" si="0"/>
        <v>0.77646687636839951</v>
      </c>
      <c r="G46" s="15">
        <f t="shared" si="1"/>
        <v>0.51631699416083165</v>
      </c>
      <c r="H46" s="15">
        <f t="shared" si="2"/>
        <v>0.40090304367198221</v>
      </c>
    </row>
    <row r="47" spans="1:8" s="14" customFormat="1">
      <c r="A47" s="14" t="s">
        <v>8</v>
      </c>
      <c r="B47" s="14" t="s">
        <v>13</v>
      </c>
      <c r="C47" s="4">
        <v>67680</v>
      </c>
      <c r="D47" s="5">
        <v>95.0976</v>
      </c>
      <c r="E47" s="5">
        <v>209.93760000000003</v>
      </c>
      <c r="F47" s="15">
        <f t="shared" si="0"/>
        <v>0.45298031415049034</v>
      </c>
      <c r="G47" s="15">
        <f t="shared" si="1"/>
        <v>0.97545214489889165</v>
      </c>
      <c r="H47" s="15">
        <f t="shared" si="2"/>
        <v>0.44186061903506962</v>
      </c>
    </row>
    <row r="48" spans="1:8" s="14" customFormat="1">
      <c r="A48" s="14" t="s">
        <v>8</v>
      </c>
      <c r="B48" s="14" t="s">
        <v>13</v>
      </c>
      <c r="C48" s="4">
        <v>181050</v>
      </c>
      <c r="D48" s="5">
        <v>315.73124999999999</v>
      </c>
      <c r="E48" s="5">
        <v>489.74625000000003</v>
      </c>
      <c r="F48" s="15">
        <f t="shared" si="0"/>
        <v>0.64468334367031899</v>
      </c>
      <c r="G48" s="15">
        <f t="shared" si="1"/>
        <v>0.78595220160383739</v>
      </c>
      <c r="H48" s="15">
        <f t="shared" si="2"/>
        <v>0.50669029329501059</v>
      </c>
    </row>
    <row r="49" spans="1:8" s="14" customFormat="1">
      <c r="A49" s="14" t="s">
        <v>8</v>
      </c>
      <c r="B49" s="14" t="s">
        <v>13</v>
      </c>
      <c r="C49" s="4">
        <v>50880</v>
      </c>
      <c r="D49" s="5">
        <v>83.813999999999993</v>
      </c>
      <c r="E49" s="5">
        <v>179.44200000000004</v>
      </c>
      <c r="F49" s="15">
        <f t="shared" si="0"/>
        <v>0.46708128531781845</v>
      </c>
      <c r="G49" s="15">
        <f t="shared" si="1"/>
        <v>0.83204288192024201</v>
      </c>
      <c r="H49" s="15">
        <f t="shared" si="2"/>
        <v>0.38863165872684852</v>
      </c>
    </row>
    <row r="50" spans="1:8" s="14" customFormat="1">
      <c r="A50" s="14" t="s">
        <v>8</v>
      </c>
      <c r="B50" s="14" t="s">
        <v>13</v>
      </c>
      <c r="C50" s="4">
        <v>151275</v>
      </c>
      <c r="D50" s="5">
        <v>204.49125000000001</v>
      </c>
      <c r="E50" s="5">
        <v>352.79999999999995</v>
      </c>
      <c r="F50" s="15">
        <f t="shared" si="0"/>
        <v>0.57962372448979604</v>
      </c>
      <c r="G50" s="15">
        <f t="shared" si="1"/>
        <v>1.0139291444396508</v>
      </c>
      <c r="H50" s="15">
        <f t="shared" si="2"/>
        <v>0.58769738706886276</v>
      </c>
    </row>
    <row r="51" spans="1:8" s="14" customFormat="1">
      <c r="A51" s="14" t="s">
        <v>8</v>
      </c>
      <c r="B51" s="14" t="s">
        <v>13</v>
      </c>
      <c r="C51" s="4">
        <v>186250</v>
      </c>
      <c r="D51" s="5">
        <v>367.95</v>
      </c>
      <c r="E51" s="5">
        <v>509.92499999999995</v>
      </c>
      <c r="F51" s="15">
        <f t="shared" si="0"/>
        <v>0.72157670245624361</v>
      </c>
      <c r="G51" s="15">
        <f t="shared" si="1"/>
        <v>0.69378139430653019</v>
      </c>
      <c r="H51" s="15">
        <f t="shared" si="2"/>
        <v>0.50061649072920089</v>
      </c>
    </row>
    <row r="52" spans="1:8" s="14" customFormat="1">
      <c r="A52" s="14" t="s">
        <v>8</v>
      </c>
      <c r="B52" s="14" t="s">
        <v>13</v>
      </c>
      <c r="C52" s="4">
        <v>108192</v>
      </c>
      <c r="D52" s="5">
        <v>264.67200000000003</v>
      </c>
      <c r="E52" s="5">
        <v>318.85920000000004</v>
      </c>
      <c r="F52" s="15">
        <f t="shared" si="0"/>
        <v>0.83005916090863929</v>
      </c>
      <c r="G52" s="15">
        <f t="shared" si="1"/>
        <v>0.56027639374097193</v>
      </c>
      <c r="H52" s="15">
        <f t="shared" si="2"/>
        <v>0.46506255326554957</v>
      </c>
    </row>
    <row r="53" spans="1:8" s="14" customFormat="1">
      <c r="A53" s="14" t="s">
        <v>8</v>
      </c>
      <c r="B53" s="14" t="s">
        <v>13</v>
      </c>
      <c r="C53" s="4">
        <v>167500</v>
      </c>
      <c r="D53" s="5">
        <v>287.65499999999997</v>
      </c>
      <c r="E53" s="5">
        <v>333.75</v>
      </c>
      <c r="F53" s="15">
        <f t="shared" si="0"/>
        <v>0.86188764044943811</v>
      </c>
      <c r="G53" s="15">
        <f t="shared" si="1"/>
        <v>0.79810137448399299</v>
      </c>
      <c r="H53" s="15">
        <f t="shared" si="2"/>
        <v>0.68787371049346224</v>
      </c>
    </row>
    <row r="54" spans="1:8" s="14" customFormat="1">
      <c r="A54" s="14" t="s">
        <v>8</v>
      </c>
      <c r="B54" s="14" t="s">
        <v>13</v>
      </c>
      <c r="C54" s="4">
        <v>105150</v>
      </c>
      <c r="D54" s="5">
        <v>171.97649999999999</v>
      </c>
      <c r="E54" s="5">
        <v>297.04050000000001</v>
      </c>
      <c r="F54" s="15">
        <f t="shared" si="0"/>
        <v>0.57896650456755894</v>
      </c>
      <c r="G54" s="15">
        <f t="shared" si="1"/>
        <v>0.83802185641336868</v>
      </c>
      <c r="H54" s="15">
        <f t="shared" si="2"/>
        <v>0.48518658495886485</v>
      </c>
    </row>
    <row r="55" spans="1:8" s="14" customFormat="1">
      <c r="A55" s="14" t="s">
        <v>8</v>
      </c>
      <c r="B55" s="14" t="s">
        <v>13</v>
      </c>
      <c r="C55" s="4">
        <v>168900</v>
      </c>
      <c r="D55" s="5">
        <v>250.79399999999998</v>
      </c>
      <c r="E55" s="5">
        <v>467.49599999999998</v>
      </c>
      <c r="F55" s="15">
        <f t="shared" si="0"/>
        <v>0.53646234406283688</v>
      </c>
      <c r="G55" s="15">
        <f t="shared" si="1"/>
        <v>0.92305521873057494</v>
      </c>
      <c r="H55" s="15">
        <f t="shared" si="2"/>
        <v>0.49518436633963892</v>
      </c>
    </row>
    <row r="56" spans="1:8" s="14" customFormat="1">
      <c r="A56" s="14" t="s">
        <v>8</v>
      </c>
      <c r="B56" s="14" t="s">
        <v>13</v>
      </c>
      <c r="C56" s="4">
        <v>104000</v>
      </c>
      <c r="D56" s="5">
        <v>274.72500000000002</v>
      </c>
      <c r="E56" s="5">
        <v>339.55500000000001</v>
      </c>
      <c r="F56" s="15">
        <f t="shared" si="0"/>
        <v>0.80907364050006636</v>
      </c>
      <c r="G56" s="15">
        <f t="shared" si="1"/>
        <v>0.51886016798297507</v>
      </c>
      <c r="H56" s="15">
        <f t="shared" si="2"/>
        <v>0.41979608502046156</v>
      </c>
    </row>
    <row r="57" spans="1:8" s="14" customFormat="1">
      <c r="A57" s="14" t="s">
        <v>8</v>
      </c>
      <c r="B57" s="14" t="s">
        <v>13</v>
      </c>
      <c r="C57" s="4">
        <v>78975</v>
      </c>
      <c r="D57" s="5">
        <v>171.38249999999999</v>
      </c>
      <c r="E57" s="5">
        <v>275.79374999999999</v>
      </c>
      <c r="F57" s="15">
        <f t="shared" si="0"/>
        <v>0.62141545992249647</v>
      </c>
      <c r="G57" s="15">
        <f t="shared" si="1"/>
        <v>0.63159449430981951</v>
      </c>
      <c r="H57" s="15">
        <f t="shared" si="2"/>
        <v>0.39248258316605306</v>
      </c>
    </row>
    <row r="58" spans="1:8" s="14" customFormat="1">
      <c r="A58" s="14" t="s">
        <v>8</v>
      </c>
      <c r="B58" s="14" t="s">
        <v>13</v>
      </c>
      <c r="C58" s="4">
        <v>69900</v>
      </c>
      <c r="D58" s="5">
        <v>148.869</v>
      </c>
      <c r="E58" s="5">
        <v>226.18799999999999</v>
      </c>
      <c r="F58" s="15">
        <f t="shared" si="0"/>
        <v>0.65816488938405227</v>
      </c>
      <c r="G58" s="15">
        <f t="shared" si="1"/>
        <v>0.64355857198363386</v>
      </c>
      <c r="H58" s="15">
        <f t="shared" si="2"/>
        <v>0.42356765634176702</v>
      </c>
    </row>
    <row r="59" spans="1:8" s="14" customFormat="1">
      <c r="A59" s="14" t="s">
        <v>8</v>
      </c>
      <c r="B59" s="14" t="s">
        <v>13</v>
      </c>
      <c r="C59" s="4">
        <v>118520</v>
      </c>
      <c r="D59" s="5">
        <v>221.64000000000001</v>
      </c>
      <c r="E59" s="5">
        <v>294.04199999999997</v>
      </c>
      <c r="F59" s="15">
        <f t="shared" si="0"/>
        <v>0.75376986961046388</v>
      </c>
      <c r="G59" s="15">
        <f t="shared" si="1"/>
        <v>0.73292354917251623</v>
      </c>
      <c r="H59" s="15">
        <f t="shared" si="2"/>
        <v>0.55245568809420598</v>
      </c>
    </row>
    <row r="60" spans="1:8" s="14" customFormat="1">
      <c r="A60" s="14" t="s">
        <v>8</v>
      </c>
      <c r="B60" s="14" t="s">
        <v>13</v>
      </c>
      <c r="C60" s="4">
        <v>116220</v>
      </c>
      <c r="D60" s="5">
        <v>214.53749999999999</v>
      </c>
      <c r="E60" s="5">
        <v>382.15350000000001</v>
      </c>
      <c r="F60" s="15">
        <f t="shared" si="0"/>
        <v>0.56139090705698103</v>
      </c>
      <c r="G60" s="15">
        <f t="shared" si="1"/>
        <v>0.74249379785769265</v>
      </c>
      <c r="H60" s="15">
        <f t="shared" si="2"/>
        <v>0.41682926666351278</v>
      </c>
    </row>
    <row r="61" spans="1:8" s="14" customFormat="1">
      <c r="A61" s="14" t="s">
        <v>8</v>
      </c>
      <c r="B61" s="14" t="s">
        <v>13</v>
      </c>
      <c r="C61" s="4">
        <v>119850</v>
      </c>
      <c r="D61" s="5">
        <v>228.93750000000003</v>
      </c>
      <c r="E61" s="5">
        <v>351.2475</v>
      </c>
      <c r="F61" s="15">
        <f t="shared" si="0"/>
        <v>0.65178399846262258</v>
      </c>
      <c r="G61" s="15">
        <f t="shared" si="1"/>
        <v>0.71752374383953321</v>
      </c>
      <c r="H61" s="15">
        <f t="shared" si="2"/>
        <v>0.46767049475160155</v>
      </c>
    </row>
    <row r="62" spans="1:8" s="14" customFormat="1">
      <c r="A62" s="14" t="s">
        <v>8</v>
      </c>
      <c r="B62" s="14" t="s">
        <v>13</v>
      </c>
      <c r="C62" s="4">
        <v>91650</v>
      </c>
      <c r="D62" s="5">
        <v>198.78750000000002</v>
      </c>
      <c r="E62" s="5">
        <v>243.405</v>
      </c>
      <c r="F62" s="15">
        <f t="shared" si="0"/>
        <v>0.81669439822518031</v>
      </c>
      <c r="G62" s="15">
        <f t="shared" si="1"/>
        <v>0.63191486545074238</v>
      </c>
      <c r="H62" s="15">
        <f t="shared" si="2"/>
        <v>0.51608133076884</v>
      </c>
    </row>
    <row r="63" spans="1:8" s="14" customFormat="1">
      <c r="A63" s="14" t="s">
        <v>8</v>
      </c>
      <c r="B63" s="14" t="s">
        <v>13</v>
      </c>
      <c r="C63" s="4">
        <v>193800</v>
      </c>
      <c r="D63" s="5">
        <v>392.27250000000004</v>
      </c>
      <c r="E63" s="5">
        <v>539.39250000000004</v>
      </c>
      <c r="F63" s="15">
        <f t="shared" si="0"/>
        <v>0.72724871035470462</v>
      </c>
      <c r="G63" s="15">
        <f t="shared" si="1"/>
        <v>0.67714407714025326</v>
      </c>
      <c r="H63" s="15">
        <f t="shared" si="2"/>
        <v>0.49245215682457583</v>
      </c>
    </row>
    <row r="64" spans="1:8" s="14" customFormat="1">
      <c r="A64" s="14" t="s">
        <v>8</v>
      </c>
      <c r="B64" s="14" t="s">
        <v>13</v>
      </c>
      <c r="C64" s="4">
        <v>143920</v>
      </c>
      <c r="D64" s="5">
        <v>287.92200000000003</v>
      </c>
      <c r="E64" s="5">
        <v>344.82000000000005</v>
      </c>
      <c r="F64" s="15">
        <f t="shared" si="0"/>
        <v>0.83499216982773616</v>
      </c>
      <c r="G64" s="15">
        <f t="shared" si="1"/>
        <v>0.68511184254702506</v>
      </c>
      <c r="H64" s="15">
        <f t="shared" si="2"/>
        <v>0.57206302398301889</v>
      </c>
    </row>
    <row r="65" spans="1:8" s="14" customFormat="1">
      <c r="A65" s="14" t="s">
        <v>8</v>
      </c>
      <c r="B65" s="14" t="s">
        <v>13</v>
      </c>
      <c r="C65" s="4">
        <v>132225</v>
      </c>
      <c r="D65" s="5">
        <v>217.0575</v>
      </c>
      <c r="E65" s="5">
        <v>300.63374999999996</v>
      </c>
      <c r="F65" s="15">
        <f t="shared" si="0"/>
        <v>0.7219997754743106</v>
      </c>
      <c r="G65" s="15">
        <f t="shared" si="1"/>
        <v>0.83493747412309494</v>
      </c>
      <c r="H65" s="15">
        <f t="shared" si="2"/>
        <v>0.60282466885196273</v>
      </c>
    </row>
    <row r="66" spans="1:8" s="14" customFormat="1">
      <c r="A66" s="14" t="s">
        <v>8</v>
      </c>
      <c r="B66" s="14" t="s">
        <v>13</v>
      </c>
      <c r="C66" s="4">
        <v>190050</v>
      </c>
      <c r="D66" s="5">
        <v>425.43000000000006</v>
      </c>
      <c r="E66" s="5">
        <v>465.88499999999999</v>
      </c>
      <c r="F66" s="15">
        <f t="shared" si="0"/>
        <v>0.91316526610644277</v>
      </c>
      <c r="G66" s="15">
        <f t="shared" si="1"/>
        <v>0.61228685651792536</v>
      </c>
      <c r="H66" s="15">
        <f t="shared" si="2"/>
        <v>0.55911909026566875</v>
      </c>
    </row>
    <row r="67" spans="1:8" s="14" customFormat="1">
      <c r="A67" s="14" t="s">
        <v>8</v>
      </c>
      <c r="B67" s="14" t="s">
        <v>13</v>
      </c>
      <c r="C67" s="4">
        <v>101240</v>
      </c>
      <c r="D67" s="5">
        <v>274.28400000000005</v>
      </c>
      <c r="E67" s="5">
        <v>384.57000000000005</v>
      </c>
      <c r="F67" s="15">
        <f t="shared" ref="F67:F77" si="3">D67/E67</f>
        <v>0.71322256026211095</v>
      </c>
      <c r="G67" s="15">
        <f t="shared" ref="G67:G77" si="4">C67/(D67*30.4*24)</f>
        <v>0.50590251313339707</v>
      </c>
      <c r="H67" s="15">
        <f t="shared" ref="H67:H77" si="5">C67/(30.4*24*E67)</f>
        <v>0.36082108566003773</v>
      </c>
    </row>
    <row r="68" spans="1:8" s="14" customFormat="1">
      <c r="A68" s="14" t="s">
        <v>8</v>
      </c>
      <c r="B68" s="14" t="s">
        <v>13</v>
      </c>
      <c r="C68" s="4">
        <v>186525</v>
      </c>
      <c r="D68" s="5">
        <v>386.05499999999995</v>
      </c>
      <c r="E68" s="5">
        <v>575.83125000000007</v>
      </c>
      <c r="F68" s="15">
        <f t="shared" si="3"/>
        <v>0.67043079027058694</v>
      </c>
      <c r="G68" s="15">
        <f t="shared" si="4"/>
        <v>0.66222114179258629</v>
      </c>
      <c r="H68" s="15">
        <f t="shared" si="5"/>
        <v>0.44397344342589407</v>
      </c>
    </row>
    <row r="69" spans="1:8" s="14" customFormat="1">
      <c r="A69" s="14" t="s">
        <v>8</v>
      </c>
      <c r="B69" s="14" t="s">
        <v>13</v>
      </c>
      <c r="C69" s="4">
        <v>125550</v>
      </c>
      <c r="D69" s="5">
        <v>369.47250000000003</v>
      </c>
      <c r="E69" s="5">
        <v>412.70625000000001</v>
      </c>
      <c r="F69" s="15">
        <f t="shared" si="3"/>
        <v>0.89524328744718551</v>
      </c>
      <c r="G69" s="15">
        <f t="shared" si="4"/>
        <v>0.46574668508552913</v>
      </c>
      <c r="H69" s="15">
        <f t="shared" si="5"/>
        <v>0.41695659347359815</v>
      </c>
    </row>
    <row r="70" spans="1:8" s="14" customFormat="1">
      <c r="A70" s="14" t="s">
        <v>8</v>
      </c>
      <c r="B70" s="14" t="s">
        <v>13</v>
      </c>
      <c r="C70" s="4">
        <v>68750</v>
      </c>
      <c r="D70" s="5">
        <v>185.0625</v>
      </c>
      <c r="E70" s="5">
        <v>313.2525</v>
      </c>
      <c r="F70" s="15">
        <f t="shared" si="3"/>
        <v>0.59077740800153233</v>
      </c>
      <c r="G70" s="15">
        <f t="shared" si="4"/>
        <v>0.50917779081272929</v>
      </c>
      <c r="H70" s="15">
        <f t="shared" si="5"/>
        <v>0.30081073546829062</v>
      </c>
    </row>
    <row r="71" spans="1:8" s="14" customFormat="1">
      <c r="A71" s="14" t="s">
        <v>8</v>
      </c>
      <c r="B71" s="14" t="s">
        <v>13</v>
      </c>
      <c r="C71" s="4">
        <v>89600</v>
      </c>
      <c r="D71" s="5">
        <v>312.45</v>
      </c>
      <c r="E71" s="5">
        <v>380.35500000000002</v>
      </c>
      <c r="F71" s="15">
        <f t="shared" si="3"/>
        <v>0.82146941672910823</v>
      </c>
      <c r="G71" s="15">
        <f t="shared" si="4"/>
        <v>0.39304534339529412</v>
      </c>
      <c r="H71" s="15">
        <f t="shared" si="5"/>
        <v>0.32287472898702441</v>
      </c>
    </row>
    <row r="72" spans="1:8" s="14" customFormat="1">
      <c r="A72" s="14" t="s">
        <v>8</v>
      </c>
      <c r="B72" s="14" t="s">
        <v>13</v>
      </c>
      <c r="C72" s="4">
        <v>101850</v>
      </c>
      <c r="D72" s="5">
        <v>279.99</v>
      </c>
      <c r="E72" s="5">
        <v>345.12750000000005</v>
      </c>
      <c r="F72" s="15">
        <f t="shared" si="3"/>
        <v>0.81126540191668284</v>
      </c>
      <c r="G72" s="15">
        <f t="shared" si="4"/>
        <v>0.49857866164393089</v>
      </c>
      <c r="H72" s="15">
        <f t="shared" si="5"/>
        <v>0.4044796183256455</v>
      </c>
    </row>
    <row r="73" spans="1:8" s="14" customFormat="1">
      <c r="A73" s="14" t="s">
        <v>8</v>
      </c>
      <c r="B73" s="14" t="s">
        <v>13</v>
      </c>
      <c r="C73" s="4">
        <v>67950</v>
      </c>
      <c r="D73" s="5">
        <v>164.67750000000001</v>
      </c>
      <c r="E73" s="5">
        <v>206.39249999999998</v>
      </c>
      <c r="F73" s="15">
        <f t="shared" si="3"/>
        <v>0.79788509756895243</v>
      </c>
      <c r="G73" s="15">
        <f t="shared" si="4"/>
        <v>0.56554917146671846</v>
      </c>
      <c r="H73" s="15">
        <f t="shared" si="5"/>
        <v>0.45124325585576291</v>
      </c>
    </row>
    <row r="74" spans="1:8" s="14" customFormat="1">
      <c r="A74" s="14" t="s">
        <v>8</v>
      </c>
      <c r="B74" s="14" t="s">
        <v>13</v>
      </c>
      <c r="C74" s="4">
        <v>151650</v>
      </c>
      <c r="D74" s="5">
        <v>289.01249999999999</v>
      </c>
      <c r="E74" s="5">
        <v>366.70500000000004</v>
      </c>
      <c r="F74" s="15">
        <f t="shared" si="3"/>
        <v>0.78813351331451698</v>
      </c>
      <c r="G74" s="15">
        <f t="shared" si="4"/>
        <v>0.71918556609507422</v>
      </c>
      <c r="H74" s="15">
        <f t="shared" si="5"/>
        <v>0.56681424693160065</v>
      </c>
    </row>
    <row r="75" spans="1:8" s="14" customFormat="1">
      <c r="A75" s="14" t="s">
        <v>8</v>
      </c>
      <c r="B75" s="14" t="s">
        <v>13</v>
      </c>
      <c r="C75" s="4">
        <v>135720</v>
      </c>
      <c r="D75" s="5">
        <v>372.87899999999996</v>
      </c>
      <c r="E75" s="5">
        <v>450.46800000000007</v>
      </c>
      <c r="F75" s="15">
        <f t="shared" si="3"/>
        <v>0.8277591305042753</v>
      </c>
      <c r="G75" s="15">
        <f t="shared" si="4"/>
        <v>0.49887426441849853</v>
      </c>
      <c r="H75" s="15">
        <f t="shared" si="5"/>
        <v>0.41294772734601626</v>
      </c>
    </row>
    <row r="76" spans="1:8" s="14" customFormat="1">
      <c r="A76" s="14" t="s">
        <v>8</v>
      </c>
      <c r="B76" s="14" t="s">
        <v>13</v>
      </c>
      <c r="C76" s="4">
        <v>107550</v>
      </c>
      <c r="D76" s="5">
        <v>265.86</v>
      </c>
      <c r="E76" s="5">
        <v>334.41750000000002</v>
      </c>
      <c r="F76" s="15">
        <f t="shared" si="3"/>
        <v>0.7949942811007199</v>
      </c>
      <c r="G76" s="15">
        <f t="shared" si="4"/>
        <v>0.55446302367292633</v>
      </c>
      <c r="H76" s="15">
        <f t="shared" si="5"/>
        <v>0.44079493290178962</v>
      </c>
    </row>
    <row r="77" spans="1:8" s="14" customFormat="1">
      <c r="A77" s="14" t="s">
        <v>8</v>
      </c>
      <c r="B77" s="14" t="s">
        <v>13</v>
      </c>
      <c r="C77" s="4">
        <v>175800</v>
      </c>
      <c r="D77" s="5">
        <v>530.73</v>
      </c>
      <c r="E77" s="5">
        <v>588.49874999999997</v>
      </c>
      <c r="F77" s="15">
        <f t="shared" si="3"/>
        <v>0.90183708971344467</v>
      </c>
      <c r="G77" s="15">
        <f t="shared" si="4"/>
        <v>0.45400476206059776</v>
      </c>
      <c r="H77" s="15">
        <f t="shared" si="5"/>
        <v>0.40943833333277446</v>
      </c>
    </row>
    <row r="78" spans="1:8">
      <c r="C78" s="9"/>
      <c r="D78" s="7"/>
      <c r="E78" s="7"/>
      <c r="F78" s="16"/>
      <c r="G78" s="16"/>
      <c r="H78" s="16"/>
    </row>
    <row r="79" spans="1:8">
      <c r="C79" s="9"/>
      <c r="D79" s="7"/>
      <c r="E79" s="7"/>
      <c r="F79" s="15"/>
      <c r="G79" s="15"/>
      <c r="H79" s="15"/>
    </row>
    <row r="81" spans="3:8">
      <c r="C81" s="17"/>
      <c r="D81" s="17"/>
      <c r="E81" s="17"/>
      <c r="F81" s="15"/>
      <c r="G81" s="15"/>
      <c r="H81" s="15"/>
    </row>
  </sheetData>
  <pageMargins left="1" right="1" top="1.5" bottom="1" header="0.5" footer="0.5"/>
  <pageSetup scale="84" fitToHeight="0" orientation="portrait" r:id="rId1"/>
  <headerFooter>
    <oddHeader xml:space="preserve">&amp;R&amp;"Times New Roman,Bold"&amp;12 Case No. 2018-00295
Attachment 1 to Response to KSBA-1 Question No. 14
Page &amp;P of &amp;N
Seelye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zoomScaleNormal="100" workbookViewId="0"/>
  </sheetViews>
  <sheetFormatPr defaultRowHeight="15"/>
  <cols>
    <col min="1" max="1" width="6.7109375" customWidth="1"/>
    <col min="2" max="2" width="25.7109375" bestFit="1" customWidth="1"/>
    <col min="3" max="3" width="11.5703125" bestFit="1" customWidth="1"/>
    <col min="6" max="8" width="10" bestFit="1" customWidth="1"/>
  </cols>
  <sheetData>
    <row r="1" spans="1:8">
      <c r="A1" s="24"/>
      <c r="C1" s="2" t="s">
        <v>0</v>
      </c>
      <c r="D1" s="2" t="s">
        <v>0</v>
      </c>
      <c r="E1" s="2" t="s">
        <v>0</v>
      </c>
      <c r="F1" s="2" t="s">
        <v>1</v>
      </c>
      <c r="G1" s="2" t="s">
        <v>2</v>
      </c>
      <c r="H1" s="2" t="s">
        <v>3</v>
      </c>
    </row>
    <row r="2" spans="1:8" ht="15.75" thickBot="1">
      <c r="A2" s="8" t="s">
        <v>10</v>
      </c>
      <c r="B2" s="8" t="s">
        <v>11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7</v>
      </c>
      <c r="H2" s="3" t="s">
        <v>7</v>
      </c>
    </row>
    <row r="3" spans="1:8" s="1" customFormat="1">
      <c r="A3" s="20" t="s">
        <v>8</v>
      </c>
      <c r="B3" s="1" t="s">
        <v>9</v>
      </c>
      <c r="C3" s="4">
        <v>53465.339999999975</v>
      </c>
      <c r="D3" s="5">
        <v>111.714</v>
      </c>
      <c r="E3" s="5">
        <v>212.06400000000002</v>
      </c>
      <c r="F3" s="6">
        <f>D3/E3</f>
        <v>0.52679379809868709</v>
      </c>
      <c r="G3" s="6">
        <f>C3/(D3*30.4*24)</f>
        <v>0.65596384870953328</v>
      </c>
      <c r="H3" s="6">
        <f>C3/(30.4*24*E3)</f>
        <v>0.34555768727712771</v>
      </c>
    </row>
    <row r="4" spans="1:8" s="1" customFormat="1">
      <c r="A4" s="1" t="s">
        <v>8</v>
      </c>
      <c r="B4" s="1" t="s">
        <v>9</v>
      </c>
      <c r="C4" s="4">
        <v>57851.925000000017</v>
      </c>
      <c r="D4" s="5">
        <v>162.2175</v>
      </c>
      <c r="E4" s="5">
        <v>178.47749999999999</v>
      </c>
      <c r="F4" s="6">
        <f t="shared" ref="F4:F65" si="0">D4/E4</f>
        <v>0.90889607933773164</v>
      </c>
      <c r="G4" s="6">
        <f t="shared" ref="G4:G65" si="1">C4/(D4*30.4*24)</f>
        <v>0.48880460099460382</v>
      </c>
      <c r="H4" s="6">
        <f t="shared" ref="H4:H65" si="2">C4/(30.4*24*E4)</f>
        <v>0.44427258540623965</v>
      </c>
    </row>
    <row r="5" spans="1:8" s="1" customFormat="1">
      <c r="A5" s="1" t="s">
        <v>8</v>
      </c>
      <c r="B5" s="1" t="s">
        <v>9</v>
      </c>
      <c r="C5" s="4">
        <v>51688.494000000013</v>
      </c>
      <c r="D5" s="5">
        <v>121.39200000000001</v>
      </c>
      <c r="E5" s="5">
        <v>161.85599999999999</v>
      </c>
      <c r="F5" s="6">
        <f t="shared" si="0"/>
        <v>0.75000000000000011</v>
      </c>
      <c r="G5" s="6">
        <f t="shared" si="1"/>
        <v>0.58360497667842515</v>
      </c>
      <c r="H5" s="6">
        <f t="shared" si="2"/>
        <v>0.43770373250881889</v>
      </c>
    </row>
    <row r="6" spans="1:8" s="1" customFormat="1">
      <c r="A6" s="1" t="s">
        <v>8</v>
      </c>
      <c r="B6" s="1" t="s">
        <v>9</v>
      </c>
      <c r="C6" s="4">
        <v>61267.053</v>
      </c>
      <c r="D6" s="5">
        <v>185.00399999999999</v>
      </c>
      <c r="E6" s="5">
        <v>239.83350000000002</v>
      </c>
      <c r="F6" s="6">
        <f t="shared" si="0"/>
        <v>0.77138514844673478</v>
      </c>
      <c r="G6" s="6">
        <f t="shared" si="1"/>
        <v>0.45390090338729522</v>
      </c>
      <c r="H6" s="6">
        <f t="shared" si="2"/>
        <v>0.35013241573951581</v>
      </c>
    </row>
    <row r="7" spans="1:8" s="1" customFormat="1">
      <c r="A7" s="1" t="s">
        <v>8</v>
      </c>
      <c r="B7" s="1" t="s">
        <v>9</v>
      </c>
      <c r="C7" s="4">
        <v>33779.62200000001</v>
      </c>
      <c r="D7" s="5">
        <v>48.540000000000006</v>
      </c>
      <c r="E7" s="5">
        <v>111.708</v>
      </c>
      <c r="F7" s="6">
        <f t="shared" si="0"/>
        <v>0.43452572779031051</v>
      </c>
      <c r="G7" s="6">
        <f t="shared" si="1"/>
        <v>0.95382826561923983</v>
      </c>
      <c r="H7" s="6">
        <f t="shared" si="2"/>
        <v>0.41446292130516987</v>
      </c>
    </row>
    <row r="8" spans="1:8" s="1" customFormat="1">
      <c r="A8" s="1" t="s">
        <v>8</v>
      </c>
      <c r="B8" s="1" t="s">
        <v>9</v>
      </c>
      <c r="C8" s="4">
        <v>24341.047500000015</v>
      </c>
      <c r="D8" s="5">
        <v>51.480000000000004</v>
      </c>
      <c r="E8" s="5">
        <v>71.55</v>
      </c>
      <c r="F8" s="6">
        <f t="shared" si="0"/>
        <v>0.71949685534591201</v>
      </c>
      <c r="G8" s="6">
        <f t="shared" si="1"/>
        <v>0.64806102043972158</v>
      </c>
      <c r="H8" s="6">
        <f t="shared" si="2"/>
        <v>0.46627786627864248</v>
      </c>
    </row>
    <row r="9" spans="1:8" s="1" customFormat="1">
      <c r="A9" s="1" t="s">
        <v>8</v>
      </c>
      <c r="B9" s="1" t="s">
        <v>9</v>
      </c>
      <c r="C9" s="4">
        <v>100166.96399999998</v>
      </c>
      <c r="D9" s="5">
        <v>199.155</v>
      </c>
      <c r="E9" s="5">
        <v>222.93299999999999</v>
      </c>
      <c r="F9" s="6">
        <f t="shared" si="0"/>
        <v>0.89334015152534618</v>
      </c>
      <c r="G9" s="6">
        <f t="shared" si="1"/>
        <v>0.68936379558899485</v>
      </c>
      <c r="H9" s="6">
        <f t="shared" si="2"/>
        <v>0.61583635760756061</v>
      </c>
    </row>
    <row r="10" spans="1:8" s="1" customFormat="1">
      <c r="A10" s="1" t="s">
        <v>8</v>
      </c>
      <c r="B10" s="1" t="s">
        <v>9</v>
      </c>
      <c r="C10" s="4">
        <v>25379.14499999999</v>
      </c>
      <c r="D10" s="5">
        <v>32.748750000000001</v>
      </c>
      <c r="E10" s="5">
        <v>55.89</v>
      </c>
      <c r="F10" s="6">
        <f t="shared" si="0"/>
        <v>0.58595008051529796</v>
      </c>
      <c r="G10" s="6">
        <f t="shared" si="1"/>
        <v>1.0621783223947876</v>
      </c>
      <c r="H10" s="6">
        <f t="shared" si="2"/>
        <v>0.62238347352882994</v>
      </c>
    </row>
    <row r="11" spans="1:8" s="1" customFormat="1">
      <c r="A11" s="1" t="s">
        <v>8</v>
      </c>
      <c r="B11" s="1" t="s">
        <v>9</v>
      </c>
      <c r="C11" s="4">
        <v>42277.142999999996</v>
      </c>
      <c r="D11" s="5">
        <v>125.54249999999999</v>
      </c>
      <c r="E11" s="5">
        <v>162.73500000000001</v>
      </c>
      <c r="F11" s="6">
        <f t="shared" si="0"/>
        <v>0.77145359019264437</v>
      </c>
      <c r="G11" s="6">
        <f t="shared" si="1"/>
        <v>0.46156198545680172</v>
      </c>
      <c r="H11" s="6">
        <f t="shared" si="2"/>
        <v>0.3560736507770948</v>
      </c>
    </row>
    <row r="12" spans="1:8" s="1" customFormat="1">
      <c r="A12" s="1" t="s">
        <v>8</v>
      </c>
      <c r="B12" s="1" t="s">
        <v>9</v>
      </c>
      <c r="C12" s="4">
        <v>34429.137000000017</v>
      </c>
      <c r="D12" s="5">
        <v>103.33199999999999</v>
      </c>
      <c r="E12" s="5">
        <v>127.64699999999999</v>
      </c>
      <c r="F12" s="6">
        <f t="shared" si="0"/>
        <v>0.8095137371031047</v>
      </c>
      <c r="G12" s="6">
        <f t="shared" si="1"/>
        <v>0.45667419955249022</v>
      </c>
      <c r="H12" s="6">
        <f t="shared" si="2"/>
        <v>0.3696840379183054</v>
      </c>
    </row>
    <row r="13" spans="1:8" s="1" customFormat="1">
      <c r="A13" s="1" t="s">
        <v>8</v>
      </c>
      <c r="B13" s="1" t="s">
        <v>9</v>
      </c>
      <c r="C13" s="4">
        <v>61505.152499999982</v>
      </c>
      <c r="D13" s="5">
        <v>86.835000000000008</v>
      </c>
      <c r="E13" s="5">
        <v>190.49250000000001</v>
      </c>
      <c r="F13" s="6">
        <f t="shared" si="0"/>
        <v>0.45584471829599593</v>
      </c>
      <c r="G13" s="6">
        <f t="shared" si="1"/>
        <v>0.97080468989129376</v>
      </c>
      <c r="H13" s="6">
        <f t="shared" si="2"/>
        <v>0.44253619038392855</v>
      </c>
    </row>
    <row r="14" spans="1:8" s="1" customFormat="1">
      <c r="A14" s="1" t="s">
        <v>8</v>
      </c>
      <c r="B14" s="1" t="s">
        <v>9</v>
      </c>
      <c r="C14" s="4">
        <v>34813.326000000001</v>
      </c>
      <c r="D14" s="5">
        <v>80.649000000000001</v>
      </c>
      <c r="E14" s="5">
        <v>172.43700000000001</v>
      </c>
      <c r="F14" s="6">
        <f t="shared" si="0"/>
        <v>0.46770124741209829</v>
      </c>
      <c r="G14" s="6">
        <f t="shared" si="1"/>
        <v>0.59164568963885744</v>
      </c>
      <c r="H14" s="6">
        <f t="shared" si="2"/>
        <v>0.27671342707008478</v>
      </c>
    </row>
    <row r="15" spans="1:8" s="1" customFormat="1">
      <c r="A15" s="1" t="s">
        <v>8</v>
      </c>
      <c r="B15" s="1" t="s">
        <v>9</v>
      </c>
      <c r="C15" s="4">
        <v>46664.154000000002</v>
      </c>
      <c r="D15" s="5">
        <v>106.30199999999999</v>
      </c>
      <c r="E15" s="5">
        <v>210.28800000000001</v>
      </c>
      <c r="F15" s="6">
        <f t="shared" si="0"/>
        <v>0.50550673362246057</v>
      </c>
      <c r="G15" s="6">
        <f t="shared" si="1"/>
        <v>0.60166830734976529</v>
      </c>
      <c r="H15" s="6">
        <f t="shared" si="2"/>
        <v>0.30414738077253456</v>
      </c>
    </row>
    <row r="16" spans="1:8" s="1" customFormat="1">
      <c r="A16" s="1" t="s">
        <v>8</v>
      </c>
      <c r="B16" s="1" t="s">
        <v>9</v>
      </c>
      <c r="C16" s="4">
        <v>55248.75</v>
      </c>
      <c r="D16" s="5">
        <v>106.17750000000001</v>
      </c>
      <c r="E16" s="5">
        <v>169.6275</v>
      </c>
      <c r="F16" s="6">
        <f t="shared" si="0"/>
        <v>0.62594508555511352</v>
      </c>
      <c r="G16" s="6">
        <f t="shared" si="1"/>
        <v>0.71318982054627977</v>
      </c>
      <c r="H16" s="6">
        <f t="shared" si="2"/>
        <v>0.44641766323887716</v>
      </c>
    </row>
    <row r="17" spans="1:8" s="1" customFormat="1">
      <c r="A17" s="1" t="s">
        <v>8</v>
      </c>
      <c r="B17" s="1" t="s">
        <v>9</v>
      </c>
      <c r="C17" s="4">
        <v>52846.973999999987</v>
      </c>
      <c r="D17" s="5">
        <v>105.81</v>
      </c>
      <c r="E17" s="5">
        <v>172.494</v>
      </c>
      <c r="F17" s="6">
        <f t="shared" si="0"/>
        <v>0.61341264043966748</v>
      </c>
      <c r="G17" s="6">
        <f t="shared" si="1"/>
        <v>0.68455537544953948</v>
      </c>
      <c r="H17" s="6">
        <f t="shared" si="2"/>
        <v>0.41991492038167</v>
      </c>
    </row>
    <row r="18" spans="1:8" s="1" customFormat="1">
      <c r="A18" s="1" t="s">
        <v>8</v>
      </c>
      <c r="B18" s="1" t="s">
        <v>9</v>
      </c>
      <c r="C18" s="4">
        <v>64495.828799999988</v>
      </c>
      <c r="D18" s="5">
        <v>114.73920000000001</v>
      </c>
      <c r="E18" s="5">
        <v>187.488</v>
      </c>
      <c r="F18" s="6">
        <f t="shared" si="0"/>
        <v>0.6119815668202766</v>
      </c>
      <c r="G18" s="6">
        <f t="shared" si="1"/>
        <v>0.77043319247384268</v>
      </c>
      <c r="H18" s="6">
        <f t="shared" si="2"/>
        <v>0.47149091226048989</v>
      </c>
    </row>
    <row r="19" spans="1:8" s="1" customFormat="1">
      <c r="A19" s="1" t="s">
        <v>8</v>
      </c>
      <c r="B19" s="1" t="s">
        <v>9</v>
      </c>
      <c r="C19" s="4">
        <v>29608.308750000007</v>
      </c>
      <c r="D19" s="5">
        <v>62.692499999999995</v>
      </c>
      <c r="E19" s="5">
        <v>124.82999999999998</v>
      </c>
      <c r="F19" s="6">
        <f t="shared" si="0"/>
        <v>0.50222302331170399</v>
      </c>
      <c r="G19" s="6">
        <f t="shared" si="1"/>
        <v>0.6473112976506048</v>
      </c>
      <c r="H19" s="6">
        <f t="shared" si="2"/>
        <v>0.32509463692990903</v>
      </c>
    </row>
    <row r="20" spans="1:8" s="1" customFormat="1">
      <c r="A20" s="1" t="s">
        <v>8</v>
      </c>
      <c r="B20" s="1" t="s">
        <v>9</v>
      </c>
      <c r="C20" s="4">
        <v>56966.996249999989</v>
      </c>
      <c r="D20" s="5">
        <v>150.46312499999999</v>
      </c>
      <c r="E20" s="5">
        <v>228.70687499999997</v>
      </c>
      <c r="F20" s="6">
        <f t="shared" si="0"/>
        <v>0.65788632283135351</v>
      </c>
      <c r="G20" s="6">
        <f t="shared" si="1"/>
        <v>0.5189295689361727</v>
      </c>
      <c r="H20" s="6">
        <f t="shared" si="2"/>
        <v>0.34139666591587803</v>
      </c>
    </row>
    <row r="21" spans="1:8" s="1" customFormat="1">
      <c r="A21" s="1" t="s">
        <v>8</v>
      </c>
      <c r="B21" s="1" t="s">
        <v>9</v>
      </c>
      <c r="C21" s="4">
        <v>51194.177999999971</v>
      </c>
      <c r="D21" s="5">
        <v>126.27</v>
      </c>
      <c r="E21" s="5">
        <v>155.85599999999999</v>
      </c>
      <c r="F21" s="6">
        <f t="shared" si="0"/>
        <v>0.81017092700954729</v>
      </c>
      <c r="G21" s="6">
        <f t="shared" si="1"/>
        <v>0.55569382182291061</v>
      </c>
      <c r="H21" s="6">
        <f t="shared" si="2"/>
        <v>0.45020697875974564</v>
      </c>
    </row>
    <row r="22" spans="1:8" s="1" customFormat="1">
      <c r="A22" s="1" t="s">
        <v>8</v>
      </c>
      <c r="B22" s="1" t="s">
        <v>9</v>
      </c>
      <c r="C22" s="4">
        <v>13699.848000000002</v>
      </c>
      <c r="D22" s="5">
        <v>27.140999999999998</v>
      </c>
      <c r="E22" s="5">
        <v>39.074999999999996</v>
      </c>
      <c r="F22" s="6">
        <f t="shared" si="0"/>
        <v>0.69458733205374279</v>
      </c>
      <c r="G22" s="6">
        <f t="shared" si="1"/>
        <v>0.69183906073351853</v>
      </c>
      <c r="H22" s="6">
        <f t="shared" si="2"/>
        <v>0.48054264740546204</v>
      </c>
    </row>
    <row r="23" spans="1:8" s="1" customFormat="1">
      <c r="A23" s="1" t="s">
        <v>8</v>
      </c>
      <c r="B23" s="1" t="s">
        <v>9</v>
      </c>
      <c r="C23" s="4">
        <v>7075.9905000000035</v>
      </c>
      <c r="D23" s="5">
        <v>11.641500000000001</v>
      </c>
      <c r="E23" s="5">
        <v>20.367000000000001</v>
      </c>
      <c r="F23" s="6">
        <f t="shared" si="0"/>
        <v>0.57158638974812193</v>
      </c>
      <c r="G23" s="6">
        <f t="shared" si="1"/>
        <v>0.83309297697439111</v>
      </c>
      <c r="H23" s="6">
        <f t="shared" si="2"/>
        <v>0.47618460703330751</v>
      </c>
    </row>
    <row r="24" spans="1:8" s="1" customFormat="1">
      <c r="A24" s="1" t="s">
        <v>8</v>
      </c>
      <c r="B24" s="1" t="s">
        <v>9</v>
      </c>
      <c r="C24" s="4">
        <v>50616.112499999981</v>
      </c>
      <c r="D24" s="5">
        <v>107.10750000000002</v>
      </c>
      <c r="E24" s="5">
        <v>134.80875</v>
      </c>
      <c r="F24" s="6">
        <f t="shared" si="0"/>
        <v>0.79451445102784513</v>
      </c>
      <c r="G24" s="6">
        <f t="shared" si="1"/>
        <v>0.64771518515583792</v>
      </c>
      <c r="H24" s="6">
        <f t="shared" si="2"/>
        <v>0.51461907475648971</v>
      </c>
    </row>
    <row r="25" spans="1:8" s="1" customFormat="1">
      <c r="A25" s="1" t="s">
        <v>8</v>
      </c>
      <c r="B25" s="1" t="s">
        <v>9</v>
      </c>
      <c r="C25" s="4">
        <v>35587.71</v>
      </c>
      <c r="D25" s="5">
        <v>140.31600000000003</v>
      </c>
      <c r="E25" s="5">
        <v>168.87</v>
      </c>
      <c r="F25" s="6">
        <f t="shared" si="0"/>
        <v>0.83091135192751842</v>
      </c>
      <c r="G25" s="6">
        <f t="shared" si="1"/>
        <v>0.34762261468850003</v>
      </c>
      <c r="H25" s="6">
        <f t="shared" si="2"/>
        <v>0.28884357673140038</v>
      </c>
    </row>
    <row r="26" spans="1:8" s="1" customFormat="1">
      <c r="A26" s="1" t="s">
        <v>8</v>
      </c>
      <c r="B26" s="1" t="s">
        <v>9</v>
      </c>
      <c r="C26" s="4">
        <v>53508.338999999978</v>
      </c>
      <c r="D26" s="5">
        <v>99.477000000000004</v>
      </c>
      <c r="E26" s="5">
        <v>164.24549999999999</v>
      </c>
      <c r="F26" s="6">
        <f t="shared" si="0"/>
        <v>0.60566042905285078</v>
      </c>
      <c r="G26" s="6">
        <f t="shared" si="1"/>
        <v>0.73724861453030899</v>
      </c>
      <c r="H26" s="6">
        <f t="shared" si="2"/>
        <v>0.44652231219504679</v>
      </c>
    </row>
    <row r="27" spans="1:8" s="1" customFormat="1">
      <c r="A27" s="1" t="s">
        <v>8</v>
      </c>
      <c r="B27" s="1" t="s">
        <v>9</v>
      </c>
      <c r="C27" s="4">
        <v>45850.852500000023</v>
      </c>
      <c r="D27" s="5">
        <v>71.16749999999999</v>
      </c>
      <c r="E27" s="5">
        <v>118.59</v>
      </c>
      <c r="F27" s="6">
        <f t="shared" si="0"/>
        <v>0.60011383759170245</v>
      </c>
      <c r="G27" s="6">
        <f t="shared" si="1"/>
        <v>0.88304102233796167</v>
      </c>
      <c r="H27" s="6">
        <f t="shared" si="2"/>
        <v>0.52992513666613439</v>
      </c>
    </row>
    <row r="28" spans="1:8" s="1" customFormat="1">
      <c r="A28" s="1" t="s">
        <v>8</v>
      </c>
      <c r="B28" s="1" t="s">
        <v>9</v>
      </c>
      <c r="C28" s="4">
        <v>43371.534000000029</v>
      </c>
      <c r="D28" s="5">
        <v>112.35299999999999</v>
      </c>
      <c r="E28" s="5">
        <v>152.535</v>
      </c>
      <c r="F28" s="6">
        <f t="shared" si="0"/>
        <v>0.73657193431015833</v>
      </c>
      <c r="G28" s="6">
        <f t="shared" si="1"/>
        <v>0.52909698204484312</v>
      </c>
      <c r="H28" s="6">
        <f t="shared" si="2"/>
        <v>0.38971798750243725</v>
      </c>
    </row>
    <row r="29" spans="1:8" s="1" customFormat="1">
      <c r="A29" s="1" t="s">
        <v>8</v>
      </c>
      <c r="B29" s="1" t="s">
        <v>9</v>
      </c>
      <c r="C29" s="4">
        <v>36442.386000000028</v>
      </c>
      <c r="D29" s="5">
        <v>86.34</v>
      </c>
      <c r="E29" s="5">
        <v>132.32400000000001</v>
      </c>
      <c r="F29" s="6">
        <f t="shared" si="0"/>
        <v>0.6524893443366282</v>
      </c>
      <c r="G29" s="6">
        <f t="shared" si="1"/>
        <v>0.57850875288029013</v>
      </c>
      <c r="H29" s="6">
        <f t="shared" si="2"/>
        <v>0.37747079685986101</v>
      </c>
    </row>
    <row r="30" spans="1:8" s="1" customFormat="1">
      <c r="A30" s="1" t="s">
        <v>8</v>
      </c>
      <c r="B30" s="1" t="s">
        <v>9</v>
      </c>
      <c r="C30" s="4">
        <v>7378.9900000000007</v>
      </c>
      <c r="D30" s="5">
        <v>12.225</v>
      </c>
      <c r="E30" s="5">
        <v>17.787500000000001</v>
      </c>
      <c r="F30" s="6">
        <f t="shared" si="0"/>
        <v>0.68728039353478554</v>
      </c>
      <c r="G30" s="6">
        <f t="shared" si="1"/>
        <v>0.82730038926559757</v>
      </c>
      <c r="H30" s="6">
        <f t="shared" si="2"/>
        <v>0.56858733710594134</v>
      </c>
    </row>
    <row r="31" spans="1:8" s="1" customFormat="1">
      <c r="A31" s="1" t="s">
        <v>8</v>
      </c>
      <c r="B31" s="1" t="s">
        <v>9</v>
      </c>
      <c r="C31" s="4">
        <v>47516.797499999986</v>
      </c>
      <c r="D31" s="5">
        <v>102.88500000000001</v>
      </c>
      <c r="E31" s="5">
        <v>184.03500000000003</v>
      </c>
      <c r="F31" s="6">
        <f t="shared" si="0"/>
        <v>0.55905126742195776</v>
      </c>
      <c r="G31" s="6">
        <f t="shared" si="1"/>
        <v>0.63300956947972031</v>
      </c>
      <c r="H31" s="6">
        <f t="shared" si="2"/>
        <v>0.35388480210786555</v>
      </c>
    </row>
    <row r="32" spans="1:8" s="1" customFormat="1">
      <c r="A32" s="1" t="s">
        <v>8</v>
      </c>
      <c r="B32" s="1" t="s">
        <v>9</v>
      </c>
      <c r="C32" s="4">
        <v>42299.249999999993</v>
      </c>
      <c r="D32" s="5">
        <v>106.28999999999999</v>
      </c>
      <c r="E32" s="5">
        <v>154.3425</v>
      </c>
      <c r="F32" s="6">
        <f t="shared" si="0"/>
        <v>0.68866320034987116</v>
      </c>
      <c r="G32" s="6">
        <f t="shared" si="1"/>
        <v>0.54545061363895209</v>
      </c>
      <c r="H32" s="6">
        <f t="shared" si="2"/>
        <v>0.37563176522140179</v>
      </c>
    </row>
    <row r="33" spans="1:8" s="1" customFormat="1">
      <c r="A33" s="1" t="s">
        <v>8</v>
      </c>
      <c r="B33" s="1" t="s">
        <v>9</v>
      </c>
      <c r="C33" s="4">
        <v>63716.347499999989</v>
      </c>
      <c r="D33" s="5">
        <v>215.83500000000001</v>
      </c>
      <c r="E33" s="5">
        <v>257.48250000000002</v>
      </c>
      <c r="F33" s="6">
        <f t="shared" si="0"/>
        <v>0.83825114328158223</v>
      </c>
      <c r="G33" s="6">
        <f t="shared" si="1"/>
        <v>0.40461704611405142</v>
      </c>
      <c r="H33" s="6">
        <f t="shared" si="2"/>
        <v>0.33917070149632034</v>
      </c>
    </row>
    <row r="34" spans="1:8" s="1" customFormat="1">
      <c r="A34" s="1" t="s">
        <v>8</v>
      </c>
      <c r="B34" s="1" t="s">
        <v>9</v>
      </c>
      <c r="C34" s="4">
        <v>54268.459200000012</v>
      </c>
      <c r="D34" s="5">
        <v>101.736</v>
      </c>
      <c r="E34" s="5">
        <v>177.39359999999999</v>
      </c>
      <c r="F34" s="6">
        <f t="shared" si="0"/>
        <v>0.57350434288497443</v>
      </c>
      <c r="G34" s="6">
        <f t="shared" si="1"/>
        <v>0.73111889441402544</v>
      </c>
      <c r="H34" s="6">
        <f t="shared" si="2"/>
        <v>0.41929986111170464</v>
      </c>
    </row>
    <row r="35" spans="1:8" s="1" customFormat="1">
      <c r="A35" s="1" t="s">
        <v>8</v>
      </c>
      <c r="B35" s="1" t="s">
        <v>9</v>
      </c>
      <c r="C35" s="4">
        <v>115176.03749999998</v>
      </c>
      <c r="D35" s="5">
        <v>240.87599999999998</v>
      </c>
      <c r="E35" s="5">
        <v>285.06150000000002</v>
      </c>
      <c r="F35" s="6">
        <f t="shared" si="0"/>
        <v>0.84499660599554816</v>
      </c>
      <c r="G35" s="6">
        <f t="shared" si="1"/>
        <v>0.6553658044109395</v>
      </c>
      <c r="H35" s="6">
        <f t="shared" si="2"/>
        <v>0.5537818804127862</v>
      </c>
    </row>
    <row r="36" spans="1:8" s="1" customFormat="1">
      <c r="A36" s="1" t="s">
        <v>8</v>
      </c>
      <c r="B36" s="1" t="s">
        <v>9</v>
      </c>
      <c r="C36" s="4">
        <v>37373.8125</v>
      </c>
      <c r="D36" s="5">
        <v>58.71</v>
      </c>
      <c r="E36" s="5">
        <v>131.86500000000001</v>
      </c>
      <c r="F36" s="6">
        <f t="shared" si="0"/>
        <v>0.44522807416676141</v>
      </c>
      <c r="G36" s="6">
        <f t="shared" si="1"/>
        <v>0.8725101678970677</v>
      </c>
      <c r="H36" s="6">
        <f t="shared" si="2"/>
        <v>0.38846602174372913</v>
      </c>
    </row>
    <row r="37" spans="1:8" s="1" customFormat="1">
      <c r="A37" s="1" t="s">
        <v>8</v>
      </c>
      <c r="B37" s="1" t="s">
        <v>9</v>
      </c>
      <c r="C37" s="4">
        <v>51042.252000000022</v>
      </c>
      <c r="D37" s="5">
        <v>169.82999999999998</v>
      </c>
      <c r="E37" s="5">
        <v>198.80400000000003</v>
      </c>
      <c r="F37" s="6">
        <f t="shared" si="0"/>
        <v>0.85425846562443386</v>
      </c>
      <c r="G37" s="6">
        <f t="shared" si="1"/>
        <v>0.41193680135243621</v>
      </c>
      <c r="H37" s="6">
        <f t="shared" si="2"/>
        <v>0.35190049985756944</v>
      </c>
    </row>
    <row r="38" spans="1:8" s="1" customFormat="1">
      <c r="A38" s="1" t="s">
        <v>8</v>
      </c>
      <c r="B38" s="1" t="s">
        <v>9</v>
      </c>
      <c r="C38" s="4">
        <v>71303.489999999976</v>
      </c>
      <c r="D38" s="5">
        <v>168.80699999999999</v>
      </c>
      <c r="E38" s="5">
        <v>181.101</v>
      </c>
      <c r="F38" s="6">
        <f t="shared" si="0"/>
        <v>0.93211522851889272</v>
      </c>
      <c r="G38" s="6">
        <f t="shared" si="1"/>
        <v>0.57894260394851405</v>
      </c>
      <c r="H38" s="6">
        <f t="shared" si="2"/>
        <v>0.53964121757879202</v>
      </c>
    </row>
    <row r="39" spans="1:8" s="1" customFormat="1">
      <c r="A39" s="1" t="s">
        <v>8</v>
      </c>
      <c r="B39" s="1" t="s">
        <v>9</v>
      </c>
      <c r="C39" s="4">
        <v>27002.162999999993</v>
      </c>
      <c r="D39" s="5">
        <v>52.722000000000001</v>
      </c>
      <c r="E39" s="5">
        <v>66.033000000000001</v>
      </c>
      <c r="F39" s="6">
        <f t="shared" si="0"/>
        <v>0.79841897233201586</v>
      </c>
      <c r="G39" s="6">
        <f t="shared" si="1"/>
        <v>0.70197533450032823</v>
      </c>
      <c r="H39" s="6">
        <f t="shared" si="2"/>
        <v>0.56047042517417522</v>
      </c>
    </row>
    <row r="40" spans="1:8" s="1" customFormat="1">
      <c r="A40" s="1" t="s">
        <v>8</v>
      </c>
      <c r="B40" s="1" t="s">
        <v>9</v>
      </c>
      <c r="C40" s="4">
        <v>45042.089999999989</v>
      </c>
      <c r="D40" s="5">
        <v>80.805000000000007</v>
      </c>
      <c r="E40" s="5">
        <v>116.22750000000001</v>
      </c>
      <c r="F40" s="6">
        <f t="shared" si="0"/>
        <v>0.69523133509711554</v>
      </c>
      <c r="G40" s="6">
        <f t="shared" si="1"/>
        <v>0.76400372159747776</v>
      </c>
      <c r="H40" s="6">
        <f t="shared" si="2"/>
        <v>0.53115932738537952</v>
      </c>
    </row>
    <row r="41" spans="1:8" s="1" customFormat="1">
      <c r="A41" s="1" t="s">
        <v>8</v>
      </c>
      <c r="B41" s="1" t="s">
        <v>9</v>
      </c>
      <c r="C41" s="4">
        <v>71113.598999999958</v>
      </c>
      <c r="D41" s="5">
        <v>184.45499999999998</v>
      </c>
      <c r="E41" s="5">
        <v>214.893</v>
      </c>
      <c r="F41" s="6">
        <f t="shared" si="0"/>
        <v>0.85835741508564722</v>
      </c>
      <c r="G41" s="6">
        <f t="shared" si="1"/>
        <v>0.52841775433032434</v>
      </c>
      <c r="H41" s="6">
        <f t="shared" si="2"/>
        <v>0.45357129769233973</v>
      </c>
    </row>
    <row r="42" spans="1:8" s="1" customFormat="1">
      <c r="A42" s="1" t="s">
        <v>8</v>
      </c>
      <c r="B42" s="1" t="s">
        <v>9</v>
      </c>
      <c r="C42" s="4">
        <v>53963.815499999968</v>
      </c>
      <c r="D42" s="5">
        <v>114.56100000000001</v>
      </c>
      <c r="E42" s="5">
        <v>168.86699999999999</v>
      </c>
      <c r="F42" s="6">
        <f t="shared" si="0"/>
        <v>0.67840963598571669</v>
      </c>
      <c r="G42" s="6">
        <f t="shared" si="1"/>
        <v>0.645626023788062</v>
      </c>
      <c r="H42" s="6">
        <f t="shared" si="2"/>
        <v>0.43799891578096478</v>
      </c>
    </row>
    <row r="43" spans="1:8" s="1" customFormat="1">
      <c r="A43" s="1" t="s">
        <v>8</v>
      </c>
      <c r="B43" s="1" t="s">
        <v>9</v>
      </c>
      <c r="C43" s="4">
        <v>50684.141250000022</v>
      </c>
      <c r="D43" s="5">
        <v>85.623750000000001</v>
      </c>
      <c r="E43" s="5">
        <v>173.36250000000001</v>
      </c>
      <c r="F43" s="6">
        <f t="shared" si="0"/>
        <v>0.49390006489292665</v>
      </c>
      <c r="G43" s="6">
        <f t="shared" si="1"/>
        <v>0.8113215708681113</v>
      </c>
      <c r="H43" s="6">
        <f t="shared" si="2"/>
        <v>0.40071177650079143</v>
      </c>
    </row>
    <row r="44" spans="1:8" s="1" customFormat="1">
      <c r="A44" s="1" t="s">
        <v>8</v>
      </c>
      <c r="B44" s="1" t="s">
        <v>9</v>
      </c>
      <c r="C44" s="4">
        <v>45397.327500000014</v>
      </c>
      <c r="D44" s="5">
        <v>172.73249999999999</v>
      </c>
      <c r="E44" s="5">
        <v>219.63374999999999</v>
      </c>
      <c r="F44" s="6">
        <f t="shared" si="0"/>
        <v>0.786456999436562</v>
      </c>
      <c r="G44" s="6">
        <f t="shared" si="1"/>
        <v>0.36022297035574491</v>
      </c>
      <c r="H44" s="6">
        <f t="shared" si="2"/>
        <v>0.28329987639410475</v>
      </c>
    </row>
    <row r="45" spans="1:8" s="1" customFormat="1">
      <c r="A45" s="1" t="s">
        <v>8</v>
      </c>
      <c r="B45" s="1" t="s">
        <v>9</v>
      </c>
      <c r="C45" s="4">
        <v>34737.707999999999</v>
      </c>
      <c r="D45" s="5">
        <v>72.882000000000005</v>
      </c>
      <c r="E45" s="5">
        <v>107.07599999999999</v>
      </c>
      <c r="F45" s="6">
        <f t="shared" si="0"/>
        <v>0.68065672979939496</v>
      </c>
      <c r="G45" s="6">
        <f t="shared" si="1"/>
        <v>0.65327502170054264</v>
      </c>
      <c r="H45" s="6">
        <f t="shared" si="2"/>
        <v>0.44465603993032005</v>
      </c>
    </row>
    <row r="46" spans="1:8" s="1" customFormat="1">
      <c r="A46" s="1" t="s">
        <v>8</v>
      </c>
      <c r="B46" s="1" t="s">
        <v>9</v>
      </c>
      <c r="C46" s="4">
        <v>31614.503999999994</v>
      </c>
      <c r="D46" s="5">
        <v>77.718000000000004</v>
      </c>
      <c r="E46" s="5">
        <v>105.14100000000001</v>
      </c>
      <c r="F46" s="6">
        <f t="shared" si="0"/>
        <v>0.73917881701714838</v>
      </c>
      <c r="G46" s="6">
        <f t="shared" si="1"/>
        <v>0.55754500752382763</v>
      </c>
      <c r="H46" s="6">
        <f t="shared" si="2"/>
        <v>0.41212545909528003</v>
      </c>
    </row>
    <row r="47" spans="1:8" s="1" customFormat="1">
      <c r="A47" s="1" t="s">
        <v>8</v>
      </c>
      <c r="B47" s="1" t="s">
        <v>9</v>
      </c>
      <c r="C47" s="4">
        <v>38078.984999999986</v>
      </c>
      <c r="D47" s="5">
        <v>65.152500000000003</v>
      </c>
      <c r="E47" s="5">
        <v>85.672500000000014</v>
      </c>
      <c r="F47" s="6">
        <f t="shared" si="0"/>
        <v>0.76048323557734387</v>
      </c>
      <c r="G47" s="6">
        <f t="shared" si="1"/>
        <v>0.80106812912619962</v>
      </c>
      <c r="H47" s="6">
        <f t="shared" si="2"/>
        <v>0.60919888275578182</v>
      </c>
    </row>
    <row r="48" spans="1:8" s="1" customFormat="1">
      <c r="A48" s="1" t="s">
        <v>8</v>
      </c>
      <c r="B48" s="1" t="s">
        <v>9</v>
      </c>
      <c r="C48" s="4">
        <v>23778.875999999989</v>
      </c>
      <c r="D48" s="5">
        <v>51.426000000000002</v>
      </c>
      <c r="E48" s="5">
        <v>70.355999999999995</v>
      </c>
      <c r="F48" s="6">
        <f t="shared" si="0"/>
        <v>0.7309397919154017</v>
      </c>
      <c r="G48" s="6">
        <f t="shared" si="1"/>
        <v>0.6337584331701962</v>
      </c>
      <c r="H48" s="6">
        <f t="shared" si="2"/>
        <v>0.46323925726605431</v>
      </c>
    </row>
    <row r="49" spans="1:8" s="1" customFormat="1">
      <c r="A49" s="1" t="s">
        <v>8</v>
      </c>
      <c r="B49" s="1" t="s">
        <v>9</v>
      </c>
      <c r="C49" s="4">
        <v>58664.260800000033</v>
      </c>
      <c r="D49" s="5">
        <v>114.5664</v>
      </c>
      <c r="E49" s="5">
        <v>149.21280000000002</v>
      </c>
      <c r="F49" s="6">
        <f t="shared" si="0"/>
        <v>0.76780544296467856</v>
      </c>
      <c r="G49" s="6">
        <f t="shared" si="1"/>
        <v>0.70182932526924446</v>
      </c>
      <c r="H49" s="6">
        <f t="shared" si="2"/>
        <v>0.53886837597395365</v>
      </c>
    </row>
    <row r="50" spans="1:8" s="1" customFormat="1">
      <c r="A50" s="1" t="s">
        <v>8</v>
      </c>
      <c r="B50" s="1" t="s">
        <v>9</v>
      </c>
      <c r="C50" s="4">
        <v>73092.566249999989</v>
      </c>
      <c r="D50" s="5">
        <v>113.74875</v>
      </c>
      <c r="E50" s="5">
        <v>194.17499999999998</v>
      </c>
      <c r="F50" s="6">
        <f t="shared" si="0"/>
        <v>0.58580533024333725</v>
      </c>
      <c r="G50" s="6">
        <f t="shared" si="1"/>
        <v>0.8807278951445966</v>
      </c>
      <c r="H50" s="6">
        <f t="shared" si="2"/>
        <v>0.51593509546969984</v>
      </c>
    </row>
    <row r="51" spans="1:8" s="1" customFormat="1">
      <c r="A51" s="1" t="s">
        <v>8</v>
      </c>
      <c r="B51" s="1" t="s">
        <v>9</v>
      </c>
      <c r="C51" s="4">
        <v>39440.669999999962</v>
      </c>
      <c r="D51" s="5">
        <v>86.033999999999992</v>
      </c>
      <c r="E51" s="5">
        <v>115.32599999999999</v>
      </c>
      <c r="F51" s="6">
        <f t="shared" si="0"/>
        <v>0.74600697154154305</v>
      </c>
      <c r="G51" s="6">
        <f t="shared" si="1"/>
        <v>0.62833223905971025</v>
      </c>
      <c r="H51" s="6">
        <f t="shared" si="2"/>
        <v>0.46874023078285132</v>
      </c>
    </row>
    <row r="52" spans="1:8" s="1" customFormat="1">
      <c r="A52" s="1" t="s">
        <v>8</v>
      </c>
      <c r="B52" s="1" t="s">
        <v>9</v>
      </c>
      <c r="C52" s="4">
        <v>36769.087499999994</v>
      </c>
      <c r="D52" s="5">
        <v>94.701000000000008</v>
      </c>
      <c r="E52" s="5">
        <v>158.41200000000001</v>
      </c>
      <c r="F52" s="6">
        <f t="shared" si="0"/>
        <v>0.59781455950306794</v>
      </c>
      <c r="G52" s="6">
        <f t="shared" si="1"/>
        <v>0.53216151239024312</v>
      </c>
      <c r="H52" s="6">
        <f t="shared" si="2"/>
        <v>0.31813390011405968</v>
      </c>
    </row>
    <row r="53" spans="1:8" s="1" customFormat="1">
      <c r="A53" s="1" t="s">
        <v>8</v>
      </c>
      <c r="B53" s="1" t="s">
        <v>9</v>
      </c>
      <c r="C53" s="4">
        <v>43834.056000000011</v>
      </c>
      <c r="D53" s="5">
        <v>97.86</v>
      </c>
      <c r="E53" s="5">
        <v>145.51799999999997</v>
      </c>
      <c r="F53" s="6">
        <f t="shared" si="0"/>
        <v>0.67249412443821399</v>
      </c>
      <c r="G53" s="6">
        <f t="shared" si="1"/>
        <v>0.61393390934417602</v>
      </c>
      <c r="H53" s="6">
        <f t="shared" si="2"/>
        <v>0.41286694682734154</v>
      </c>
    </row>
    <row r="54" spans="1:8" s="1" customFormat="1">
      <c r="A54" s="1" t="s">
        <v>8</v>
      </c>
      <c r="B54" s="1" t="s">
        <v>9</v>
      </c>
      <c r="C54" s="4">
        <v>16530.43499999999</v>
      </c>
      <c r="D54" s="5">
        <v>56.798999999999992</v>
      </c>
      <c r="E54" s="5">
        <v>61.271999999999991</v>
      </c>
      <c r="F54" s="6">
        <f t="shared" si="0"/>
        <v>0.92699764982373678</v>
      </c>
      <c r="G54" s="6">
        <f t="shared" si="1"/>
        <v>0.39889516042721268</v>
      </c>
      <c r="H54" s="6">
        <f t="shared" si="2"/>
        <v>0.36977487624208866</v>
      </c>
    </row>
    <row r="55" spans="1:8" s="1" customFormat="1">
      <c r="A55" s="1" t="s">
        <v>8</v>
      </c>
      <c r="B55" s="1" t="s">
        <v>9</v>
      </c>
      <c r="C55" s="4">
        <v>54455.242499999986</v>
      </c>
      <c r="D55" s="5">
        <v>149.82749999999999</v>
      </c>
      <c r="E55" s="5">
        <v>182.52450000000002</v>
      </c>
      <c r="F55" s="6">
        <f t="shared" si="0"/>
        <v>0.82086240477305772</v>
      </c>
      <c r="G55" s="6">
        <f t="shared" si="1"/>
        <v>0.49815367442295477</v>
      </c>
      <c r="H55" s="6">
        <f t="shared" si="2"/>
        <v>0.40891562313336149</v>
      </c>
    </row>
    <row r="56" spans="1:8" s="1" customFormat="1">
      <c r="A56" s="1" t="s">
        <v>8</v>
      </c>
      <c r="B56" s="1" t="s">
        <v>9</v>
      </c>
      <c r="C56" s="4">
        <v>24749.527499999993</v>
      </c>
      <c r="D56" s="5">
        <v>83.709000000000003</v>
      </c>
      <c r="E56" s="5">
        <v>95.485499999999988</v>
      </c>
      <c r="F56" s="6">
        <f t="shared" si="0"/>
        <v>0.87666713794241025</v>
      </c>
      <c r="G56" s="6">
        <f t="shared" si="1"/>
        <v>0.4052377851042237</v>
      </c>
      <c r="H56" s="6">
        <f t="shared" si="2"/>
        <v>0.35525864925344136</v>
      </c>
    </row>
    <row r="57" spans="1:8" s="1" customFormat="1">
      <c r="A57" s="1" t="s">
        <v>8</v>
      </c>
      <c r="B57" s="1" t="s">
        <v>9</v>
      </c>
      <c r="C57" s="4">
        <v>26062.442999999988</v>
      </c>
      <c r="D57" s="5">
        <v>52.069500000000005</v>
      </c>
      <c r="E57" s="5">
        <v>84.033000000000015</v>
      </c>
      <c r="F57" s="6">
        <f t="shared" si="0"/>
        <v>0.61963157331048513</v>
      </c>
      <c r="G57" s="6">
        <f t="shared" si="1"/>
        <v>0.68603597431267183</v>
      </c>
      <c r="H57" s="6">
        <f t="shared" si="2"/>
        <v>0.42508955011095245</v>
      </c>
    </row>
    <row r="58" spans="1:8" s="1" customFormat="1">
      <c r="A58" s="1" t="s">
        <v>8</v>
      </c>
      <c r="B58" s="1" t="s">
        <v>9</v>
      </c>
      <c r="C58" s="4">
        <v>51731.586000000025</v>
      </c>
      <c r="D58" s="5">
        <v>120.96</v>
      </c>
      <c r="E58" s="5">
        <v>219.88800000000001</v>
      </c>
      <c r="F58" s="6">
        <f t="shared" si="0"/>
        <v>0.55009823182711193</v>
      </c>
      <c r="G58" s="6">
        <f t="shared" si="1"/>
        <v>0.58617756141656252</v>
      </c>
      <c r="H58" s="6">
        <f t="shared" si="2"/>
        <v>0.3224552400719794</v>
      </c>
    </row>
    <row r="59" spans="1:8" s="1" customFormat="1">
      <c r="A59" s="1" t="s">
        <v>8</v>
      </c>
      <c r="B59" s="1" t="s">
        <v>9</v>
      </c>
      <c r="C59" s="4">
        <v>39717.760499999997</v>
      </c>
      <c r="D59" s="5">
        <v>53.352000000000004</v>
      </c>
      <c r="E59" s="5">
        <v>117.423</v>
      </c>
      <c r="F59" s="6">
        <f t="shared" si="0"/>
        <v>0.4543573235226489</v>
      </c>
      <c r="G59" s="6">
        <f t="shared" si="1"/>
        <v>1.0203501271471103</v>
      </c>
      <c r="H59" s="6">
        <f t="shared" si="2"/>
        <v>0.46360355282655558</v>
      </c>
    </row>
    <row r="60" spans="1:8" s="1" customFormat="1">
      <c r="A60" s="1" t="s">
        <v>8</v>
      </c>
      <c r="B60" s="1" t="s">
        <v>9</v>
      </c>
      <c r="C60" s="4">
        <v>81350.883000000089</v>
      </c>
      <c r="D60" s="5">
        <v>135.9</v>
      </c>
      <c r="E60" s="5">
        <v>170.78399999999999</v>
      </c>
      <c r="F60" s="6">
        <f t="shared" si="0"/>
        <v>0.79574198988195621</v>
      </c>
      <c r="G60" s="6">
        <f t="shared" si="1"/>
        <v>0.82046108908446713</v>
      </c>
      <c r="H60" s="6">
        <f t="shared" si="2"/>
        <v>0.65287533964879074</v>
      </c>
    </row>
    <row r="61" spans="1:8" s="1" customFormat="1">
      <c r="A61" s="1" t="s">
        <v>8</v>
      </c>
      <c r="B61" s="1" t="s">
        <v>9</v>
      </c>
      <c r="C61" s="4">
        <v>27747.036</v>
      </c>
      <c r="D61" s="5">
        <v>90.831999999999994</v>
      </c>
      <c r="E61" s="5">
        <v>98.603999999999999</v>
      </c>
      <c r="F61" s="6">
        <f t="shared" si="0"/>
        <v>0.92117966816761987</v>
      </c>
      <c r="G61" s="6">
        <f t="shared" si="1"/>
        <v>0.41869029608160352</v>
      </c>
      <c r="H61" s="6">
        <f t="shared" si="2"/>
        <v>0.38568898800945411</v>
      </c>
    </row>
    <row r="62" spans="1:8" s="1" customFormat="1">
      <c r="A62" s="1" t="s">
        <v>8</v>
      </c>
      <c r="B62" s="1" t="s">
        <v>9</v>
      </c>
      <c r="C62" s="4">
        <v>36438.786000000036</v>
      </c>
      <c r="D62" s="5">
        <v>74.733000000000004</v>
      </c>
      <c r="E62" s="5">
        <v>116.37599999999999</v>
      </c>
      <c r="F62" s="6">
        <f t="shared" si="0"/>
        <v>0.64216848834811313</v>
      </c>
      <c r="G62" s="6">
        <f t="shared" si="1"/>
        <v>0.66829260852846717</v>
      </c>
      <c r="H62" s="6">
        <f t="shared" si="2"/>
        <v>0.42915645419294313</v>
      </c>
    </row>
    <row r="63" spans="1:8" s="1" customFormat="1">
      <c r="A63" s="1" t="s">
        <v>8</v>
      </c>
      <c r="B63" s="1" t="s">
        <v>9</v>
      </c>
      <c r="C63" s="4">
        <v>44778.465000000004</v>
      </c>
      <c r="D63" s="5">
        <v>90.737999999999985</v>
      </c>
      <c r="E63" s="5">
        <v>165.102</v>
      </c>
      <c r="F63" s="6">
        <f t="shared" si="0"/>
        <v>0.54958752771014274</v>
      </c>
      <c r="G63" s="6">
        <f t="shared" si="1"/>
        <v>0.67638687869122338</v>
      </c>
      <c r="H63" s="6">
        <f t="shared" si="2"/>
        <v>0.37173379243548971</v>
      </c>
    </row>
    <row r="64" spans="1:8" s="1" customFormat="1">
      <c r="A64" s="1" t="s">
        <v>8</v>
      </c>
      <c r="B64" s="1" t="s">
        <v>9</v>
      </c>
      <c r="C64" s="4">
        <v>69780.924000000014</v>
      </c>
      <c r="D64" s="5">
        <v>132.8895</v>
      </c>
      <c r="E64" s="5">
        <v>205.81649999999999</v>
      </c>
      <c r="F64" s="6">
        <f t="shared" si="0"/>
        <v>0.64566980781424232</v>
      </c>
      <c r="G64" s="6">
        <f t="shared" si="1"/>
        <v>0.71971610861497326</v>
      </c>
      <c r="H64" s="6">
        <f t="shared" si="2"/>
        <v>0.4646989615302442</v>
      </c>
    </row>
    <row r="65" spans="1:8" s="1" customFormat="1">
      <c r="A65" s="1" t="s">
        <v>8</v>
      </c>
      <c r="B65" s="1" t="s">
        <v>9</v>
      </c>
      <c r="C65" s="4">
        <v>42823.076999999976</v>
      </c>
      <c r="D65" s="5">
        <v>74.882999999999996</v>
      </c>
      <c r="E65" s="5">
        <v>109.66800000000001</v>
      </c>
      <c r="F65" s="6">
        <f t="shared" si="0"/>
        <v>0.68281540649961692</v>
      </c>
      <c r="G65" s="6">
        <f t="shared" si="1"/>
        <v>0.78380821230241948</v>
      </c>
      <c r="H65" s="6">
        <f t="shared" si="2"/>
        <v>0.53519632310101473</v>
      </c>
    </row>
    <row r="66" spans="1:8" s="1" customFormat="1">
      <c r="A66" s="1" t="s">
        <v>8</v>
      </c>
      <c r="B66" s="1" t="s">
        <v>9</v>
      </c>
      <c r="C66" s="4">
        <v>42166.871999999988</v>
      </c>
      <c r="D66" s="5">
        <v>74.628</v>
      </c>
      <c r="E66" s="5">
        <v>126.306</v>
      </c>
      <c r="F66" s="6">
        <f t="shared" ref="F66:F77" si="3">D66/E66</f>
        <v>0.59085079093629755</v>
      </c>
      <c r="G66" s="6">
        <f t="shared" ref="G66:G77" si="4">C66/(D66*30.4*24)</f>
        <v>0.77443461675171998</v>
      </c>
      <c r="H66" s="6">
        <f t="shared" ref="H66:H77" si="5">C66/(30.4*24*E66)</f>
        <v>0.45757530583620226</v>
      </c>
    </row>
    <row r="67" spans="1:8" s="1" customFormat="1">
      <c r="A67" s="1" t="s">
        <v>8</v>
      </c>
      <c r="B67" s="1" t="s">
        <v>9</v>
      </c>
      <c r="C67" s="4">
        <v>60861.457500000019</v>
      </c>
      <c r="D67" s="5">
        <v>133.52250000000001</v>
      </c>
      <c r="E67" s="5">
        <v>218.08500000000001</v>
      </c>
      <c r="F67" s="6">
        <f t="shared" si="3"/>
        <v>0.61224981085356633</v>
      </c>
      <c r="G67" s="6">
        <f t="shared" si="4"/>
        <v>0.624745401302363</v>
      </c>
      <c r="H67" s="6">
        <f t="shared" si="5"/>
        <v>0.38250025377900709</v>
      </c>
    </row>
    <row r="68" spans="1:8" s="1" customFormat="1">
      <c r="A68" s="1" t="s">
        <v>8</v>
      </c>
      <c r="B68" s="1" t="s">
        <v>9</v>
      </c>
      <c r="C68" s="4">
        <v>67597.349999999991</v>
      </c>
      <c r="D68" s="5">
        <v>119.98500000000001</v>
      </c>
      <c r="E68" s="5">
        <v>194.52</v>
      </c>
      <c r="F68" s="6">
        <f t="shared" si="3"/>
        <v>0.61682603331276997</v>
      </c>
      <c r="G68" s="6">
        <f t="shared" si="4"/>
        <v>0.77217882772627255</v>
      </c>
      <c r="H68" s="6">
        <f t="shared" si="5"/>
        <v>0.47630000331450156</v>
      </c>
    </row>
    <row r="69" spans="1:8" s="1" customFormat="1">
      <c r="A69" s="1" t="s">
        <v>8</v>
      </c>
      <c r="B69" s="1" t="s">
        <v>9</v>
      </c>
      <c r="C69" s="4">
        <v>13192.905000000006</v>
      </c>
      <c r="D69" s="5">
        <v>26.13</v>
      </c>
      <c r="E69" s="5">
        <v>42.464999999999996</v>
      </c>
      <c r="F69" s="6">
        <f t="shared" si="3"/>
        <v>0.61533027198869661</v>
      </c>
      <c r="G69" s="6">
        <f t="shared" si="4"/>
        <v>0.69201610243317857</v>
      </c>
      <c r="H69" s="6">
        <f t="shared" si="5"/>
        <v>0.42581845653076555</v>
      </c>
    </row>
    <row r="70" spans="1:8" s="1" customFormat="1">
      <c r="A70" s="1" t="s">
        <v>8</v>
      </c>
      <c r="B70" s="1" t="s">
        <v>9</v>
      </c>
      <c r="C70" s="4">
        <v>49183.020000000019</v>
      </c>
      <c r="D70" s="5">
        <v>113.40750000000001</v>
      </c>
      <c r="E70" s="5">
        <v>141.0975</v>
      </c>
      <c r="F70" s="6">
        <f t="shared" si="3"/>
        <v>0.80375272418008836</v>
      </c>
      <c r="G70" s="6">
        <f t="shared" si="4"/>
        <v>0.59441339858474984</v>
      </c>
      <c r="H70" s="6">
        <f t="shared" si="5"/>
        <v>0.4777613884016374</v>
      </c>
    </row>
    <row r="71" spans="1:8" s="1" customFormat="1">
      <c r="A71" s="1" t="s">
        <v>8</v>
      </c>
      <c r="B71" s="1" t="s">
        <v>9</v>
      </c>
      <c r="C71" s="4">
        <v>20179.999999999975</v>
      </c>
      <c r="D71" s="5">
        <v>30</v>
      </c>
      <c r="E71" s="5">
        <v>79.2</v>
      </c>
      <c r="F71" s="6">
        <f t="shared" si="3"/>
        <v>0.37878787878787878</v>
      </c>
      <c r="G71" s="6">
        <f t="shared" si="4"/>
        <v>0.92196637426900463</v>
      </c>
      <c r="H71" s="6">
        <f t="shared" si="5"/>
        <v>0.34922968722310788</v>
      </c>
    </row>
    <row r="72" spans="1:8" s="1" customFormat="1">
      <c r="A72" s="1" t="s">
        <v>8</v>
      </c>
      <c r="B72" s="1" t="s">
        <v>9</v>
      </c>
      <c r="C72" s="4">
        <v>53734.387500000033</v>
      </c>
      <c r="D72" s="5">
        <v>179.11499999999998</v>
      </c>
      <c r="E72" s="5">
        <v>222.20250000000001</v>
      </c>
      <c r="F72" s="6">
        <f t="shared" si="3"/>
        <v>0.80608904040233553</v>
      </c>
      <c r="G72" s="6">
        <f t="shared" si="4"/>
        <v>0.41118334965995118</v>
      </c>
      <c r="H72" s="6">
        <f t="shared" si="5"/>
        <v>0.33145039175680813</v>
      </c>
    </row>
    <row r="73" spans="1:8" s="1" customFormat="1">
      <c r="A73" s="1" t="s">
        <v>8</v>
      </c>
      <c r="B73" s="1" t="s">
        <v>9</v>
      </c>
      <c r="C73" s="4">
        <v>48105.224999999999</v>
      </c>
      <c r="D73" s="5">
        <v>140.86500000000001</v>
      </c>
      <c r="E73" s="5">
        <v>212.55</v>
      </c>
      <c r="F73" s="6">
        <f t="shared" si="3"/>
        <v>0.66273817925194067</v>
      </c>
      <c r="G73" s="6">
        <f t="shared" si="4"/>
        <v>0.46806301456041333</v>
      </c>
      <c r="H73" s="6">
        <f t="shared" si="5"/>
        <v>0.31020323004494299</v>
      </c>
    </row>
    <row r="74" spans="1:8" s="1" customFormat="1">
      <c r="A74" s="1" t="s">
        <v>8</v>
      </c>
      <c r="B74" s="1" t="s">
        <v>9</v>
      </c>
      <c r="C74" s="4">
        <v>87129.487499999959</v>
      </c>
      <c r="D74" s="5">
        <v>251.19</v>
      </c>
      <c r="E74" s="5">
        <v>296.20499999999998</v>
      </c>
      <c r="F74" s="6">
        <f t="shared" si="3"/>
        <v>0.84802754848837802</v>
      </c>
      <c r="G74" s="6">
        <f t="shared" si="4"/>
        <v>0.47542059173334905</v>
      </c>
      <c r="H74" s="6">
        <f t="shared" si="5"/>
        <v>0.40316975890852608</v>
      </c>
    </row>
    <row r="75" spans="1:8" s="1" customFormat="1">
      <c r="A75" s="1" t="s">
        <v>8</v>
      </c>
      <c r="B75" s="1" t="s">
        <v>9</v>
      </c>
      <c r="C75" s="4">
        <v>39761.990999999987</v>
      </c>
      <c r="D75" s="5">
        <v>155.637</v>
      </c>
      <c r="E75" s="5">
        <v>185.346</v>
      </c>
      <c r="F75" s="6">
        <f t="shared" si="3"/>
        <v>0.83971059531902492</v>
      </c>
      <c r="G75" s="6">
        <f t="shared" si="4"/>
        <v>0.35016315482585481</v>
      </c>
      <c r="H75" s="6">
        <f t="shared" si="5"/>
        <v>0.29403571119760646</v>
      </c>
    </row>
    <row r="76" spans="1:8" s="1" customFormat="1">
      <c r="A76" s="1" t="s">
        <v>8</v>
      </c>
      <c r="B76" s="1" t="s">
        <v>9</v>
      </c>
      <c r="C76" s="4">
        <v>46275.018750000003</v>
      </c>
      <c r="D76" s="5">
        <v>125.92124999999999</v>
      </c>
      <c r="E76" s="5">
        <v>205.70624999999998</v>
      </c>
      <c r="F76" s="6">
        <f t="shared" si="3"/>
        <v>0.61214109926168991</v>
      </c>
      <c r="G76" s="6">
        <f t="shared" si="4"/>
        <v>0.50368933101202051</v>
      </c>
      <c r="H76" s="6">
        <f t="shared" si="5"/>
        <v>0.30832894077208345</v>
      </c>
    </row>
    <row r="77" spans="1:8" s="1" customFormat="1">
      <c r="A77" s="1" t="s">
        <v>8</v>
      </c>
      <c r="B77" s="1" t="s">
        <v>9</v>
      </c>
      <c r="C77" s="4">
        <v>38877.786000000015</v>
      </c>
      <c r="D77" s="5">
        <v>102.73800000000001</v>
      </c>
      <c r="E77" s="5">
        <v>127.95599999999999</v>
      </c>
      <c r="F77" s="6">
        <f t="shared" si="3"/>
        <v>0.80291662759073446</v>
      </c>
      <c r="G77" s="6">
        <f t="shared" si="4"/>
        <v>0.51866338788702193</v>
      </c>
      <c r="H77" s="6">
        <f t="shared" si="5"/>
        <v>0.41644345825703266</v>
      </c>
    </row>
    <row r="78" spans="1:8">
      <c r="D78" s="7"/>
      <c r="E78" s="7"/>
    </row>
    <row r="79" spans="1:8">
      <c r="C79" s="4"/>
      <c r="D79" s="7"/>
      <c r="E79" s="7"/>
      <c r="F79" s="1"/>
      <c r="G79" s="6"/>
      <c r="H79" s="6"/>
    </row>
  </sheetData>
  <pageMargins left="1" right="1" top="1.5" bottom="1" header="0.5" footer="0.5"/>
  <pageSetup scale="89" fitToHeight="0" orientation="portrait" r:id="rId1"/>
  <headerFooter>
    <oddHeader xml:space="preserve">&amp;R&amp;"Times New Roman,Bold"&amp;12 Case No. 2018-00295
Attachment 1 to Response to KSBA-1 Question No. 14
Page &amp;P of &amp;N
Seelye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Normal="100" workbookViewId="0"/>
  </sheetViews>
  <sheetFormatPr defaultColWidth="8.85546875" defaultRowHeight="15"/>
  <cols>
    <col min="1" max="1" width="7.5703125" style="11" customWidth="1"/>
    <col min="2" max="2" width="25.7109375" style="11" bestFit="1" customWidth="1"/>
    <col min="3" max="3" width="9" style="11" bestFit="1" customWidth="1"/>
    <col min="4" max="5" width="8.85546875" style="11"/>
    <col min="6" max="6" width="14.85546875" style="11" customWidth="1"/>
    <col min="7" max="16384" width="8.85546875" style="11"/>
  </cols>
  <sheetData>
    <row r="1" spans="1:8">
      <c r="A1" s="23"/>
      <c r="C1" s="12" t="s">
        <v>0</v>
      </c>
      <c r="D1" s="12" t="s">
        <v>0</v>
      </c>
      <c r="E1" s="12" t="s">
        <v>0</v>
      </c>
      <c r="F1" s="12" t="s">
        <v>1</v>
      </c>
      <c r="G1" s="12" t="s">
        <v>2</v>
      </c>
      <c r="H1" s="12" t="s">
        <v>3</v>
      </c>
    </row>
    <row r="2" spans="1:8" ht="15.75" thickBot="1">
      <c r="A2" s="8" t="s">
        <v>10</v>
      </c>
      <c r="B2" s="8" t="s">
        <v>11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7</v>
      </c>
      <c r="H2" s="13" t="s">
        <v>7</v>
      </c>
    </row>
    <row r="3" spans="1:8" s="14" customFormat="1">
      <c r="A3" s="22" t="s">
        <v>12</v>
      </c>
      <c r="B3" s="14" t="s">
        <v>13</v>
      </c>
      <c r="C3" s="4">
        <v>168900</v>
      </c>
      <c r="D3" s="5">
        <v>344.85</v>
      </c>
      <c r="E3" s="5">
        <v>496.35</v>
      </c>
      <c r="F3" s="18">
        <f>D3/E3</f>
        <v>0.69477183439105472</v>
      </c>
      <c r="G3" s="15">
        <f>C3/(D3*30.4*24)</f>
        <v>0.67129682623261067</v>
      </c>
      <c r="H3" s="15">
        <f>C3/(30.4*24*E3)</f>
        <v>0.46639812738252406</v>
      </c>
    </row>
    <row r="4" spans="1:8" s="14" customFormat="1">
      <c r="A4" s="14" t="s">
        <v>12</v>
      </c>
      <c r="B4" s="14" t="s">
        <v>13</v>
      </c>
      <c r="C4" s="4">
        <v>69000</v>
      </c>
      <c r="D4" s="5">
        <v>147.14999999999998</v>
      </c>
      <c r="E4" s="5">
        <v>231</v>
      </c>
      <c r="F4" s="18">
        <f t="shared" ref="F4:F6" si="0">D4/E4</f>
        <v>0.63701298701298692</v>
      </c>
      <c r="G4" s="15">
        <f t="shared" ref="G4:G6" si="1">C4/(D4*30.4*24)</f>
        <v>0.64269363520932832</v>
      </c>
      <c r="H4" s="15">
        <f t="shared" ref="H4:H6" si="2">C4/(30.4*24*E4)</f>
        <v>0.40940419229892921</v>
      </c>
    </row>
    <row r="5" spans="1:8" s="14" customFormat="1">
      <c r="A5" s="14" t="s">
        <v>12</v>
      </c>
      <c r="B5" s="14" t="s">
        <v>13</v>
      </c>
      <c r="C5" s="4">
        <v>138800</v>
      </c>
      <c r="D5" s="5">
        <v>271.2</v>
      </c>
      <c r="E5" s="5">
        <v>392.9</v>
      </c>
      <c r="F5" s="18">
        <f t="shared" si="0"/>
        <v>0.69025197251208958</v>
      </c>
      <c r="G5" s="15">
        <f t="shared" si="1"/>
        <v>0.70147945453604521</v>
      </c>
      <c r="H5" s="15">
        <f t="shared" si="2"/>
        <v>0.48419757717020989</v>
      </c>
    </row>
    <row r="6" spans="1:8" s="14" customFormat="1">
      <c r="A6" s="14" t="s">
        <v>12</v>
      </c>
      <c r="B6" s="14" t="s">
        <v>13</v>
      </c>
      <c r="C6" s="4">
        <v>55500</v>
      </c>
      <c r="D6" s="5">
        <v>164.77500000000001</v>
      </c>
      <c r="E6" s="5">
        <v>243</v>
      </c>
      <c r="F6" s="18">
        <f t="shared" si="0"/>
        <v>0.67808641975308648</v>
      </c>
      <c r="G6" s="15">
        <f t="shared" si="1"/>
        <v>0.4616542494150716</v>
      </c>
      <c r="H6" s="15">
        <f t="shared" si="2"/>
        <v>0.31304147714966429</v>
      </c>
    </row>
    <row r="7" spans="1:8">
      <c r="C7" s="9"/>
      <c r="D7" s="7"/>
      <c r="E7" s="7"/>
      <c r="F7" s="19"/>
    </row>
    <row r="8" spans="1:8">
      <c r="C8" s="9"/>
      <c r="D8" s="7"/>
      <c r="E8" s="7"/>
      <c r="F8" s="18"/>
      <c r="G8" s="15"/>
      <c r="H8" s="15"/>
    </row>
    <row r="10" spans="1:8">
      <c r="C10" s="17"/>
      <c r="D10" s="17"/>
      <c r="E10" s="17"/>
      <c r="F10" s="18"/>
      <c r="G10" s="15"/>
      <c r="H10" s="15"/>
    </row>
  </sheetData>
  <pageMargins left="1" right="1" top="1.5" bottom="1" header="0.5" footer="0.5"/>
  <pageSetup scale="89" fitToHeight="0" orientation="portrait" r:id="rId1"/>
  <headerFooter>
    <oddHeader xml:space="preserve">&amp;R&amp;"Times New Roman,Bold"&amp;12 Case No. 2018-00295
Attachment 1 to Response to KSBA-1 Question No. 14
Page &amp;P of &amp;N
Seelye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/>
  </sheetViews>
  <sheetFormatPr defaultRowHeight="15"/>
  <cols>
    <col min="1" max="1" width="7.28515625" customWidth="1"/>
    <col min="2" max="2" width="25.7109375" bestFit="1" customWidth="1"/>
    <col min="3" max="8" width="12.28515625" customWidth="1"/>
  </cols>
  <sheetData>
    <row r="1" spans="1:8">
      <c r="A1" s="24"/>
      <c r="C1" s="2" t="s">
        <v>0</v>
      </c>
      <c r="D1" s="2" t="s">
        <v>0</v>
      </c>
      <c r="E1" s="2" t="s">
        <v>0</v>
      </c>
      <c r="F1" s="2" t="s">
        <v>1</v>
      </c>
      <c r="G1" s="2" t="s">
        <v>2</v>
      </c>
      <c r="H1" s="2" t="s">
        <v>3</v>
      </c>
    </row>
    <row r="2" spans="1:8" ht="15.75" thickBot="1">
      <c r="A2" s="21" t="s">
        <v>10</v>
      </c>
      <c r="B2" s="21" t="s">
        <v>11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7</v>
      </c>
      <c r="H2" s="3" t="s">
        <v>7</v>
      </c>
    </row>
    <row r="3" spans="1:8" s="1" customFormat="1">
      <c r="A3" s="1" t="s">
        <v>12</v>
      </c>
      <c r="B3" s="1" t="s">
        <v>9</v>
      </c>
      <c r="C3" s="4">
        <v>40809.720000000016</v>
      </c>
      <c r="D3" s="5">
        <v>161.625</v>
      </c>
      <c r="E3" s="5">
        <v>188.92500000000001</v>
      </c>
      <c r="F3" s="6">
        <f>D3/E3</f>
        <v>0.8554982135768161</v>
      </c>
      <c r="G3" s="6">
        <f>C3/(D3*30.4*24)</f>
        <v>0.34607501933488027</v>
      </c>
      <c r="H3" s="6">
        <f>C3/(30.4*24*E3)</f>
        <v>0.29606656080455218</v>
      </c>
    </row>
    <row r="4" spans="1:8" s="1" customFormat="1">
      <c r="A4" s="1" t="s">
        <v>12</v>
      </c>
      <c r="B4" s="1" t="s">
        <v>9</v>
      </c>
      <c r="C4" s="4">
        <v>38324.591999999982</v>
      </c>
      <c r="D4" s="5">
        <v>81.12</v>
      </c>
      <c r="E4" s="5">
        <v>117.78</v>
      </c>
      <c r="F4" s="6">
        <f t="shared" ref="F4:F67" si="0">D4/E4</f>
        <v>0.68874172185430471</v>
      </c>
      <c r="G4" s="6">
        <f t="shared" ref="G4:G67" si="1">C4/(D4*30.4*24)</f>
        <v>0.64753727421364027</v>
      </c>
      <c r="H4" s="6">
        <f t="shared" ref="H4:H67" si="2">C4/(30.4*24*E4)</f>
        <v>0.44598593720674573</v>
      </c>
    </row>
    <row r="5" spans="1:8" s="1" customFormat="1">
      <c r="A5" s="1" t="s">
        <v>12</v>
      </c>
      <c r="B5" s="1" t="s">
        <v>9</v>
      </c>
      <c r="C5" s="4">
        <v>41189.639999999985</v>
      </c>
      <c r="D5" s="5">
        <v>87.374999999999986</v>
      </c>
      <c r="E5" s="5">
        <v>131.85</v>
      </c>
      <c r="F5" s="6">
        <f t="shared" si="0"/>
        <v>0.66268486916951075</v>
      </c>
      <c r="G5" s="6">
        <f t="shared" si="1"/>
        <v>0.64612416233717329</v>
      </c>
      <c r="H5" s="6">
        <f t="shared" si="2"/>
        <v>0.42817670598566943</v>
      </c>
    </row>
    <row r="6" spans="1:8" s="1" customFormat="1">
      <c r="A6" s="1" t="s">
        <v>12</v>
      </c>
      <c r="B6" s="1" t="s">
        <v>9</v>
      </c>
      <c r="C6" s="4">
        <v>36294.000000000022</v>
      </c>
      <c r="D6" s="5">
        <v>66.375</v>
      </c>
      <c r="E6" s="5">
        <v>112.65</v>
      </c>
      <c r="F6" s="6">
        <f t="shared" si="0"/>
        <v>0.58921438082556588</v>
      </c>
      <c r="G6" s="6">
        <f t="shared" si="1"/>
        <v>0.74945485181881311</v>
      </c>
      <c r="H6" s="6">
        <f t="shared" si="2"/>
        <v>0.44158957647113822</v>
      </c>
    </row>
    <row r="7" spans="1:8" s="1" customFormat="1">
      <c r="A7" s="1" t="s">
        <v>12</v>
      </c>
      <c r="B7" s="1" t="s">
        <v>9</v>
      </c>
      <c r="C7" s="4">
        <v>37649.099999999991</v>
      </c>
      <c r="D7" s="5">
        <v>75.525000000000006</v>
      </c>
      <c r="E7" s="5">
        <v>109.575</v>
      </c>
      <c r="F7" s="6">
        <f t="shared" si="0"/>
        <v>0.68925393566050652</v>
      </c>
      <c r="G7" s="6">
        <f t="shared" si="1"/>
        <v>0.68324905486158283</v>
      </c>
      <c r="H7" s="6">
        <f t="shared" si="2"/>
        <v>0.47093210009966729</v>
      </c>
    </row>
    <row r="8" spans="1:8" s="1" customFormat="1">
      <c r="A8" s="1" t="s">
        <v>12</v>
      </c>
      <c r="B8" s="1" t="s">
        <v>9</v>
      </c>
      <c r="C8" s="4">
        <v>36459.408000000003</v>
      </c>
      <c r="D8" s="5">
        <v>193.14</v>
      </c>
      <c r="E8" s="5">
        <v>236.34</v>
      </c>
      <c r="F8" s="6">
        <f t="shared" si="0"/>
        <v>0.81721249047981714</v>
      </c>
      <c r="G8" s="6">
        <f t="shared" si="1"/>
        <v>0.25873343852018993</v>
      </c>
      <c r="H8" s="6">
        <f t="shared" si="2"/>
        <v>0.21144019766349106</v>
      </c>
    </row>
    <row r="9" spans="1:8" s="1" customFormat="1">
      <c r="A9" s="1" t="s">
        <v>12</v>
      </c>
      <c r="B9" s="1" t="s">
        <v>9</v>
      </c>
      <c r="C9" s="4">
        <v>32949.959999999992</v>
      </c>
      <c r="D9" s="5">
        <v>58.949999999999996</v>
      </c>
      <c r="E9" s="5">
        <v>99</v>
      </c>
      <c r="F9" s="6">
        <f t="shared" si="0"/>
        <v>0.59545454545454546</v>
      </c>
      <c r="G9" s="6">
        <f t="shared" si="1"/>
        <v>0.76610140172313734</v>
      </c>
      <c r="H9" s="6">
        <f t="shared" si="2"/>
        <v>0.45617856193514078</v>
      </c>
    </row>
    <row r="10" spans="1:8" s="1" customFormat="1">
      <c r="A10" s="1" t="s">
        <v>12</v>
      </c>
      <c r="B10" s="1" t="s">
        <v>9</v>
      </c>
      <c r="C10" s="4">
        <v>33747.551999999989</v>
      </c>
      <c r="D10" s="5">
        <v>67.199999999999989</v>
      </c>
      <c r="E10" s="5">
        <v>80.760000000000005</v>
      </c>
      <c r="F10" s="6">
        <f t="shared" si="0"/>
        <v>0.83209509658246639</v>
      </c>
      <c r="G10" s="6">
        <f t="shared" si="1"/>
        <v>0.68831649436090214</v>
      </c>
      <c r="H10" s="6">
        <f t="shared" si="2"/>
        <v>0.57274477985453953</v>
      </c>
    </row>
    <row r="11" spans="1:8" s="1" customFormat="1">
      <c r="A11" s="1" t="s">
        <v>12</v>
      </c>
      <c r="B11" s="1" t="s">
        <v>9</v>
      </c>
      <c r="C11" s="4">
        <v>40236.831999999988</v>
      </c>
      <c r="D11" s="5">
        <v>90.199999999999989</v>
      </c>
      <c r="E11" s="5">
        <v>151.68</v>
      </c>
      <c r="F11" s="6">
        <f t="shared" si="0"/>
        <v>0.59467299578059063</v>
      </c>
      <c r="G11" s="6">
        <f t="shared" si="1"/>
        <v>0.61140983000739091</v>
      </c>
      <c r="H11" s="6">
        <f t="shared" si="2"/>
        <v>0.36358891526019682</v>
      </c>
    </row>
    <row r="12" spans="1:8" s="1" customFormat="1">
      <c r="A12" s="1" t="s">
        <v>12</v>
      </c>
      <c r="B12" s="1" t="s">
        <v>9</v>
      </c>
      <c r="C12" s="4">
        <v>18046.560000000005</v>
      </c>
      <c r="D12" s="5">
        <v>45.95</v>
      </c>
      <c r="E12" s="5">
        <v>86.5</v>
      </c>
      <c r="F12" s="6">
        <f t="shared" si="0"/>
        <v>0.53121387283236998</v>
      </c>
      <c r="G12" s="6">
        <f t="shared" si="1"/>
        <v>0.5382996391959225</v>
      </c>
      <c r="H12" s="6">
        <f t="shared" si="2"/>
        <v>0.28595223608153342</v>
      </c>
    </row>
    <row r="13" spans="1:8" s="1" customFormat="1">
      <c r="A13" s="1" t="s">
        <v>12</v>
      </c>
      <c r="B13" s="1" t="s">
        <v>9</v>
      </c>
      <c r="C13" s="4">
        <v>48170.520000000033</v>
      </c>
      <c r="D13" s="5">
        <v>87.44</v>
      </c>
      <c r="E13" s="5">
        <v>135.47999999999999</v>
      </c>
      <c r="F13" s="6">
        <f t="shared" si="0"/>
        <v>0.6454089164452318</v>
      </c>
      <c r="G13" s="6">
        <f t="shared" si="1"/>
        <v>0.75506851314585688</v>
      </c>
      <c r="H13" s="6">
        <f t="shared" si="2"/>
        <v>0.48732795091137981</v>
      </c>
    </row>
    <row r="14" spans="1:8" s="1" customFormat="1">
      <c r="A14" s="1" t="s">
        <v>12</v>
      </c>
      <c r="B14" s="1" t="s">
        <v>9</v>
      </c>
      <c r="C14" s="4">
        <v>44855.119999999966</v>
      </c>
      <c r="D14" s="5">
        <v>183.10000000000002</v>
      </c>
      <c r="E14" s="5">
        <v>243.89999999999998</v>
      </c>
      <c r="F14" s="6">
        <f t="shared" si="0"/>
        <v>0.75071750717507191</v>
      </c>
      <c r="G14" s="6">
        <f t="shared" si="1"/>
        <v>0.33576765165234196</v>
      </c>
      <c r="H14" s="6">
        <f t="shared" si="2"/>
        <v>0.25206665443847404</v>
      </c>
    </row>
    <row r="15" spans="1:8" s="1" customFormat="1">
      <c r="A15" s="1" t="s">
        <v>12</v>
      </c>
      <c r="B15" s="1" t="s">
        <v>9</v>
      </c>
      <c r="C15" s="4">
        <v>21998.160000000003</v>
      </c>
      <c r="D15" s="5">
        <v>50.150000000000006</v>
      </c>
      <c r="E15" s="5">
        <v>83.65</v>
      </c>
      <c r="F15" s="6">
        <f t="shared" si="0"/>
        <v>0.59952181709503893</v>
      </c>
      <c r="G15" s="6">
        <f t="shared" si="1"/>
        <v>0.60121608857637621</v>
      </c>
      <c r="H15" s="6">
        <f t="shared" si="2"/>
        <v>0.36044216189008094</v>
      </c>
    </row>
    <row r="16" spans="1:8" s="1" customFormat="1">
      <c r="A16" s="1" t="s">
        <v>12</v>
      </c>
      <c r="B16" s="1" t="s">
        <v>9</v>
      </c>
      <c r="C16" s="4">
        <v>34597.619999999995</v>
      </c>
      <c r="D16" s="5">
        <v>82.35</v>
      </c>
      <c r="E16" s="5">
        <v>138.15</v>
      </c>
      <c r="F16" s="6">
        <f t="shared" si="0"/>
        <v>0.59609120521172632</v>
      </c>
      <c r="G16" s="6">
        <f t="shared" si="1"/>
        <v>0.57583465151950919</v>
      </c>
      <c r="H16" s="6">
        <f t="shared" si="2"/>
        <v>0.34324997142693869</v>
      </c>
    </row>
    <row r="17" spans="1:8" s="1" customFormat="1">
      <c r="A17" s="1" t="s">
        <v>12</v>
      </c>
      <c r="B17" s="1" t="s">
        <v>9</v>
      </c>
      <c r="C17" s="4">
        <v>35457.519636000012</v>
      </c>
      <c r="D17" s="5">
        <v>81.430177499999999</v>
      </c>
      <c r="E17" s="5">
        <v>112.694085</v>
      </c>
      <c r="F17" s="6">
        <f t="shared" si="0"/>
        <v>0.72257720979765705</v>
      </c>
      <c r="G17" s="6">
        <f t="shared" si="1"/>
        <v>0.59681282240235844</v>
      </c>
      <c r="H17" s="6">
        <f t="shared" si="2"/>
        <v>0.43124334398296083</v>
      </c>
    </row>
    <row r="18" spans="1:8" s="1" customFormat="1">
      <c r="A18" s="1" t="s">
        <v>12</v>
      </c>
      <c r="B18" s="1" t="s">
        <v>9</v>
      </c>
      <c r="C18" s="4">
        <v>31318.511999999999</v>
      </c>
      <c r="D18" s="5">
        <v>116.1</v>
      </c>
      <c r="E18" s="5">
        <v>127.98</v>
      </c>
      <c r="F18" s="6">
        <f t="shared" si="0"/>
        <v>0.90717299578059063</v>
      </c>
      <c r="G18" s="6">
        <f t="shared" si="1"/>
        <v>0.36972947549752933</v>
      </c>
      <c r="H18" s="6">
        <f t="shared" si="2"/>
        <v>0.33540859591548028</v>
      </c>
    </row>
    <row r="19" spans="1:8" s="1" customFormat="1">
      <c r="A19" s="1" t="s">
        <v>12</v>
      </c>
      <c r="B19" s="1" t="s">
        <v>9</v>
      </c>
      <c r="C19" s="4">
        <v>100318.8</v>
      </c>
      <c r="D19" s="5">
        <v>275.17500000000001</v>
      </c>
      <c r="E19" s="5">
        <v>374.47500000000002</v>
      </c>
      <c r="F19" s="6">
        <f t="shared" si="0"/>
        <v>0.73482876026437005</v>
      </c>
      <c r="G19" s="6">
        <f t="shared" si="1"/>
        <v>0.49967604347472666</v>
      </c>
      <c r="H19" s="6">
        <f t="shared" si="2"/>
        <v>0.36717632756033891</v>
      </c>
    </row>
    <row r="20" spans="1:8" s="1" customFormat="1">
      <c r="A20" s="1" t="s">
        <v>12</v>
      </c>
      <c r="B20" s="1" t="s">
        <v>9</v>
      </c>
      <c r="C20" s="4">
        <v>31243.511999999981</v>
      </c>
      <c r="D20" s="5">
        <v>145.02000000000001</v>
      </c>
      <c r="E20" s="5">
        <v>175.92</v>
      </c>
      <c r="F20" s="6">
        <f t="shared" si="0"/>
        <v>0.82435197817189643</v>
      </c>
      <c r="G20" s="6">
        <f t="shared" si="1"/>
        <v>0.29528889844594919</v>
      </c>
      <c r="H20" s="6">
        <f t="shared" si="2"/>
        <v>0.24342198756611846</v>
      </c>
    </row>
    <row r="21" spans="1:8" s="1" customFormat="1">
      <c r="A21" s="1" t="s">
        <v>12</v>
      </c>
      <c r="B21" s="1" t="s">
        <v>9</v>
      </c>
      <c r="C21" s="4">
        <v>37947.550000000003</v>
      </c>
      <c r="D21" s="5">
        <v>82.35</v>
      </c>
      <c r="E21" s="5">
        <v>134.4</v>
      </c>
      <c r="F21" s="6">
        <f t="shared" si="0"/>
        <v>0.61272321428571419</v>
      </c>
      <c r="G21" s="6">
        <f t="shared" si="1"/>
        <v>0.63159009869086813</v>
      </c>
      <c r="H21" s="6">
        <f t="shared" si="2"/>
        <v>0.38698991538090022</v>
      </c>
    </row>
    <row r="22" spans="1:8" s="1" customFormat="1">
      <c r="A22" s="1" t="s">
        <v>12</v>
      </c>
      <c r="B22" s="1" t="s">
        <v>9</v>
      </c>
      <c r="C22" s="4">
        <v>33339.840000000033</v>
      </c>
      <c r="D22" s="5">
        <v>80.72</v>
      </c>
      <c r="E22" s="5">
        <v>163.56</v>
      </c>
      <c r="F22" s="6">
        <f t="shared" si="0"/>
        <v>0.49351919784788456</v>
      </c>
      <c r="G22" s="6">
        <f t="shared" si="1"/>
        <v>0.56610570653591419</v>
      </c>
      <c r="H22" s="6">
        <f t="shared" si="2"/>
        <v>0.27938403418671431</v>
      </c>
    </row>
    <row r="23" spans="1:8" s="1" customFormat="1">
      <c r="A23" s="1" t="s">
        <v>12</v>
      </c>
      <c r="B23" s="1" t="s">
        <v>9</v>
      </c>
      <c r="C23" s="4">
        <v>2093.2974000000004</v>
      </c>
      <c r="D23" s="5">
        <v>3.80775</v>
      </c>
      <c r="E23" s="5">
        <v>4.4659999999999993</v>
      </c>
      <c r="F23" s="6">
        <f t="shared" si="0"/>
        <v>0.85260859829825364</v>
      </c>
      <c r="G23" s="6">
        <f t="shared" si="1"/>
        <v>0.75349032789774328</v>
      </c>
      <c r="H23" s="6">
        <f t="shared" si="2"/>
        <v>0.64243233230018648</v>
      </c>
    </row>
    <row r="24" spans="1:8" s="1" customFormat="1">
      <c r="A24" s="1" t="s">
        <v>12</v>
      </c>
      <c r="B24" s="1" t="s">
        <v>9</v>
      </c>
      <c r="C24" s="4">
        <v>50176.704000000085</v>
      </c>
      <c r="D24" s="5">
        <v>121.35999999999999</v>
      </c>
      <c r="E24" s="5">
        <v>177.92</v>
      </c>
      <c r="F24" s="6">
        <f t="shared" si="0"/>
        <v>0.68210431654676251</v>
      </c>
      <c r="G24" s="6">
        <f t="shared" si="1"/>
        <v>0.56668502584741454</v>
      </c>
      <c r="H24" s="6">
        <f t="shared" si="2"/>
        <v>0.38653830225293523</v>
      </c>
    </row>
    <row r="25" spans="1:8" s="1" customFormat="1">
      <c r="A25" s="1" t="s">
        <v>12</v>
      </c>
      <c r="B25" s="1" t="s">
        <v>9</v>
      </c>
      <c r="C25" s="4">
        <v>47862.863999999987</v>
      </c>
      <c r="D25" s="5">
        <v>120.53999999999999</v>
      </c>
      <c r="E25" s="5">
        <v>161.76</v>
      </c>
      <c r="F25" s="6">
        <f t="shared" si="0"/>
        <v>0.74517804154302669</v>
      </c>
      <c r="G25" s="6">
        <f t="shared" si="1"/>
        <v>0.5442302402347331</v>
      </c>
      <c r="H25" s="6">
        <f t="shared" si="2"/>
        <v>0.40554842456660939</v>
      </c>
    </row>
    <row r="26" spans="1:8" s="1" customFormat="1">
      <c r="A26" s="1" t="s">
        <v>12</v>
      </c>
      <c r="B26" s="1" t="s">
        <v>9</v>
      </c>
      <c r="C26" s="4">
        <v>40459.136255999991</v>
      </c>
      <c r="D26" s="5">
        <v>82.020499999999998</v>
      </c>
      <c r="E26" s="5">
        <v>151.23780000000002</v>
      </c>
      <c r="F26" s="6">
        <f t="shared" si="0"/>
        <v>0.54232804232804221</v>
      </c>
      <c r="G26" s="6">
        <f t="shared" si="1"/>
        <v>0.67609756097560958</v>
      </c>
      <c r="H26" s="6">
        <f t="shared" si="2"/>
        <v>0.36666666666666659</v>
      </c>
    </row>
    <row r="27" spans="1:8" s="1" customFormat="1">
      <c r="A27" s="1" t="s">
        <v>12</v>
      </c>
      <c r="B27" s="1" t="s">
        <v>9</v>
      </c>
      <c r="C27" s="4">
        <v>151647.68000000002</v>
      </c>
      <c r="D27" s="5">
        <v>325</v>
      </c>
      <c r="E27" s="5">
        <v>427.09999999999997</v>
      </c>
      <c r="F27" s="6">
        <f t="shared" si="0"/>
        <v>0.76094591430578329</v>
      </c>
      <c r="G27" s="6">
        <f t="shared" si="1"/>
        <v>0.6395398110661269</v>
      </c>
      <c r="H27" s="6">
        <f t="shared" si="2"/>
        <v>0.48665520626666192</v>
      </c>
    </row>
    <row r="28" spans="1:8" s="1" customFormat="1">
      <c r="A28" s="1" t="s">
        <v>12</v>
      </c>
      <c r="B28" s="1" t="s">
        <v>9</v>
      </c>
      <c r="C28" s="4">
        <v>35532.659999999996</v>
      </c>
      <c r="D28" s="5">
        <v>76.274999999999991</v>
      </c>
      <c r="E28" s="5">
        <v>118.72499999999999</v>
      </c>
      <c r="F28" s="6">
        <f t="shared" si="0"/>
        <v>0.64245104232469985</v>
      </c>
      <c r="G28" s="6">
        <f t="shared" si="1"/>
        <v>0.63849967223861037</v>
      </c>
      <c r="H28" s="6">
        <f t="shared" si="2"/>
        <v>0.41020477995367449</v>
      </c>
    </row>
    <row r="29" spans="1:8" s="1" customFormat="1">
      <c r="A29" s="1" t="s">
        <v>12</v>
      </c>
      <c r="B29" s="1" t="s">
        <v>9</v>
      </c>
      <c r="C29" s="4">
        <v>39026.92500000001</v>
      </c>
      <c r="D29" s="5">
        <v>110.39999999999999</v>
      </c>
      <c r="E29" s="5">
        <v>165.52499999999998</v>
      </c>
      <c r="F29" s="6">
        <f t="shared" si="0"/>
        <v>0.66696873584050753</v>
      </c>
      <c r="G29" s="6">
        <f t="shared" si="1"/>
        <v>0.48451857926916497</v>
      </c>
      <c r="H29" s="6">
        <f t="shared" si="2"/>
        <v>0.32315874430639369</v>
      </c>
    </row>
    <row r="30" spans="1:8" s="1" customFormat="1">
      <c r="A30" s="1" t="s">
        <v>12</v>
      </c>
      <c r="B30" s="1" t="s">
        <v>9</v>
      </c>
      <c r="C30" s="4">
        <v>53773.680000000008</v>
      </c>
      <c r="D30" s="5">
        <v>104.60000000000001</v>
      </c>
      <c r="E30" s="5">
        <v>168.4</v>
      </c>
      <c r="F30" s="6">
        <f t="shared" si="0"/>
        <v>0.6211401425178148</v>
      </c>
      <c r="G30" s="6">
        <f t="shared" si="1"/>
        <v>0.70461721344470174</v>
      </c>
      <c r="H30" s="6">
        <f t="shared" si="2"/>
        <v>0.43766603637954754</v>
      </c>
    </row>
    <row r="31" spans="1:8" s="1" customFormat="1">
      <c r="A31" s="1" t="s">
        <v>12</v>
      </c>
      <c r="B31" s="1" t="s">
        <v>9</v>
      </c>
      <c r="C31" s="4">
        <v>62133.19999999999</v>
      </c>
      <c r="D31" s="5">
        <v>144.79999999999998</v>
      </c>
      <c r="E31" s="5">
        <v>198</v>
      </c>
      <c r="F31" s="6">
        <f t="shared" si="0"/>
        <v>0.73131313131313125</v>
      </c>
      <c r="G31" s="6">
        <f t="shared" si="1"/>
        <v>0.58812593898420085</v>
      </c>
      <c r="H31" s="6">
        <f t="shared" si="2"/>
        <v>0.43010422204501148</v>
      </c>
    </row>
    <row r="32" spans="1:8" s="1" customFormat="1">
      <c r="A32" s="1" t="s">
        <v>12</v>
      </c>
      <c r="B32" s="1" t="s">
        <v>9</v>
      </c>
      <c r="C32" s="4">
        <v>36785.471999999987</v>
      </c>
      <c r="D32" s="5">
        <v>81.64</v>
      </c>
      <c r="E32" s="5">
        <v>130.51999999999998</v>
      </c>
      <c r="F32" s="6">
        <f t="shared" si="0"/>
        <v>0.6254980079681276</v>
      </c>
      <c r="G32" s="6">
        <f t="shared" si="1"/>
        <v>0.61757329998194888</v>
      </c>
      <c r="H32" s="6">
        <f t="shared" si="2"/>
        <v>0.3862908689130119</v>
      </c>
    </row>
    <row r="33" spans="1:8" s="1" customFormat="1">
      <c r="A33" s="1" t="s">
        <v>12</v>
      </c>
      <c r="B33" s="1" t="s">
        <v>9</v>
      </c>
      <c r="C33" s="4">
        <v>30556.655999999995</v>
      </c>
      <c r="D33" s="5">
        <v>76.319999999999993</v>
      </c>
      <c r="E33" s="5">
        <v>130.08000000000001</v>
      </c>
      <c r="F33" s="6">
        <f t="shared" si="0"/>
        <v>0.58671586715867152</v>
      </c>
      <c r="G33" s="6">
        <f t="shared" si="1"/>
        <v>0.54876024081429986</v>
      </c>
      <c r="H33" s="6">
        <f t="shared" si="2"/>
        <v>0.32196634055156337</v>
      </c>
    </row>
    <row r="34" spans="1:8" s="1" customFormat="1">
      <c r="A34" s="1" t="s">
        <v>12</v>
      </c>
      <c r="B34" s="1" t="s">
        <v>9</v>
      </c>
      <c r="C34" s="4">
        <v>40889.239999999969</v>
      </c>
      <c r="D34" s="5">
        <v>80.55</v>
      </c>
      <c r="E34" s="5">
        <v>139.55000000000001</v>
      </c>
      <c r="F34" s="6">
        <f t="shared" si="0"/>
        <v>0.57721246864922959</v>
      </c>
      <c r="G34" s="6">
        <f t="shared" si="1"/>
        <v>0.69575873653718356</v>
      </c>
      <c r="H34" s="6">
        <f t="shared" si="2"/>
        <v>0.40160061790089674</v>
      </c>
    </row>
    <row r="35" spans="1:8" s="1" customFormat="1">
      <c r="A35" s="1" t="s">
        <v>12</v>
      </c>
      <c r="B35" s="1" t="s">
        <v>9</v>
      </c>
      <c r="C35" s="4">
        <v>34141.740000000005</v>
      </c>
      <c r="D35" s="5">
        <v>63.75</v>
      </c>
      <c r="E35" s="5">
        <v>112.19999999999999</v>
      </c>
      <c r="F35" s="6">
        <f t="shared" si="0"/>
        <v>0.56818181818181823</v>
      </c>
      <c r="G35" s="6">
        <f t="shared" si="1"/>
        <v>0.73404153766769875</v>
      </c>
      <c r="H35" s="6">
        <f t="shared" si="2"/>
        <v>0.41706905549301077</v>
      </c>
    </row>
    <row r="36" spans="1:8" s="1" customFormat="1">
      <c r="A36" s="1" t="s">
        <v>12</v>
      </c>
      <c r="B36" s="1" t="s">
        <v>9</v>
      </c>
      <c r="C36" s="4">
        <v>30058.176000000007</v>
      </c>
      <c r="D36" s="5">
        <v>54.9</v>
      </c>
      <c r="E36" s="5">
        <v>94.56</v>
      </c>
      <c r="F36" s="6">
        <f t="shared" si="0"/>
        <v>0.58058375634517767</v>
      </c>
      <c r="G36" s="6">
        <f t="shared" si="1"/>
        <v>0.7504218195762633</v>
      </c>
      <c r="H36" s="6">
        <f t="shared" si="2"/>
        <v>0.43568271885297011</v>
      </c>
    </row>
    <row r="37" spans="1:8" s="1" customFormat="1">
      <c r="A37" s="1" t="s">
        <v>12</v>
      </c>
      <c r="B37" s="1" t="s">
        <v>9</v>
      </c>
      <c r="C37" s="4">
        <v>48168.650000000009</v>
      </c>
      <c r="D37" s="5">
        <v>111.1</v>
      </c>
      <c r="E37" s="5">
        <v>132.25</v>
      </c>
      <c r="F37" s="6">
        <f t="shared" si="0"/>
        <v>0.84007561436672962</v>
      </c>
      <c r="G37" s="6">
        <f t="shared" si="1"/>
        <v>0.59424507417847061</v>
      </c>
      <c r="H37" s="6">
        <f t="shared" si="2"/>
        <v>0.49921079577488159</v>
      </c>
    </row>
    <row r="38" spans="1:8" s="1" customFormat="1">
      <c r="A38" s="1" t="s">
        <v>12</v>
      </c>
      <c r="B38" s="1" t="s">
        <v>9</v>
      </c>
      <c r="C38" s="4">
        <v>36688.080000000002</v>
      </c>
      <c r="D38" s="5">
        <v>75.699999999999989</v>
      </c>
      <c r="E38" s="5">
        <v>115.69999999999999</v>
      </c>
      <c r="F38" s="6">
        <f t="shared" si="0"/>
        <v>0.65427830596369918</v>
      </c>
      <c r="G38" s="6">
        <f t="shared" si="1"/>
        <v>0.66426945004519233</v>
      </c>
      <c r="H38" s="6">
        <f t="shared" si="2"/>
        <v>0.4346170904790066</v>
      </c>
    </row>
    <row r="39" spans="1:8" s="1" customFormat="1">
      <c r="A39" s="1" t="s">
        <v>12</v>
      </c>
      <c r="B39" s="1" t="s">
        <v>9</v>
      </c>
      <c r="C39" s="4">
        <v>33811.440000000002</v>
      </c>
      <c r="D39" s="5">
        <v>69.900000000000006</v>
      </c>
      <c r="E39" s="5">
        <v>117.30000000000001</v>
      </c>
      <c r="F39" s="6">
        <f t="shared" si="0"/>
        <v>0.59590792838874684</v>
      </c>
      <c r="G39" s="6">
        <f t="shared" si="1"/>
        <v>0.66298189142383857</v>
      </c>
      <c r="H39" s="6">
        <f t="shared" si="2"/>
        <v>0.39507616547763275</v>
      </c>
    </row>
    <row r="40" spans="1:8" s="1" customFormat="1">
      <c r="A40" s="1" t="s">
        <v>12</v>
      </c>
      <c r="B40" s="1" t="s">
        <v>9</v>
      </c>
      <c r="C40" s="4">
        <v>134015.60000000006</v>
      </c>
      <c r="D40" s="5">
        <v>268.2</v>
      </c>
      <c r="E40" s="5">
        <v>361.20000000000005</v>
      </c>
      <c r="F40" s="6">
        <f t="shared" si="0"/>
        <v>0.74252491694352152</v>
      </c>
      <c r="G40" s="6">
        <f t="shared" si="1"/>
        <v>0.68487569828747896</v>
      </c>
      <c r="H40" s="6">
        <f t="shared" si="2"/>
        <v>0.50853727098754664</v>
      </c>
    </row>
    <row r="41" spans="1:8" s="1" customFormat="1">
      <c r="A41" s="1" t="s">
        <v>12</v>
      </c>
      <c r="B41" s="1" t="s">
        <v>9</v>
      </c>
      <c r="C41" s="4">
        <v>30565.980000000003</v>
      </c>
      <c r="D41" s="5">
        <v>39.6</v>
      </c>
      <c r="E41" s="5">
        <v>64.95</v>
      </c>
      <c r="F41" s="6">
        <f t="shared" si="0"/>
        <v>0.60969976905311773</v>
      </c>
      <c r="G41" s="6">
        <f t="shared" si="1"/>
        <v>1.0579333632376398</v>
      </c>
      <c r="H41" s="6">
        <f t="shared" si="2"/>
        <v>0.64502172723957707</v>
      </c>
    </row>
    <row r="42" spans="1:8" s="1" customFormat="1">
      <c r="A42" s="1" t="s">
        <v>12</v>
      </c>
      <c r="B42" s="1" t="s">
        <v>9</v>
      </c>
      <c r="C42" s="4">
        <v>141709.67999999993</v>
      </c>
      <c r="D42" s="5">
        <v>345.22500000000002</v>
      </c>
      <c r="E42" s="5">
        <v>447.97500000000002</v>
      </c>
      <c r="F42" s="6">
        <f t="shared" si="0"/>
        <v>0.77063452201573746</v>
      </c>
      <c r="G42" s="6">
        <f t="shared" si="1"/>
        <v>0.56261648581588641</v>
      </c>
      <c r="H42" s="6">
        <f t="shared" si="2"/>
        <v>0.43357168662489959</v>
      </c>
    </row>
    <row r="43" spans="1:8" s="1" customFormat="1">
      <c r="A43" s="1" t="s">
        <v>12</v>
      </c>
      <c r="B43" s="1" t="s">
        <v>9</v>
      </c>
      <c r="C43" s="4">
        <v>15668.009999999984</v>
      </c>
      <c r="D43" s="5">
        <v>74.239999999999995</v>
      </c>
      <c r="E43" s="5">
        <v>81.150000000000006</v>
      </c>
      <c r="F43" s="6">
        <f t="shared" si="0"/>
        <v>0.91484904497843489</v>
      </c>
      <c r="G43" s="6">
        <f t="shared" si="1"/>
        <v>0.28926177812358184</v>
      </c>
      <c r="H43" s="6">
        <f t="shared" si="2"/>
        <v>0.26463086146512282</v>
      </c>
    </row>
    <row r="44" spans="1:8" s="1" customFormat="1">
      <c r="A44" s="1" t="s">
        <v>12</v>
      </c>
      <c r="B44" s="1" t="s">
        <v>9</v>
      </c>
      <c r="C44" s="4">
        <v>48448.608000000007</v>
      </c>
      <c r="D44" s="5">
        <v>149.95999999999998</v>
      </c>
      <c r="E44" s="5">
        <v>176.48</v>
      </c>
      <c r="F44" s="6">
        <f t="shared" si="0"/>
        <v>0.84972801450589297</v>
      </c>
      <c r="G44" s="6">
        <f t="shared" si="1"/>
        <v>0.44281369768780471</v>
      </c>
      <c r="H44" s="6">
        <f t="shared" si="2"/>
        <v>0.37627120413227094</v>
      </c>
    </row>
    <row r="45" spans="1:8" s="1" customFormat="1">
      <c r="A45" s="1" t="s">
        <v>12</v>
      </c>
      <c r="B45" s="1" t="s">
        <v>9</v>
      </c>
      <c r="C45" s="4">
        <v>37793.94</v>
      </c>
      <c r="D45" s="5">
        <v>79.859999999999985</v>
      </c>
      <c r="E45" s="5">
        <v>127.91999999999999</v>
      </c>
      <c r="F45" s="6">
        <f t="shared" si="0"/>
        <v>0.62429643527204493</v>
      </c>
      <c r="G45" s="6">
        <f t="shared" si="1"/>
        <v>0.64864643883374873</v>
      </c>
      <c r="H45" s="6">
        <f t="shared" si="2"/>
        <v>0.40494765951581591</v>
      </c>
    </row>
    <row r="46" spans="1:8" s="1" customFormat="1">
      <c r="A46" s="1" t="s">
        <v>12</v>
      </c>
      <c r="B46" s="1" t="s">
        <v>9</v>
      </c>
      <c r="C46" s="4">
        <v>31780.671999999973</v>
      </c>
      <c r="D46" s="5">
        <v>67.039999999999992</v>
      </c>
      <c r="E46" s="5">
        <v>115.24</v>
      </c>
      <c r="F46" s="6">
        <f t="shared" si="0"/>
        <v>0.58174245053800755</v>
      </c>
      <c r="G46" s="6">
        <f t="shared" si="1"/>
        <v>0.64974694343256667</v>
      </c>
      <c r="H46" s="6">
        <f t="shared" si="2"/>
        <v>0.37798537910204155</v>
      </c>
    </row>
    <row r="47" spans="1:8" s="1" customFormat="1">
      <c r="A47" s="1" t="s">
        <v>12</v>
      </c>
      <c r="B47" s="1" t="s">
        <v>9</v>
      </c>
      <c r="C47" s="4">
        <v>30862.199999999993</v>
      </c>
      <c r="D47" s="5">
        <v>70.45</v>
      </c>
      <c r="E47" s="5">
        <v>113.4</v>
      </c>
      <c r="F47" s="6">
        <f t="shared" si="0"/>
        <v>0.62125220458553787</v>
      </c>
      <c r="G47" s="6">
        <f t="shared" si="1"/>
        <v>0.60042816854058489</v>
      </c>
      <c r="H47" s="6">
        <f t="shared" si="2"/>
        <v>0.37301732340109528</v>
      </c>
    </row>
    <row r="48" spans="1:8" s="1" customFormat="1">
      <c r="A48" s="1" t="s">
        <v>12</v>
      </c>
      <c r="B48" s="1" t="s">
        <v>9</v>
      </c>
      <c r="C48" s="4">
        <v>168736.24000000002</v>
      </c>
      <c r="D48" s="5">
        <v>366.79999999999995</v>
      </c>
      <c r="E48" s="5">
        <v>470.9</v>
      </c>
      <c r="F48" s="6">
        <f t="shared" si="0"/>
        <v>0.77893395625398165</v>
      </c>
      <c r="G48" s="6">
        <f t="shared" si="1"/>
        <v>0.63051324637930728</v>
      </c>
      <c r="H48" s="6">
        <f t="shared" si="2"/>
        <v>0.49112817747277526</v>
      </c>
    </row>
    <row r="49" spans="1:8" s="1" customFormat="1">
      <c r="A49" s="1" t="s">
        <v>12</v>
      </c>
      <c r="B49" s="1" t="s">
        <v>9</v>
      </c>
      <c r="C49" s="4">
        <v>19014.879999999986</v>
      </c>
      <c r="D49" s="5">
        <v>29.35</v>
      </c>
      <c r="E49" s="5">
        <v>47.800000000000004</v>
      </c>
      <c r="F49" s="6">
        <f t="shared" si="0"/>
        <v>0.61401673640167365</v>
      </c>
      <c r="G49" s="6">
        <f t="shared" si="1"/>
        <v>0.88797483487252982</v>
      </c>
      <c r="H49" s="6">
        <f t="shared" si="2"/>
        <v>0.5452314101152459</v>
      </c>
    </row>
    <row r="50" spans="1:8" s="1" customFormat="1">
      <c r="A50" s="1" t="s">
        <v>12</v>
      </c>
      <c r="B50" s="1" t="s">
        <v>9</v>
      </c>
      <c r="C50" s="4">
        <v>9217.2960000000057</v>
      </c>
      <c r="D50" s="5">
        <v>24.810000000000002</v>
      </c>
      <c r="E50" s="5">
        <v>37.379999999999995</v>
      </c>
      <c r="F50" s="6">
        <f t="shared" si="0"/>
        <v>0.66372391653290541</v>
      </c>
      <c r="G50" s="6">
        <f t="shared" si="1"/>
        <v>0.50920416215872244</v>
      </c>
      <c r="H50" s="6">
        <f t="shared" si="2"/>
        <v>0.33797098082284394</v>
      </c>
    </row>
    <row r="51" spans="1:8" s="1" customFormat="1">
      <c r="A51" s="1" t="s">
        <v>12</v>
      </c>
      <c r="B51" s="1" t="s">
        <v>9</v>
      </c>
      <c r="C51" s="4">
        <v>42509.640000000007</v>
      </c>
      <c r="D51" s="5">
        <v>89.679999999999993</v>
      </c>
      <c r="E51" s="5">
        <v>113.32</v>
      </c>
      <c r="F51" s="6">
        <f t="shared" si="0"/>
        <v>0.79138722202612066</v>
      </c>
      <c r="G51" s="6">
        <f t="shared" si="1"/>
        <v>0.64969122670078427</v>
      </c>
      <c r="H51" s="6">
        <f t="shared" si="2"/>
        <v>0.51415733507347627</v>
      </c>
    </row>
    <row r="52" spans="1:8" s="1" customFormat="1">
      <c r="A52" s="1" t="s">
        <v>12</v>
      </c>
      <c r="B52" s="1" t="s">
        <v>9</v>
      </c>
      <c r="C52" s="4">
        <v>35559.699999999983</v>
      </c>
      <c r="D52" s="5">
        <v>77.25</v>
      </c>
      <c r="E52" s="5">
        <v>100.1</v>
      </c>
      <c r="F52" s="6">
        <f t="shared" si="0"/>
        <v>0.77172827172827174</v>
      </c>
      <c r="G52" s="6">
        <f t="shared" si="1"/>
        <v>0.63092069778004845</v>
      </c>
      <c r="H52" s="6">
        <f t="shared" si="2"/>
        <v>0.48689933969539212</v>
      </c>
    </row>
    <row r="53" spans="1:8" s="1" customFormat="1">
      <c r="A53" s="1" t="s">
        <v>12</v>
      </c>
      <c r="B53" s="1" t="s">
        <v>9</v>
      </c>
      <c r="C53" s="4">
        <v>160315.67999999993</v>
      </c>
      <c r="D53" s="5">
        <v>335.75</v>
      </c>
      <c r="E53" s="5">
        <v>488.2</v>
      </c>
      <c r="F53" s="6">
        <f t="shared" si="0"/>
        <v>0.68773043834494063</v>
      </c>
      <c r="G53" s="6">
        <f t="shared" si="1"/>
        <v>0.6544480150487908</v>
      </c>
      <c r="H53" s="6">
        <f t="shared" si="2"/>
        <v>0.45008382026348115</v>
      </c>
    </row>
    <row r="54" spans="1:8" s="1" customFormat="1">
      <c r="A54" s="1" t="s">
        <v>12</v>
      </c>
      <c r="B54" s="1" t="s">
        <v>9</v>
      </c>
      <c r="C54" s="4">
        <v>213979.51999999996</v>
      </c>
      <c r="D54" s="5">
        <v>461.99999999999994</v>
      </c>
      <c r="E54" s="5">
        <v>567.90000000000009</v>
      </c>
      <c r="F54" s="6">
        <f t="shared" si="0"/>
        <v>0.81352350765979908</v>
      </c>
      <c r="G54" s="6">
        <f t="shared" si="1"/>
        <v>0.63481240981240983</v>
      </c>
      <c r="H54" s="6">
        <f t="shared" si="2"/>
        <v>0.51643481833656146</v>
      </c>
    </row>
    <row r="55" spans="1:8" s="1" customFormat="1">
      <c r="A55" s="1" t="s">
        <v>12</v>
      </c>
      <c r="B55" s="1" t="s">
        <v>9</v>
      </c>
      <c r="C55" s="4">
        <v>37761.599999999991</v>
      </c>
      <c r="D55" s="5">
        <v>92</v>
      </c>
      <c r="E55" s="5">
        <v>142.60000000000002</v>
      </c>
      <c r="F55" s="6">
        <f t="shared" si="0"/>
        <v>0.64516129032258052</v>
      </c>
      <c r="G55" s="6">
        <f t="shared" si="1"/>
        <v>0.56257151029748276</v>
      </c>
      <c r="H55" s="6">
        <f t="shared" si="2"/>
        <v>0.36294936148224688</v>
      </c>
    </row>
    <row r="56" spans="1:8" s="1" customFormat="1">
      <c r="A56" s="1" t="s">
        <v>12</v>
      </c>
      <c r="B56" s="1" t="s">
        <v>9</v>
      </c>
      <c r="C56" s="4">
        <v>45717.471999999994</v>
      </c>
      <c r="D56" s="5">
        <v>99.399999999999991</v>
      </c>
      <c r="E56" s="5">
        <v>156.92000000000002</v>
      </c>
      <c r="F56" s="6">
        <f t="shared" si="0"/>
        <v>0.63344379301554921</v>
      </c>
      <c r="G56" s="6">
        <f t="shared" si="1"/>
        <v>0.63039244237353953</v>
      </c>
      <c r="H56" s="6">
        <f t="shared" si="2"/>
        <v>0.39931817978543094</v>
      </c>
    </row>
    <row r="57" spans="1:8" s="1" customFormat="1">
      <c r="A57" s="1" t="s">
        <v>12</v>
      </c>
      <c r="B57" s="1" t="s">
        <v>9</v>
      </c>
      <c r="C57" s="4">
        <v>66749.599999999977</v>
      </c>
      <c r="D57" s="5">
        <v>131</v>
      </c>
      <c r="E57" s="5">
        <v>166.8</v>
      </c>
      <c r="F57" s="6">
        <f t="shared" si="0"/>
        <v>0.78537170263788958</v>
      </c>
      <c r="G57" s="6">
        <f t="shared" si="1"/>
        <v>0.69838121066023817</v>
      </c>
      <c r="H57" s="6">
        <f t="shared" si="2"/>
        <v>0.5484888405065419</v>
      </c>
    </row>
    <row r="58" spans="1:8" s="1" customFormat="1">
      <c r="A58" s="1" t="s">
        <v>12</v>
      </c>
      <c r="B58" s="1" t="s">
        <v>9</v>
      </c>
      <c r="C58" s="4">
        <v>126333.74400000006</v>
      </c>
      <c r="D58" s="5">
        <v>235.8</v>
      </c>
      <c r="E58" s="5">
        <v>346.07999999999993</v>
      </c>
      <c r="F58" s="6">
        <f t="shared" si="0"/>
        <v>0.6813453536754509</v>
      </c>
      <c r="G58" s="6">
        <f t="shared" si="1"/>
        <v>0.73432910361144632</v>
      </c>
      <c r="H58" s="6">
        <f t="shared" si="2"/>
        <v>0.50033172281431781</v>
      </c>
    </row>
    <row r="59" spans="1:8" s="1" customFormat="1">
      <c r="A59" s="1" t="s">
        <v>12</v>
      </c>
      <c r="B59" s="1" t="s">
        <v>9</v>
      </c>
      <c r="C59" s="4">
        <v>56896.04000000003</v>
      </c>
      <c r="D59" s="5">
        <v>125.55999999999999</v>
      </c>
      <c r="E59" s="5">
        <v>180.67999999999998</v>
      </c>
      <c r="F59" s="6">
        <f t="shared" si="0"/>
        <v>0.69493026344919195</v>
      </c>
      <c r="G59" s="6">
        <f t="shared" si="1"/>
        <v>0.62107765980337948</v>
      </c>
      <c r="H59" s="6">
        <f t="shared" si="2"/>
        <v>0.43160566174957016</v>
      </c>
    </row>
    <row r="60" spans="1:8" s="1" customFormat="1">
      <c r="A60" s="1" t="s">
        <v>12</v>
      </c>
      <c r="B60" s="1" t="s">
        <v>9</v>
      </c>
      <c r="C60" s="4">
        <v>38731.319999999992</v>
      </c>
      <c r="D60" s="5">
        <v>94.55</v>
      </c>
      <c r="E60" s="5">
        <v>146.85000000000002</v>
      </c>
      <c r="F60" s="6">
        <f t="shared" si="0"/>
        <v>0.64385427306775611</v>
      </c>
      <c r="G60" s="6">
        <f t="shared" si="1"/>
        <v>0.5614562748754488</v>
      </c>
      <c r="H60" s="6">
        <f t="shared" si="2"/>
        <v>0.36149602171926232</v>
      </c>
    </row>
    <row r="61" spans="1:8" s="1" customFormat="1">
      <c r="A61" s="1" t="s">
        <v>12</v>
      </c>
      <c r="B61" s="1" t="s">
        <v>9</v>
      </c>
      <c r="C61" s="4">
        <v>31561.380000000005</v>
      </c>
      <c r="D61" s="5">
        <v>69.224999999999994</v>
      </c>
      <c r="E61" s="5">
        <v>114.375</v>
      </c>
      <c r="F61" s="6">
        <f t="shared" si="0"/>
        <v>0.60524590163934422</v>
      </c>
      <c r="G61" s="6">
        <f t="shared" si="1"/>
        <v>0.62489664708901205</v>
      </c>
      <c r="H61" s="6">
        <f t="shared" si="2"/>
        <v>0.37821613459879216</v>
      </c>
    </row>
    <row r="62" spans="1:8" s="1" customFormat="1">
      <c r="A62" s="1" t="s">
        <v>12</v>
      </c>
      <c r="B62" s="1" t="s">
        <v>9</v>
      </c>
      <c r="C62" s="4">
        <v>61569.099999999977</v>
      </c>
      <c r="D62" s="5">
        <v>121.9</v>
      </c>
      <c r="E62" s="5">
        <v>208.7</v>
      </c>
      <c r="F62" s="6">
        <f t="shared" si="0"/>
        <v>0.58409199808337331</v>
      </c>
      <c r="G62" s="6">
        <f t="shared" si="1"/>
        <v>0.69226802779097019</v>
      </c>
      <c r="H62" s="6">
        <f t="shared" si="2"/>
        <v>0.40434821556166406</v>
      </c>
    </row>
    <row r="63" spans="1:8" s="1" customFormat="1">
      <c r="A63" s="1" t="s">
        <v>12</v>
      </c>
      <c r="B63" s="1" t="s">
        <v>9</v>
      </c>
      <c r="C63" s="4">
        <v>30929.339999999989</v>
      </c>
      <c r="D63" s="5">
        <v>73.125</v>
      </c>
      <c r="E63" s="5">
        <v>93.899999999999991</v>
      </c>
      <c r="F63" s="6">
        <f t="shared" si="0"/>
        <v>0.77875399361022368</v>
      </c>
      <c r="G63" s="6">
        <f t="shared" si="1"/>
        <v>0.57972222222222203</v>
      </c>
      <c r="H63" s="6">
        <f t="shared" si="2"/>
        <v>0.45146099574014903</v>
      </c>
    </row>
    <row r="64" spans="1:8" s="1" customFormat="1">
      <c r="A64" s="1" t="s">
        <v>12</v>
      </c>
      <c r="B64" s="1" t="s">
        <v>9</v>
      </c>
      <c r="C64" s="4">
        <v>124889.2</v>
      </c>
      <c r="D64" s="5">
        <v>288.8</v>
      </c>
      <c r="E64" s="5">
        <v>370.4</v>
      </c>
      <c r="F64" s="6">
        <f t="shared" si="0"/>
        <v>0.77969762419006483</v>
      </c>
      <c r="G64" s="6">
        <f t="shared" si="1"/>
        <v>0.59271083916508716</v>
      </c>
      <c r="H64" s="6">
        <f t="shared" si="2"/>
        <v>0.46213523312871818</v>
      </c>
    </row>
    <row r="65" spans="1:8" s="1" customFormat="1">
      <c r="A65" s="1" t="s">
        <v>12</v>
      </c>
      <c r="B65" s="1" t="s">
        <v>9</v>
      </c>
      <c r="C65" s="4">
        <v>57936.639999999978</v>
      </c>
      <c r="D65" s="5">
        <v>197.1</v>
      </c>
      <c r="E65" s="5">
        <v>367.09999999999997</v>
      </c>
      <c r="F65" s="6">
        <f t="shared" si="0"/>
        <v>0.53691092345409974</v>
      </c>
      <c r="G65" s="6">
        <f t="shared" si="1"/>
        <v>0.40288570233295051</v>
      </c>
      <c r="H65" s="6">
        <f t="shared" si="2"/>
        <v>0.21631373448603802</v>
      </c>
    </row>
    <row r="66" spans="1:8" s="1" customFormat="1">
      <c r="A66" s="1" t="s">
        <v>12</v>
      </c>
      <c r="B66" s="1" t="s">
        <v>9</v>
      </c>
      <c r="C66" s="4">
        <v>52587.920000000006</v>
      </c>
      <c r="D66" s="5">
        <v>100.00000000000001</v>
      </c>
      <c r="E66" s="5">
        <v>141.6</v>
      </c>
      <c r="F66" s="6">
        <f t="shared" si="0"/>
        <v>0.70621468926553688</v>
      </c>
      <c r="G66" s="6">
        <f t="shared" si="1"/>
        <v>0.72077741228070169</v>
      </c>
      <c r="H66" s="6">
        <f t="shared" si="2"/>
        <v>0.50902359624343352</v>
      </c>
    </row>
    <row r="67" spans="1:8" s="1" customFormat="1">
      <c r="A67" s="1" t="s">
        <v>12</v>
      </c>
      <c r="B67" s="1" t="s">
        <v>9</v>
      </c>
      <c r="C67" s="4">
        <v>58956.383999999984</v>
      </c>
      <c r="D67" s="5">
        <v>131.88</v>
      </c>
      <c r="E67" s="5">
        <v>180.84</v>
      </c>
      <c r="F67" s="6">
        <f t="shared" si="0"/>
        <v>0.72926343729263432</v>
      </c>
      <c r="G67" s="6">
        <f t="shared" si="1"/>
        <v>0.61272708043995328</v>
      </c>
      <c r="H67" s="6">
        <f t="shared" si="2"/>
        <v>0.44683945680392084</v>
      </c>
    </row>
    <row r="68" spans="1:8" s="1" customFormat="1">
      <c r="A68" s="1" t="s">
        <v>12</v>
      </c>
      <c r="B68" s="1" t="s">
        <v>9</v>
      </c>
      <c r="C68" s="4">
        <v>42696.840000000004</v>
      </c>
      <c r="D68" s="5">
        <v>77.45</v>
      </c>
      <c r="E68" s="5">
        <v>155.55000000000001</v>
      </c>
      <c r="F68" s="6">
        <f t="shared" ref="F68:F78" si="3">D68/E68</f>
        <v>0.49791063966570231</v>
      </c>
      <c r="G68" s="6">
        <f t="shared" ref="G68:G78" si="4">C68/(D68*30.4*24)</f>
        <v>0.755595715402127</v>
      </c>
      <c r="H68" s="6">
        <f t="shared" ref="H68:H77" si="5">C68/(30.4*24*E68)</f>
        <v>0.3762191459845371</v>
      </c>
    </row>
    <row r="69" spans="1:8" s="1" customFormat="1">
      <c r="A69" s="1" t="s">
        <v>12</v>
      </c>
      <c r="B69" s="1" t="s">
        <v>9</v>
      </c>
      <c r="C69" s="4">
        <v>40075.50399999995</v>
      </c>
      <c r="D69" s="5">
        <v>105.74000000000001</v>
      </c>
      <c r="E69" s="5">
        <v>141.04</v>
      </c>
      <c r="F69" s="6">
        <f t="shared" si="3"/>
        <v>0.74971639251276245</v>
      </c>
      <c r="G69" s="6">
        <f t="shared" si="4"/>
        <v>0.51946328963130284</v>
      </c>
      <c r="H69" s="6">
        <f t="shared" si="5"/>
        <v>0.3894501435451927</v>
      </c>
    </row>
    <row r="70" spans="1:8" s="1" customFormat="1">
      <c r="A70" s="1" t="s">
        <v>12</v>
      </c>
      <c r="B70" s="1" t="s">
        <v>9</v>
      </c>
      <c r="C70" s="4">
        <v>37265.472000000002</v>
      </c>
      <c r="D70" s="5">
        <v>69.78</v>
      </c>
      <c r="E70" s="5">
        <v>142.62</v>
      </c>
      <c r="F70" s="6">
        <f t="shared" si="3"/>
        <v>0.48927219183845183</v>
      </c>
      <c r="G70" s="6">
        <f t="shared" si="4"/>
        <v>0.73196587772095767</v>
      </c>
      <c r="H70" s="6">
        <f t="shared" si="5"/>
        <v>0.35813054934348915</v>
      </c>
    </row>
    <row r="71" spans="1:8" s="1" customFormat="1">
      <c r="A71" s="1" t="s">
        <v>12</v>
      </c>
      <c r="B71" s="1" t="s">
        <v>9</v>
      </c>
      <c r="C71" s="4">
        <v>31384.360000000022</v>
      </c>
      <c r="D71" s="5">
        <v>79.55</v>
      </c>
      <c r="E71" s="5">
        <v>117.9</v>
      </c>
      <c r="F71" s="6">
        <f t="shared" si="3"/>
        <v>0.67472434266327386</v>
      </c>
      <c r="G71" s="6">
        <f t="shared" si="4"/>
        <v>0.540739714622824</v>
      </c>
      <c r="H71" s="6">
        <f t="shared" si="5"/>
        <v>0.36485024850081127</v>
      </c>
    </row>
    <row r="72" spans="1:8" s="1" customFormat="1">
      <c r="A72" s="1" t="s">
        <v>12</v>
      </c>
      <c r="B72" s="1" t="s">
        <v>9</v>
      </c>
      <c r="C72" s="4">
        <v>25434.575999999997</v>
      </c>
      <c r="D72" s="5">
        <v>71.34</v>
      </c>
      <c r="E72" s="5">
        <v>93.3</v>
      </c>
      <c r="F72" s="6">
        <f t="shared" si="3"/>
        <v>0.76463022508038592</v>
      </c>
      <c r="G72" s="6">
        <f t="shared" si="4"/>
        <v>0.48865975388429017</v>
      </c>
      <c r="H72" s="6">
        <f t="shared" si="5"/>
        <v>0.37364401760027077</v>
      </c>
    </row>
    <row r="73" spans="1:8" s="1" customFormat="1">
      <c r="A73" s="1" t="s">
        <v>12</v>
      </c>
      <c r="B73" s="1" t="s">
        <v>9</v>
      </c>
      <c r="C73" s="4">
        <v>8369.8400000000074</v>
      </c>
      <c r="D73" s="5">
        <v>24.3</v>
      </c>
      <c r="E73" s="5">
        <v>35.274999999999999</v>
      </c>
      <c r="F73" s="6">
        <f t="shared" si="3"/>
        <v>0.6888731396172928</v>
      </c>
      <c r="G73" s="6">
        <f t="shared" si="4"/>
        <v>0.47209136524438716</v>
      </c>
      <c r="H73" s="6">
        <f t="shared" si="5"/>
        <v>0.32521106096211505</v>
      </c>
    </row>
    <row r="74" spans="1:8" s="1" customFormat="1">
      <c r="A74" s="1" t="s">
        <v>12</v>
      </c>
      <c r="B74" s="1" t="s">
        <v>9</v>
      </c>
      <c r="C74" s="4">
        <v>42870.623999999967</v>
      </c>
      <c r="D74" s="5">
        <v>121.56</v>
      </c>
      <c r="E74" s="5">
        <v>220.68</v>
      </c>
      <c r="F74" s="6">
        <f t="shared" si="3"/>
        <v>0.5508428493746601</v>
      </c>
      <c r="G74" s="6">
        <f t="shared" si="4"/>
        <v>0.4833751147364953</v>
      </c>
      <c r="H74" s="6">
        <f t="shared" si="5"/>
        <v>0.26626372551825439</v>
      </c>
    </row>
    <row r="75" spans="1:8" s="1" customFormat="1">
      <c r="A75" s="1" t="s">
        <v>12</v>
      </c>
      <c r="B75" s="1" t="s">
        <v>9</v>
      </c>
      <c r="C75" s="4">
        <v>25373.567999999996</v>
      </c>
      <c r="D75" s="5">
        <v>77.679999999999993</v>
      </c>
      <c r="E75" s="5">
        <v>87.24</v>
      </c>
      <c r="F75" s="6">
        <f t="shared" si="3"/>
        <v>0.8904172397982576</v>
      </c>
      <c r="G75" s="6">
        <f t="shared" si="4"/>
        <v>0.44770041736679494</v>
      </c>
      <c r="H75" s="6">
        <f t="shared" si="5"/>
        <v>0.3986401698882695</v>
      </c>
    </row>
    <row r="76" spans="1:8" s="1" customFormat="1">
      <c r="A76" s="1" t="s">
        <v>12</v>
      </c>
      <c r="B76" s="1" t="s">
        <v>9</v>
      </c>
      <c r="C76" s="4">
        <v>18251.839999999989</v>
      </c>
      <c r="D76" s="5">
        <v>56.400000000000006</v>
      </c>
      <c r="E76" s="5">
        <v>72</v>
      </c>
      <c r="F76" s="6">
        <f t="shared" si="3"/>
        <v>0.78333333333333344</v>
      </c>
      <c r="G76" s="6">
        <f t="shared" si="4"/>
        <v>0.44355014308821672</v>
      </c>
      <c r="H76" s="6">
        <f t="shared" si="5"/>
        <v>0.3474476120857698</v>
      </c>
    </row>
    <row r="77" spans="1:8" s="1" customFormat="1">
      <c r="A77" s="1" t="s">
        <v>12</v>
      </c>
      <c r="B77" s="1" t="s">
        <v>9</v>
      </c>
      <c r="C77" s="4">
        <v>35277.440000000002</v>
      </c>
      <c r="D77" s="5">
        <v>62.32</v>
      </c>
      <c r="E77" s="5">
        <v>107.84</v>
      </c>
      <c r="F77" s="6">
        <f t="shared" si="3"/>
        <v>0.57789317507418392</v>
      </c>
      <c r="G77" s="6">
        <f t="shared" si="4"/>
        <v>0.77586255433191453</v>
      </c>
      <c r="H77" s="6">
        <f t="shared" si="5"/>
        <v>0.44836567494403667</v>
      </c>
    </row>
    <row r="78" spans="1:8" s="1" customFormat="1">
      <c r="A78" s="1" t="s">
        <v>12</v>
      </c>
      <c r="B78" s="1" t="s">
        <v>9</v>
      </c>
      <c r="C78" s="4">
        <v>17512.80000000001</v>
      </c>
      <c r="D78" s="5">
        <v>59.04</v>
      </c>
      <c r="E78" s="5">
        <v>85.08</v>
      </c>
      <c r="F78" s="6">
        <f t="shared" si="3"/>
        <v>0.69393511988716505</v>
      </c>
      <c r="G78" s="6">
        <f t="shared" si="4"/>
        <v>0.40655978105833718</v>
      </c>
      <c r="H78" s="6">
        <f>C78/(30.4*24*E78)</f>
        <v>0.28212611041001678</v>
      </c>
    </row>
    <row r="79" spans="1:8">
      <c r="C79" s="9"/>
      <c r="D79" s="7"/>
      <c r="E79" s="7"/>
      <c r="F79" s="10"/>
      <c r="G79" s="10"/>
      <c r="H79" s="10"/>
    </row>
    <row r="80" spans="1:8">
      <c r="C80" s="9"/>
      <c r="D80" s="7"/>
      <c r="E80" s="7"/>
      <c r="F80" s="6"/>
      <c r="G80" s="6"/>
      <c r="H80" s="6"/>
    </row>
  </sheetData>
  <pageMargins left="1" right="1" top="1.5" bottom="1" header="0.5" footer="0.5"/>
  <pageSetup scale="77" fitToHeight="0" orientation="portrait" r:id="rId1"/>
  <headerFooter>
    <oddHeader xml:space="preserve">&amp;R&amp;"Times New Roman,Bold"&amp;12 Case No. 2018-00295
Attachment 1 to Response to KSBA-1 Question No. 14
Page &amp;P of &amp;N
Seelye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014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School Boards Assn - KSBA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D8D142B6-A0B1-466D-B4FF-7470E3366C68}"/>
</file>

<file path=customXml/itemProps2.xml><?xml version="1.0" encoding="utf-8"?>
<ds:datastoreItem xmlns:ds="http://schemas.openxmlformats.org/officeDocument/2006/customXml" ds:itemID="{0639BA5D-BD79-4F00-8697-8308EDE01316}"/>
</file>

<file path=customXml/itemProps3.xml><?xml version="1.0" encoding="utf-8"?>
<ds:datastoreItem xmlns:ds="http://schemas.openxmlformats.org/officeDocument/2006/customXml" ds:itemID="{76A1566B-D81E-4047-9641-CB7E7903A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KU - School TOD</vt:lpstr>
      <vt:lpstr>KU - School Pwr Svc</vt:lpstr>
      <vt:lpstr>LG&amp;E - School TOD</vt:lpstr>
      <vt:lpstr>LG&amp;E - School Pwr Svc</vt:lpstr>
      <vt:lpstr>'KU - School Pwr Svc'!Print_Titles</vt:lpstr>
      <vt:lpstr>'KU - School TOD'!Print_Titles</vt:lpstr>
      <vt:lpstr>'LG&amp;E - School Pwr Svc'!Print_Titles</vt:lpstr>
      <vt:lpstr>'LG&amp;E - School TOD'!Print_Titles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2018-11-20T20:37:58Z</dcterms:created>
  <dcterms:modified xsi:type="dcterms:W3CDTF">2018-11-20T20:49:32Z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