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L123DTA2\Energy Services\Generation\Rate Case 2018\DR 2\Response for Stacy Review\Courtney\Updated Formatting\New\Kroger Walmart 7\"/>
    </mc:Choice>
  </mc:AlternateContent>
  <bookViews>
    <workbookView xWindow="0" yWindow="0" windowWidth="28800" windowHeight="12105"/>
  </bookViews>
  <sheets>
    <sheet name="LGE Outage - Not Normalized" sheetId="1" r:id="rId1"/>
  </sheets>
  <definedNames>
    <definedName name="_xlnm._FilterDatabase" localSheetId="0" hidden="1">'LGE Outage - Not Normalized'!$A$2:$J$63</definedName>
    <definedName name="_xlnm.Print_Titles" localSheetId="0">'LGE Outage - Not Normalized'!$1:$2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1" l="1"/>
  <c r="I64" i="1"/>
  <c r="H64" i="1"/>
  <c r="G64" i="1"/>
  <c r="F64" i="1"/>
  <c r="C64" i="1"/>
  <c r="H1" i="1"/>
  <c r="I1" i="1" s="1"/>
  <c r="J1" i="1" s="1"/>
  <c r="D1" i="1"/>
  <c r="E1" i="1" l="1"/>
  <c r="D64" i="1" l="1"/>
  <c r="E64" i="1" l="1"/>
</calcChain>
</file>

<file path=xl/sharedStrings.xml><?xml version="1.0" encoding="utf-8"?>
<sst xmlns="http://schemas.openxmlformats.org/spreadsheetml/2006/main" count="98" uniqueCount="42">
  <si>
    <t>Base</t>
  </si>
  <si>
    <t>Unit</t>
  </si>
  <si>
    <t>FERC</t>
  </si>
  <si>
    <t>Actual</t>
  </si>
  <si>
    <t>Year</t>
  </si>
  <si>
    <t>Plan</t>
  </si>
  <si>
    <t>0311 - TRIMBLE COUNTY 1 - GENERATION</t>
  </si>
  <si>
    <t>510</t>
  </si>
  <si>
    <t>511</t>
  </si>
  <si>
    <t>512</t>
  </si>
  <si>
    <t>513</t>
  </si>
  <si>
    <t>514</t>
  </si>
  <si>
    <t>0321 - TRIMBLE COUNTY 2 - GENERATION</t>
  </si>
  <si>
    <t>0401 - LGE GENERATION - COMMON</t>
  </si>
  <si>
    <t>0211 - MILL CREEK 1 - GENERATION</t>
  </si>
  <si>
    <t>0221 - MILL CREEK 2 - GENERATION</t>
  </si>
  <si>
    <t>0231 - MILL CREEK 3 - GENERATION</t>
  </si>
  <si>
    <t>0241 - MILL CREEK 4 - GENERATION</t>
  </si>
  <si>
    <t>0212 - MILL CREEK-SO2 UNIT 1</t>
  </si>
  <si>
    <t>0222 - MILL CREEK-SO2 UNIT 2</t>
  </si>
  <si>
    <t>0232 - MILL CREEK-SO2 UNIT 3</t>
  </si>
  <si>
    <t>0242 - MILL CREEK-SO2 UNIT 4</t>
  </si>
  <si>
    <t>0172 - CANE RUN CC GT 2016</t>
  </si>
  <si>
    <t>549</t>
  </si>
  <si>
    <t>551</t>
  </si>
  <si>
    <t>552</t>
  </si>
  <si>
    <t>553</t>
  </si>
  <si>
    <t>554</t>
  </si>
  <si>
    <t>0431 - PADDYS RUN GT 12</t>
  </si>
  <si>
    <t>0432 - PADDYS RUN GT 13</t>
  </si>
  <si>
    <t>0470 - TRIMBLE COUNTY #5 COMBUSTION TURBINE</t>
  </si>
  <si>
    <t>0471 - TRIMBLE COUNTY #6 COMBUSTION TURBINE</t>
  </si>
  <si>
    <t>0474 - TRIMBLE COUNTY #7 COMBUSTION TURBINE</t>
  </si>
  <si>
    <t>0475 - TRIMBLE COUNTY #8 COMBUSTION TURBINE</t>
  </si>
  <si>
    <t>0476 - TRIMBLE COUNTY #9 COMBUSTION TURBINE</t>
  </si>
  <si>
    <t>0477 - TRIMBLE COUNTY #10 COMBUSTION TURBINE</t>
  </si>
  <si>
    <t>5635 - E W BROWN COMBUSTION TURBINE UNIT 5</t>
  </si>
  <si>
    <t>5636 - E W BROWN COMBUSTION TURBINE UNIT 6</t>
  </si>
  <si>
    <t>5637 - E W BROWN COMBUSTION TURBINE UNIT 7</t>
  </si>
  <si>
    <t>Total</t>
  </si>
  <si>
    <r>
      <t xml:space="preserve">LG&amp;E Outage - Not normalized </t>
    </r>
    <r>
      <rPr>
        <b/>
        <u/>
        <vertAlign val="superscript"/>
        <sz val="12"/>
        <color theme="1"/>
        <rFont val="Times New Roman"/>
        <family val="1"/>
      </rPr>
      <t>(1)</t>
    </r>
  </si>
  <si>
    <t>(1) Retired units are excluded from the test period eight-year average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</si>
</sst>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u/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2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2" xfId="0" applyBorder="1"/>
    <xf numFmtId="164" fontId="5" fillId="0" borderId="2" xfId="1" applyNumberFormat="1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/>
    </xf>
    <xf numFmtId="0" fontId="5" fillId="0" borderId="6" xfId="0" applyFont="1" applyBorder="1"/>
    <xf numFmtId="0" fontId="0" fillId="0" borderId="7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3" xfId="0" applyFont="1" applyBorder="1"/>
    <xf numFmtId="0" fontId="0" fillId="0" borderId="4" xfId="0" applyBorder="1"/>
    <xf numFmtId="164" fontId="5" fillId="0" borderId="4" xfId="1" applyNumberFormat="1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5" fillId="0" borderId="0" xfId="0" applyNumberFormat="1" applyFont="1"/>
    <xf numFmtId="0" fontId="5" fillId="0" borderId="6" xfId="0" applyFont="1" applyBorder="1" applyAlignment="1">
      <alignment horizontal="left"/>
    </xf>
    <xf numFmtId="0" fontId="0" fillId="0" borderId="7" xfId="0" quotePrefix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1" xfId="0" applyBorder="1"/>
    <xf numFmtId="164" fontId="5" fillId="0" borderId="11" xfId="1" applyNumberFormat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center"/>
    </xf>
    <xf numFmtId="0" fontId="0" fillId="0" borderId="2" xfId="0" quotePrefix="1" applyBorder="1" applyAlignment="1">
      <alignment horizontal="left"/>
    </xf>
    <xf numFmtId="165" fontId="4" fillId="0" borderId="13" xfId="2" applyNumberFormat="1" applyFont="1" applyBorder="1" applyAlignment="1">
      <alignment horizontal="left"/>
    </xf>
    <xf numFmtId="165" fontId="2" fillId="0" borderId="13" xfId="2" applyNumberFormat="1" applyFont="1" applyBorder="1"/>
    <xf numFmtId="165" fontId="4" fillId="0" borderId="13" xfId="2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/>
    <xf numFmtId="164" fontId="5" fillId="0" borderId="0" xfId="1" applyNumberFormat="1" applyFont="1" applyBorder="1" applyAlignment="1">
      <alignment horizontal="center"/>
    </xf>
    <xf numFmtId="8" fontId="5" fillId="0" borderId="0" xfId="0" applyNumberFormat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wrapText="1"/>
    </xf>
    <xf numFmtId="49" fontId="6" fillId="0" borderId="0" xfId="0" quotePrefix="1" applyNumberFormat="1" applyFont="1"/>
    <xf numFmtId="164" fontId="5" fillId="0" borderId="0" xfId="1" applyNumberFormat="1" applyFont="1"/>
    <xf numFmtId="49" fontId="0" fillId="0" borderId="0" xfId="0" applyNumberFormat="1"/>
    <xf numFmtId="6" fontId="5" fillId="0" borderId="0" xfId="0" applyNumberFormat="1" applyFont="1"/>
    <xf numFmtId="49" fontId="0" fillId="0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86"/>
  <sheetViews>
    <sheetView tabSelected="1" zoomScaleNormal="100" workbookViewId="0"/>
  </sheetViews>
  <sheetFormatPr defaultRowHeight="15.75" x14ac:dyDescent="0.25"/>
  <cols>
    <col min="1" max="1" width="58.140625" style="4" bestFit="1" customWidth="1"/>
    <col min="2" max="2" width="11.7109375" style="4" customWidth="1"/>
    <col min="3" max="3" width="15.7109375" style="4" bestFit="1" customWidth="1"/>
    <col min="4" max="4" width="14" style="4" bestFit="1" customWidth="1"/>
    <col min="5" max="6" width="16.85546875" style="4" bestFit="1" customWidth="1"/>
    <col min="7" max="10" width="17" style="4" bestFit="1" customWidth="1"/>
    <col min="11" max="11" width="11.5703125" style="4" bestFit="1" customWidth="1"/>
    <col min="12" max="16384" width="9.140625" style="4"/>
  </cols>
  <sheetData>
    <row r="1" spans="1:11" ht="18.75" x14ac:dyDescent="0.25">
      <c r="A1" s="1" t="s">
        <v>40</v>
      </c>
      <c r="B1" s="2"/>
      <c r="C1" s="3">
        <v>2015</v>
      </c>
      <c r="D1" s="3">
        <f t="shared" ref="D1:E1" si="0">+C1+1</f>
        <v>2016</v>
      </c>
      <c r="E1" s="3">
        <f t="shared" si="0"/>
        <v>2017</v>
      </c>
      <c r="F1" s="3" t="s">
        <v>0</v>
      </c>
      <c r="G1" s="3">
        <v>2019</v>
      </c>
      <c r="H1" s="3">
        <f>+G1+1</f>
        <v>2020</v>
      </c>
      <c r="I1" s="3">
        <f t="shared" ref="I1:J1" si="1">+H1+1</f>
        <v>2021</v>
      </c>
      <c r="J1" s="3">
        <f t="shared" si="1"/>
        <v>2022</v>
      </c>
    </row>
    <row r="2" spans="1:11" x14ac:dyDescent="0.25">
      <c r="A2" s="5" t="s">
        <v>1</v>
      </c>
      <c r="B2" s="6" t="s">
        <v>2</v>
      </c>
      <c r="C2" s="7" t="s">
        <v>3</v>
      </c>
      <c r="D2" s="7" t="s">
        <v>3</v>
      </c>
      <c r="E2" s="7" t="s">
        <v>3</v>
      </c>
      <c r="F2" s="7" t="s">
        <v>4</v>
      </c>
      <c r="G2" s="7" t="s">
        <v>5</v>
      </c>
      <c r="H2" s="7" t="s">
        <v>5</v>
      </c>
      <c r="I2" s="7" t="s">
        <v>5</v>
      </c>
      <c r="J2" s="7" t="s">
        <v>5</v>
      </c>
    </row>
    <row r="3" spans="1:11" x14ac:dyDescent="0.25">
      <c r="A3" s="8" t="s">
        <v>6</v>
      </c>
      <c r="B3" s="9" t="s">
        <v>7</v>
      </c>
      <c r="C3" s="10">
        <v>0</v>
      </c>
      <c r="D3" s="10">
        <v>0</v>
      </c>
      <c r="E3" s="10">
        <v>657583.98499999999</v>
      </c>
      <c r="F3" s="10">
        <v>0</v>
      </c>
      <c r="G3" s="10">
        <v>0</v>
      </c>
      <c r="H3" s="10">
        <v>0</v>
      </c>
      <c r="I3" s="10">
        <v>187500</v>
      </c>
      <c r="J3" s="11">
        <v>0</v>
      </c>
    </row>
    <row r="4" spans="1:11" x14ac:dyDescent="0.25">
      <c r="A4" s="12"/>
      <c r="B4" s="13" t="s">
        <v>8</v>
      </c>
      <c r="C4" s="14">
        <v>2327.4074999999998</v>
      </c>
      <c r="D4" s="14">
        <v>-986.76750000000004</v>
      </c>
      <c r="E4" s="14">
        <v>294536.35499999998</v>
      </c>
      <c r="F4" s="14">
        <v>2183.625</v>
      </c>
      <c r="G4" s="14">
        <v>0</v>
      </c>
      <c r="H4" s="14">
        <v>0</v>
      </c>
      <c r="I4" s="14">
        <v>0</v>
      </c>
      <c r="J4" s="15">
        <v>0</v>
      </c>
    </row>
    <row r="5" spans="1:11" x14ac:dyDescent="0.25">
      <c r="A5" s="12"/>
      <c r="B5" s="13" t="s">
        <v>9</v>
      </c>
      <c r="C5" s="14">
        <v>2192310.6315000006</v>
      </c>
      <c r="D5" s="14">
        <v>86659.771500000017</v>
      </c>
      <c r="E5" s="14">
        <v>4191656.8509999993</v>
      </c>
      <c r="F5" s="14">
        <v>18976.455999999962</v>
      </c>
      <c r="G5" s="14">
        <v>2699138</v>
      </c>
      <c r="H5" s="14">
        <v>218400</v>
      </c>
      <c r="I5" s="14">
        <v>3121007</v>
      </c>
      <c r="J5" s="15">
        <v>219225</v>
      </c>
    </row>
    <row r="6" spans="1:11" x14ac:dyDescent="0.25">
      <c r="A6" s="12"/>
      <c r="B6" s="13" t="s">
        <v>10</v>
      </c>
      <c r="C6" s="14">
        <v>300174.17249999993</v>
      </c>
      <c r="D6" s="14">
        <v>6217.7550000000001</v>
      </c>
      <c r="E6" s="14">
        <v>2884257.45</v>
      </c>
      <c r="F6" s="14">
        <v>327857.26</v>
      </c>
      <c r="G6" s="14">
        <v>799250</v>
      </c>
      <c r="H6" s="14">
        <v>0</v>
      </c>
      <c r="I6" s="14">
        <v>817955</v>
      </c>
      <c r="J6" s="15">
        <v>0</v>
      </c>
    </row>
    <row r="7" spans="1:11" x14ac:dyDescent="0.25">
      <c r="A7" s="16"/>
      <c r="B7" s="17" t="s">
        <v>11</v>
      </c>
      <c r="C7" s="18">
        <v>0</v>
      </c>
      <c r="D7" s="18">
        <v>0</v>
      </c>
      <c r="E7" s="18">
        <v>6323.9699999999993</v>
      </c>
      <c r="F7" s="18">
        <v>0</v>
      </c>
      <c r="G7" s="18">
        <v>0</v>
      </c>
      <c r="H7" s="18">
        <v>0</v>
      </c>
      <c r="I7" s="18">
        <v>0</v>
      </c>
      <c r="J7" s="19">
        <v>0</v>
      </c>
    </row>
    <row r="8" spans="1:11" x14ac:dyDescent="0.25">
      <c r="A8" s="8" t="s">
        <v>12</v>
      </c>
      <c r="B8" s="9" t="s">
        <v>7</v>
      </c>
      <c r="C8" s="10">
        <v>0</v>
      </c>
      <c r="D8" s="10">
        <v>66542.828850000005</v>
      </c>
      <c r="E8" s="10">
        <v>0</v>
      </c>
      <c r="F8" s="10">
        <v>0</v>
      </c>
      <c r="G8" s="10">
        <v>0</v>
      </c>
      <c r="H8" s="10">
        <v>39187</v>
      </c>
      <c r="I8" s="10">
        <v>0</v>
      </c>
      <c r="J8" s="11">
        <v>0</v>
      </c>
    </row>
    <row r="9" spans="1:11" x14ac:dyDescent="0.25">
      <c r="A9" s="12"/>
      <c r="B9" s="13" t="s">
        <v>8</v>
      </c>
      <c r="C9" s="14">
        <v>726.75</v>
      </c>
      <c r="D9" s="14">
        <v>0</v>
      </c>
      <c r="E9" s="14">
        <v>0</v>
      </c>
      <c r="F9" s="14">
        <v>13537.157599999999</v>
      </c>
      <c r="G9" s="14">
        <v>0</v>
      </c>
      <c r="H9" s="14">
        <v>0</v>
      </c>
      <c r="I9" s="14">
        <v>0</v>
      </c>
      <c r="J9" s="15">
        <v>0</v>
      </c>
    </row>
    <row r="10" spans="1:11" x14ac:dyDescent="0.25">
      <c r="A10" s="12"/>
      <c r="B10" s="13" t="s">
        <v>9</v>
      </c>
      <c r="C10" s="14">
        <v>131801.32914000002</v>
      </c>
      <c r="D10" s="14">
        <v>299328.81218999985</v>
      </c>
      <c r="E10" s="14">
        <v>406179.41282499995</v>
      </c>
      <c r="F10" s="14">
        <v>782957.50412500009</v>
      </c>
      <c r="G10" s="14">
        <v>151856</v>
      </c>
      <c r="H10" s="14">
        <v>204222</v>
      </c>
      <c r="I10" s="14">
        <v>74962</v>
      </c>
      <c r="J10" s="15">
        <v>922571</v>
      </c>
    </row>
    <row r="11" spans="1:11" x14ac:dyDescent="0.25">
      <c r="A11" s="16"/>
      <c r="B11" s="17" t="s">
        <v>10</v>
      </c>
      <c r="C11" s="18">
        <v>37244.248875000012</v>
      </c>
      <c r="D11" s="18">
        <v>223707.14190000002</v>
      </c>
      <c r="E11" s="18">
        <v>44737.500275000013</v>
      </c>
      <c r="F11" s="18">
        <v>437853.932975</v>
      </c>
      <c r="G11" s="18">
        <v>217111</v>
      </c>
      <c r="H11" s="18">
        <v>661142</v>
      </c>
      <c r="I11" s="18">
        <v>0</v>
      </c>
      <c r="J11" s="19">
        <v>157295</v>
      </c>
    </row>
    <row r="12" spans="1:11" x14ac:dyDescent="0.25">
      <c r="A12" s="8" t="s">
        <v>13</v>
      </c>
      <c r="B12" s="9" t="s">
        <v>7</v>
      </c>
      <c r="C12" s="10">
        <v>-90334.000000000058</v>
      </c>
      <c r="D12" s="10">
        <v>-7152.0499999999929</v>
      </c>
      <c r="E12" s="10">
        <v>1483.23</v>
      </c>
      <c r="F12" s="10">
        <v>0</v>
      </c>
      <c r="G12" s="10">
        <v>0</v>
      </c>
      <c r="H12" s="10">
        <v>0</v>
      </c>
      <c r="I12" s="10">
        <v>0</v>
      </c>
      <c r="J12" s="11">
        <v>0</v>
      </c>
    </row>
    <row r="13" spans="1:11" x14ac:dyDescent="0.25">
      <c r="A13" s="20"/>
      <c r="B13" s="17" t="s">
        <v>10</v>
      </c>
      <c r="C13" s="18">
        <v>0</v>
      </c>
      <c r="D13" s="18">
        <v>0</v>
      </c>
      <c r="E13" s="18">
        <v>0</v>
      </c>
      <c r="F13" s="18"/>
      <c r="G13" s="18">
        <v>0</v>
      </c>
      <c r="H13" s="18">
        <v>0</v>
      </c>
      <c r="I13" s="18">
        <v>0</v>
      </c>
      <c r="J13" s="19">
        <v>0</v>
      </c>
    </row>
    <row r="14" spans="1:11" x14ac:dyDescent="0.25">
      <c r="A14" s="8" t="s">
        <v>14</v>
      </c>
      <c r="B14" s="9" t="s">
        <v>7</v>
      </c>
      <c r="C14" s="10">
        <v>426474.82</v>
      </c>
      <c r="D14" s="10">
        <v>0</v>
      </c>
      <c r="E14" s="10">
        <v>205868.83000000002</v>
      </c>
      <c r="F14" s="10">
        <v>0</v>
      </c>
      <c r="G14" s="10">
        <v>200000</v>
      </c>
      <c r="H14" s="10">
        <v>0</v>
      </c>
      <c r="I14" s="10">
        <v>450000</v>
      </c>
      <c r="J14" s="11">
        <v>0</v>
      </c>
      <c r="K14" s="21"/>
    </row>
    <row r="15" spans="1:11" x14ac:dyDescent="0.25">
      <c r="A15" s="12"/>
      <c r="B15" s="13" t="s">
        <v>8</v>
      </c>
      <c r="C15" s="14">
        <v>0</v>
      </c>
      <c r="D15" s="14">
        <v>0</v>
      </c>
      <c r="E15" s="14">
        <v>136.68</v>
      </c>
      <c r="F15" s="14">
        <v>0</v>
      </c>
      <c r="G15" s="14">
        <v>0</v>
      </c>
      <c r="H15" s="14">
        <v>0</v>
      </c>
      <c r="I15" s="14">
        <v>0</v>
      </c>
      <c r="J15" s="15">
        <v>0</v>
      </c>
      <c r="K15" s="21"/>
    </row>
    <row r="16" spans="1:11" x14ac:dyDescent="0.25">
      <c r="A16" s="12"/>
      <c r="B16" s="13" t="s">
        <v>9</v>
      </c>
      <c r="C16" s="14">
        <v>1969497.91</v>
      </c>
      <c r="D16" s="14">
        <v>190030.46</v>
      </c>
      <c r="E16" s="14">
        <v>2399834.9099999997</v>
      </c>
      <c r="F16" s="14">
        <v>594836.56359999999</v>
      </c>
      <c r="G16" s="14">
        <v>1730001.4</v>
      </c>
      <c r="H16" s="14">
        <v>450000</v>
      </c>
      <c r="I16" s="14">
        <v>1820001</v>
      </c>
      <c r="J16" s="15">
        <v>515000</v>
      </c>
      <c r="K16" s="21"/>
    </row>
    <row r="17" spans="1:11" x14ac:dyDescent="0.25">
      <c r="A17" s="12"/>
      <c r="B17" s="13" t="s">
        <v>10</v>
      </c>
      <c r="C17" s="14">
        <v>234336.92000000004</v>
      </c>
      <c r="D17" s="14">
        <v>125462.5</v>
      </c>
      <c r="E17" s="14">
        <v>1306372.1100000001</v>
      </c>
      <c r="F17" s="14">
        <v>97926.67</v>
      </c>
      <c r="G17" s="14">
        <v>5590001.4000000004</v>
      </c>
      <c r="H17" s="14">
        <v>245000</v>
      </c>
      <c r="I17" s="14">
        <v>1450000</v>
      </c>
      <c r="J17" s="15">
        <v>180000</v>
      </c>
      <c r="K17" s="21"/>
    </row>
    <row r="18" spans="1:11" x14ac:dyDescent="0.25">
      <c r="A18" s="16"/>
      <c r="B18" s="17" t="s">
        <v>11</v>
      </c>
      <c r="C18" s="18">
        <v>0</v>
      </c>
      <c r="D18" s="18">
        <v>0</v>
      </c>
      <c r="E18" s="18">
        <v>0</v>
      </c>
      <c r="F18" s="18">
        <v>1180.75</v>
      </c>
      <c r="G18" s="18">
        <v>0</v>
      </c>
      <c r="H18" s="18">
        <v>0</v>
      </c>
      <c r="I18" s="18">
        <v>0</v>
      </c>
      <c r="J18" s="19">
        <v>0</v>
      </c>
      <c r="K18" s="21"/>
    </row>
    <row r="19" spans="1:11" x14ac:dyDescent="0.25">
      <c r="A19" s="8" t="s">
        <v>15</v>
      </c>
      <c r="B19" s="9" t="s">
        <v>7</v>
      </c>
      <c r="C19" s="10">
        <v>394548.92</v>
      </c>
      <c r="D19" s="10">
        <v>0</v>
      </c>
      <c r="E19" s="10">
        <v>0</v>
      </c>
      <c r="F19" s="10">
        <v>0</v>
      </c>
      <c r="G19" s="10">
        <v>0</v>
      </c>
      <c r="H19" s="10">
        <v>620000</v>
      </c>
      <c r="I19" s="10">
        <v>0</v>
      </c>
      <c r="J19" s="11">
        <v>0</v>
      </c>
      <c r="K19" s="21"/>
    </row>
    <row r="20" spans="1:11" x14ac:dyDescent="0.25">
      <c r="A20" s="12"/>
      <c r="B20" s="13" t="s">
        <v>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5">
        <v>0</v>
      </c>
      <c r="K20" s="21"/>
    </row>
    <row r="21" spans="1:11" x14ac:dyDescent="0.25">
      <c r="A21" s="12"/>
      <c r="B21" s="13" t="s">
        <v>9</v>
      </c>
      <c r="C21" s="14">
        <v>1963563.73</v>
      </c>
      <c r="D21" s="14">
        <v>1768971.7700000003</v>
      </c>
      <c r="E21" s="14">
        <v>279504.32</v>
      </c>
      <c r="F21" s="14">
        <v>2034103.9300000002</v>
      </c>
      <c r="G21" s="14">
        <v>425000</v>
      </c>
      <c r="H21" s="14">
        <v>1760001</v>
      </c>
      <c r="I21" s="14">
        <v>535000</v>
      </c>
      <c r="J21" s="15">
        <v>1477001</v>
      </c>
      <c r="K21" s="21"/>
    </row>
    <row r="22" spans="1:11" x14ac:dyDescent="0.25">
      <c r="A22" s="12"/>
      <c r="B22" s="13" t="s">
        <v>10</v>
      </c>
      <c r="C22" s="14">
        <v>622479.68999999994</v>
      </c>
      <c r="D22" s="14">
        <v>1347378.83</v>
      </c>
      <c r="E22" s="14">
        <v>97950.7</v>
      </c>
      <c r="F22" s="14">
        <v>2526632.0999999996</v>
      </c>
      <c r="G22" s="14">
        <v>300000</v>
      </c>
      <c r="H22" s="14">
        <v>2160000</v>
      </c>
      <c r="I22" s="14">
        <v>225000</v>
      </c>
      <c r="J22" s="15">
        <v>2200001</v>
      </c>
      <c r="K22" s="21"/>
    </row>
    <row r="23" spans="1:11" x14ac:dyDescent="0.25">
      <c r="A23" s="16"/>
      <c r="B23" s="17" t="s">
        <v>11</v>
      </c>
      <c r="C23" s="18">
        <v>0</v>
      </c>
      <c r="D23" s="18">
        <v>0</v>
      </c>
      <c r="E23" s="18">
        <v>1892.42</v>
      </c>
      <c r="F23" s="18">
        <v>4861.74</v>
      </c>
      <c r="G23" s="18">
        <v>0</v>
      </c>
      <c r="H23" s="18">
        <v>0</v>
      </c>
      <c r="I23" s="18">
        <v>0</v>
      </c>
      <c r="J23" s="19">
        <v>0</v>
      </c>
      <c r="K23" s="21"/>
    </row>
    <row r="24" spans="1:11" x14ac:dyDescent="0.25">
      <c r="A24" s="8" t="s">
        <v>16</v>
      </c>
      <c r="B24" s="9" t="s">
        <v>7</v>
      </c>
      <c r="C24" s="10">
        <v>0</v>
      </c>
      <c r="D24" s="10">
        <v>112896.42</v>
      </c>
      <c r="E24" s="10">
        <v>0</v>
      </c>
      <c r="F24" s="10">
        <v>0</v>
      </c>
      <c r="G24" s="10">
        <v>1177500.3999999999</v>
      </c>
      <c r="H24" s="10">
        <v>0</v>
      </c>
      <c r="I24" s="10">
        <v>0</v>
      </c>
      <c r="J24" s="11">
        <v>0</v>
      </c>
      <c r="K24" s="21"/>
    </row>
    <row r="25" spans="1:11" x14ac:dyDescent="0.25">
      <c r="A25" s="12"/>
      <c r="B25" s="13" t="s">
        <v>8</v>
      </c>
      <c r="C25" s="14">
        <v>0</v>
      </c>
      <c r="D25" s="14">
        <v>0</v>
      </c>
      <c r="E25" s="14">
        <v>0</v>
      </c>
      <c r="F25" s="14">
        <v>44758.3</v>
      </c>
      <c r="G25" s="14">
        <v>0</v>
      </c>
      <c r="H25" s="14">
        <v>0</v>
      </c>
      <c r="I25" s="14">
        <v>0</v>
      </c>
      <c r="J25" s="15">
        <v>0</v>
      </c>
    </row>
    <row r="26" spans="1:11" x14ac:dyDescent="0.25">
      <c r="A26" s="12"/>
      <c r="B26" s="13" t="s">
        <v>9</v>
      </c>
      <c r="C26" s="14">
        <v>327318.08</v>
      </c>
      <c r="D26" s="14">
        <v>2942769.4600000004</v>
      </c>
      <c r="E26" s="14">
        <v>192701.68</v>
      </c>
      <c r="F26" s="14">
        <v>2474261.3000000003</v>
      </c>
      <c r="G26" s="14">
        <v>2055000.4</v>
      </c>
      <c r="H26" s="14">
        <v>449999</v>
      </c>
      <c r="I26" s="14">
        <v>1755001</v>
      </c>
      <c r="J26" s="15">
        <v>525000</v>
      </c>
    </row>
    <row r="27" spans="1:11" x14ac:dyDescent="0.25">
      <c r="A27" s="12"/>
      <c r="B27" s="13" t="s">
        <v>10</v>
      </c>
      <c r="C27" s="14">
        <v>124442.09000000001</v>
      </c>
      <c r="D27" s="14">
        <v>1775339.0699999998</v>
      </c>
      <c r="E27" s="14">
        <v>164987.53000000003</v>
      </c>
      <c r="F27" s="14">
        <v>423612.86</v>
      </c>
      <c r="G27" s="14">
        <v>5675000</v>
      </c>
      <c r="H27" s="14">
        <v>245000</v>
      </c>
      <c r="I27" s="14">
        <v>1405000</v>
      </c>
      <c r="J27" s="15">
        <v>225000</v>
      </c>
    </row>
    <row r="28" spans="1:11" x14ac:dyDescent="0.25">
      <c r="A28" s="16"/>
      <c r="B28" s="17" t="s">
        <v>11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>
        <v>0</v>
      </c>
    </row>
    <row r="29" spans="1:11" x14ac:dyDescent="0.25">
      <c r="A29" s="8" t="s">
        <v>17</v>
      </c>
      <c r="B29" s="9" t="s">
        <v>7</v>
      </c>
      <c r="C29" s="10">
        <v>162659.51</v>
      </c>
      <c r="D29" s="10">
        <v>252274.21</v>
      </c>
      <c r="E29" s="10">
        <v>0</v>
      </c>
      <c r="F29" s="10">
        <v>755000</v>
      </c>
      <c r="G29" s="10">
        <v>0</v>
      </c>
      <c r="H29" s="10">
        <v>0</v>
      </c>
      <c r="I29" s="10">
        <v>0</v>
      </c>
      <c r="J29" s="11">
        <v>750000</v>
      </c>
    </row>
    <row r="30" spans="1:11" x14ac:dyDescent="0.25">
      <c r="A30" s="12"/>
      <c r="B30" s="13" t="s">
        <v>8</v>
      </c>
      <c r="C30" s="14">
        <v>0</v>
      </c>
      <c r="D30" s="14">
        <v>12334.66</v>
      </c>
      <c r="E30" s="14">
        <v>8270.06</v>
      </c>
      <c r="F30" s="14">
        <v>0</v>
      </c>
      <c r="G30" s="14">
        <v>0</v>
      </c>
      <c r="H30" s="14">
        <v>0</v>
      </c>
      <c r="I30" s="14">
        <v>0</v>
      </c>
      <c r="J30" s="15">
        <v>0</v>
      </c>
    </row>
    <row r="31" spans="1:11" x14ac:dyDescent="0.25">
      <c r="A31" s="12"/>
      <c r="B31" s="13" t="s">
        <v>9</v>
      </c>
      <c r="C31" s="14">
        <v>382444.99</v>
      </c>
      <c r="D31" s="14">
        <v>2702898.5</v>
      </c>
      <c r="E31" s="14">
        <v>1202083.76</v>
      </c>
      <c r="F31" s="14">
        <v>3163452.61</v>
      </c>
      <c r="G31" s="14">
        <v>425000</v>
      </c>
      <c r="H31" s="14">
        <v>2040001</v>
      </c>
      <c r="I31" s="14">
        <v>532000</v>
      </c>
      <c r="J31" s="15">
        <v>1730001</v>
      </c>
    </row>
    <row r="32" spans="1:11" x14ac:dyDescent="0.25">
      <c r="A32" s="22"/>
      <c r="B32" s="13" t="s">
        <v>10</v>
      </c>
      <c r="C32" s="14">
        <v>123460.60999999999</v>
      </c>
      <c r="D32" s="14">
        <v>574125.05999999994</v>
      </c>
      <c r="E32" s="14">
        <v>163037.63999999998</v>
      </c>
      <c r="F32" s="14">
        <v>2650326.84</v>
      </c>
      <c r="G32" s="14">
        <v>220000</v>
      </c>
      <c r="H32" s="14">
        <v>1635000</v>
      </c>
      <c r="I32" s="14">
        <v>222000</v>
      </c>
      <c r="J32" s="15">
        <v>5389999</v>
      </c>
    </row>
    <row r="33" spans="1:10" x14ac:dyDescent="0.25">
      <c r="A33" s="20"/>
      <c r="B33" s="17" t="s">
        <v>11</v>
      </c>
      <c r="C33" s="18">
        <v>0</v>
      </c>
      <c r="D33" s="18">
        <v>0</v>
      </c>
      <c r="E33" s="18">
        <v>1022.9999999999999</v>
      </c>
      <c r="F33" s="18">
        <v>201.41</v>
      </c>
      <c r="G33" s="18">
        <v>0</v>
      </c>
      <c r="H33" s="18">
        <v>0</v>
      </c>
      <c r="I33" s="18">
        <v>0</v>
      </c>
      <c r="J33" s="19">
        <v>0</v>
      </c>
    </row>
    <row r="34" spans="1:10" x14ac:dyDescent="0.25">
      <c r="A34" s="8" t="s">
        <v>18</v>
      </c>
      <c r="B34" s="9" t="s">
        <v>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v>0</v>
      </c>
    </row>
    <row r="35" spans="1:10" x14ac:dyDescent="0.25">
      <c r="A35" s="20"/>
      <c r="B35" s="17" t="s">
        <v>9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9">
        <v>145000</v>
      </c>
    </row>
    <row r="36" spans="1:10" x14ac:dyDescent="0.25">
      <c r="A36" s="8" t="s">
        <v>19</v>
      </c>
      <c r="B36" s="9" t="s">
        <v>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</row>
    <row r="37" spans="1:10" x14ac:dyDescent="0.25">
      <c r="A37" s="20"/>
      <c r="B37" s="17" t="s">
        <v>9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9">
        <v>150001</v>
      </c>
    </row>
    <row r="38" spans="1:10" x14ac:dyDescent="0.25">
      <c r="A38" s="8" t="s">
        <v>20</v>
      </c>
      <c r="B38" s="9" t="s">
        <v>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1">
        <v>0</v>
      </c>
    </row>
    <row r="39" spans="1:10" x14ac:dyDescent="0.25">
      <c r="A39" s="20"/>
      <c r="B39" s="17" t="s">
        <v>9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150001</v>
      </c>
      <c r="J39" s="19">
        <v>100000</v>
      </c>
    </row>
    <row r="40" spans="1:10" x14ac:dyDescent="0.25">
      <c r="A40" s="8" t="s">
        <v>21</v>
      </c>
      <c r="B40" s="9" t="s">
        <v>8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v>0</v>
      </c>
    </row>
    <row r="41" spans="1:10" x14ac:dyDescent="0.25">
      <c r="A41" s="20"/>
      <c r="B41" s="17" t="s">
        <v>9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100001</v>
      </c>
      <c r="J41" s="19">
        <v>150001</v>
      </c>
    </row>
    <row r="42" spans="1:10" x14ac:dyDescent="0.25">
      <c r="A42" s="8" t="s">
        <v>22</v>
      </c>
      <c r="B42" s="9" t="s">
        <v>23</v>
      </c>
      <c r="C42" s="10">
        <v>16660.912400000001</v>
      </c>
      <c r="D42" s="10">
        <v>4275.8252000000002</v>
      </c>
      <c r="E42" s="10">
        <v>51227.284420512791</v>
      </c>
      <c r="F42" s="10">
        <v>0</v>
      </c>
      <c r="G42" s="10">
        <v>0</v>
      </c>
      <c r="H42" s="10">
        <v>0</v>
      </c>
      <c r="I42" s="10">
        <v>0</v>
      </c>
      <c r="J42" s="11">
        <v>0</v>
      </c>
    </row>
    <row r="43" spans="1:10" x14ac:dyDescent="0.25">
      <c r="A43" s="22"/>
      <c r="B43" s="23" t="s">
        <v>24</v>
      </c>
      <c r="C43" s="14"/>
      <c r="D43" s="14"/>
      <c r="E43" s="14">
        <v>0</v>
      </c>
      <c r="F43" s="14"/>
      <c r="G43" s="14">
        <v>0</v>
      </c>
      <c r="H43" s="14">
        <v>137500</v>
      </c>
      <c r="I43" s="14">
        <v>0</v>
      </c>
      <c r="J43" s="15">
        <v>0</v>
      </c>
    </row>
    <row r="44" spans="1:10" x14ac:dyDescent="0.25">
      <c r="A44" s="12"/>
      <c r="B44" s="13" t="s">
        <v>25</v>
      </c>
      <c r="C44" s="14">
        <v>1631.4848</v>
      </c>
      <c r="D44" s="14">
        <v>21191.361399999998</v>
      </c>
      <c r="E44" s="14">
        <v>37822.5386</v>
      </c>
      <c r="F44" s="14">
        <v>6781.1436000000003</v>
      </c>
      <c r="G44" s="14">
        <v>0</v>
      </c>
      <c r="H44" s="14">
        <v>0</v>
      </c>
      <c r="I44" s="14">
        <v>0</v>
      </c>
      <c r="J44" s="15">
        <v>0</v>
      </c>
    </row>
    <row r="45" spans="1:10" x14ac:dyDescent="0.25">
      <c r="A45" s="12"/>
      <c r="B45" s="13" t="s">
        <v>26</v>
      </c>
      <c r="C45" s="14">
        <v>43139.340199999999</v>
      </c>
      <c r="D45" s="14">
        <v>219940.12699999998</v>
      </c>
      <c r="E45" s="14">
        <v>431030.08080000011</v>
      </c>
      <c r="F45" s="14">
        <v>-130215.50720000001</v>
      </c>
      <c r="G45" s="14">
        <v>0</v>
      </c>
      <c r="H45" s="14">
        <v>932339</v>
      </c>
      <c r="I45" s="14">
        <v>0</v>
      </c>
      <c r="J45" s="15">
        <v>576217</v>
      </c>
    </row>
    <row r="46" spans="1:10" x14ac:dyDescent="0.25">
      <c r="A46" s="16"/>
      <c r="B46" s="17" t="s">
        <v>27</v>
      </c>
      <c r="C46" s="18">
        <v>18165.855399999986</v>
      </c>
      <c r="D46" s="18">
        <v>68835.217000000004</v>
      </c>
      <c r="E46" s="18">
        <v>80199.642599999963</v>
      </c>
      <c r="F46" s="18">
        <v>278430.44679999998</v>
      </c>
      <c r="G46" s="18">
        <v>293138</v>
      </c>
      <c r="H46" s="18">
        <v>970808</v>
      </c>
      <c r="I46" s="18">
        <v>277686</v>
      </c>
      <c r="J46" s="19">
        <v>396921</v>
      </c>
    </row>
    <row r="47" spans="1:10" x14ac:dyDescent="0.25">
      <c r="A47" s="8" t="s">
        <v>28</v>
      </c>
      <c r="B47" s="9" t="s">
        <v>26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1">
        <v>0</v>
      </c>
    </row>
    <row r="48" spans="1:10" x14ac:dyDescent="0.25">
      <c r="A48" s="16"/>
      <c r="B48" s="17" t="s">
        <v>27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9">
        <v>0</v>
      </c>
    </row>
    <row r="49" spans="1:10" x14ac:dyDescent="0.25">
      <c r="A49" s="8" t="s">
        <v>29</v>
      </c>
      <c r="B49" s="9" t="s">
        <v>26</v>
      </c>
      <c r="C49" s="10">
        <v>57388.2039</v>
      </c>
      <c r="D49" s="10">
        <v>76976.336100000015</v>
      </c>
      <c r="E49" s="10">
        <v>137702.109</v>
      </c>
      <c r="F49" s="10">
        <v>665110.88329999999</v>
      </c>
      <c r="G49" s="10">
        <v>126452</v>
      </c>
      <c r="H49" s="10">
        <v>85571</v>
      </c>
      <c r="I49" s="10">
        <v>131455</v>
      </c>
      <c r="J49" s="11">
        <v>89001</v>
      </c>
    </row>
    <row r="50" spans="1:10" x14ac:dyDescent="0.25">
      <c r="A50" s="16"/>
      <c r="B50" s="17" t="s">
        <v>27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9">
        <v>0</v>
      </c>
    </row>
    <row r="51" spans="1:10" x14ac:dyDescent="0.25">
      <c r="A51" s="24" t="s">
        <v>30</v>
      </c>
      <c r="B51" s="25" t="s">
        <v>26</v>
      </c>
      <c r="C51" s="26">
        <v>0</v>
      </c>
      <c r="D51" s="26">
        <v>0</v>
      </c>
      <c r="E51" s="26">
        <v>719.97429999999997</v>
      </c>
      <c r="F51" s="26">
        <v>4715</v>
      </c>
      <c r="G51" s="26">
        <v>12479</v>
      </c>
      <c r="H51" s="26">
        <v>13639</v>
      </c>
      <c r="I51" s="26">
        <v>45249</v>
      </c>
      <c r="J51" s="27">
        <v>62649</v>
      </c>
    </row>
    <row r="52" spans="1:10" x14ac:dyDescent="0.25">
      <c r="A52" s="24" t="s">
        <v>31</v>
      </c>
      <c r="B52" s="25" t="s">
        <v>26</v>
      </c>
      <c r="C52" s="26">
        <v>0</v>
      </c>
      <c r="D52" s="26">
        <v>0</v>
      </c>
      <c r="E52" s="26">
        <v>0</v>
      </c>
      <c r="F52" s="26">
        <v>20670</v>
      </c>
      <c r="G52" s="26">
        <v>3199</v>
      </c>
      <c r="H52" s="26">
        <v>8999</v>
      </c>
      <c r="I52" s="26">
        <v>11899</v>
      </c>
      <c r="J52" s="27">
        <v>105279</v>
      </c>
    </row>
    <row r="53" spans="1:10" x14ac:dyDescent="0.25">
      <c r="A53" s="24" t="s">
        <v>32</v>
      </c>
      <c r="B53" s="25" t="s">
        <v>26</v>
      </c>
      <c r="C53" s="26">
        <v>736.6182</v>
      </c>
      <c r="D53" s="26">
        <v>0</v>
      </c>
      <c r="E53" s="26">
        <v>19707.505000000001</v>
      </c>
      <c r="F53" s="26">
        <v>34325.484599999996</v>
      </c>
      <c r="G53" s="26">
        <v>7781</v>
      </c>
      <c r="H53" s="26">
        <v>4081</v>
      </c>
      <c r="I53" s="26">
        <v>5931</v>
      </c>
      <c r="J53" s="27">
        <v>24801</v>
      </c>
    </row>
    <row r="54" spans="1:10" x14ac:dyDescent="0.25">
      <c r="A54" s="24" t="s">
        <v>33</v>
      </c>
      <c r="B54" s="25" t="s">
        <v>26</v>
      </c>
      <c r="C54" s="26">
        <v>0</v>
      </c>
      <c r="D54" s="26">
        <v>0</v>
      </c>
      <c r="E54" s="26">
        <v>18101.267899999999</v>
      </c>
      <c r="F54" s="26">
        <v>14632.009900000001</v>
      </c>
      <c r="G54" s="26">
        <v>10741</v>
      </c>
      <c r="H54" s="26">
        <v>4821</v>
      </c>
      <c r="I54" s="26">
        <v>4821</v>
      </c>
      <c r="J54" s="27">
        <v>7781</v>
      </c>
    </row>
    <row r="55" spans="1:10" x14ac:dyDescent="0.25">
      <c r="A55" s="24" t="s">
        <v>34</v>
      </c>
      <c r="B55" s="25" t="s">
        <v>26</v>
      </c>
      <c r="C55" s="26">
        <v>0</v>
      </c>
      <c r="D55" s="26">
        <v>0</v>
      </c>
      <c r="E55" s="26">
        <v>0</v>
      </c>
      <c r="F55" s="26">
        <v>7169.0176999999994</v>
      </c>
      <c r="G55" s="26">
        <v>8521</v>
      </c>
      <c r="H55" s="26">
        <v>11481</v>
      </c>
      <c r="I55" s="26">
        <v>82891</v>
      </c>
      <c r="J55" s="27">
        <v>4081</v>
      </c>
    </row>
    <row r="56" spans="1:10" x14ac:dyDescent="0.25">
      <c r="A56" s="24" t="s">
        <v>35</v>
      </c>
      <c r="B56" s="25" t="s">
        <v>26</v>
      </c>
      <c r="C56" s="26">
        <v>0</v>
      </c>
      <c r="D56" s="26">
        <v>0</v>
      </c>
      <c r="E56" s="26">
        <v>0</v>
      </c>
      <c r="F56" s="26">
        <v>14938.624200000002</v>
      </c>
      <c r="G56" s="26">
        <v>7781</v>
      </c>
      <c r="H56" s="26">
        <v>4821</v>
      </c>
      <c r="I56" s="26">
        <v>94731</v>
      </c>
      <c r="J56" s="27">
        <v>4821</v>
      </c>
    </row>
    <row r="57" spans="1:10" x14ac:dyDescent="0.25">
      <c r="A57" s="8" t="s">
        <v>36</v>
      </c>
      <c r="B57" s="9" t="s">
        <v>26</v>
      </c>
      <c r="C57" s="10">
        <v>0</v>
      </c>
      <c r="D57" s="10">
        <v>0</v>
      </c>
      <c r="E57" s="10">
        <v>243102.58359999998</v>
      </c>
      <c r="F57" s="10">
        <v>0</v>
      </c>
      <c r="G57" s="10">
        <v>0</v>
      </c>
      <c r="H57" s="10">
        <v>0</v>
      </c>
      <c r="I57" s="10">
        <v>0</v>
      </c>
      <c r="J57" s="11">
        <v>0</v>
      </c>
    </row>
    <row r="58" spans="1:10" x14ac:dyDescent="0.25">
      <c r="A58" s="20"/>
      <c r="B58" s="17" t="s">
        <v>27</v>
      </c>
      <c r="C58" s="18">
        <v>15726.054</v>
      </c>
      <c r="D58" s="18">
        <v>0</v>
      </c>
      <c r="E58" s="18">
        <v>0</v>
      </c>
      <c r="F58" s="18">
        <v>17672.261699999999</v>
      </c>
      <c r="G58" s="18">
        <v>0</v>
      </c>
      <c r="H58" s="18">
        <v>0</v>
      </c>
      <c r="I58" s="18">
        <v>0</v>
      </c>
      <c r="J58" s="19">
        <v>0</v>
      </c>
    </row>
    <row r="59" spans="1:10" x14ac:dyDescent="0.25">
      <c r="A59" s="8" t="s">
        <v>37</v>
      </c>
      <c r="B59" s="28" t="s">
        <v>24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1">
        <v>0</v>
      </c>
    </row>
    <row r="60" spans="1:10" x14ac:dyDescent="0.25">
      <c r="A60" s="22"/>
      <c r="B60" s="23" t="s">
        <v>25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5">
        <v>0</v>
      </c>
    </row>
    <row r="61" spans="1:10" x14ac:dyDescent="0.25">
      <c r="A61" s="22"/>
      <c r="B61" s="13" t="s">
        <v>26</v>
      </c>
      <c r="C61" s="14">
        <v>12786.452799999999</v>
      </c>
      <c r="D61" s="14">
        <v>4560</v>
      </c>
      <c r="E61" s="14">
        <v>-2174.1586000000002</v>
      </c>
      <c r="F61" s="14">
        <v>27900</v>
      </c>
      <c r="G61" s="14">
        <v>300154</v>
      </c>
      <c r="H61" s="14">
        <v>9595</v>
      </c>
      <c r="I61" s="14">
        <v>9739</v>
      </c>
      <c r="J61" s="15">
        <v>9885</v>
      </c>
    </row>
    <row r="62" spans="1:10" x14ac:dyDescent="0.25">
      <c r="A62" s="20"/>
      <c r="B62" s="17" t="s">
        <v>27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9">
        <v>0</v>
      </c>
    </row>
    <row r="63" spans="1:10" x14ac:dyDescent="0.25">
      <c r="A63" s="8" t="s">
        <v>38</v>
      </c>
      <c r="B63" s="25" t="s">
        <v>26</v>
      </c>
      <c r="C63" s="26">
        <v>-43973.227599999998</v>
      </c>
      <c r="D63" s="26">
        <v>20725.697800000002</v>
      </c>
      <c r="E63" s="26">
        <v>0</v>
      </c>
      <c r="F63" s="26">
        <v>0</v>
      </c>
      <c r="G63" s="26">
        <v>9627</v>
      </c>
      <c r="H63" s="26">
        <v>9771</v>
      </c>
      <c r="I63" s="26">
        <v>347905</v>
      </c>
      <c r="J63" s="11">
        <v>10067</v>
      </c>
    </row>
    <row r="64" spans="1:10" ht="16.5" thickBot="1" x14ac:dyDescent="0.3">
      <c r="A64" s="29" t="s">
        <v>39</v>
      </c>
      <c r="B64" s="30"/>
      <c r="C64" s="31">
        <f>SUM(C3:C63)</f>
        <v>9427739.5036149975</v>
      </c>
      <c r="D64" s="31">
        <f>SUM(D3:D63)</f>
        <v>12895302.996440005</v>
      </c>
      <c r="E64" s="31">
        <f>SUM(E3:E63)</f>
        <v>15527861.221720511</v>
      </c>
      <c r="F64" s="31">
        <f>SUM(F3:F63)</f>
        <v>17316650.3739</v>
      </c>
      <c r="G64" s="31">
        <f>SUM(G3:G63)</f>
        <v>22444731.600000001</v>
      </c>
      <c r="H64" s="31">
        <f t="shared" ref="H64:J64" si="2">SUM(H3:H63)</f>
        <v>12921378</v>
      </c>
      <c r="I64" s="31">
        <f t="shared" si="2"/>
        <v>13857735</v>
      </c>
      <c r="J64" s="31">
        <f t="shared" si="2"/>
        <v>16127598</v>
      </c>
    </row>
    <row r="65" spans="1:10" ht="16.5" thickTop="1" x14ac:dyDescent="0.25">
      <c r="A65" s="32"/>
      <c r="B65" s="33"/>
      <c r="C65" s="34"/>
      <c r="D65" s="34"/>
      <c r="E65" s="34"/>
      <c r="F65" s="21"/>
      <c r="G65" s="35"/>
      <c r="H65" s="35"/>
      <c r="I65" s="35"/>
      <c r="J65" s="35"/>
    </row>
    <row r="66" spans="1:10" x14ac:dyDescent="0.25">
      <c r="A66" s="36"/>
      <c r="B66" s="37"/>
      <c r="C66" s="34"/>
      <c r="D66" s="34"/>
      <c r="E66" s="34"/>
    </row>
    <row r="67" spans="1:10" x14ac:dyDescent="0.25">
      <c r="A67" s="38" t="s">
        <v>41</v>
      </c>
      <c r="B67" s="39"/>
      <c r="C67" s="34"/>
      <c r="D67" s="34"/>
      <c r="E67" s="34"/>
    </row>
    <row r="68" spans="1:10" x14ac:dyDescent="0.25">
      <c r="A68" s="40"/>
      <c r="B68" s="39"/>
      <c r="C68" s="34"/>
      <c r="D68" s="34"/>
      <c r="E68" s="34"/>
      <c r="G68" s="41"/>
      <c r="H68" s="41"/>
      <c r="I68" s="41"/>
      <c r="J68" s="41"/>
    </row>
    <row r="69" spans="1:10" x14ac:dyDescent="0.25">
      <c r="A69" s="40"/>
      <c r="B69" s="39"/>
      <c r="C69" s="34"/>
      <c r="D69" s="34"/>
      <c r="E69" s="34"/>
      <c r="G69" s="41"/>
      <c r="H69" s="41"/>
      <c r="I69" s="41"/>
      <c r="J69" s="41"/>
    </row>
    <row r="70" spans="1:10" x14ac:dyDescent="0.25">
      <c r="A70" s="40"/>
      <c r="B70" s="39"/>
      <c r="C70" s="34"/>
      <c r="D70" s="34"/>
      <c r="E70" s="34"/>
    </row>
    <row r="71" spans="1:10" x14ac:dyDescent="0.25">
      <c r="A71" s="40"/>
      <c r="B71" s="39"/>
      <c r="C71" s="34"/>
      <c r="D71" s="34"/>
      <c r="E71" s="34"/>
    </row>
    <row r="72" spans="1:10" x14ac:dyDescent="0.25">
      <c r="A72" s="40"/>
      <c r="B72" s="39"/>
      <c r="C72" s="34"/>
      <c r="D72" s="34"/>
      <c r="E72" s="34"/>
    </row>
    <row r="73" spans="1:10" x14ac:dyDescent="0.25">
      <c r="A73" s="40"/>
      <c r="B73" s="39"/>
      <c r="C73" s="34"/>
      <c r="D73" s="34"/>
      <c r="E73" s="34"/>
    </row>
    <row r="74" spans="1:10" x14ac:dyDescent="0.25">
      <c r="A74" s="42"/>
      <c r="B74" s="39"/>
      <c r="C74" s="34"/>
      <c r="D74" s="34"/>
      <c r="E74" s="34"/>
    </row>
    <row r="75" spans="1:10" x14ac:dyDescent="0.25">
      <c r="A75" s="40"/>
      <c r="B75" s="39"/>
      <c r="C75" s="34"/>
      <c r="D75" s="34"/>
      <c r="E75" s="34"/>
    </row>
    <row r="76" spans="1:10" x14ac:dyDescent="0.25">
      <c r="A76" s="40"/>
      <c r="B76" s="39"/>
      <c r="C76" s="34"/>
      <c r="D76" s="34"/>
      <c r="E76" s="34"/>
    </row>
    <row r="77" spans="1:10" x14ac:dyDescent="0.25">
      <c r="A77" s="32"/>
      <c r="B77" s="33"/>
      <c r="C77" s="34"/>
      <c r="D77" s="34"/>
      <c r="E77" s="34"/>
    </row>
    <row r="78" spans="1:10" x14ac:dyDescent="0.25">
      <c r="A78" s="32"/>
      <c r="B78" s="33"/>
      <c r="C78" s="34"/>
      <c r="D78" s="34"/>
      <c r="E78" s="34"/>
    </row>
    <row r="79" spans="1:10" x14ac:dyDescent="0.25">
      <c r="A79" s="32"/>
      <c r="B79" s="33"/>
      <c r="C79" s="34"/>
      <c r="D79" s="34"/>
      <c r="E79" s="34"/>
    </row>
    <row r="80" spans="1:10" x14ac:dyDescent="0.25">
      <c r="A80" s="32"/>
      <c r="B80" s="33"/>
      <c r="C80" s="34"/>
      <c r="D80" s="34"/>
      <c r="E80" s="34"/>
    </row>
    <row r="81" spans="1:2" x14ac:dyDescent="0.25">
      <c r="A81" s="33"/>
      <c r="B81" s="33"/>
    </row>
    <row r="82" spans="1:2" x14ac:dyDescent="0.25">
      <c r="A82" s="33"/>
      <c r="B82" s="33"/>
    </row>
    <row r="83" spans="1:2" x14ac:dyDescent="0.25">
      <c r="A83" s="33"/>
      <c r="B83" s="33"/>
    </row>
    <row r="84" spans="1:2" x14ac:dyDescent="0.25">
      <c r="A84" s="33"/>
      <c r="B84" s="33"/>
    </row>
    <row r="85" spans="1:2" x14ac:dyDescent="0.25">
      <c r="A85" s="33"/>
      <c r="B85" s="33"/>
    </row>
    <row r="86" spans="1:2" x14ac:dyDescent="0.25">
      <c r="A86" s="33"/>
      <c r="B86" s="33"/>
    </row>
  </sheetData>
  <pageMargins left="0.5" right="0.5" top="1" bottom="1" header="0.5" footer="0.5"/>
  <pageSetup scale="57" orientation="landscape" r:id="rId1"/>
  <headerFooter>
    <oddFooter>&amp;R&amp;"Times New Roman,Bold"&amp;12Case No. 2018-00295
Attachment to Response to Kroger/Walmart-1 Question No. 7(c)
Page &amp;P of &amp;N
Bellar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Kroger/Wal-Mart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23643125-D4D8-47FC-BBCC-FAC40E1EDD54}"/>
</file>

<file path=customXml/itemProps2.xml><?xml version="1.0" encoding="utf-8"?>
<ds:datastoreItem xmlns:ds="http://schemas.openxmlformats.org/officeDocument/2006/customXml" ds:itemID="{15AE2632-4AF0-4CF7-A880-724DA37E4501}"/>
</file>

<file path=customXml/itemProps3.xml><?xml version="1.0" encoding="utf-8"?>
<ds:datastoreItem xmlns:ds="http://schemas.openxmlformats.org/officeDocument/2006/customXml" ds:itemID="{4CC2949D-21E3-4FC2-8EA7-E162F4D2CE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LGE Outage - Not Normalized</vt:lpstr>
      <vt:lpstr>'LGE Outage - Not Normalized'!Print_Titles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Suyeyasu</dc:creator>
  <cp:lastModifiedBy>Courtney Suyeyasu</cp:lastModifiedBy>
  <cp:lastPrinted>2018-11-21T20:55:09Z</cp:lastPrinted>
  <dcterms:created xsi:type="dcterms:W3CDTF">2018-11-20T18:48:44Z</dcterms:created>
  <dcterms:modified xsi:type="dcterms:W3CDTF">2018-11-21T20:55:27Z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