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21840" windowHeight="9975" activeTab="0"/>
  </bookViews>
  <sheets>
    <sheet name="ACM DR1 - Att 1 Q07(b)" sheetId="1" r:id="rId1"/>
  </sheets>
  <definedNames>
    <definedName name="_xlnm.Print_Area" localSheetId="0">'ACM DR1 - Att 1 Q07(b)'!$A$2:$F$156</definedName>
    <definedName name="_xlnm.Print_Titles" localSheetId="0">'ACM DR1 - Att 1 Q07(b)'!$1:$1</definedName>
  </definedNames>
  <calcPr fullCalcOnLoad="1"/>
</workbook>
</file>

<file path=xl/sharedStrings.xml><?xml version="1.0" encoding="utf-8"?>
<sst xmlns="http://schemas.openxmlformats.org/spreadsheetml/2006/main" count="6" uniqueCount="6">
  <si>
    <t>Year</t>
  </si>
  <si>
    <t>Zip Code</t>
  </si>
  <si>
    <t xml:space="preserve"> Residential Gas Billed Ccf</t>
  </si>
  <si>
    <t>Residential Gas Average Monthly Use Ccf Per Customer Accounts</t>
  </si>
  <si>
    <t>Annualized Average Use Ccf per Residential Electric Customer Accounts  (2018 is Jan - Oct)</t>
  </si>
  <si>
    <t xml:space="preserve"> Residential Gas Number of Customer Account Billings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</si>
</sst>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\-#,##0;#,##0;@"/>
    <numFmt numFmtId="167" formatCode="#,##0.00;\-#,##0.00;#,##0.00;@"/>
    <numFmt numFmtId="168" formatCode="0.000000"/>
    <numFmt numFmtId="169" formatCode="0.00000"/>
    <numFmt numFmtId="170" formatCode="_(* #,##0.0_);_(* \(#,##0.0\);_(* &quot;-&quot;?_);_(@_)"/>
    <numFmt numFmtId="171" formatCode="_(* #,##0.000_);_(* \(#,##0.000\);_(* &quot;-&quot;??_);_(@_)"/>
    <numFmt numFmtId="172" formatCode="_(* #,##0.0000_);_(* \(#,##0.0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3" fontId="37" fillId="0" borderId="0" xfId="0" applyNumberFormat="1" applyFont="1" applyAlignment="1">
      <alignment horizontal="center" wrapText="1"/>
    </xf>
    <xf numFmtId="0" fontId="38" fillId="0" borderId="0" xfId="0" applyFont="1" applyAlignment="1">
      <alignment/>
    </xf>
    <xf numFmtId="0" fontId="38" fillId="0" borderId="0" xfId="0" applyNumberFormat="1" applyFont="1" applyAlignment="1">
      <alignment horizontal="center"/>
    </xf>
    <xf numFmtId="164" fontId="38" fillId="0" borderId="0" xfId="42" applyNumberFormat="1" applyFont="1" applyAlignment="1">
      <alignment/>
    </xf>
    <xf numFmtId="3" fontId="38" fillId="0" borderId="0" xfId="44" applyNumberFormat="1" applyFont="1" applyAlignment="1">
      <alignment/>
    </xf>
    <xf numFmtId="0" fontId="38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165" fontId="38" fillId="0" borderId="0" xfId="42" applyNumberFormat="1" applyFont="1" applyAlignment="1">
      <alignment/>
    </xf>
    <xf numFmtId="43" fontId="3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showGridLines="0" tabSelected="1" workbookViewId="0" topLeftCell="A1">
      <selection activeCell="I1" sqref="I1"/>
    </sheetView>
  </sheetViews>
  <sheetFormatPr defaultColWidth="9.140625" defaultRowHeight="15"/>
  <cols>
    <col min="1" max="1" width="5.57421875" style="8" bestFit="1" customWidth="1"/>
    <col min="2" max="2" width="8.8515625" style="8" bestFit="1" customWidth="1"/>
    <col min="3" max="3" width="20.8515625" style="4" bestFit="1" customWidth="1"/>
    <col min="4" max="4" width="20.00390625" style="9" bestFit="1" customWidth="1"/>
    <col min="5" max="5" width="20.140625" style="4" customWidth="1"/>
    <col min="6" max="6" width="19.7109375" style="4" customWidth="1"/>
    <col min="7" max="10" width="9.140625" style="4" customWidth="1"/>
    <col min="11" max="11" width="11.57421875" style="4" bestFit="1" customWidth="1"/>
    <col min="12" max="16384" width="9.140625" style="4" customWidth="1"/>
  </cols>
  <sheetData>
    <row r="1" spans="1:6" ht="78.75">
      <c r="A1" s="1" t="s">
        <v>0</v>
      </c>
      <c r="B1" s="1" t="s">
        <v>1</v>
      </c>
      <c r="C1" s="2" t="s">
        <v>5</v>
      </c>
      <c r="D1" s="3" t="s">
        <v>2</v>
      </c>
      <c r="E1" s="3" t="s">
        <v>3</v>
      </c>
      <c r="F1" s="2" t="s">
        <v>4</v>
      </c>
    </row>
    <row r="2" spans="1:14" ht="15.75">
      <c r="A2" s="5">
        <v>2017</v>
      </c>
      <c r="B2" s="5">
        <v>40004</v>
      </c>
      <c r="C2" s="7">
        <v>33499</v>
      </c>
      <c r="D2" s="6">
        <v>1229220</v>
      </c>
      <c r="E2" s="10">
        <f>+D2/C2</f>
        <v>36.69422967849786</v>
      </c>
      <c r="F2" s="6">
        <f>+E2*12</f>
        <v>440.33075614197435</v>
      </c>
      <c r="H2" s="5"/>
      <c r="I2" s="5"/>
      <c r="J2" s="7"/>
      <c r="K2" s="6"/>
      <c r="L2" s="10"/>
      <c r="N2" s="11"/>
    </row>
    <row r="3" spans="1:14" ht="15.75">
      <c r="A3" s="5">
        <v>2017</v>
      </c>
      <c r="B3" s="5">
        <v>40006</v>
      </c>
      <c r="C3" s="7">
        <v>2675</v>
      </c>
      <c r="D3" s="6">
        <v>117111</v>
      </c>
      <c r="E3" s="10">
        <f aca="true" t="shared" si="0" ref="E3:E63">+D3/C3</f>
        <v>43.77981308411215</v>
      </c>
      <c r="F3" s="6">
        <f aca="true" t="shared" si="1" ref="F3:F66">+E3*12</f>
        <v>525.3577570093457</v>
      </c>
      <c r="H3" s="5"/>
      <c r="I3" s="5"/>
      <c r="J3" s="7"/>
      <c r="K3" s="6"/>
      <c r="L3" s="10"/>
      <c r="N3" s="11"/>
    </row>
    <row r="4" spans="1:14" ht="15.75">
      <c r="A4" s="5">
        <v>2017</v>
      </c>
      <c r="B4" s="5">
        <v>40010</v>
      </c>
      <c r="C4" s="7">
        <v>2251</v>
      </c>
      <c r="D4" s="6">
        <v>118610</v>
      </c>
      <c r="E4" s="10">
        <f t="shared" si="0"/>
        <v>52.69213682807641</v>
      </c>
      <c r="F4" s="6">
        <f t="shared" si="1"/>
        <v>632.3056419369169</v>
      </c>
      <c r="H4" s="5"/>
      <c r="I4" s="5"/>
      <c r="J4" s="7"/>
      <c r="K4" s="6"/>
      <c r="L4" s="10"/>
      <c r="N4" s="11"/>
    </row>
    <row r="5" spans="1:14" ht="15.75">
      <c r="A5" s="5">
        <v>2017</v>
      </c>
      <c r="B5" s="5">
        <v>40011</v>
      </c>
      <c r="C5" s="7">
        <v>2171</v>
      </c>
      <c r="D5" s="6">
        <v>121856</v>
      </c>
      <c r="E5" s="10">
        <f t="shared" si="0"/>
        <v>56.1289728235836</v>
      </c>
      <c r="F5" s="6">
        <f t="shared" si="1"/>
        <v>673.5476738830032</v>
      </c>
      <c r="H5" s="5"/>
      <c r="I5" s="5"/>
      <c r="J5" s="7"/>
      <c r="K5" s="6"/>
      <c r="L5" s="10"/>
      <c r="N5" s="11"/>
    </row>
    <row r="6" spans="1:14" ht="15.75">
      <c r="A6" s="5">
        <v>2017</v>
      </c>
      <c r="B6" s="5">
        <v>40013</v>
      </c>
      <c r="C6" s="7">
        <v>687</v>
      </c>
      <c r="D6" s="6">
        <v>32963</v>
      </c>
      <c r="E6" s="10">
        <f t="shared" si="0"/>
        <v>47.98107714701601</v>
      </c>
      <c r="F6" s="6">
        <f t="shared" si="1"/>
        <v>575.7729257641921</v>
      </c>
      <c r="H6" s="5"/>
      <c r="I6" s="5"/>
      <c r="J6" s="7"/>
      <c r="K6" s="6"/>
      <c r="L6" s="10"/>
      <c r="N6" s="11"/>
    </row>
    <row r="7" spans="1:14" ht="15.75">
      <c r="A7" s="5">
        <v>2017</v>
      </c>
      <c r="B7" s="5">
        <v>40014</v>
      </c>
      <c r="C7" s="7">
        <v>56830</v>
      </c>
      <c r="D7" s="6">
        <v>2776138</v>
      </c>
      <c r="E7" s="10">
        <f t="shared" si="0"/>
        <v>48.84986802745029</v>
      </c>
      <c r="F7" s="6">
        <f t="shared" si="1"/>
        <v>586.1984163294035</v>
      </c>
      <c r="H7" s="5"/>
      <c r="I7" s="5"/>
      <c r="J7" s="7"/>
      <c r="K7" s="6"/>
      <c r="L7" s="10"/>
      <c r="N7" s="11"/>
    </row>
    <row r="8" spans="1:14" ht="15.75">
      <c r="A8" s="5">
        <v>2017</v>
      </c>
      <c r="B8" s="5">
        <v>40019</v>
      </c>
      <c r="C8" s="7">
        <v>7609</v>
      </c>
      <c r="D8" s="6">
        <v>352319</v>
      </c>
      <c r="E8" s="10">
        <f t="shared" si="0"/>
        <v>46.30293073991326</v>
      </c>
      <c r="F8" s="6">
        <f t="shared" si="1"/>
        <v>555.6351688789591</v>
      </c>
      <c r="H8" s="5"/>
      <c r="I8" s="5"/>
      <c r="J8" s="7"/>
      <c r="K8" s="6"/>
      <c r="L8" s="10"/>
      <c r="N8" s="11"/>
    </row>
    <row r="9" spans="1:14" ht="15.75">
      <c r="A9" s="5">
        <v>2017</v>
      </c>
      <c r="B9" s="5">
        <v>40022</v>
      </c>
      <c r="C9" s="7">
        <v>24</v>
      </c>
      <c r="D9" s="6">
        <v>1631</v>
      </c>
      <c r="E9" s="10">
        <f t="shared" si="0"/>
        <v>67.95833333333333</v>
      </c>
      <c r="F9" s="6">
        <f t="shared" si="1"/>
        <v>815.5</v>
      </c>
      <c r="H9" s="5"/>
      <c r="I9" s="5"/>
      <c r="J9" s="7"/>
      <c r="K9" s="6"/>
      <c r="L9" s="10"/>
      <c r="N9" s="11"/>
    </row>
    <row r="10" spans="1:14" ht="15.75">
      <c r="A10" s="5">
        <v>2017</v>
      </c>
      <c r="B10" s="5">
        <v>40023</v>
      </c>
      <c r="C10" s="7">
        <v>6769</v>
      </c>
      <c r="D10" s="6">
        <v>335169</v>
      </c>
      <c r="E10" s="10">
        <f t="shared" si="0"/>
        <v>49.51529029398729</v>
      </c>
      <c r="F10" s="6">
        <f t="shared" si="1"/>
        <v>594.1834835278476</v>
      </c>
      <c r="H10" s="5"/>
      <c r="I10" s="5"/>
      <c r="J10" s="7"/>
      <c r="K10" s="6"/>
      <c r="L10" s="10"/>
      <c r="N10" s="11"/>
    </row>
    <row r="11" spans="1:14" ht="15.75">
      <c r="A11" s="5">
        <v>2017</v>
      </c>
      <c r="B11" s="5">
        <v>40025</v>
      </c>
      <c r="C11" s="7">
        <v>698</v>
      </c>
      <c r="D11" s="6">
        <v>106638</v>
      </c>
      <c r="E11" s="10">
        <f t="shared" si="0"/>
        <v>152.77650429799428</v>
      </c>
      <c r="F11" s="6">
        <f t="shared" si="1"/>
        <v>1833.3180515759313</v>
      </c>
      <c r="H11" s="5"/>
      <c r="I11" s="5"/>
      <c r="J11" s="7"/>
      <c r="K11" s="6"/>
      <c r="L11" s="10"/>
      <c r="N11" s="11"/>
    </row>
    <row r="12" spans="1:14" ht="15.75">
      <c r="A12" s="5">
        <v>2017</v>
      </c>
      <c r="B12" s="5">
        <v>40026</v>
      </c>
      <c r="C12" s="7">
        <v>10004</v>
      </c>
      <c r="D12" s="6">
        <v>467232</v>
      </c>
      <c r="E12" s="10">
        <f t="shared" si="0"/>
        <v>46.70451819272291</v>
      </c>
      <c r="F12" s="6">
        <f t="shared" si="1"/>
        <v>560.4542183126749</v>
      </c>
      <c r="H12" s="5"/>
      <c r="I12" s="5"/>
      <c r="J12" s="7"/>
      <c r="K12" s="6"/>
      <c r="L12" s="10"/>
      <c r="N12" s="11"/>
    </row>
    <row r="13" spans="1:14" ht="15.75">
      <c r="A13" s="5">
        <v>2017</v>
      </c>
      <c r="B13" s="5">
        <v>40027</v>
      </c>
      <c r="C13" s="7">
        <v>14</v>
      </c>
      <c r="D13" s="6">
        <v>1566</v>
      </c>
      <c r="E13" s="10">
        <f t="shared" si="0"/>
        <v>111.85714285714286</v>
      </c>
      <c r="F13" s="6">
        <f t="shared" si="1"/>
        <v>1342.2857142857142</v>
      </c>
      <c r="H13" s="5"/>
      <c r="I13" s="5"/>
      <c r="J13" s="7"/>
      <c r="K13" s="6"/>
      <c r="L13" s="10"/>
      <c r="N13" s="11"/>
    </row>
    <row r="14" spans="1:14" ht="15.75">
      <c r="A14" s="5">
        <v>2017</v>
      </c>
      <c r="B14" s="5">
        <v>40031</v>
      </c>
      <c r="C14" s="7">
        <v>46597</v>
      </c>
      <c r="D14" s="6">
        <v>2175255</v>
      </c>
      <c r="E14" s="10">
        <f t="shared" si="0"/>
        <v>46.68229714359293</v>
      </c>
      <c r="F14" s="6">
        <f t="shared" si="1"/>
        <v>560.1875657231152</v>
      </c>
      <c r="H14" s="5"/>
      <c r="I14" s="5"/>
      <c r="J14" s="7"/>
      <c r="K14" s="6"/>
      <c r="L14" s="10"/>
      <c r="N14" s="11"/>
    </row>
    <row r="15" spans="1:14" ht="15.75">
      <c r="A15" s="5">
        <v>2017</v>
      </c>
      <c r="B15" s="5">
        <v>40033</v>
      </c>
      <c r="C15" s="7">
        <v>236</v>
      </c>
      <c r="D15" s="6">
        <v>11786</v>
      </c>
      <c r="E15" s="10">
        <f t="shared" si="0"/>
        <v>49.940677966101696</v>
      </c>
      <c r="F15" s="6">
        <f t="shared" si="1"/>
        <v>599.2881355932203</v>
      </c>
      <c r="H15" s="5"/>
      <c r="I15" s="5"/>
      <c r="J15" s="7"/>
      <c r="K15" s="6"/>
      <c r="L15" s="10"/>
      <c r="N15" s="11"/>
    </row>
    <row r="16" spans="1:14" ht="15.75">
      <c r="A16" s="5">
        <v>2017</v>
      </c>
      <c r="B16" s="5">
        <v>40037</v>
      </c>
      <c r="C16" s="7">
        <v>2195</v>
      </c>
      <c r="D16" s="6">
        <v>88228</v>
      </c>
      <c r="E16" s="10">
        <f t="shared" si="0"/>
        <v>40.19498861047836</v>
      </c>
      <c r="F16" s="6">
        <f t="shared" si="1"/>
        <v>482.33986332574034</v>
      </c>
      <c r="H16" s="5"/>
      <c r="I16" s="5"/>
      <c r="J16" s="7"/>
      <c r="K16" s="6"/>
      <c r="L16" s="10"/>
      <c r="N16" s="11"/>
    </row>
    <row r="17" spans="1:14" ht="15.75">
      <c r="A17" s="5">
        <v>2017</v>
      </c>
      <c r="B17" s="5">
        <v>40041</v>
      </c>
      <c r="C17" s="7">
        <v>189</v>
      </c>
      <c r="D17" s="6">
        <v>4371</v>
      </c>
      <c r="E17" s="10">
        <f t="shared" si="0"/>
        <v>23.126984126984127</v>
      </c>
      <c r="F17" s="6">
        <f t="shared" si="1"/>
        <v>277.5238095238095</v>
      </c>
      <c r="H17" s="5"/>
      <c r="I17" s="5"/>
      <c r="J17" s="7"/>
      <c r="K17" s="6"/>
      <c r="L17" s="10"/>
      <c r="N17" s="11"/>
    </row>
    <row r="18" spans="1:14" ht="15.75">
      <c r="A18" s="5">
        <v>2017</v>
      </c>
      <c r="B18" s="5">
        <v>40047</v>
      </c>
      <c r="C18" s="7">
        <v>66576</v>
      </c>
      <c r="D18" s="6">
        <v>2443771</v>
      </c>
      <c r="E18" s="10">
        <f t="shared" si="0"/>
        <v>36.706485820716175</v>
      </c>
      <c r="F18" s="6">
        <f t="shared" si="1"/>
        <v>440.47782984859407</v>
      </c>
      <c r="H18" s="5"/>
      <c r="I18" s="5"/>
      <c r="J18" s="7"/>
      <c r="K18" s="6"/>
      <c r="L18" s="10"/>
      <c r="N18" s="11"/>
    </row>
    <row r="19" spans="1:14" ht="15.75">
      <c r="A19" s="5">
        <v>2017</v>
      </c>
      <c r="B19" s="5">
        <v>40048</v>
      </c>
      <c r="C19" s="7">
        <v>12</v>
      </c>
      <c r="D19" s="6">
        <v>457</v>
      </c>
      <c r="E19" s="10">
        <f t="shared" si="0"/>
        <v>38.083333333333336</v>
      </c>
      <c r="F19" s="6">
        <f t="shared" si="1"/>
        <v>457</v>
      </c>
      <c r="H19" s="5"/>
      <c r="I19" s="5"/>
      <c r="J19" s="7"/>
      <c r="K19" s="6"/>
      <c r="L19" s="10"/>
      <c r="N19" s="11"/>
    </row>
    <row r="20" spans="1:14" ht="15.75">
      <c r="A20" s="5">
        <v>2017</v>
      </c>
      <c r="B20" s="5">
        <v>40050</v>
      </c>
      <c r="C20" s="7">
        <v>3164</v>
      </c>
      <c r="D20" s="6">
        <v>164261</v>
      </c>
      <c r="E20" s="10">
        <f t="shared" si="0"/>
        <v>51.91561314791403</v>
      </c>
      <c r="F20" s="6">
        <f t="shared" si="1"/>
        <v>622.9873577749684</v>
      </c>
      <c r="H20" s="5"/>
      <c r="I20" s="5"/>
      <c r="J20" s="7"/>
      <c r="K20" s="6"/>
      <c r="L20" s="10"/>
      <c r="N20" s="11"/>
    </row>
    <row r="21" spans="1:14" ht="15.75">
      <c r="A21" s="5">
        <v>2017</v>
      </c>
      <c r="B21" s="5">
        <v>40056</v>
      </c>
      <c r="C21" s="7">
        <v>10730</v>
      </c>
      <c r="D21" s="6">
        <v>615937</v>
      </c>
      <c r="E21" s="10">
        <f t="shared" si="0"/>
        <v>57.40326188257223</v>
      </c>
      <c r="F21" s="6">
        <f t="shared" si="1"/>
        <v>688.8391425908668</v>
      </c>
      <c r="H21" s="5"/>
      <c r="I21" s="5"/>
      <c r="J21" s="7"/>
      <c r="K21" s="6"/>
      <c r="L21" s="10"/>
      <c r="N21" s="11"/>
    </row>
    <row r="22" spans="1:14" ht="15.75">
      <c r="A22" s="5">
        <v>2017</v>
      </c>
      <c r="B22" s="5">
        <v>40057</v>
      </c>
      <c r="C22" s="7">
        <v>3180</v>
      </c>
      <c r="D22" s="6">
        <v>174412</v>
      </c>
      <c r="E22" s="10">
        <f t="shared" si="0"/>
        <v>54.84654088050314</v>
      </c>
      <c r="F22" s="6">
        <f t="shared" si="1"/>
        <v>658.1584905660377</v>
      </c>
      <c r="H22" s="5"/>
      <c r="I22" s="5"/>
      <c r="J22" s="7"/>
      <c r="K22" s="6"/>
      <c r="L22" s="10"/>
      <c r="N22" s="11"/>
    </row>
    <row r="23" spans="1:14" ht="15.75">
      <c r="A23" s="5">
        <v>2017</v>
      </c>
      <c r="B23" s="5">
        <v>40059</v>
      </c>
      <c r="C23" s="7">
        <v>79635</v>
      </c>
      <c r="D23" s="6">
        <v>5073408</v>
      </c>
      <c r="E23" s="10">
        <f t="shared" si="0"/>
        <v>63.70826897720851</v>
      </c>
      <c r="F23" s="6">
        <f t="shared" si="1"/>
        <v>764.4992277265021</v>
      </c>
      <c r="H23" s="5"/>
      <c r="I23" s="5"/>
      <c r="J23" s="7"/>
      <c r="K23" s="6"/>
      <c r="L23" s="10"/>
      <c r="N23" s="11"/>
    </row>
    <row r="24" spans="1:14" ht="15.75">
      <c r="A24" s="5">
        <v>2017</v>
      </c>
      <c r="B24" s="5">
        <v>40065</v>
      </c>
      <c r="C24" s="7">
        <v>12</v>
      </c>
      <c r="D24" s="6">
        <v>564</v>
      </c>
      <c r="E24" s="10">
        <f t="shared" si="0"/>
        <v>47</v>
      </c>
      <c r="F24" s="6">
        <f t="shared" si="1"/>
        <v>564</v>
      </c>
      <c r="H24" s="5"/>
      <c r="I24" s="5"/>
      <c r="J24" s="7"/>
      <c r="K24" s="6"/>
      <c r="L24" s="10"/>
      <c r="N24" s="11"/>
    </row>
    <row r="25" spans="1:14" ht="15.75">
      <c r="A25" s="5">
        <v>2017</v>
      </c>
      <c r="B25" s="5">
        <v>40067</v>
      </c>
      <c r="C25" s="7">
        <v>9450</v>
      </c>
      <c r="D25" s="6">
        <v>451938</v>
      </c>
      <c r="E25" s="10">
        <f t="shared" si="0"/>
        <v>47.824126984126984</v>
      </c>
      <c r="F25" s="6">
        <f t="shared" si="1"/>
        <v>573.8895238095238</v>
      </c>
      <c r="H25" s="5"/>
      <c r="I25" s="5"/>
      <c r="J25" s="7"/>
      <c r="K25" s="6"/>
      <c r="L25" s="10"/>
      <c r="N25" s="11"/>
    </row>
    <row r="26" spans="1:14" ht="15.75">
      <c r="A26" s="5">
        <v>2017</v>
      </c>
      <c r="B26" s="5">
        <v>40068</v>
      </c>
      <c r="C26" s="7">
        <v>3526</v>
      </c>
      <c r="D26" s="6">
        <v>161962</v>
      </c>
      <c r="E26" s="10">
        <f t="shared" si="0"/>
        <v>45.93363584798639</v>
      </c>
      <c r="F26" s="6">
        <f t="shared" si="1"/>
        <v>551.2036301758367</v>
      </c>
      <c r="H26" s="5"/>
      <c r="I26" s="5"/>
      <c r="J26" s="7"/>
      <c r="K26" s="6"/>
      <c r="L26" s="10"/>
      <c r="N26" s="11"/>
    </row>
    <row r="27" spans="1:14" ht="15.75">
      <c r="A27" s="5">
        <v>2017</v>
      </c>
      <c r="B27" s="5">
        <v>40069</v>
      </c>
      <c r="C27" s="7">
        <v>48</v>
      </c>
      <c r="D27" s="6">
        <v>1368</v>
      </c>
      <c r="E27" s="10">
        <f t="shared" si="0"/>
        <v>28.5</v>
      </c>
      <c r="F27" s="6">
        <f t="shared" si="1"/>
        <v>342</v>
      </c>
      <c r="H27" s="5"/>
      <c r="I27" s="5"/>
      <c r="J27" s="7"/>
      <c r="K27" s="6"/>
      <c r="L27" s="10"/>
      <c r="N27" s="11"/>
    </row>
    <row r="28" spans="1:14" ht="15.75">
      <c r="A28" s="5">
        <v>2017</v>
      </c>
      <c r="B28" s="5">
        <v>40071</v>
      </c>
      <c r="C28" s="7">
        <v>4622</v>
      </c>
      <c r="D28" s="6">
        <v>181357</v>
      </c>
      <c r="E28" s="10">
        <f t="shared" si="0"/>
        <v>39.237775854608394</v>
      </c>
      <c r="F28" s="6">
        <f t="shared" si="1"/>
        <v>470.8533102553007</v>
      </c>
      <c r="H28" s="5"/>
      <c r="I28" s="5"/>
      <c r="J28" s="7"/>
      <c r="K28" s="6"/>
      <c r="L28" s="10"/>
      <c r="N28" s="11"/>
    </row>
    <row r="29" spans="1:14" ht="15.75">
      <c r="A29" s="5">
        <v>2017</v>
      </c>
      <c r="B29" s="5">
        <v>40108</v>
      </c>
      <c r="C29" s="7">
        <v>7733</v>
      </c>
      <c r="D29" s="6">
        <v>297915</v>
      </c>
      <c r="E29" s="10">
        <f t="shared" si="0"/>
        <v>38.52515194620458</v>
      </c>
      <c r="F29" s="6">
        <f t="shared" si="1"/>
        <v>462.301823354455</v>
      </c>
      <c r="H29" s="5"/>
      <c r="I29" s="5"/>
      <c r="J29" s="7"/>
      <c r="K29" s="6"/>
      <c r="L29" s="10"/>
      <c r="N29" s="11"/>
    </row>
    <row r="30" spans="1:14" ht="15.75">
      <c r="A30" s="5">
        <v>2017</v>
      </c>
      <c r="B30" s="5">
        <v>40109</v>
      </c>
      <c r="C30" s="7">
        <v>4785</v>
      </c>
      <c r="D30" s="6">
        <v>192453</v>
      </c>
      <c r="E30" s="10">
        <f t="shared" si="0"/>
        <v>40.22006269592477</v>
      </c>
      <c r="F30" s="6">
        <f t="shared" si="1"/>
        <v>482.6407523510972</v>
      </c>
      <c r="H30" s="5"/>
      <c r="I30" s="5"/>
      <c r="J30" s="7"/>
      <c r="K30" s="6"/>
      <c r="L30" s="10"/>
      <c r="N30" s="11"/>
    </row>
    <row r="31" spans="1:14" ht="15.75">
      <c r="A31" s="5">
        <v>2017</v>
      </c>
      <c r="B31" s="5">
        <v>40118</v>
      </c>
      <c r="C31" s="7">
        <v>35443</v>
      </c>
      <c r="D31" s="6">
        <v>1381643</v>
      </c>
      <c r="E31" s="10">
        <f t="shared" si="0"/>
        <v>38.982112123691564</v>
      </c>
      <c r="F31" s="6">
        <f t="shared" si="1"/>
        <v>467.7853454842988</v>
      </c>
      <c r="H31" s="5"/>
      <c r="I31" s="5"/>
      <c r="J31" s="7"/>
      <c r="K31" s="6"/>
      <c r="L31" s="10"/>
      <c r="N31" s="11"/>
    </row>
    <row r="32" spans="1:14" ht="15.75">
      <c r="A32" s="5">
        <v>2017</v>
      </c>
      <c r="B32" s="5">
        <v>40150</v>
      </c>
      <c r="C32" s="7">
        <v>2353</v>
      </c>
      <c r="D32" s="6">
        <v>91957</v>
      </c>
      <c r="E32" s="10">
        <f t="shared" si="0"/>
        <v>39.08074798130047</v>
      </c>
      <c r="F32" s="6">
        <f t="shared" si="1"/>
        <v>468.9689757756056</v>
      </c>
      <c r="H32" s="5"/>
      <c r="I32" s="5"/>
      <c r="J32" s="7"/>
      <c r="K32" s="6"/>
      <c r="L32" s="10"/>
      <c r="N32" s="11"/>
    </row>
    <row r="33" spans="1:14" ht="15.75">
      <c r="A33" s="5">
        <v>2017</v>
      </c>
      <c r="B33" s="5">
        <v>40155</v>
      </c>
      <c r="C33" s="7">
        <v>2977</v>
      </c>
      <c r="D33" s="6">
        <v>125171</v>
      </c>
      <c r="E33" s="10">
        <f t="shared" si="0"/>
        <v>42.04601948270071</v>
      </c>
      <c r="F33" s="6">
        <f t="shared" si="1"/>
        <v>504.5522337924085</v>
      </c>
      <c r="H33" s="5"/>
      <c r="I33" s="5"/>
      <c r="J33" s="7"/>
      <c r="K33" s="6"/>
      <c r="L33" s="10"/>
      <c r="N33" s="11"/>
    </row>
    <row r="34" spans="1:14" ht="15.75">
      <c r="A34" s="5">
        <v>2017</v>
      </c>
      <c r="B34" s="5">
        <v>40160</v>
      </c>
      <c r="C34" s="7">
        <v>23085</v>
      </c>
      <c r="D34" s="6">
        <v>934841</v>
      </c>
      <c r="E34" s="10">
        <f t="shared" si="0"/>
        <v>40.495603205544725</v>
      </c>
      <c r="F34" s="6">
        <f t="shared" si="1"/>
        <v>485.9472384665367</v>
      </c>
      <c r="H34" s="5"/>
      <c r="I34" s="5"/>
      <c r="J34" s="7"/>
      <c r="K34" s="6"/>
      <c r="L34" s="10"/>
      <c r="N34" s="11"/>
    </row>
    <row r="35" spans="1:14" ht="15.75">
      <c r="A35" s="5">
        <v>2017</v>
      </c>
      <c r="B35" s="5">
        <v>40162</v>
      </c>
      <c r="C35" s="7">
        <v>2007</v>
      </c>
      <c r="D35" s="6">
        <v>76779</v>
      </c>
      <c r="E35" s="10">
        <f t="shared" si="0"/>
        <v>38.25560538116592</v>
      </c>
      <c r="F35" s="6">
        <f t="shared" si="1"/>
        <v>459.06726457399105</v>
      </c>
      <c r="H35" s="5"/>
      <c r="I35" s="5"/>
      <c r="J35" s="7"/>
      <c r="K35" s="6"/>
      <c r="L35" s="10"/>
      <c r="N35" s="11"/>
    </row>
    <row r="36" spans="1:14" ht="15.75">
      <c r="A36" s="5">
        <v>2017</v>
      </c>
      <c r="B36" s="5">
        <v>40165</v>
      </c>
      <c r="C36" s="7">
        <v>90811</v>
      </c>
      <c r="D36" s="6">
        <v>3286604</v>
      </c>
      <c r="E36" s="10">
        <f t="shared" si="0"/>
        <v>36.19169483873099</v>
      </c>
      <c r="F36" s="6">
        <f t="shared" si="1"/>
        <v>434.30033806477184</v>
      </c>
      <c r="H36" s="5"/>
      <c r="I36" s="5"/>
      <c r="J36" s="7"/>
      <c r="K36" s="6"/>
      <c r="L36" s="10"/>
      <c r="N36" s="11"/>
    </row>
    <row r="37" spans="1:14" ht="15.75">
      <c r="A37" s="5">
        <v>2017</v>
      </c>
      <c r="B37" s="5">
        <v>40175</v>
      </c>
      <c r="C37" s="7">
        <v>10671</v>
      </c>
      <c r="D37" s="6">
        <v>402890</v>
      </c>
      <c r="E37" s="10">
        <f t="shared" si="0"/>
        <v>37.75559928778934</v>
      </c>
      <c r="F37" s="6">
        <f t="shared" si="1"/>
        <v>453.06719145347205</v>
      </c>
      <c r="H37" s="5"/>
      <c r="I37" s="5"/>
      <c r="J37" s="7"/>
      <c r="K37" s="6"/>
      <c r="L37" s="10"/>
      <c r="N37" s="11"/>
    </row>
    <row r="38" spans="1:14" ht="15.75">
      <c r="A38" s="5">
        <v>2017</v>
      </c>
      <c r="B38" s="5">
        <v>40177</v>
      </c>
      <c r="C38" s="7">
        <v>4282</v>
      </c>
      <c r="D38" s="6">
        <v>186587</v>
      </c>
      <c r="E38" s="10">
        <f t="shared" si="0"/>
        <v>43.574731433909385</v>
      </c>
      <c r="F38" s="6">
        <f t="shared" si="1"/>
        <v>522.8967772069126</v>
      </c>
      <c r="H38" s="5"/>
      <c r="I38" s="5"/>
      <c r="J38" s="7"/>
      <c r="K38" s="6"/>
      <c r="L38" s="10"/>
      <c r="N38" s="11"/>
    </row>
    <row r="39" spans="1:14" ht="15.75">
      <c r="A39" s="5">
        <v>2017</v>
      </c>
      <c r="B39" s="5">
        <v>40202</v>
      </c>
      <c r="C39" s="7">
        <v>7667</v>
      </c>
      <c r="D39" s="6">
        <v>135733</v>
      </c>
      <c r="E39" s="10">
        <f t="shared" si="0"/>
        <v>17.703534628929177</v>
      </c>
      <c r="F39" s="6">
        <f t="shared" si="1"/>
        <v>212.44241554715012</v>
      </c>
      <c r="H39" s="5"/>
      <c r="I39" s="5"/>
      <c r="J39" s="7"/>
      <c r="K39" s="6"/>
      <c r="L39" s="10"/>
      <c r="N39" s="11"/>
    </row>
    <row r="40" spans="1:14" ht="15.75">
      <c r="A40" s="5">
        <v>2017</v>
      </c>
      <c r="B40" s="5">
        <v>40203</v>
      </c>
      <c r="C40" s="7">
        <v>65415</v>
      </c>
      <c r="D40" s="6">
        <v>2777498</v>
      </c>
      <c r="E40" s="10">
        <f t="shared" si="0"/>
        <v>42.459649927386685</v>
      </c>
      <c r="F40" s="6">
        <f t="shared" si="1"/>
        <v>509.5157991286402</v>
      </c>
      <c r="H40" s="5"/>
      <c r="I40" s="5"/>
      <c r="J40" s="7"/>
      <c r="K40" s="6"/>
      <c r="L40" s="10"/>
      <c r="N40" s="11"/>
    </row>
    <row r="41" spans="1:14" ht="15.75">
      <c r="A41" s="5">
        <v>2017</v>
      </c>
      <c r="B41" s="5">
        <v>40204</v>
      </c>
      <c r="C41" s="7">
        <v>80499</v>
      </c>
      <c r="D41" s="6">
        <v>3952524</v>
      </c>
      <c r="E41" s="10">
        <f t="shared" si="0"/>
        <v>49.100286960086464</v>
      </c>
      <c r="F41" s="6">
        <f t="shared" si="1"/>
        <v>589.2034435210376</v>
      </c>
      <c r="H41" s="5"/>
      <c r="I41" s="5"/>
      <c r="J41" s="7"/>
      <c r="K41" s="6"/>
      <c r="L41" s="10"/>
      <c r="N41" s="11"/>
    </row>
    <row r="42" spans="1:14" ht="15.75">
      <c r="A42" s="5">
        <v>2017</v>
      </c>
      <c r="B42" s="5">
        <v>40205</v>
      </c>
      <c r="C42" s="7">
        <v>120663</v>
      </c>
      <c r="D42" s="6">
        <v>6305715</v>
      </c>
      <c r="E42" s="10">
        <f t="shared" si="0"/>
        <v>52.2588946072947</v>
      </c>
      <c r="F42" s="6">
        <f t="shared" si="1"/>
        <v>627.1067352875364</v>
      </c>
      <c r="H42" s="5"/>
      <c r="I42" s="5"/>
      <c r="J42" s="7"/>
      <c r="K42" s="6"/>
      <c r="L42" s="10"/>
      <c r="N42" s="11"/>
    </row>
    <row r="43" spans="1:14" ht="15.75">
      <c r="A43" s="5">
        <v>2017</v>
      </c>
      <c r="B43" s="5">
        <v>40206</v>
      </c>
      <c r="C43" s="7">
        <v>97189</v>
      </c>
      <c r="D43" s="6">
        <v>4434210</v>
      </c>
      <c r="E43" s="10">
        <f t="shared" si="0"/>
        <v>45.62460772309623</v>
      </c>
      <c r="F43" s="6">
        <f t="shared" si="1"/>
        <v>547.4952926771548</v>
      </c>
      <c r="H43" s="5"/>
      <c r="I43" s="5"/>
      <c r="J43" s="7"/>
      <c r="K43" s="6"/>
      <c r="L43" s="10"/>
      <c r="N43" s="11"/>
    </row>
    <row r="44" spans="1:14" ht="15.75">
      <c r="A44" s="5">
        <v>2017</v>
      </c>
      <c r="B44" s="5">
        <v>40207</v>
      </c>
      <c r="C44" s="7">
        <v>136839</v>
      </c>
      <c r="D44" s="6">
        <v>7558855</v>
      </c>
      <c r="E44" s="10">
        <f t="shared" si="0"/>
        <v>55.23904003975475</v>
      </c>
      <c r="F44" s="6">
        <f t="shared" si="1"/>
        <v>662.868480477057</v>
      </c>
      <c r="H44" s="5"/>
      <c r="I44" s="5"/>
      <c r="J44" s="7"/>
      <c r="K44" s="6"/>
      <c r="L44" s="10"/>
      <c r="N44" s="11"/>
    </row>
    <row r="45" spans="1:14" ht="15.75">
      <c r="A45" s="5">
        <v>2017</v>
      </c>
      <c r="B45" s="5">
        <v>40208</v>
      </c>
      <c r="C45" s="7">
        <v>53791</v>
      </c>
      <c r="D45" s="6">
        <v>2506349</v>
      </c>
      <c r="E45" s="10">
        <f t="shared" si="0"/>
        <v>46.59420720938447</v>
      </c>
      <c r="F45" s="6">
        <f t="shared" si="1"/>
        <v>559.1304865126136</v>
      </c>
      <c r="H45" s="5"/>
      <c r="I45" s="5"/>
      <c r="J45" s="7"/>
      <c r="K45" s="6"/>
      <c r="L45" s="10"/>
      <c r="N45" s="11"/>
    </row>
    <row r="46" spans="1:14" ht="15.75">
      <c r="A46" s="5">
        <v>2017</v>
      </c>
      <c r="B46" s="5">
        <v>40209</v>
      </c>
      <c r="C46" s="7">
        <v>1817</v>
      </c>
      <c r="D46" s="6">
        <v>79345</v>
      </c>
      <c r="E46" s="10">
        <f t="shared" si="0"/>
        <v>43.66813428728673</v>
      </c>
      <c r="F46" s="6">
        <f t="shared" si="1"/>
        <v>524.0176114474408</v>
      </c>
      <c r="H46" s="5"/>
      <c r="I46" s="5"/>
      <c r="J46" s="7"/>
      <c r="K46" s="6"/>
      <c r="L46" s="10"/>
      <c r="N46" s="11"/>
    </row>
    <row r="47" spans="1:14" ht="15.75">
      <c r="A47" s="5">
        <v>2017</v>
      </c>
      <c r="B47" s="5">
        <v>40210</v>
      </c>
      <c r="C47" s="7">
        <v>58822</v>
      </c>
      <c r="D47" s="6">
        <v>3232575</v>
      </c>
      <c r="E47" s="10">
        <f t="shared" si="0"/>
        <v>54.95520383529972</v>
      </c>
      <c r="F47" s="6">
        <f t="shared" si="1"/>
        <v>659.4624460235966</v>
      </c>
      <c r="H47" s="5"/>
      <c r="I47" s="5"/>
      <c r="J47" s="7"/>
      <c r="K47" s="6"/>
      <c r="L47" s="10"/>
      <c r="N47" s="11"/>
    </row>
    <row r="48" spans="1:14" ht="15.75">
      <c r="A48" s="5">
        <v>2017</v>
      </c>
      <c r="B48" s="5">
        <v>40211</v>
      </c>
      <c r="C48" s="7">
        <v>101100</v>
      </c>
      <c r="D48" s="6">
        <v>5705964</v>
      </c>
      <c r="E48" s="10">
        <f t="shared" si="0"/>
        <v>56.43881305637982</v>
      </c>
      <c r="F48" s="6">
        <f t="shared" si="1"/>
        <v>677.2657566765579</v>
      </c>
      <c r="H48" s="5"/>
      <c r="I48" s="5"/>
      <c r="J48" s="7"/>
      <c r="K48" s="6"/>
      <c r="L48" s="10"/>
      <c r="N48" s="11"/>
    </row>
    <row r="49" spans="1:14" ht="15.75">
      <c r="A49" s="5">
        <v>2017</v>
      </c>
      <c r="B49" s="5">
        <v>40212</v>
      </c>
      <c r="C49" s="7">
        <v>76523</v>
      </c>
      <c r="D49" s="6">
        <v>4431469</v>
      </c>
      <c r="E49" s="10">
        <f t="shared" si="0"/>
        <v>57.91028841002052</v>
      </c>
      <c r="F49" s="6">
        <f t="shared" si="1"/>
        <v>694.9234609202463</v>
      </c>
      <c r="H49" s="5"/>
      <c r="I49" s="5"/>
      <c r="J49" s="7"/>
      <c r="K49" s="6"/>
      <c r="L49" s="10"/>
      <c r="N49" s="11"/>
    </row>
    <row r="50" spans="1:14" ht="15.75">
      <c r="A50" s="5">
        <v>2017</v>
      </c>
      <c r="B50" s="5">
        <v>40213</v>
      </c>
      <c r="C50" s="7">
        <v>69546</v>
      </c>
      <c r="D50" s="6">
        <v>3001767</v>
      </c>
      <c r="E50" s="10">
        <f t="shared" si="0"/>
        <v>43.16232421706496</v>
      </c>
      <c r="F50" s="6">
        <f t="shared" si="1"/>
        <v>517.9478906047796</v>
      </c>
      <c r="H50" s="5"/>
      <c r="I50" s="5"/>
      <c r="J50" s="7"/>
      <c r="K50" s="6"/>
      <c r="L50" s="10"/>
      <c r="N50" s="11"/>
    </row>
    <row r="51" spans="1:14" ht="15.75">
      <c r="A51" s="5">
        <v>2017</v>
      </c>
      <c r="B51" s="5">
        <v>40214</v>
      </c>
      <c r="C51" s="7">
        <v>181953</v>
      </c>
      <c r="D51" s="6">
        <v>7636989</v>
      </c>
      <c r="E51" s="10">
        <f t="shared" si="0"/>
        <v>41.972317026924536</v>
      </c>
      <c r="F51" s="6">
        <f t="shared" si="1"/>
        <v>503.6678043230944</v>
      </c>
      <c r="H51" s="5"/>
      <c r="I51" s="5"/>
      <c r="J51" s="7"/>
      <c r="K51" s="6"/>
      <c r="L51" s="10"/>
      <c r="N51" s="11"/>
    </row>
    <row r="52" spans="1:14" ht="15.75">
      <c r="A52" s="5">
        <v>2017</v>
      </c>
      <c r="B52" s="5">
        <v>40215</v>
      </c>
      <c r="C52" s="7">
        <v>96577</v>
      </c>
      <c r="D52" s="6">
        <v>4247658</v>
      </c>
      <c r="E52" s="10">
        <f t="shared" si="0"/>
        <v>43.98208683226855</v>
      </c>
      <c r="F52" s="6">
        <f t="shared" si="1"/>
        <v>527.7850419872226</v>
      </c>
      <c r="H52" s="5"/>
      <c r="I52" s="5"/>
      <c r="J52" s="7"/>
      <c r="K52" s="6"/>
      <c r="L52" s="10"/>
      <c r="N52" s="11"/>
    </row>
    <row r="53" spans="1:14" ht="15.75">
      <c r="A53" s="5">
        <v>2017</v>
      </c>
      <c r="B53" s="5">
        <v>40216</v>
      </c>
      <c r="C53" s="7">
        <v>180815</v>
      </c>
      <c r="D53" s="6">
        <v>8309045</v>
      </c>
      <c r="E53" s="10">
        <f t="shared" si="0"/>
        <v>45.95329480408152</v>
      </c>
      <c r="F53" s="6">
        <f t="shared" si="1"/>
        <v>551.4395376489783</v>
      </c>
      <c r="H53" s="5"/>
      <c r="I53" s="5"/>
      <c r="J53" s="7"/>
      <c r="K53" s="6"/>
      <c r="L53" s="10"/>
      <c r="N53" s="11"/>
    </row>
    <row r="54" spans="1:14" ht="15.75">
      <c r="A54" s="5">
        <v>2017</v>
      </c>
      <c r="B54" s="5">
        <v>40217</v>
      </c>
      <c r="C54" s="7">
        <v>67159</v>
      </c>
      <c r="D54" s="6">
        <v>2924445</v>
      </c>
      <c r="E54" s="10">
        <f t="shared" si="0"/>
        <v>43.54509447728525</v>
      </c>
      <c r="F54" s="6">
        <f t="shared" si="1"/>
        <v>522.5411337274229</v>
      </c>
      <c r="H54" s="5"/>
      <c r="I54" s="5"/>
      <c r="J54" s="7"/>
      <c r="K54" s="6"/>
      <c r="L54" s="10"/>
      <c r="N54" s="11"/>
    </row>
    <row r="55" spans="1:14" ht="15.75">
      <c r="A55" s="5">
        <v>2017</v>
      </c>
      <c r="B55" s="5">
        <v>40218</v>
      </c>
      <c r="C55" s="7">
        <v>121567</v>
      </c>
      <c r="D55" s="6">
        <v>4510388</v>
      </c>
      <c r="E55" s="10">
        <f t="shared" si="0"/>
        <v>37.1020753987513</v>
      </c>
      <c r="F55" s="6">
        <f t="shared" si="1"/>
        <v>445.2249047850156</v>
      </c>
      <c r="H55" s="5"/>
      <c r="I55" s="5"/>
      <c r="J55" s="7"/>
      <c r="K55" s="6"/>
      <c r="L55" s="10"/>
      <c r="N55" s="11"/>
    </row>
    <row r="56" spans="1:14" ht="15.75">
      <c r="A56" s="5">
        <v>2017</v>
      </c>
      <c r="B56" s="5">
        <v>40219</v>
      </c>
      <c r="C56" s="7">
        <v>134457</v>
      </c>
      <c r="D56" s="6">
        <v>5725060</v>
      </c>
      <c r="E56" s="10">
        <f t="shared" si="0"/>
        <v>42.57911451244636</v>
      </c>
      <c r="F56" s="6">
        <f t="shared" si="1"/>
        <v>510.94937414935634</v>
      </c>
      <c r="H56" s="5"/>
      <c r="I56" s="5"/>
      <c r="J56" s="7"/>
      <c r="K56" s="6"/>
      <c r="L56" s="10"/>
      <c r="N56" s="11"/>
    </row>
    <row r="57" spans="1:14" ht="15.75">
      <c r="A57" s="5">
        <v>2017</v>
      </c>
      <c r="B57" s="5">
        <v>40220</v>
      </c>
      <c r="C57" s="7">
        <v>138913</v>
      </c>
      <c r="D57" s="6">
        <v>5634960</v>
      </c>
      <c r="E57" s="10">
        <f t="shared" si="0"/>
        <v>40.56466997329264</v>
      </c>
      <c r="F57" s="6">
        <f t="shared" si="1"/>
        <v>486.77603967951165</v>
      </c>
      <c r="H57" s="5"/>
      <c r="I57" s="5"/>
      <c r="J57" s="7"/>
      <c r="K57" s="6"/>
      <c r="L57" s="10"/>
      <c r="N57" s="11"/>
    </row>
    <row r="58" spans="1:14" ht="15.75">
      <c r="A58" s="5">
        <v>2017</v>
      </c>
      <c r="B58" s="5">
        <v>40222</v>
      </c>
      <c r="C58" s="7">
        <v>73392</v>
      </c>
      <c r="D58" s="6">
        <v>4216166</v>
      </c>
      <c r="E58" s="10">
        <f t="shared" si="0"/>
        <v>57.44721495530848</v>
      </c>
      <c r="F58" s="6">
        <f t="shared" si="1"/>
        <v>689.3665794637018</v>
      </c>
      <c r="H58" s="5"/>
      <c r="I58" s="5"/>
      <c r="J58" s="7"/>
      <c r="K58" s="6"/>
      <c r="L58" s="10"/>
      <c r="N58" s="11"/>
    </row>
    <row r="59" spans="1:14" ht="15.75">
      <c r="A59" s="5">
        <v>2017</v>
      </c>
      <c r="B59" s="5">
        <v>40223</v>
      </c>
      <c r="C59" s="7">
        <v>82835</v>
      </c>
      <c r="D59" s="6">
        <v>4289287</v>
      </c>
      <c r="E59" s="10">
        <f t="shared" si="0"/>
        <v>51.78109494778777</v>
      </c>
      <c r="F59" s="6">
        <f t="shared" si="1"/>
        <v>621.3731393734532</v>
      </c>
      <c r="H59" s="5"/>
      <c r="I59" s="5"/>
      <c r="J59" s="7"/>
      <c r="K59" s="6"/>
      <c r="L59" s="10"/>
      <c r="N59" s="11"/>
    </row>
    <row r="60" spans="1:14" ht="15.75">
      <c r="A60" s="5">
        <v>2017</v>
      </c>
      <c r="B60" s="5">
        <v>40228</v>
      </c>
      <c r="C60" s="7">
        <v>64685</v>
      </c>
      <c r="D60" s="6">
        <v>2685496</v>
      </c>
      <c r="E60" s="10">
        <f t="shared" si="0"/>
        <v>41.516518512792764</v>
      </c>
      <c r="F60" s="6">
        <f t="shared" si="1"/>
        <v>498.19822215351314</v>
      </c>
      <c r="H60" s="5"/>
      <c r="I60" s="5"/>
      <c r="J60" s="7"/>
      <c r="K60" s="6"/>
      <c r="L60" s="10"/>
      <c r="N60" s="11"/>
    </row>
    <row r="61" spans="1:14" ht="15.75">
      <c r="A61" s="5">
        <v>2017</v>
      </c>
      <c r="B61" s="5">
        <v>40229</v>
      </c>
      <c r="C61" s="7">
        <v>137090</v>
      </c>
      <c r="D61" s="6">
        <v>5224921</v>
      </c>
      <c r="E61" s="10">
        <f t="shared" si="0"/>
        <v>38.11307170471953</v>
      </c>
      <c r="F61" s="6">
        <f t="shared" si="1"/>
        <v>457.35686045663437</v>
      </c>
      <c r="H61" s="5"/>
      <c r="I61" s="5"/>
      <c r="J61" s="7"/>
      <c r="K61" s="6"/>
      <c r="L61" s="10"/>
      <c r="N61" s="11"/>
    </row>
    <row r="62" spans="1:14" ht="15.75">
      <c r="A62" s="5">
        <v>2017</v>
      </c>
      <c r="B62" s="5">
        <v>40241</v>
      </c>
      <c r="C62" s="7">
        <v>113250</v>
      </c>
      <c r="D62" s="6">
        <v>5524296</v>
      </c>
      <c r="E62" s="10">
        <f t="shared" si="0"/>
        <v>48.77965562913907</v>
      </c>
      <c r="F62" s="6">
        <f t="shared" si="1"/>
        <v>585.3558675496688</v>
      </c>
      <c r="H62" s="5"/>
      <c r="I62" s="5"/>
      <c r="J62" s="7"/>
      <c r="K62" s="6"/>
      <c r="L62" s="10"/>
      <c r="N62" s="11"/>
    </row>
    <row r="63" spans="1:14" ht="15.75">
      <c r="A63" s="5">
        <v>2017</v>
      </c>
      <c r="B63" s="5">
        <v>40242</v>
      </c>
      <c r="C63" s="7">
        <v>47237</v>
      </c>
      <c r="D63" s="6">
        <v>2040448</v>
      </c>
      <c r="E63" s="10">
        <f t="shared" si="0"/>
        <v>43.195969261384086</v>
      </c>
      <c r="F63" s="6">
        <f t="shared" si="1"/>
        <v>518.3516311366091</v>
      </c>
      <c r="H63" s="5"/>
      <c r="I63" s="5"/>
      <c r="J63" s="7"/>
      <c r="K63" s="6"/>
      <c r="L63" s="10"/>
      <c r="N63" s="11"/>
    </row>
    <row r="64" spans="1:14" ht="15.75">
      <c r="A64" s="5">
        <v>2017</v>
      </c>
      <c r="B64" s="5">
        <v>40243</v>
      </c>
      <c r="C64" s="7">
        <v>40473</v>
      </c>
      <c r="D64" s="6">
        <v>1683506</v>
      </c>
      <c r="E64" s="10">
        <f aca="true" t="shared" si="2" ref="E64:E121">+D64/C64</f>
        <v>41.59577990265115</v>
      </c>
      <c r="F64" s="6">
        <f t="shared" si="1"/>
        <v>499.14935883181386</v>
      </c>
      <c r="H64" s="5"/>
      <c r="I64" s="5"/>
      <c r="J64" s="7"/>
      <c r="K64" s="6"/>
      <c r="L64" s="10"/>
      <c r="N64" s="11"/>
    </row>
    <row r="65" spans="1:14" ht="15.75">
      <c r="A65" s="5">
        <v>2017</v>
      </c>
      <c r="B65" s="5">
        <v>40245</v>
      </c>
      <c r="C65" s="7">
        <v>117732</v>
      </c>
      <c r="D65" s="6">
        <v>6819417</v>
      </c>
      <c r="E65" s="10">
        <f t="shared" si="2"/>
        <v>57.923223932320866</v>
      </c>
      <c r="F65" s="6">
        <f t="shared" si="1"/>
        <v>695.0786871878504</v>
      </c>
      <c r="H65" s="5"/>
      <c r="I65" s="5"/>
      <c r="J65" s="7"/>
      <c r="K65" s="6"/>
      <c r="L65" s="10"/>
      <c r="N65" s="11"/>
    </row>
    <row r="66" spans="1:14" ht="15.75">
      <c r="A66" s="5">
        <v>2017</v>
      </c>
      <c r="B66" s="5">
        <v>40258</v>
      </c>
      <c r="C66" s="7">
        <v>113088</v>
      </c>
      <c r="D66" s="6">
        <v>4773284</v>
      </c>
      <c r="E66" s="10">
        <f t="shared" si="2"/>
        <v>42.20858092812677</v>
      </c>
      <c r="F66" s="6">
        <f t="shared" si="1"/>
        <v>506.5029711375213</v>
      </c>
      <c r="H66" s="5"/>
      <c r="I66" s="5"/>
      <c r="J66" s="7"/>
      <c r="K66" s="6"/>
      <c r="L66" s="10"/>
      <c r="N66" s="11"/>
    </row>
    <row r="67" spans="1:14" ht="15.75">
      <c r="A67" s="5">
        <v>2017</v>
      </c>
      <c r="B67" s="5">
        <v>40272</v>
      </c>
      <c r="C67" s="7">
        <v>147117</v>
      </c>
      <c r="D67" s="6">
        <v>6036693</v>
      </c>
      <c r="E67" s="10">
        <f t="shared" si="2"/>
        <v>41.03327963457656</v>
      </c>
      <c r="F67" s="6">
        <f aca="true" t="shared" si="3" ref="F67:F78">+E67*12</f>
        <v>492.3993556149187</v>
      </c>
      <c r="H67" s="5"/>
      <c r="I67" s="5"/>
      <c r="J67" s="7"/>
      <c r="K67" s="6"/>
      <c r="L67" s="10"/>
      <c r="N67" s="11"/>
    </row>
    <row r="68" spans="1:14" ht="15.75">
      <c r="A68" s="5">
        <v>2017</v>
      </c>
      <c r="B68" s="5">
        <v>40291</v>
      </c>
      <c r="C68" s="7">
        <v>137165</v>
      </c>
      <c r="D68" s="6">
        <v>5767151</v>
      </c>
      <c r="E68" s="10">
        <f t="shared" si="2"/>
        <v>42.045354135530204</v>
      </c>
      <c r="F68" s="6">
        <f t="shared" si="3"/>
        <v>504.54424962636244</v>
      </c>
      <c r="H68" s="5"/>
      <c r="I68" s="5"/>
      <c r="J68" s="7"/>
      <c r="K68" s="6"/>
      <c r="L68" s="10"/>
      <c r="N68" s="11"/>
    </row>
    <row r="69" spans="1:14" ht="15.75">
      <c r="A69" s="5">
        <v>2017</v>
      </c>
      <c r="B69" s="5">
        <v>40299</v>
      </c>
      <c r="C69" s="7">
        <v>147639</v>
      </c>
      <c r="D69" s="6">
        <v>6323779</v>
      </c>
      <c r="E69" s="10">
        <f t="shared" si="2"/>
        <v>42.83271357839053</v>
      </c>
      <c r="F69" s="6">
        <f t="shared" si="3"/>
        <v>513.9925629406864</v>
      </c>
      <c r="H69" s="5"/>
      <c r="I69" s="5"/>
      <c r="J69" s="7"/>
      <c r="K69" s="6"/>
      <c r="L69" s="10"/>
      <c r="N69" s="11"/>
    </row>
    <row r="70" spans="1:14" ht="15.75">
      <c r="A70" s="5">
        <v>2017</v>
      </c>
      <c r="B70" s="5">
        <v>42214</v>
      </c>
      <c r="C70" s="7">
        <v>1110</v>
      </c>
      <c r="D70" s="6">
        <v>14947</v>
      </c>
      <c r="E70" s="10">
        <f t="shared" si="2"/>
        <v>13.465765765765767</v>
      </c>
      <c r="F70" s="6">
        <f t="shared" si="3"/>
        <v>161.5891891891892</v>
      </c>
      <c r="H70" s="5"/>
      <c r="I70" s="5"/>
      <c r="J70" s="7"/>
      <c r="K70" s="6"/>
      <c r="L70" s="10"/>
      <c r="N70" s="11"/>
    </row>
    <row r="71" spans="1:14" ht="15.75">
      <c r="A71" s="5">
        <v>2017</v>
      </c>
      <c r="B71" s="5">
        <v>42701</v>
      </c>
      <c r="C71" s="7">
        <v>2632</v>
      </c>
      <c r="D71" s="6">
        <v>96394</v>
      </c>
      <c r="E71" s="10">
        <f t="shared" si="2"/>
        <v>36.62386018237082</v>
      </c>
      <c r="F71" s="6">
        <f t="shared" si="3"/>
        <v>439.48632218844983</v>
      </c>
      <c r="H71" s="5"/>
      <c r="I71" s="5"/>
      <c r="J71" s="7"/>
      <c r="K71" s="6"/>
      <c r="L71" s="10"/>
      <c r="N71" s="11"/>
    </row>
    <row r="72" spans="1:14" ht="15.75">
      <c r="A72" s="5">
        <v>2017</v>
      </c>
      <c r="B72" s="5">
        <v>42716</v>
      </c>
      <c r="C72" s="7">
        <v>1732</v>
      </c>
      <c r="D72" s="6">
        <v>71038</v>
      </c>
      <c r="E72" s="10">
        <f t="shared" si="2"/>
        <v>41.01501154734411</v>
      </c>
      <c r="F72" s="6">
        <f t="shared" si="3"/>
        <v>492.18013856812934</v>
      </c>
      <c r="H72" s="5"/>
      <c r="I72" s="5"/>
      <c r="J72" s="7"/>
      <c r="K72" s="6"/>
      <c r="L72" s="10"/>
      <c r="N72" s="11"/>
    </row>
    <row r="73" spans="1:14" ht="15.75">
      <c r="A73" s="5">
        <v>2017</v>
      </c>
      <c r="B73" s="5">
        <v>42722</v>
      </c>
      <c r="C73" s="7">
        <v>232</v>
      </c>
      <c r="D73" s="6">
        <v>8780</v>
      </c>
      <c r="E73" s="10">
        <f t="shared" si="2"/>
        <v>37.8448275862069</v>
      </c>
      <c r="F73" s="6">
        <f t="shared" si="3"/>
        <v>454.1379310344828</v>
      </c>
      <c r="H73" s="5"/>
      <c r="I73" s="5"/>
      <c r="J73" s="7"/>
      <c r="K73" s="6"/>
      <c r="L73" s="10"/>
      <c r="N73" s="11"/>
    </row>
    <row r="74" spans="1:14" ht="15.75">
      <c r="A74" s="5">
        <v>2017</v>
      </c>
      <c r="B74" s="5">
        <v>42746</v>
      </c>
      <c r="C74" s="7">
        <v>372</v>
      </c>
      <c r="D74" s="6">
        <v>834</v>
      </c>
      <c r="E74" s="10">
        <f t="shared" si="2"/>
        <v>2.2419354838709675</v>
      </c>
      <c r="F74" s="6">
        <f t="shared" si="3"/>
        <v>26.90322580645161</v>
      </c>
      <c r="H74" s="5"/>
      <c r="I74" s="5"/>
      <c r="J74" s="7"/>
      <c r="K74" s="6"/>
      <c r="L74" s="10"/>
      <c r="N74" s="11"/>
    </row>
    <row r="75" spans="1:14" ht="15.75">
      <c r="A75" s="5">
        <v>2017</v>
      </c>
      <c r="B75" s="5">
        <v>42748</v>
      </c>
      <c r="C75" s="7">
        <v>9865</v>
      </c>
      <c r="D75" s="6">
        <v>406684</v>
      </c>
      <c r="E75" s="10">
        <f t="shared" si="2"/>
        <v>41.2249366447035</v>
      </c>
      <c r="F75" s="6">
        <f t="shared" si="3"/>
        <v>494.699239736442</v>
      </c>
      <c r="H75" s="5"/>
      <c r="I75" s="5"/>
      <c r="J75" s="7"/>
      <c r="K75" s="6"/>
      <c r="L75" s="10"/>
      <c r="N75" s="11"/>
    </row>
    <row r="76" spans="1:14" ht="15.75">
      <c r="A76" s="5">
        <v>2017</v>
      </c>
      <c r="B76" s="5">
        <v>42749</v>
      </c>
      <c r="C76" s="7">
        <v>504</v>
      </c>
      <c r="D76" s="6">
        <v>3445</v>
      </c>
      <c r="E76" s="10">
        <f t="shared" si="2"/>
        <v>6.8353174603174605</v>
      </c>
      <c r="F76" s="6">
        <f t="shared" si="3"/>
        <v>82.02380952380952</v>
      </c>
      <c r="H76" s="5"/>
      <c r="I76" s="5"/>
      <c r="J76" s="7"/>
      <c r="K76" s="6"/>
      <c r="L76" s="10"/>
      <c r="N76" s="11"/>
    </row>
    <row r="77" spans="1:14" ht="15.75">
      <c r="A77" s="5">
        <v>2017</v>
      </c>
      <c r="B77" s="5">
        <v>42757</v>
      </c>
      <c r="C77" s="7">
        <v>1772</v>
      </c>
      <c r="D77" s="6">
        <v>60336</v>
      </c>
      <c r="E77" s="10">
        <f t="shared" si="2"/>
        <v>34.04966139954853</v>
      </c>
      <c r="F77" s="6">
        <f t="shared" si="3"/>
        <v>408.59593679458237</v>
      </c>
      <c r="H77" s="5"/>
      <c r="I77" s="5"/>
      <c r="J77" s="7"/>
      <c r="K77" s="6"/>
      <c r="L77" s="10"/>
      <c r="N77" s="11"/>
    </row>
    <row r="78" spans="1:14" ht="15.75">
      <c r="A78" s="5">
        <v>2017</v>
      </c>
      <c r="B78" s="5">
        <v>42764</v>
      </c>
      <c r="C78" s="7">
        <v>177</v>
      </c>
      <c r="D78" s="6">
        <v>2679</v>
      </c>
      <c r="E78" s="10">
        <f t="shared" si="2"/>
        <v>15.135593220338983</v>
      </c>
      <c r="F78" s="6">
        <f t="shared" si="3"/>
        <v>181.6271186440678</v>
      </c>
      <c r="H78" s="5"/>
      <c r="I78" s="5"/>
      <c r="J78" s="7"/>
      <c r="K78" s="6"/>
      <c r="L78" s="10"/>
      <c r="N78" s="11"/>
    </row>
    <row r="79" spans="1:14" ht="15.75">
      <c r="A79" s="5">
        <v>2018</v>
      </c>
      <c r="B79" s="5">
        <v>40004</v>
      </c>
      <c r="C79" s="7">
        <v>28049</v>
      </c>
      <c r="D79" s="6">
        <v>1414053</v>
      </c>
      <c r="E79" s="10">
        <f t="shared" si="2"/>
        <v>50.413668936503974</v>
      </c>
      <c r="F79" s="6">
        <f>+E79*10</f>
        <v>504.13668936503973</v>
      </c>
      <c r="H79" s="5"/>
      <c r="I79" s="5"/>
      <c r="J79" s="7"/>
      <c r="K79" s="6"/>
      <c r="L79" s="10"/>
      <c r="N79" s="11"/>
    </row>
    <row r="80" spans="1:14" ht="15.75">
      <c r="A80" s="5">
        <v>2018</v>
      </c>
      <c r="B80" s="5">
        <v>40006</v>
      </c>
      <c r="C80" s="7">
        <v>2202</v>
      </c>
      <c r="D80" s="6">
        <v>112036</v>
      </c>
      <c r="E80" s="10">
        <f t="shared" si="2"/>
        <v>50.87920072661217</v>
      </c>
      <c r="F80" s="6">
        <f aca="true" t="shared" si="4" ref="F80:F143">+E80*10</f>
        <v>508.7920072661217</v>
      </c>
      <c r="H80" s="5"/>
      <c r="I80" s="5"/>
      <c r="J80" s="7"/>
      <c r="K80" s="6"/>
      <c r="L80" s="10"/>
      <c r="N80" s="11"/>
    </row>
    <row r="81" spans="1:14" ht="15.75">
      <c r="A81" s="5">
        <v>2018</v>
      </c>
      <c r="B81" s="5">
        <v>40010</v>
      </c>
      <c r="C81" s="7">
        <v>1881</v>
      </c>
      <c r="D81" s="6">
        <v>114733</v>
      </c>
      <c r="E81" s="10">
        <f t="shared" si="2"/>
        <v>60.995746943115364</v>
      </c>
      <c r="F81" s="6">
        <f t="shared" si="4"/>
        <v>609.9574694311536</v>
      </c>
      <c r="H81" s="5"/>
      <c r="I81" s="5"/>
      <c r="J81" s="7"/>
      <c r="K81" s="6"/>
      <c r="L81" s="10"/>
      <c r="N81" s="11"/>
    </row>
    <row r="82" spans="1:14" ht="15.75">
      <c r="A82" s="5">
        <v>2018</v>
      </c>
      <c r="B82" s="5">
        <v>40011</v>
      </c>
      <c r="C82" s="7">
        <v>1789</v>
      </c>
      <c r="D82" s="6">
        <v>110869</v>
      </c>
      <c r="E82" s="10">
        <f t="shared" si="2"/>
        <v>61.97261039686976</v>
      </c>
      <c r="F82" s="6">
        <f t="shared" si="4"/>
        <v>619.7261039686977</v>
      </c>
      <c r="H82" s="5"/>
      <c r="I82" s="5"/>
      <c r="J82" s="7"/>
      <c r="K82" s="6"/>
      <c r="L82" s="10"/>
      <c r="N82" s="11"/>
    </row>
    <row r="83" spans="1:14" ht="15.75">
      <c r="A83" s="5">
        <v>2018</v>
      </c>
      <c r="B83" s="5">
        <v>40013</v>
      </c>
      <c r="C83" s="7">
        <v>581</v>
      </c>
      <c r="D83" s="6">
        <v>37523</v>
      </c>
      <c r="E83" s="10">
        <f t="shared" si="2"/>
        <v>64.58347676419966</v>
      </c>
      <c r="F83" s="6">
        <f t="shared" si="4"/>
        <v>645.8347676419966</v>
      </c>
      <c r="H83" s="5"/>
      <c r="I83" s="5"/>
      <c r="J83" s="7"/>
      <c r="K83" s="6"/>
      <c r="L83" s="10"/>
      <c r="N83" s="11"/>
    </row>
    <row r="84" spans="1:14" ht="15.75">
      <c r="A84" s="5">
        <v>2018</v>
      </c>
      <c r="B84" s="5">
        <v>40014</v>
      </c>
      <c r="C84" s="7">
        <v>47981</v>
      </c>
      <c r="D84" s="6">
        <v>2660580</v>
      </c>
      <c r="E84" s="10">
        <f t="shared" si="2"/>
        <v>55.4506992351139</v>
      </c>
      <c r="F84" s="6">
        <f t="shared" si="4"/>
        <v>554.506992351139</v>
      </c>
      <c r="H84" s="5"/>
      <c r="I84" s="5"/>
      <c r="J84" s="7"/>
      <c r="K84" s="6"/>
      <c r="L84" s="10"/>
      <c r="N84" s="11"/>
    </row>
    <row r="85" spans="1:14" ht="15.75">
      <c r="A85" s="5">
        <v>2018</v>
      </c>
      <c r="B85" s="5">
        <v>40019</v>
      </c>
      <c r="C85" s="7">
        <v>6310</v>
      </c>
      <c r="D85" s="6">
        <v>326225</v>
      </c>
      <c r="E85" s="10">
        <f t="shared" si="2"/>
        <v>51.699683042789225</v>
      </c>
      <c r="F85" s="6">
        <f t="shared" si="4"/>
        <v>516.9968304278923</v>
      </c>
      <c r="H85" s="5"/>
      <c r="I85" s="5"/>
      <c r="J85" s="7"/>
      <c r="K85" s="6"/>
      <c r="L85" s="10"/>
      <c r="N85" s="11"/>
    </row>
    <row r="86" spans="1:14" ht="15.75">
      <c r="A86" s="5">
        <v>2018</v>
      </c>
      <c r="B86" s="5">
        <v>40022</v>
      </c>
      <c r="C86" s="7">
        <v>20</v>
      </c>
      <c r="D86" s="6">
        <v>1431</v>
      </c>
      <c r="E86" s="10">
        <f t="shared" si="2"/>
        <v>71.55</v>
      </c>
      <c r="F86" s="6">
        <f t="shared" si="4"/>
        <v>715.5</v>
      </c>
      <c r="H86" s="5"/>
      <c r="I86" s="5"/>
      <c r="J86" s="7"/>
      <c r="K86" s="6"/>
      <c r="L86" s="10"/>
      <c r="N86" s="11"/>
    </row>
    <row r="87" spans="1:14" ht="15.75">
      <c r="A87" s="5">
        <v>2018</v>
      </c>
      <c r="B87" s="5">
        <v>40023</v>
      </c>
      <c r="C87" s="7">
        <v>6146</v>
      </c>
      <c r="D87" s="6">
        <v>325060</v>
      </c>
      <c r="E87" s="10">
        <f t="shared" si="2"/>
        <v>52.88968434754312</v>
      </c>
      <c r="F87" s="6">
        <f t="shared" si="4"/>
        <v>528.8968434754312</v>
      </c>
      <c r="H87" s="5"/>
      <c r="I87" s="5"/>
      <c r="J87" s="7"/>
      <c r="K87" s="6"/>
      <c r="L87" s="10"/>
      <c r="N87" s="11"/>
    </row>
    <row r="88" spans="1:14" ht="15.75">
      <c r="A88" s="5">
        <v>2018</v>
      </c>
      <c r="B88" s="5">
        <v>40025</v>
      </c>
      <c r="C88" s="7">
        <v>580</v>
      </c>
      <c r="D88" s="6">
        <v>103273</v>
      </c>
      <c r="E88" s="10">
        <f t="shared" si="2"/>
        <v>178.05689655172415</v>
      </c>
      <c r="F88" s="6">
        <f t="shared" si="4"/>
        <v>1780.5689655172414</v>
      </c>
      <c r="H88" s="5"/>
      <c r="I88" s="5"/>
      <c r="J88" s="7"/>
      <c r="K88" s="6"/>
      <c r="L88" s="10"/>
      <c r="N88" s="11"/>
    </row>
    <row r="89" spans="1:14" ht="15.75">
      <c r="A89" s="5">
        <v>2018</v>
      </c>
      <c r="B89" s="5">
        <v>40026</v>
      </c>
      <c r="C89" s="7">
        <v>8606</v>
      </c>
      <c r="D89" s="6">
        <v>468321</v>
      </c>
      <c r="E89" s="10">
        <f t="shared" si="2"/>
        <v>54.41796421101557</v>
      </c>
      <c r="F89" s="6">
        <f t="shared" si="4"/>
        <v>544.1796421101558</v>
      </c>
      <c r="H89" s="5"/>
      <c r="I89" s="5"/>
      <c r="J89" s="7"/>
      <c r="K89" s="6"/>
      <c r="L89" s="10"/>
      <c r="N89" s="11"/>
    </row>
    <row r="90" spans="1:14" ht="15.75">
      <c r="A90" s="5">
        <v>2018</v>
      </c>
      <c r="B90" s="5">
        <v>40027</v>
      </c>
      <c r="C90" s="7">
        <v>20</v>
      </c>
      <c r="D90" s="6">
        <v>2030</v>
      </c>
      <c r="E90" s="10">
        <f t="shared" si="2"/>
        <v>101.5</v>
      </c>
      <c r="F90" s="6">
        <f t="shared" si="4"/>
        <v>1015</v>
      </c>
      <c r="H90" s="5"/>
      <c r="I90" s="5"/>
      <c r="J90" s="7"/>
      <c r="K90" s="6"/>
      <c r="L90" s="10"/>
      <c r="N90" s="11"/>
    </row>
    <row r="91" spans="1:14" ht="15.75">
      <c r="A91" s="5">
        <v>2018</v>
      </c>
      <c r="B91" s="5">
        <v>40031</v>
      </c>
      <c r="C91" s="7">
        <v>39332</v>
      </c>
      <c r="D91" s="6">
        <v>2103349</v>
      </c>
      <c r="E91" s="10">
        <f t="shared" si="2"/>
        <v>53.47678734872368</v>
      </c>
      <c r="F91" s="6">
        <f t="shared" si="4"/>
        <v>534.7678734872368</v>
      </c>
      <c r="H91" s="5"/>
      <c r="I91" s="5"/>
      <c r="J91" s="7"/>
      <c r="K91" s="6"/>
      <c r="L91" s="10"/>
      <c r="N91" s="11"/>
    </row>
    <row r="92" spans="1:14" ht="15.75">
      <c r="A92" s="5">
        <v>2018</v>
      </c>
      <c r="B92" s="5">
        <v>40033</v>
      </c>
      <c r="C92" s="7">
        <v>200</v>
      </c>
      <c r="D92" s="6">
        <v>12854</v>
      </c>
      <c r="E92" s="10">
        <f t="shared" si="2"/>
        <v>64.27</v>
      </c>
      <c r="F92" s="6">
        <f t="shared" si="4"/>
        <v>642.6999999999999</v>
      </c>
      <c r="H92" s="5"/>
      <c r="I92" s="5"/>
      <c r="J92" s="7"/>
      <c r="K92" s="6"/>
      <c r="L92" s="10"/>
      <c r="N92" s="11"/>
    </row>
    <row r="93" spans="1:14" ht="15.75">
      <c r="A93" s="5">
        <v>2018</v>
      </c>
      <c r="B93" s="5">
        <v>40037</v>
      </c>
      <c r="C93" s="7">
        <v>1789</v>
      </c>
      <c r="D93" s="6">
        <v>92779</v>
      </c>
      <c r="E93" s="10">
        <f t="shared" si="2"/>
        <v>51.86081609837898</v>
      </c>
      <c r="F93" s="6">
        <f t="shared" si="4"/>
        <v>518.6081609837898</v>
      </c>
      <c r="H93" s="5"/>
      <c r="I93" s="5"/>
      <c r="J93" s="7"/>
      <c r="K93" s="6"/>
      <c r="L93" s="10"/>
      <c r="N93" s="11"/>
    </row>
    <row r="94" spans="1:14" ht="15.75">
      <c r="A94" s="5">
        <v>2018</v>
      </c>
      <c r="B94" s="5">
        <v>40041</v>
      </c>
      <c r="C94" s="7">
        <v>163</v>
      </c>
      <c r="D94" s="6">
        <v>4177</v>
      </c>
      <c r="E94" s="10">
        <f t="shared" si="2"/>
        <v>25.625766871165645</v>
      </c>
      <c r="F94" s="6">
        <f t="shared" si="4"/>
        <v>256.25766871165644</v>
      </c>
      <c r="H94" s="5"/>
      <c r="I94" s="5"/>
      <c r="J94" s="7"/>
      <c r="K94" s="6"/>
      <c r="L94" s="10"/>
      <c r="N94" s="11"/>
    </row>
    <row r="95" spans="1:14" ht="15.75">
      <c r="A95" s="5">
        <v>2018</v>
      </c>
      <c r="B95" s="5">
        <v>40047</v>
      </c>
      <c r="C95" s="7">
        <v>56140</v>
      </c>
      <c r="D95" s="6">
        <v>2485051</v>
      </c>
      <c r="E95" s="10">
        <f t="shared" si="2"/>
        <v>44.265247595297474</v>
      </c>
      <c r="F95" s="6">
        <f t="shared" si="4"/>
        <v>442.6524759529747</v>
      </c>
      <c r="H95" s="5"/>
      <c r="I95" s="5"/>
      <c r="J95" s="7"/>
      <c r="K95" s="6"/>
      <c r="L95" s="10"/>
      <c r="N95" s="11"/>
    </row>
    <row r="96" spans="1:14" ht="15.75">
      <c r="A96" s="5">
        <v>2018</v>
      </c>
      <c r="B96" s="5">
        <v>40048</v>
      </c>
      <c r="C96" s="7">
        <v>10</v>
      </c>
      <c r="D96" s="6">
        <v>522</v>
      </c>
      <c r="E96" s="10">
        <f t="shared" si="2"/>
        <v>52.2</v>
      </c>
      <c r="F96" s="6">
        <f t="shared" si="4"/>
        <v>522</v>
      </c>
      <c r="H96" s="5"/>
      <c r="I96" s="5"/>
      <c r="J96" s="7"/>
      <c r="K96" s="6"/>
      <c r="L96" s="10"/>
      <c r="N96" s="11"/>
    </row>
    <row r="97" spans="1:14" ht="15.75">
      <c r="A97" s="5">
        <v>2018</v>
      </c>
      <c r="B97" s="5">
        <v>40050</v>
      </c>
      <c r="C97" s="7">
        <v>2661</v>
      </c>
      <c r="D97" s="6">
        <v>151947</v>
      </c>
      <c r="E97" s="10">
        <f t="shared" si="2"/>
        <v>57.101465614430666</v>
      </c>
      <c r="F97" s="6">
        <f t="shared" si="4"/>
        <v>571.0146561443066</v>
      </c>
      <c r="H97" s="5"/>
      <c r="I97" s="5"/>
      <c r="J97" s="7"/>
      <c r="K97" s="6"/>
      <c r="L97" s="10"/>
      <c r="N97" s="11"/>
    </row>
    <row r="98" spans="1:14" ht="15.75">
      <c r="A98" s="5">
        <v>2018</v>
      </c>
      <c r="B98" s="5">
        <v>40056</v>
      </c>
      <c r="C98" s="7">
        <v>9002</v>
      </c>
      <c r="D98" s="6">
        <v>582979</v>
      </c>
      <c r="E98" s="10">
        <f t="shared" si="2"/>
        <v>64.76105309931127</v>
      </c>
      <c r="F98" s="6">
        <f t="shared" si="4"/>
        <v>647.6105309931127</v>
      </c>
      <c r="H98" s="5"/>
      <c r="I98" s="5"/>
      <c r="J98" s="7"/>
      <c r="K98" s="6"/>
      <c r="L98" s="10"/>
      <c r="N98" s="11"/>
    </row>
    <row r="99" spans="1:14" ht="15.75">
      <c r="A99" s="5">
        <v>2018</v>
      </c>
      <c r="B99" s="5">
        <v>40057</v>
      </c>
      <c r="C99" s="7">
        <v>2590</v>
      </c>
      <c r="D99" s="6">
        <v>165992</v>
      </c>
      <c r="E99" s="10">
        <f t="shared" si="2"/>
        <v>64.0895752895753</v>
      </c>
      <c r="F99" s="6">
        <f t="shared" si="4"/>
        <v>640.8957528957529</v>
      </c>
      <c r="H99" s="5"/>
      <c r="I99" s="5"/>
      <c r="J99" s="7"/>
      <c r="K99" s="6"/>
      <c r="L99" s="10"/>
      <c r="N99" s="11"/>
    </row>
    <row r="100" spans="1:14" ht="15.75">
      <c r="A100" s="5">
        <v>2018</v>
      </c>
      <c r="B100" s="5">
        <v>40059</v>
      </c>
      <c r="C100" s="7">
        <v>67469</v>
      </c>
      <c r="D100" s="6">
        <v>4917189</v>
      </c>
      <c r="E100" s="10">
        <f t="shared" si="2"/>
        <v>72.88071558789963</v>
      </c>
      <c r="F100" s="6">
        <f t="shared" si="4"/>
        <v>728.8071558789964</v>
      </c>
      <c r="H100" s="5"/>
      <c r="I100" s="5"/>
      <c r="J100" s="7"/>
      <c r="K100" s="6"/>
      <c r="L100" s="10"/>
      <c r="N100" s="11"/>
    </row>
    <row r="101" spans="1:14" ht="15.75">
      <c r="A101" s="5">
        <v>2018</v>
      </c>
      <c r="B101" s="5">
        <v>40065</v>
      </c>
      <c r="C101" s="7">
        <v>10</v>
      </c>
      <c r="D101" s="6">
        <v>646</v>
      </c>
      <c r="E101" s="10">
        <f t="shared" si="2"/>
        <v>64.6</v>
      </c>
      <c r="F101" s="6">
        <f t="shared" si="4"/>
        <v>646</v>
      </c>
      <c r="H101" s="5"/>
      <c r="I101" s="5"/>
      <c r="J101" s="7"/>
      <c r="K101" s="6"/>
      <c r="L101" s="10"/>
      <c r="N101" s="11"/>
    </row>
    <row r="102" spans="1:14" ht="15.75">
      <c r="A102" s="5">
        <v>2018</v>
      </c>
      <c r="B102" s="5">
        <v>40067</v>
      </c>
      <c r="C102" s="7">
        <v>7938</v>
      </c>
      <c r="D102" s="6">
        <v>433867</v>
      </c>
      <c r="E102" s="10">
        <f t="shared" si="2"/>
        <v>54.65696649029982</v>
      </c>
      <c r="F102" s="6">
        <f t="shared" si="4"/>
        <v>546.5696649029983</v>
      </c>
      <c r="H102" s="5"/>
      <c r="I102" s="5"/>
      <c r="J102" s="7"/>
      <c r="K102" s="6"/>
      <c r="L102" s="10"/>
      <c r="N102" s="11"/>
    </row>
    <row r="103" spans="1:14" ht="15.75">
      <c r="A103" s="5">
        <v>2018</v>
      </c>
      <c r="B103" s="5">
        <v>40068</v>
      </c>
      <c r="C103" s="7">
        <v>3025</v>
      </c>
      <c r="D103" s="6">
        <v>156386</v>
      </c>
      <c r="E103" s="10">
        <f t="shared" si="2"/>
        <v>51.69785123966942</v>
      </c>
      <c r="F103" s="6">
        <f t="shared" si="4"/>
        <v>516.9785123966942</v>
      </c>
      <c r="H103" s="5"/>
      <c r="I103" s="5"/>
      <c r="J103" s="7"/>
      <c r="K103" s="6"/>
      <c r="L103" s="10"/>
      <c r="N103" s="11"/>
    </row>
    <row r="104" spans="1:14" ht="15.75">
      <c r="A104" s="5">
        <v>2018</v>
      </c>
      <c r="B104" s="5">
        <v>40069</v>
      </c>
      <c r="C104" s="7">
        <v>40</v>
      </c>
      <c r="D104" s="6">
        <v>1621</v>
      </c>
      <c r="E104" s="10">
        <f t="shared" si="2"/>
        <v>40.525</v>
      </c>
      <c r="F104" s="6">
        <f t="shared" si="4"/>
        <v>405.25</v>
      </c>
      <c r="H104" s="5"/>
      <c r="I104" s="5"/>
      <c r="J104" s="7"/>
      <c r="K104" s="6"/>
      <c r="L104" s="10"/>
      <c r="N104" s="11"/>
    </row>
    <row r="105" spans="1:14" ht="15.75">
      <c r="A105" s="5">
        <v>2018</v>
      </c>
      <c r="B105" s="5">
        <v>40071</v>
      </c>
      <c r="C105" s="7">
        <v>3875</v>
      </c>
      <c r="D105" s="6">
        <v>177120</v>
      </c>
      <c r="E105" s="10">
        <f t="shared" si="2"/>
        <v>45.708387096774196</v>
      </c>
      <c r="F105" s="6">
        <f t="shared" si="4"/>
        <v>457.083870967742</v>
      </c>
      <c r="H105" s="5"/>
      <c r="I105" s="5"/>
      <c r="J105" s="7"/>
      <c r="K105" s="6"/>
      <c r="L105" s="10"/>
      <c r="N105" s="11"/>
    </row>
    <row r="106" spans="1:14" ht="15.75">
      <c r="A106" s="5">
        <v>2018</v>
      </c>
      <c r="B106" s="5">
        <v>40108</v>
      </c>
      <c r="C106" s="7">
        <v>6475</v>
      </c>
      <c r="D106" s="6">
        <v>294756</v>
      </c>
      <c r="E106" s="10">
        <f t="shared" si="2"/>
        <v>45.52216216216216</v>
      </c>
      <c r="F106" s="6">
        <f t="shared" si="4"/>
        <v>455.2216216216216</v>
      </c>
      <c r="H106" s="5"/>
      <c r="I106" s="5"/>
      <c r="J106" s="7"/>
      <c r="K106" s="6"/>
      <c r="L106" s="10"/>
      <c r="N106" s="11"/>
    </row>
    <row r="107" spans="1:14" ht="15.75">
      <c r="A107" s="5">
        <v>2018</v>
      </c>
      <c r="B107" s="5">
        <v>40109</v>
      </c>
      <c r="C107" s="7">
        <v>3990</v>
      </c>
      <c r="D107" s="6">
        <v>182127</v>
      </c>
      <c r="E107" s="10">
        <f t="shared" si="2"/>
        <v>45.64586466165414</v>
      </c>
      <c r="F107" s="6">
        <f t="shared" si="4"/>
        <v>456.4586466165414</v>
      </c>
      <c r="H107" s="5"/>
      <c r="I107" s="5"/>
      <c r="J107" s="7"/>
      <c r="K107" s="6"/>
      <c r="L107" s="10"/>
      <c r="N107" s="11"/>
    </row>
    <row r="108" spans="1:14" ht="15.75">
      <c r="A108" s="5">
        <v>2018</v>
      </c>
      <c r="B108" s="5">
        <v>40118</v>
      </c>
      <c r="C108" s="7">
        <v>29530</v>
      </c>
      <c r="D108" s="6">
        <v>1297562</v>
      </c>
      <c r="E108" s="10">
        <f t="shared" si="2"/>
        <v>43.940467321368104</v>
      </c>
      <c r="F108" s="6">
        <f t="shared" si="4"/>
        <v>439.404673213681</v>
      </c>
      <c r="H108" s="5"/>
      <c r="I108" s="5"/>
      <c r="J108" s="7"/>
      <c r="K108" s="6"/>
      <c r="L108" s="10"/>
      <c r="N108" s="11"/>
    </row>
    <row r="109" spans="1:14" ht="15.75">
      <c r="A109" s="5">
        <v>2018</v>
      </c>
      <c r="B109" s="5">
        <v>40150</v>
      </c>
      <c r="C109" s="7">
        <v>1952</v>
      </c>
      <c r="D109" s="6">
        <v>99848</v>
      </c>
      <c r="E109" s="10">
        <f t="shared" si="2"/>
        <v>51.15163934426229</v>
      </c>
      <c r="F109" s="6">
        <f t="shared" si="4"/>
        <v>511.5163934426229</v>
      </c>
      <c r="H109" s="5"/>
      <c r="I109" s="5"/>
      <c r="J109" s="7"/>
      <c r="K109" s="6"/>
      <c r="L109" s="10"/>
      <c r="N109" s="11"/>
    </row>
    <row r="110" spans="1:14" ht="15.75">
      <c r="A110" s="5">
        <v>2018</v>
      </c>
      <c r="B110" s="5">
        <v>40155</v>
      </c>
      <c r="C110" s="7">
        <v>2460</v>
      </c>
      <c r="D110" s="6">
        <v>124039</v>
      </c>
      <c r="E110" s="10">
        <f t="shared" si="2"/>
        <v>50.422357723577235</v>
      </c>
      <c r="F110" s="6">
        <f t="shared" si="4"/>
        <v>504.2235772357724</v>
      </c>
      <c r="H110" s="5"/>
      <c r="I110" s="5"/>
      <c r="J110" s="7"/>
      <c r="K110" s="6"/>
      <c r="L110" s="10"/>
      <c r="N110" s="11"/>
    </row>
    <row r="111" spans="1:14" ht="15.75">
      <c r="A111" s="5">
        <v>2018</v>
      </c>
      <c r="B111" s="5">
        <v>40160</v>
      </c>
      <c r="C111" s="7">
        <v>19046</v>
      </c>
      <c r="D111" s="6">
        <v>922295</v>
      </c>
      <c r="E111" s="10">
        <f t="shared" si="2"/>
        <v>48.424603591305264</v>
      </c>
      <c r="F111" s="6">
        <f t="shared" si="4"/>
        <v>484.24603591305265</v>
      </c>
      <c r="H111" s="5"/>
      <c r="I111" s="5"/>
      <c r="J111" s="7"/>
      <c r="K111" s="6"/>
      <c r="L111" s="10"/>
      <c r="N111" s="11"/>
    </row>
    <row r="112" spans="1:14" ht="15.75">
      <c r="A112" s="5">
        <v>2018</v>
      </c>
      <c r="B112" s="5">
        <v>40162</v>
      </c>
      <c r="C112" s="7">
        <v>1689</v>
      </c>
      <c r="D112" s="6">
        <v>77993</v>
      </c>
      <c r="E112" s="10">
        <f t="shared" si="2"/>
        <v>46.17702782711664</v>
      </c>
      <c r="F112" s="6">
        <f t="shared" si="4"/>
        <v>461.7702782711664</v>
      </c>
      <c r="H112" s="5"/>
      <c r="I112" s="5"/>
      <c r="J112" s="7"/>
      <c r="K112" s="6"/>
      <c r="L112" s="10"/>
      <c r="N112" s="11"/>
    </row>
    <row r="113" spans="1:14" ht="15.75">
      <c r="A113" s="5">
        <v>2018</v>
      </c>
      <c r="B113" s="5">
        <v>40165</v>
      </c>
      <c r="C113" s="7">
        <v>76149</v>
      </c>
      <c r="D113" s="6">
        <v>3420567</v>
      </c>
      <c r="E113" s="10">
        <f t="shared" si="2"/>
        <v>44.91939487058267</v>
      </c>
      <c r="F113" s="6">
        <f t="shared" si="4"/>
        <v>449.1939487058267</v>
      </c>
      <c r="H113" s="5"/>
      <c r="I113" s="5"/>
      <c r="J113" s="7"/>
      <c r="K113" s="6"/>
      <c r="L113" s="10"/>
      <c r="N113" s="11"/>
    </row>
    <row r="114" spans="1:14" ht="15.75">
      <c r="A114" s="5">
        <v>2018</v>
      </c>
      <c r="B114" s="5">
        <v>40175</v>
      </c>
      <c r="C114" s="7">
        <v>8846</v>
      </c>
      <c r="D114" s="6">
        <v>406306</v>
      </c>
      <c r="E114" s="10">
        <f t="shared" si="2"/>
        <v>45.93104227899616</v>
      </c>
      <c r="F114" s="6">
        <f t="shared" si="4"/>
        <v>459.3104227899616</v>
      </c>
      <c r="H114" s="5"/>
      <c r="I114" s="5"/>
      <c r="J114" s="7"/>
      <c r="K114" s="6"/>
      <c r="L114" s="10"/>
      <c r="N114" s="11"/>
    </row>
    <row r="115" spans="1:14" ht="15.75">
      <c r="A115" s="5">
        <v>2018</v>
      </c>
      <c r="B115" s="5">
        <v>40177</v>
      </c>
      <c r="C115" s="7">
        <v>3429</v>
      </c>
      <c r="D115" s="6">
        <v>161090</v>
      </c>
      <c r="E115" s="10">
        <f t="shared" si="2"/>
        <v>46.97871099445903</v>
      </c>
      <c r="F115" s="6">
        <f t="shared" si="4"/>
        <v>469.78710994459027</v>
      </c>
      <c r="H115" s="5"/>
      <c r="I115" s="5"/>
      <c r="J115" s="7"/>
      <c r="K115" s="6"/>
      <c r="L115" s="10"/>
      <c r="N115" s="11"/>
    </row>
    <row r="116" spans="1:14" ht="15.75">
      <c r="A116" s="5">
        <v>2018</v>
      </c>
      <c r="B116" s="5">
        <v>40202</v>
      </c>
      <c r="C116" s="7">
        <v>6380</v>
      </c>
      <c r="D116" s="6">
        <v>137022</v>
      </c>
      <c r="E116" s="10">
        <f t="shared" si="2"/>
        <v>21.47680250783699</v>
      </c>
      <c r="F116" s="6">
        <f t="shared" si="4"/>
        <v>214.7680250783699</v>
      </c>
      <c r="H116" s="5"/>
      <c r="I116" s="5"/>
      <c r="J116" s="7"/>
      <c r="K116" s="6"/>
      <c r="L116" s="10"/>
      <c r="N116" s="11"/>
    </row>
    <row r="117" spans="1:14" ht="15.75">
      <c r="A117" s="5">
        <v>2018</v>
      </c>
      <c r="B117" s="5">
        <v>40203</v>
      </c>
      <c r="C117" s="7">
        <v>53943</v>
      </c>
      <c r="D117" s="6">
        <v>2594487</v>
      </c>
      <c r="E117" s="10">
        <f t="shared" si="2"/>
        <v>48.09682442578277</v>
      </c>
      <c r="F117" s="6">
        <f t="shared" si="4"/>
        <v>480.9682442578277</v>
      </c>
      <c r="H117" s="5"/>
      <c r="I117" s="5"/>
      <c r="J117" s="7"/>
      <c r="K117" s="6"/>
      <c r="L117" s="10"/>
      <c r="N117" s="11"/>
    </row>
    <row r="118" spans="1:14" ht="15.75">
      <c r="A118" s="5">
        <v>2018</v>
      </c>
      <c r="B118" s="5">
        <v>40204</v>
      </c>
      <c r="C118" s="7">
        <v>67063</v>
      </c>
      <c r="D118" s="6">
        <v>3923613</v>
      </c>
      <c r="E118" s="10">
        <f t="shared" si="2"/>
        <v>58.506374602985254</v>
      </c>
      <c r="F118" s="6">
        <f t="shared" si="4"/>
        <v>585.0637460298525</v>
      </c>
      <c r="H118" s="5"/>
      <c r="I118" s="5"/>
      <c r="J118" s="7"/>
      <c r="K118" s="6"/>
      <c r="L118" s="10"/>
      <c r="N118" s="11"/>
    </row>
    <row r="119" spans="1:14" ht="15.75">
      <c r="A119" s="5">
        <v>2018</v>
      </c>
      <c r="B119" s="5">
        <v>40205</v>
      </c>
      <c r="C119" s="7">
        <v>100499</v>
      </c>
      <c r="D119" s="6">
        <v>6084830</v>
      </c>
      <c r="E119" s="10">
        <f t="shared" si="2"/>
        <v>60.546174588801875</v>
      </c>
      <c r="F119" s="6">
        <f t="shared" si="4"/>
        <v>605.4617458880188</v>
      </c>
      <c r="H119" s="5"/>
      <c r="I119" s="5"/>
      <c r="J119" s="7"/>
      <c r="K119" s="6"/>
      <c r="L119" s="10"/>
      <c r="N119" s="11"/>
    </row>
    <row r="120" spans="1:14" ht="15.75">
      <c r="A120" s="5">
        <v>2018</v>
      </c>
      <c r="B120" s="5">
        <v>40206</v>
      </c>
      <c r="C120" s="7">
        <v>80964</v>
      </c>
      <c r="D120" s="6">
        <v>4041752</v>
      </c>
      <c r="E120" s="10">
        <f t="shared" si="2"/>
        <v>49.9203596660244</v>
      </c>
      <c r="F120" s="6">
        <f t="shared" si="4"/>
        <v>499.20359666024405</v>
      </c>
      <c r="H120" s="5"/>
      <c r="I120" s="5"/>
      <c r="J120" s="7"/>
      <c r="K120" s="6"/>
      <c r="L120" s="10"/>
      <c r="N120" s="11"/>
    </row>
    <row r="121" spans="1:14" ht="15.75">
      <c r="A121" s="5">
        <v>2018</v>
      </c>
      <c r="B121" s="5">
        <v>40207</v>
      </c>
      <c r="C121" s="7">
        <v>114092</v>
      </c>
      <c r="D121" s="6">
        <v>7010842</v>
      </c>
      <c r="E121" s="10">
        <f t="shared" si="2"/>
        <v>61.44902359499351</v>
      </c>
      <c r="F121" s="6">
        <f t="shared" si="4"/>
        <v>614.4902359499351</v>
      </c>
      <c r="H121" s="5"/>
      <c r="I121" s="5"/>
      <c r="J121" s="7"/>
      <c r="K121" s="6"/>
      <c r="L121" s="10"/>
      <c r="N121" s="11"/>
    </row>
    <row r="122" spans="1:14" ht="15.75">
      <c r="A122" s="5">
        <v>2018</v>
      </c>
      <c r="B122" s="5">
        <v>40208</v>
      </c>
      <c r="C122" s="7">
        <v>45125</v>
      </c>
      <c r="D122" s="6">
        <v>2380147</v>
      </c>
      <c r="E122" s="10">
        <f aca="true" t="shared" si="5" ref="E122:E156">+D122/C122</f>
        <v>52.745639889196674</v>
      </c>
      <c r="F122" s="6">
        <f t="shared" si="4"/>
        <v>527.4563988919667</v>
      </c>
      <c r="H122" s="5"/>
      <c r="I122" s="5"/>
      <c r="J122" s="7"/>
      <c r="K122" s="6"/>
      <c r="L122" s="10"/>
      <c r="N122" s="11"/>
    </row>
    <row r="123" spans="1:14" ht="15.75">
      <c r="A123" s="5">
        <v>2018</v>
      </c>
      <c r="B123" s="5">
        <v>40209</v>
      </c>
      <c r="C123" s="7">
        <v>1522</v>
      </c>
      <c r="D123" s="6">
        <v>69132</v>
      </c>
      <c r="E123" s="10">
        <f t="shared" si="5"/>
        <v>45.42181340341656</v>
      </c>
      <c r="F123" s="6">
        <f t="shared" si="4"/>
        <v>454.2181340341656</v>
      </c>
      <c r="H123" s="5"/>
      <c r="I123" s="5"/>
      <c r="J123" s="7"/>
      <c r="K123" s="6"/>
      <c r="L123" s="10"/>
      <c r="N123" s="11"/>
    </row>
    <row r="124" spans="1:14" ht="15.75">
      <c r="A124" s="5">
        <v>2018</v>
      </c>
      <c r="B124" s="5">
        <v>40210</v>
      </c>
      <c r="C124" s="7">
        <v>48573</v>
      </c>
      <c r="D124" s="6">
        <v>3122497</v>
      </c>
      <c r="E124" s="10">
        <f t="shared" si="5"/>
        <v>64.28462314454532</v>
      </c>
      <c r="F124" s="6">
        <f t="shared" si="4"/>
        <v>642.8462314454532</v>
      </c>
      <c r="H124" s="5"/>
      <c r="I124" s="5"/>
      <c r="J124" s="7"/>
      <c r="K124" s="6"/>
      <c r="L124" s="10"/>
      <c r="N124" s="11"/>
    </row>
    <row r="125" spans="1:14" ht="15.75">
      <c r="A125" s="5">
        <v>2018</v>
      </c>
      <c r="B125" s="5">
        <v>40211</v>
      </c>
      <c r="C125" s="7">
        <v>83903</v>
      </c>
      <c r="D125" s="6">
        <v>5555011</v>
      </c>
      <c r="E125" s="10">
        <f t="shared" si="5"/>
        <v>66.20753727518682</v>
      </c>
      <c r="F125" s="6">
        <f t="shared" si="4"/>
        <v>662.0753727518683</v>
      </c>
      <c r="H125" s="5"/>
      <c r="I125" s="5"/>
      <c r="J125" s="7"/>
      <c r="K125" s="6"/>
      <c r="L125" s="10"/>
      <c r="N125" s="11"/>
    </row>
    <row r="126" spans="1:14" ht="15.75">
      <c r="A126" s="5">
        <v>2018</v>
      </c>
      <c r="B126" s="5">
        <v>40212</v>
      </c>
      <c r="C126" s="7">
        <v>63240</v>
      </c>
      <c r="D126" s="6">
        <v>4306762</v>
      </c>
      <c r="E126" s="10">
        <f t="shared" si="5"/>
        <v>68.10186590765339</v>
      </c>
      <c r="F126" s="6">
        <f t="shared" si="4"/>
        <v>681.0186590765339</v>
      </c>
      <c r="H126" s="5"/>
      <c r="I126" s="5"/>
      <c r="J126" s="7"/>
      <c r="K126" s="6"/>
      <c r="L126" s="10"/>
      <c r="N126" s="11"/>
    </row>
    <row r="127" spans="1:14" ht="15.75">
      <c r="A127" s="5">
        <v>2018</v>
      </c>
      <c r="B127" s="5">
        <v>40213</v>
      </c>
      <c r="C127" s="7">
        <v>57960</v>
      </c>
      <c r="D127" s="6">
        <v>2838870</v>
      </c>
      <c r="E127" s="10">
        <f t="shared" si="5"/>
        <v>48.97981366459627</v>
      </c>
      <c r="F127" s="6">
        <f t="shared" si="4"/>
        <v>489.7981366459627</v>
      </c>
      <c r="H127" s="5"/>
      <c r="I127" s="5"/>
      <c r="J127" s="7"/>
      <c r="K127" s="6"/>
      <c r="L127" s="10"/>
      <c r="N127" s="11"/>
    </row>
    <row r="128" spans="1:14" ht="15.75">
      <c r="A128" s="5">
        <v>2018</v>
      </c>
      <c r="B128" s="5">
        <v>40214</v>
      </c>
      <c r="C128" s="7">
        <v>151278</v>
      </c>
      <c r="D128" s="6">
        <v>7174022</v>
      </c>
      <c r="E128" s="10">
        <f t="shared" si="5"/>
        <v>47.422771321672684</v>
      </c>
      <c r="F128" s="6">
        <f t="shared" si="4"/>
        <v>474.22771321672684</v>
      </c>
      <c r="H128" s="5"/>
      <c r="I128" s="5"/>
      <c r="J128" s="7"/>
      <c r="K128" s="6"/>
      <c r="L128" s="10"/>
      <c r="N128" s="11"/>
    </row>
    <row r="129" spans="1:14" ht="15.75">
      <c r="A129" s="5">
        <v>2018</v>
      </c>
      <c r="B129" s="5">
        <v>40215</v>
      </c>
      <c r="C129" s="7">
        <v>80208</v>
      </c>
      <c r="D129" s="6">
        <v>4036124</v>
      </c>
      <c r="E129" s="10">
        <f t="shared" si="5"/>
        <v>50.32071613804109</v>
      </c>
      <c r="F129" s="6">
        <f t="shared" si="4"/>
        <v>503.2071613804109</v>
      </c>
      <c r="H129" s="5"/>
      <c r="I129" s="5"/>
      <c r="J129" s="7"/>
      <c r="K129" s="6"/>
      <c r="L129" s="10"/>
      <c r="N129" s="11"/>
    </row>
    <row r="130" spans="1:14" ht="15.75">
      <c r="A130" s="5">
        <v>2018</v>
      </c>
      <c r="B130" s="5">
        <v>40216</v>
      </c>
      <c r="C130" s="7">
        <v>150256</v>
      </c>
      <c r="D130" s="6">
        <v>7564884</v>
      </c>
      <c r="E130" s="10">
        <f t="shared" si="5"/>
        <v>50.34663507613673</v>
      </c>
      <c r="F130" s="6">
        <f t="shared" si="4"/>
        <v>503.46635076136727</v>
      </c>
      <c r="H130" s="5"/>
      <c r="I130" s="5"/>
      <c r="J130" s="7"/>
      <c r="K130" s="6"/>
      <c r="L130" s="10"/>
      <c r="N130" s="11"/>
    </row>
    <row r="131" spans="1:14" ht="15.75">
      <c r="A131" s="5">
        <v>2018</v>
      </c>
      <c r="B131" s="5">
        <v>40217</v>
      </c>
      <c r="C131" s="7">
        <v>56038</v>
      </c>
      <c r="D131" s="6">
        <v>2791955</v>
      </c>
      <c r="E131" s="10">
        <f t="shared" si="5"/>
        <v>49.82253113958385</v>
      </c>
      <c r="F131" s="6">
        <f t="shared" si="4"/>
        <v>498.2253113958385</v>
      </c>
      <c r="H131" s="5"/>
      <c r="I131" s="5"/>
      <c r="J131" s="7"/>
      <c r="K131" s="6"/>
      <c r="L131" s="10"/>
      <c r="N131" s="11"/>
    </row>
    <row r="132" spans="1:14" ht="15.75">
      <c r="A132" s="5">
        <v>2018</v>
      </c>
      <c r="B132" s="5">
        <v>40218</v>
      </c>
      <c r="C132" s="7">
        <v>101480</v>
      </c>
      <c r="D132" s="6">
        <v>4344457</v>
      </c>
      <c r="E132" s="10">
        <f t="shared" si="5"/>
        <v>42.81096767836027</v>
      </c>
      <c r="F132" s="6">
        <f t="shared" si="4"/>
        <v>428.1096767836027</v>
      </c>
      <c r="H132" s="5"/>
      <c r="I132" s="5"/>
      <c r="J132" s="7"/>
      <c r="K132" s="6"/>
      <c r="L132" s="10"/>
      <c r="N132" s="11"/>
    </row>
    <row r="133" spans="1:14" ht="15.75">
      <c r="A133" s="5">
        <v>2018</v>
      </c>
      <c r="B133" s="5">
        <v>40219</v>
      </c>
      <c r="C133" s="7">
        <v>112396</v>
      </c>
      <c r="D133" s="6">
        <v>5538338</v>
      </c>
      <c r="E133" s="10">
        <f t="shared" si="5"/>
        <v>49.275223317555785</v>
      </c>
      <c r="F133" s="6">
        <f t="shared" si="4"/>
        <v>492.7522331755579</v>
      </c>
      <c r="H133" s="5"/>
      <c r="I133" s="5"/>
      <c r="J133" s="7"/>
      <c r="K133" s="6"/>
      <c r="L133" s="10"/>
      <c r="N133" s="11"/>
    </row>
    <row r="134" spans="1:14" ht="15.75">
      <c r="A134" s="5">
        <v>2018</v>
      </c>
      <c r="B134" s="5">
        <v>40220</v>
      </c>
      <c r="C134" s="7">
        <v>115892</v>
      </c>
      <c r="D134" s="6">
        <v>5288436</v>
      </c>
      <c r="E134" s="10">
        <f t="shared" si="5"/>
        <v>45.63245090256446</v>
      </c>
      <c r="F134" s="6">
        <f t="shared" si="4"/>
        <v>456.3245090256446</v>
      </c>
      <c r="H134" s="5"/>
      <c r="I134" s="5"/>
      <c r="J134" s="7"/>
      <c r="K134" s="6"/>
      <c r="L134" s="10"/>
      <c r="N134" s="11"/>
    </row>
    <row r="135" spans="1:14" ht="15.75">
      <c r="A135" s="5">
        <v>2018</v>
      </c>
      <c r="B135" s="5">
        <v>40222</v>
      </c>
      <c r="C135" s="7">
        <v>61342</v>
      </c>
      <c r="D135" s="6">
        <v>3979777</v>
      </c>
      <c r="E135" s="10">
        <f t="shared" si="5"/>
        <v>64.87850086400834</v>
      </c>
      <c r="F135" s="6">
        <f t="shared" si="4"/>
        <v>648.7850086400834</v>
      </c>
      <c r="H135" s="5"/>
      <c r="I135" s="5"/>
      <c r="J135" s="7"/>
      <c r="K135" s="6"/>
      <c r="L135" s="10"/>
      <c r="N135" s="11"/>
    </row>
    <row r="136" spans="1:14" ht="15.75">
      <c r="A136" s="5">
        <v>2018</v>
      </c>
      <c r="B136" s="5">
        <v>40223</v>
      </c>
      <c r="C136" s="7">
        <v>69096</v>
      </c>
      <c r="D136" s="6">
        <v>3968057</v>
      </c>
      <c r="E136" s="10">
        <f t="shared" si="5"/>
        <v>57.42817239782332</v>
      </c>
      <c r="F136" s="6">
        <f t="shared" si="4"/>
        <v>574.2817239782332</v>
      </c>
      <c r="H136" s="5"/>
      <c r="I136" s="5"/>
      <c r="J136" s="7"/>
      <c r="K136" s="6"/>
      <c r="L136" s="10"/>
      <c r="N136" s="11"/>
    </row>
    <row r="137" spans="1:14" ht="15.75">
      <c r="A137" s="5">
        <v>2018</v>
      </c>
      <c r="B137" s="5">
        <v>40228</v>
      </c>
      <c r="C137" s="7">
        <v>54099</v>
      </c>
      <c r="D137" s="6">
        <v>2726176</v>
      </c>
      <c r="E137" s="10">
        <f t="shared" si="5"/>
        <v>50.39235475701954</v>
      </c>
      <c r="F137" s="6">
        <f t="shared" si="4"/>
        <v>503.9235475701954</v>
      </c>
      <c r="H137" s="5"/>
      <c r="I137" s="5"/>
      <c r="J137" s="7"/>
      <c r="K137" s="6"/>
      <c r="L137" s="10"/>
      <c r="N137" s="11"/>
    </row>
    <row r="138" spans="1:14" ht="15.75">
      <c r="A138" s="5">
        <v>2018</v>
      </c>
      <c r="B138" s="5">
        <v>40229</v>
      </c>
      <c r="C138" s="7">
        <v>115090</v>
      </c>
      <c r="D138" s="6">
        <v>5271727</v>
      </c>
      <c r="E138" s="10">
        <f t="shared" si="5"/>
        <v>45.80525675558259</v>
      </c>
      <c r="F138" s="6">
        <f t="shared" si="4"/>
        <v>458.05256755582593</v>
      </c>
      <c r="N138" s="11"/>
    </row>
    <row r="139" spans="1:14" ht="15.75">
      <c r="A139" s="5">
        <v>2018</v>
      </c>
      <c r="B139" s="5">
        <v>40241</v>
      </c>
      <c r="C139" s="7">
        <v>94949</v>
      </c>
      <c r="D139" s="6">
        <v>5283049</v>
      </c>
      <c r="E139" s="10">
        <f t="shared" si="5"/>
        <v>55.64091248986298</v>
      </c>
      <c r="F139" s="6">
        <f t="shared" si="4"/>
        <v>556.4091248986298</v>
      </c>
      <c r="H139" s="5"/>
      <c r="I139" s="5"/>
      <c r="J139" s="7"/>
      <c r="K139" s="6"/>
      <c r="L139" s="10"/>
      <c r="N139" s="11"/>
    </row>
    <row r="140" spans="1:14" ht="15.75">
      <c r="A140" s="5">
        <v>2018</v>
      </c>
      <c r="B140" s="5">
        <v>40242</v>
      </c>
      <c r="C140" s="7">
        <v>39380</v>
      </c>
      <c r="D140" s="6">
        <v>1941235</v>
      </c>
      <c r="E140" s="10">
        <f t="shared" si="5"/>
        <v>49.2949466734383</v>
      </c>
      <c r="F140" s="6">
        <f t="shared" si="4"/>
        <v>492.94946673438295</v>
      </c>
      <c r="H140" s="5"/>
      <c r="I140" s="5"/>
      <c r="J140" s="7"/>
      <c r="K140" s="6"/>
      <c r="L140" s="10"/>
      <c r="N140" s="11"/>
    </row>
    <row r="141" spans="1:14" ht="15.75">
      <c r="A141" s="5">
        <v>2018</v>
      </c>
      <c r="B141" s="5">
        <v>40243</v>
      </c>
      <c r="C141" s="7">
        <v>34178</v>
      </c>
      <c r="D141" s="6">
        <v>1550861</v>
      </c>
      <c r="E141" s="10">
        <f t="shared" si="5"/>
        <v>45.376002106618294</v>
      </c>
      <c r="F141" s="6">
        <f t="shared" si="4"/>
        <v>453.76002106618296</v>
      </c>
      <c r="H141" s="5"/>
      <c r="I141" s="5"/>
      <c r="J141" s="7"/>
      <c r="K141" s="6"/>
      <c r="L141" s="10"/>
      <c r="N141" s="11"/>
    </row>
    <row r="142" spans="1:14" ht="15.75">
      <c r="A142" s="5">
        <v>2018</v>
      </c>
      <c r="B142" s="5">
        <v>40245</v>
      </c>
      <c r="C142" s="7">
        <v>100288</v>
      </c>
      <c r="D142" s="6">
        <v>6448048</v>
      </c>
      <c r="E142" s="10">
        <f t="shared" si="5"/>
        <v>64.29530950861519</v>
      </c>
      <c r="F142" s="6">
        <f t="shared" si="4"/>
        <v>642.953095086152</v>
      </c>
      <c r="H142" s="5"/>
      <c r="I142" s="5"/>
      <c r="J142" s="7"/>
      <c r="K142" s="6"/>
      <c r="L142" s="10"/>
      <c r="N142" s="11"/>
    </row>
    <row r="143" spans="1:14" ht="15.75">
      <c r="A143" s="5">
        <v>2018</v>
      </c>
      <c r="B143" s="5">
        <v>40258</v>
      </c>
      <c r="C143" s="7">
        <v>94198</v>
      </c>
      <c r="D143" s="6">
        <v>4214657</v>
      </c>
      <c r="E143" s="10">
        <f t="shared" si="5"/>
        <v>44.742531688570885</v>
      </c>
      <c r="F143" s="6">
        <f t="shared" si="4"/>
        <v>447.42531688570887</v>
      </c>
      <c r="H143" s="5"/>
      <c r="I143" s="5"/>
      <c r="J143" s="7"/>
      <c r="K143" s="6"/>
      <c r="L143" s="10"/>
      <c r="N143" s="11"/>
    </row>
    <row r="144" spans="1:14" ht="15.75">
      <c r="A144" s="5">
        <v>2018</v>
      </c>
      <c r="B144" s="5">
        <v>40272</v>
      </c>
      <c r="C144" s="7">
        <v>122794</v>
      </c>
      <c r="D144" s="6">
        <v>5906714</v>
      </c>
      <c r="E144" s="10">
        <f t="shared" si="5"/>
        <v>48.10262716419369</v>
      </c>
      <c r="F144" s="6">
        <f aca="true" t="shared" si="6" ref="F144:F156">+E144*10</f>
        <v>481.0262716419369</v>
      </c>
      <c r="H144" s="5"/>
      <c r="I144" s="5"/>
      <c r="J144" s="7"/>
      <c r="K144" s="6"/>
      <c r="L144" s="10"/>
      <c r="N144" s="11"/>
    </row>
    <row r="145" spans="1:14" ht="15.75">
      <c r="A145" s="5">
        <v>2018</v>
      </c>
      <c r="B145" s="5">
        <v>40291</v>
      </c>
      <c r="C145" s="7">
        <v>115996</v>
      </c>
      <c r="D145" s="6">
        <v>5776789</v>
      </c>
      <c r="E145" s="10">
        <f t="shared" si="5"/>
        <v>49.80162246974034</v>
      </c>
      <c r="F145" s="6">
        <f t="shared" si="6"/>
        <v>498.01622469740335</v>
      </c>
      <c r="H145" s="5"/>
      <c r="I145" s="5"/>
      <c r="J145" s="7"/>
      <c r="K145" s="6"/>
      <c r="L145" s="10"/>
      <c r="N145" s="11"/>
    </row>
    <row r="146" spans="1:14" ht="15.75">
      <c r="A146" s="5">
        <v>2018</v>
      </c>
      <c r="B146" s="5">
        <v>40292</v>
      </c>
      <c r="C146" s="7">
        <v>8</v>
      </c>
      <c r="D146" s="6">
        <v>157</v>
      </c>
      <c r="E146" s="10">
        <f t="shared" si="5"/>
        <v>19.625</v>
      </c>
      <c r="F146" s="6">
        <f t="shared" si="6"/>
        <v>196.25</v>
      </c>
      <c r="H146" s="5"/>
      <c r="I146" s="5"/>
      <c r="J146" s="7"/>
      <c r="K146" s="6"/>
      <c r="L146" s="10"/>
      <c r="N146" s="11"/>
    </row>
    <row r="147" spans="1:14" ht="15.75">
      <c r="A147" s="5">
        <v>2018</v>
      </c>
      <c r="B147" s="5">
        <v>40299</v>
      </c>
      <c r="C147" s="7">
        <v>124571</v>
      </c>
      <c r="D147" s="6">
        <v>6039338</v>
      </c>
      <c r="E147" s="10">
        <f t="shared" si="5"/>
        <v>48.48109110467123</v>
      </c>
      <c r="F147" s="6">
        <f t="shared" si="6"/>
        <v>484.8109110467123</v>
      </c>
      <c r="H147" s="5"/>
      <c r="I147" s="5"/>
      <c r="J147" s="7"/>
      <c r="K147" s="6"/>
      <c r="L147" s="10"/>
      <c r="N147" s="11"/>
    </row>
    <row r="148" spans="1:6" ht="15.75">
      <c r="A148" s="5">
        <v>2018</v>
      </c>
      <c r="B148" s="5">
        <v>42214</v>
      </c>
      <c r="C148" s="7">
        <v>930</v>
      </c>
      <c r="D148" s="7">
        <v>12719</v>
      </c>
      <c r="E148" s="10">
        <f t="shared" si="5"/>
        <v>13.676344086021505</v>
      </c>
      <c r="F148" s="6">
        <f t="shared" si="6"/>
        <v>136.76344086021504</v>
      </c>
    </row>
    <row r="149" spans="1:6" ht="15.75">
      <c r="A149" s="5">
        <v>2018</v>
      </c>
      <c r="B149" s="5">
        <v>42701</v>
      </c>
      <c r="C149" s="7">
        <v>2176</v>
      </c>
      <c r="D149" s="6">
        <v>86542</v>
      </c>
      <c r="E149" s="10">
        <f t="shared" si="5"/>
        <v>39.771139705882355</v>
      </c>
      <c r="F149" s="6">
        <f t="shared" si="6"/>
        <v>397.71139705882354</v>
      </c>
    </row>
    <row r="150" spans="1:6" ht="15.75">
      <c r="A150" s="5">
        <v>2018</v>
      </c>
      <c r="B150" s="5">
        <v>42716</v>
      </c>
      <c r="C150" s="7">
        <v>1423</v>
      </c>
      <c r="D150" s="7">
        <v>66915</v>
      </c>
      <c r="E150" s="10">
        <f t="shared" si="5"/>
        <v>47.02389318341532</v>
      </c>
      <c r="F150" s="6">
        <f t="shared" si="6"/>
        <v>470.23893183415316</v>
      </c>
    </row>
    <row r="151" spans="1:6" ht="15.75">
      <c r="A151" s="5">
        <v>2018</v>
      </c>
      <c r="B151" s="5">
        <v>42722</v>
      </c>
      <c r="C151" s="4">
        <v>188</v>
      </c>
      <c r="D151" s="9">
        <v>9226</v>
      </c>
      <c r="E151" s="10">
        <f t="shared" si="5"/>
        <v>49.07446808510638</v>
      </c>
      <c r="F151" s="6">
        <f t="shared" si="6"/>
        <v>490.74468085106383</v>
      </c>
    </row>
    <row r="152" spans="1:6" ht="15.75">
      <c r="A152" s="5">
        <v>2018</v>
      </c>
      <c r="B152" s="5">
        <v>42746</v>
      </c>
      <c r="C152" s="4">
        <v>310</v>
      </c>
      <c r="D152" s="9">
        <v>882</v>
      </c>
      <c r="E152" s="10">
        <f t="shared" si="5"/>
        <v>2.8451612903225807</v>
      </c>
      <c r="F152" s="6">
        <f t="shared" si="6"/>
        <v>28.451612903225808</v>
      </c>
    </row>
    <row r="153" spans="1:6" ht="15.75">
      <c r="A153" s="5">
        <v>2018</v>
      </c>
      <c r="B153" s="5">
        <v>42748</v>
      </c>
      <c r="C153" s="4">
        <v>8197</v>
      </c>
      <c r="D153" s="9">
        <v>375177</v>
      </c>
      <c r="E153" s="10">
        <f t="shared" si="5"/>
        <v>45.770037818714165</v>
      </c>
      <c r="F153" s="6">
        <f t="shared" si="6"/>
        <v>457.70037818714167</v>
      </c>
    </row>
    <row r="154" spans="1:6" ht="15.75">
      <c r="A154" s="5">
        <v>2018</v>
      </c>
      <c r="B154" s="5">
        <v>42749</v>
      </c>
      <c r="C154" s="4">
        <v>458</v>
      </c>
      <c r="D154" s="9">
        <v>3978</v>
      </c>
      <c r="E154" s="10">
        <f t="shared" si="5"/>
        <v>8.685589519650655</v>
      </c>
      <c r="F154" s="6">
        <f t="shared" si="6"/>
        <v>86.85589519650655</v>
      </c>
    </row>
    <row r="155" spans="1:6" ht="15.75">
      <c r="A155" s="5">
        <v>2018</v>
      </c>
      <c r="B155" s="5">
        <v>42757</v>
      </c>
      <c r="C155" s="4">
        <v>1464</v>
      </c>
      <c r="D155" s="9">
        <v>58374</v>
      </c>
      <c r="E155" s="10">
        <f t="shared" si="5"/>
        <v>39.872950819672134</v>
      </c>
      <c r="F155" s="6">
        <f t="shared" si="6"/>
        <v>398.7295081967213</v>
      </c>
    </row>
    <row r="156" spans="1:6" ht="15.75">
      <c r="A156" s="5">
        <v>2018</v>
      </c>
      <c r="B156" s="5">
        <v>42764</v>
      </c>
      <c r="C156" s="4">
        <v>156</v>
      </c>
      <c r="D156" s="9">
        <v>2600</v>
      </c>
      <c r="E156" s="10">
        <f t="shared" si="5"/>
        <v>16.666666666666668</v>
      </c>
      <c r="F156" s="6">
        <f t="shared" si="6"/>
        <v>166.66666666666669</v>
      </c>
    </row>
    <row r="157" ht="15.75">
      <c r="C157" s="9"/>
    </row>
    <row r="158" spans="3:9" ht="15.75">
      <c r="C158" s="6"/>
      <c r="D158" s="6"/>
      <c r="E158" s="10"/>
      <c r="F158" s="6"/>
      <c r="G158" s="6"/>
      <c r="H158" s="6"/>
      <c r="I158" s="6"/>
    </row>
  </sheetData>
  <sheetProtection/>
  <printOptions/>
  <pageMargins left="1" right="1" top="1.5" bottom="1" header="0.5" footer="0.5"/>
  <pageSetup horizontalDpi="600" verticalDpi="600" orientation="portrait" scale="86" r:id="rId1"/>
  <headerFooter>
    <oddHeader>&amp;R&amp;"Times New Roman,Bold"&amp;12 Case No. 2018-00295
Attachment 1 to Response to ACM-1 Question No. 7(b)
Page &amp;P of &amp;N
McFarland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2017-01-15T18:47:15Z</dcterms:created>
  <dcterms:modified xsi:type="dcterms:W3CDTF">2018-11-26T13:30:20Z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mpa">
    <vt:lpwstr>;#LGE;#</vt:lpwstr>
  </property>
  <property fmtid="{D5CDD505-2E9C-101B-9397-08002B2CF9AE}" pid="4" name="Ye">
    <vt:lpwstr>2018</vt:lpwstr>
  </property>
  <property fmtid="{D5CDD505-2E9C-101B-9397-08002B2CF9AE}" pid="5" name="Filed Documen">
    <vt:lpwstr/>
  </property>
  <property fmtid="{D5CDD505-2E9C-101B-9397-08002B2CF9AE}" pid="6" name="Witness Testimo">
    <vt:lpwstr/>
  </property>
  <property fmtid="{D5CDD505-2E9C-101B-9397-08002B2CF9AE}" pid="7" name="Rou">
    <vt:lpwstr>DR01 Attachments</vt:lpwstr>
  </property>
  <property fmtid="{D5CDD505-2E9C-101B-9397-08002B2CF9AE}" pid="8" name="Intervemp">
    <vt:lpwstr>Association of Community Ministries - ACM</vt:lpwstr>
  </property>
  <property fmtid="{D5CDD505-2E9C-101B-9397-08002B2CF9AE}" pid="9" name="Document Ty">
    <vt:lpwstr>Data Requests</vt:lpwstr>
  </property>
  <property fmtid="{D5CDD505-2E9C-101B-9397-08002B2CF9AE}" pid="10" name="Filing Requireme">
    <vt:lpwstr/>
  </property>
  <property fmtid="{D5CDD505-2E9C-101B-9397-08002B2CF9AE}" pid="11" name="Data Request Question N">
    <vt:lpwstr>007</vt:lpwstr>
  </property>
  <property fmtid="{D5CDD505-2E9C-101B-9397-08002B2CF9AE}" pid="12" name="Tariff Dev Doc Ty">
    <vt:lpwstr/>
  </property>
</Properties>
</file>