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3275"/>
  </bookViews>
  <sheets>
    <sheet name="KIUC 2-22" sheetId="2" r:id="rId1"/>
  </sheets>
  <externalReferences>
    <externalReference r:id="rId2"/>
  </externalReferences>
  <definedNames>
    <definedName name="\\" localSheetId="0" hidden="1">#REF!</definedName>
    <definedName name="\\" hidden="1">#REF!</definedName>
    <definedName name="\\\" localSheetId="0" hidden="1">#REF!</definedName>
    <definedName name="\\\" hidden="1">#REF!</definedName>
    <definedName name="\\\\" localSheetId="0" hidden="1">#REF!</definedName>
    <definedName name="\\\\" hidden="1">#REF!</definedName>
    <definedName name="__123Graph_1" localSheetId="0" hidden="1">#REF!</definedName>
    <definedName name="__123Graph_1" hidden="1">#REF!</definedName>
    <definedName name="__123Graph_2" localSheetId="0" hidden="1">#REF!</definedName>
    <definedName name="__123Graph_2" hidden="1">#REF!</definedName>
    <definedName name="__123Graph_3" localSheetId="0" hidden="1">#REF!</definedName>
    <definedName name="__123Graph_3" hidden="1">#REF!</definedName>
    <definedName name="__123Graph_4" localSheetId="0" hidden="1">#REF!</definedName>
    <definedName name="__123Graph_4" hidden="1">#REF!</definedName>
    <definedName name="__123Graph_5" localSheetId="0" hidden="1">#REF!</definedName>
    <definedName name="__123Graph_5" hidden="1">#REF!</definedName>
    <definedName name="__123Graph_6" localSheetId="0" hidden="1">#REF!</definedName>
    <definedName name="__123Graph_6" hidden="1">#REF!</definedName>
    <definedName name="__123Graph_8" localSheetId="0" hidden="1">#REF!</definedName>
    <definedName name="__123Graph_8" hidden="1">#REF!</definedName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C" localSheetId="0" hidden="1">#REF!</definedName>
    <definedName name="__123Graph_C" hidden="1">#REF!</definedName>
    <definedName name="__123Graph_D" localSheetId="0" hidden="1">#REF!</definedName>
    <definedName name="__123Graph_D" hidden="1">#REF!</definedName>
    <definedName name="__123Graph_E" localSheetId="0" hidden="1">#REF!</definedName>
    <definedName name="__123Graph_E" hidden="1">#REF!</definedName>
    <definedName name="__123Graph_F" localSheetId="0" hidden="1">#REF!</definedName>
    <definedName name="__123Graph_F" hidden="1">#REF!</definedName>
    <definedName name="__123Graph_X" localSheetId="0" hidden="1">#REF!</definedName>
    <definedName name="__123Graph_X" hidden="1">#REF!</definedName>
    <definedName name="__key3" localSheetId="0" hidden="1">#REF!</definedName>
    <definedName name="__key3" hidden="1">#REF!</definedName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Key3" localSheetId="0" hidden="1">#REF!</definedName>
    <definedName name="_Key3" hidden="1">#REF!</definedName>
    <definedName name="_key4" localSheetId="0" hidden="1">#REF!</definedName>
    <definedName name="_key4" hidden="1">#REF!</definedName>
    <definedName name="_Order1" hidden="1">0</definedName>
    <definedName name="_Order2" hidden="1">0</definedName>
    <definedName name="_Sort" localSheetId="0" hidden="1">#REF!</definedName>
    <definedName name="_Sort" hidden="1">#REF!</definedName>
    <definedName name="ahahahahaha" hidden="1">{"'Server Configuration'!$A$1:$DB$281"}</definedName>
    <definedName name="blip" hidden="1">{"'Server Configuration'!$A$1:$DB$281"}</definedName>
    <definedName name="BNE_MESSAGES_HIDDEN" localSheetId="0" hidden="1">#REF!</definedName>
    <definedName name="BNE_MESSAGES_HIDDEN" hidden="1">#REF!</definedName>
    <definedName name="faf" localSheetId="0" hidden="1">#REF!</definedName>
    <definedName name="faf" hidden="1">#REF!</definedName>
    <definedName name="fl" hidden="1">[1]PopCache!$A$1:$A$2</definedName>
    <definedName name="HTML_CodePage" hidden="1">1252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HTML1_1" hidden="1">"[MWHCUST.XLW]Intranet!$A$1:$I$42"</definedName>
    <definedName name="HTML1_10" hidden="1">""</definedName>
    <definedName name="HTML1_11" hidden="1">1</definedName>
    <definedName name="HTML1_12" hidden="1">"E:\Working\pages\Update\MwhCust.htm"</definedName>
    <definedName name="HTML1_2" hidden="1">1</definedName>
    <definedName name="HTML1_3" hidden="1">""</definedName>
    <definedName name="HTML1_4" hidden="1">""</definedName>
    <definedName name="HTML1_5" hidden="1">""</definedName>
    <definedName name="HTML1_6" hidden="1">-4146</definedName>
    <definedName name="HTML1_7" hidden="1">1</definedName>
    <definedName name="HTML1_8" hidden="1">"10/10/96"</definedName>
    <definedName name="HTML1_9" hidden="1">"LGE Energy Division User"</definedName>
    <definedName name="HTML2_1" hidden="1">"[MWHCUST.XLW]Intranet!$A$1:$I$40"</definedName>
    <definedName name="HTML2_10" hidden="1">""</definedName>
    <definedName name="HTML2_11" hidden="1">1</definedName>
    <definedName name="HTML2_12" hidden="1">"E:\Working\pages\Update\mwhcust.htm"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1</definedName>
    <definedName name="HTML2_8" hidden="1">"10/10/96"</definedName>
    <definedName name="HTML2_9" hidden="1">"LGE Energy Division User"</definedName>
    <definedName name="HTML3_1" hidden="1">"[MWHCUST.XLW]Intranet!$A$1:$J$40"</definedName>
    <definedName name="HTML3_10" hidden="1">""</definedName>
    <definedName name="HTML3_11" hidden="1">1</definedName>
    <definedName name="HTML3_12" hidden="1">"E:\Working\pages\Update\MwhCust.htm"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-4146</definedName>
    <definedName name="HTML3_7" hidden="1">1</definedName>
    <definedName name="HTML3_8" hidden="1">"10/10/96"</definedName>
    <definedName name="HTML3_9" hidden="1">"LGE Energy Division User"</definedName>
    <definedName name="HTMLCount" hidden="1">3</definedName>
    <definedName name="jijul" localSheetId="0" hidden="1">#REF!</definedName>
    <definedName name="jijul" hidden="1">#REF!</definedName>
    <definedName name="_xlnm.Print_Area" localSheetId="0">'KIUC 2-22'!$A$1:$E$27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hidden="1">{"Wkp ComEquity",#N/A,FALSE,"Cap Struct WPs"}</definedName>
    <definedName name="wrn.Wkp._.JDITC." hidden="1">{"Wkp JDITC",#N/A,FALSE,"Cap Struct WPs"}</definedName>
    <definedName name="wrn.Wkp._.LTerm._.Debt." hidden="1">{"Wkp LTerm Debt",#N/A,FALSE,"Cap Struct WPs"}</definedName>
    <definedName name="wrn.Wkp._.LTerm._.Debt._.13Mo._.Avg." hidden="1">{"Wkp LTerm Debt 13MoAvg",#N/A,FALSE,"Cap Struct WPs"}</definedName>
    <definedName name="wrn.Wkp._.LTerm._.Debt._.Amort." hidden="1">{"Wkp Lterm Debt Amort",#N/A,FALSE,"Cap Struct WPs"}</definedName>
    <definedName name="wrn.Wkp._.LTerm._.Debt._.Int." hidden="1">{"Wkp LTerm Debt Int",#N/A,FALSE,"Cap Struct WPs"}</definedName>
    <definedName name="wrn.Wkp._.PreStock." hidden="1">{"Wkp PreStock",#N/A,FALSE,"Cap Struct WPs"}</definedName>
    <definedName name="wrn.Wkp._.PreStock._.13MoAvg." hidden="1">{"Wkp PreStock 13MoAvg",#N/A,FALSE,"Cap Struct WPs"}</definedName>
    <definedName name="wrn.Wkp._.PreStock._.Amort." hidden="1">{"Wkp PreStock Amort",#N/A,FALSE,"Cap Struct WPs"}</definedName>
    <definedName name="wrn.Wkp._.PreStock._.Dividend." hidden="1">{"Wkp PreStock Dividend",#N/A,FALSE,"Cap Struct WPs"}</definedName>
    <definedName name="wrn.Wkp._.STerm._.Debt." hidden="1">{"Wkp STerm Debt",#N/A,FALSE,"Cap Struct WPs"}</definedName>
    <definedName name="wrn.Wkp._.Unamort._.Debt._.Exp." hidden="1">{"Wkp Unamort Debt Exp",#N/A,FALSE,"Cap Struct WPs"}</definedName>
    <definedName name="wrn.Wkp._.Unamort._.PreStock._.Exp." hidden="1">{"Wkp Unamort PreStock Exp",#N/A,FALSE,"Cap Struct WPs"}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  <c r="C6" i="2" l="1"/>
  <c r="C9" i="2" s="1"/>
  <c r="E17" i="2"/>
  <c r="E16" i="2"/>
  <c r="E19" i="2" s="1"/>
  <c r="D11" i="2"/>
  <c r="D14" i="2" s="1"/>
</calcChain>
</file>

<file path=xl/sharedStrings.xml><?xml version="1.0" encoding="utf-8"?>
<sst xmlns="http://schemas.openxmlformats.org/spreadsheetml/2006/main" count="27" uniqueCount="20">
  <si>
    <t>13 Month Average</t>
  </si>
  <si>
    <t>Description</t>
  </si>
  <si>
    <t>Total Company Balance</t>
  </si>
  <si>
    <t>Kentucky Jurisdictional</t>
  </si>
  <si>
    <t>Other     Jurisdictional</t>
  </si>
  <si>
    <t>Rounding</t>
  </si>
  <si>
    <t>Cash Working Capital (Income Statement)</t>
  </si>
  <si>
    <t>Less: ECR Cash Working Capital</t>
  </si>
  <si>
    <t>Other Jurisdictional Cash Working Capital</t>
  </si>
  <si>
    <t>Schedule B-5.2, Line No. 46, Page 4 of 6</t>
  </si>
  <si>
    <t>Schedule B-5.2, Line No. 49, Page 4 of 6</t>
  </si>
  <si>
    <t>Supporting Schedule B-1.1, Line No. 15, Page 2 of 2</t>
  </si>
  <si>
    <t>Schedule B-5.2, Line No. 16, Page 5 of 6 (Total Company - Jurisdictional Amount)</t>
  </si>
  <si>
    <t>Sources:</t>
  </si>
  <si>
    <t>Line No. 41 Cash Working Capital (Income Statement) Calculation:</t>
  </si>
  <si>
    <t>Less: Total Uses / (Sources) of Cash Working Capital (Balance Sheet Analysis)</t>
  </si>
  <si>
    <t>Cash Working Capital (Income Statement Analysis - Lead/Lag)</t>
  </si>
  <si>
    <t>Other Jurisdictional Cash Working Capital (Income Statement)</t>
  </si>
  <si>
    <t>KY Jurisdictional Cash Working Capital (Income Statement Analysis - Lead/Lag)</t>
  </si>
  <si>
    <t>Line No. 9 + 10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</si>
</sst>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quotePrefix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quotePrefix="1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quotePrefix="1" applyFont="1" applyFill="1" applyAlignment="1">
      <alignment horizontal="left"/>
    </xf>
    <xf numFmtId="164" fontId="1" fillId="0" borderId="0" xfId="0" applyNumberFormat="1" applyFont="1" applyFill="1"/>
    <xf numFmtId="43" fontId="1" fillId="0" borderId="0" xfId="0" applyNumberFormat="1" applyFont="1"/>
    <xf numFmtId="0" fontId="1" fillId="0" borderId="0" xfId="0" applyFont="1" applyFill="1"/>
    <xf numFmtId="164" fontId="1" fillId="0" borderId="0" xfId="1" applyNumberFormat="1" applyFont="1" applyFill="1"/>
    <xf numFmtId="164" fontId="1" fillId="0" borderId="0" xfId="0" applyNumberFormat="1" applyFont="1" applyFill="1" applyBorder="1"/>
    <xf numFmtId="164" fontId="1" fillId="0" borderId="0" xfId="1" applyNumberFormat="1" applyFont="1" applyFill="1" applyBorder="1"/>
    <xf numFmtId="164" fontId="1" fillId="0" borderId="1" xfId="0" applyNumberFormat="1" applyFont="1" applyFill="1" applyBorder="1"/>
    <xf numFmtId="164" fontId="1" fillId="0" borderId="0" xfId="0" applyNumberFormat="1" applyFont="1"/>
    <xf numFmtId="165" fontId="1" fillId="0" borderId="0" xfId="2" applyNumberFormat="1" applyFont="1" applyFill="1" applyBorder="1"/>
    <xf numFmtId="165" fontId="1" fillId="0" borderId="2" xfId="2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Energy%20Services\Reporting\2014%20Reporting\02%20February%202014\Gen%20%20Services\Revised%20Gen%20Services%20Feb%20Accru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JE"/>
      <sheetName val="Plant Input"/>
      <sheetName val="EiS Data Dump"/>
      <sheetName val="Instructions"/>
      <sheetName val="Gen Serv Accrual Tab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abSelected="1" zoomScaleNormal="100" workbookViewId="0">
      <selection activeCell="B10" sqref="B10"/>
    </sheetView>
  </sheetViews>
  <sheetFormatPr defaultColWidth="9.140625" defaultRowHeight="12.75" x14ac:dyDescent="0.2"/>
  <cols>
    <col min="1" max="1" width="5.7109375" style="1" customWidth="1"/>
    <col min="2" max="2" width="69.28515625" style="2" bestFit="1" customWidth="1"/>
    <col min="3" max="5" width="16.7109375" style="2" customWidth="1"/>
    <col min="6" max="6" width="14.5703125" style="2" bestFit="1" customWidth="1"/>
    <col min="7" max="7" width="12.5703125" style="2" customWidth="1"/>
    <col min="8" max="10" width="11.85546875" style="2" bestFit="1" customWidth="1"/>
    <col min="11" max="16384" width="9.140625" style="2"/>
  </cols>
  <sheetData>
    <row r="1" spans="1:14" x14ac:dyDescent="0.2">
      <c r="C1" s="3" t="s">
        <v>0</v>
      </c>
      <c r="D1" s="3" t="s">
        <v>0</v>
      </c>
      <c r="E1" s="3" t="s">
        <v>0</v>
      </c>
    </row>
    <row r="2" spans="1:14" ht="25.5" x14ac:dyDescent="0.2">
      <c r="A2" s="3"/>
      <c r="B2" s="4" t="s">
        <v>1</v>
      </c>
      <c r="C2" s="5" t="s">
        <v>2</v>
      </c>
      <c r="D2" s="5" t="s">
        <v>3</v>
      </c>
      <c r="E2" s="5" t="s">
        <v>4</v>
      </c>
      <c r="F2" s="6"/>
      <c r="G2" s="6"/>
      <c r="H2" s="6"/>
      <c r="I2" s="6"/>
      <c r="J2" s="6"/>
      <c r="K2" s="6"/>
      <c r="L2" s="6"/>
      <c r="M2" s="6"/>
      <c r="N2" s="6"/>
    </row>
    <row r="3" spans="1:14" x14ac:dyDescent="0.2">
      <c r="A3" s="3"/>
      <c r="B3" s="7"/>
      <c r="C3" s="3"/>
      <c r="D3" s="3"/>
      <c r="E3" s="3"/>
      <c r="F3" s="6"/>
      <c r="G3" s="6"/>
      <c r="H3" s="6"/>
      <c r="I3" s="6"/>
      <c r="J3" s="6"/>
      <c r="K3" s="6"/>
      <c r="L3" s="6"/>
      <c r="M3" s="6"/>
      <c r="N3" s="6"/>
    </row>
    <row r="4" spans="1:14" x14ac:dyDescent="0.2">
      <c r="B4" s="8" t="s">
        <v>14</v>
      </c>
      <c r="C4" s="9"/>
      <c r="E4" s="10"/>
      <c r="F4" s="11"/>
      <c r="G4" s="12"/>
      <c r="H4" s="11"/>
      <c r="I4" s="11"/>
    </row>
    <row r="5" spans="1:14" x14ac:dyDescent="0.2">
      <c r="B5" s="8"/>
      <c r="C5" s="9"/>
      <c r="E5" s="10"/>
      <c r="F5" s="11"/>
      <c r="G5" s="12"/>
      <c r="H5" s="11"/>
      <c r="I5" s="11"/>
    </row>
    <row r="6" spans="1:14" x14ac:dyDescent="0.2">
      <c r="A6" s="1">
        <v>1</v>
      </c>
      <c r="B6" s="2" t="s">
        <v>18</v>
      </c>
      <c r="C6" s="17">
        <f>55050935</f>
        <v>55050935</v>
      </c>
      <c r="D6" s="14"/>
      <c r="E6" s="14"/>
      <c r="F6" s="11"/>
      <c r="G6" s="11"/>
      <c r="H6" s="11"/>
      <c r="I6" s="11"/>
      <c r="J6" s="11"/>
      <c r="K6" s="11"/>
      <c r="L6" s="11"/>
    </row>
    <row r="7" spans="1:14" x14ac:dyDescent="0.2">
      <c r="A7" s="1">
        <v>2</v>
      </c>
      <c r="B7" s="2" t="s">
        <v>17</v>
      </c>
      <c r="C7" s="13">
        <f>E16+E17</f>
        <v>6444241</v>
      </c>
      <c r="F7" s="11"/>
      <c r="G7" s="11"/>
      <c r="H7" s="11"/>
      <c r="I7" s="11"/>
    </row>
    <row r="8" spans="1:14" x14ac:dyDescent="0.2">
      <c r="A8" s="1">
        <v>3</v>
      </c>
      <c r="B8" s="2" t="s">
        <v>5</v>
      </c>
      <c r="C8" s="15">
        <v>2</v>
      </c>
    </row>
    <row r="9" spans="1:14" ht="13.5" thickBot="1" x14ac:dyDescent="0.25">
      <c r="A9" s="1">
        <v>4</v>
      </c>
      <c r="B9" s="8" t="s">
        <v>6</v>
      </c>
      <c r="C9" s="18">
        <f>SUM(C6:C8)</f>
        <v>61495178</v>
      </c>
    </row>
    <row r="10" spans="1:14" ht="13.5" thickTop="1" x14ac:dyDescent="0.2"/>
    <row r="11" spans="1:14" x14ac:dyDescent="0.2">
      <c r="A11" s="1">
        <v>5</v>
      </c>
      <c r="B11" s="2" t="s">
        <v>16</v>
      </c>
      <c r="D11" s="17">
        <f>55050935</f>
        <v>55050935</v>
      </c>
    </row>
    <row r="12" spans="1:14" x14ac:dyDescent="0.2">
      <c r="A12" s="1">
        <v>6</v>
      </c>
      <c r="B12" s="2" t="s">
        <v>7</v>
      </c>
      <c r="C12" s="16"/>
      <c r="D12" s="13">
        <v>-2498511</v>
      </c>
    </row>
    <row r="13" spans="1:14" x14ac:dyDescent="0.2">
      <c r="A13" s="1">
        <v>7</v>
      </c>
      <c r="B13" s="2" t="s">
        <v>5</v>
      </c>
      <c r="D13" s="15">
        <v>0</v>
      </c>
      <c r="E13" s="14"/>
    </row>
    <row r="14" spans="1:14" ht="13.5" thickBot="1" x14ac:dyDescent="0.25">
      <c r="A14" s="1">
        <v>8</v>
      </c>
      <c r="B14" s="8" t="s">
        <v>6</v>
      </c>
      <c r="D14" s="18">
        <f>SUM(D11:D13)</f>
        <v>52552424</v>
      </c>
    </row>
    <row r="15" spans="1:14" ht="13.5" thickTop="1" x14ac:dyDescent="0.2"/>
    <row r="16" spans="1:14" x14ac:dyDescent="0.2">
      <c r="A16" s="1">
        <v>9</v>
      </c>
      <c r="B16" s="2" t="s">
        <v>8</v>
      </c>
      <c r="E16" s="17">
        <f>8954105</f>
        <v>8954105</v>
      </c>
    </row>
    <row r="17" spans="1:5" x14ac:dyDescent="0.2">
      <c r="A17" s="1">
        <v>10</v>
      </c>
      <c r="B17" s="2" t="s">
        <v>15</v>
      </c>
      <c r="E17" s="13">
        <f>-(44593578-42083714)</f>
        <v>-2509864</v>
      </c>
    </row>
    <row r="18" spans="1:5" x14ac:dyDescent="0.2">
      <c r="A18" s="1">
        <v>11</v>
      </c>
      <c r="B18" s="2" t="s">
        <v>5</v>
      </c>
      <c r="E18" s="15">
        <v>2</v>
      </c>
    </row>
    <row r="19" spans="1:5" ht="13.5" thickBot="1" x14ac:dyDescent="0.25">
      <c r="A19" s="1">
        <v>12</v>
      </c>
      <c r="B19" s="8" t="s">
        <v>6</v>
      </c>
      <c r="D19" s="16"/>
      <c r="E19" s="18">
        <f>SUM(E16:E18)</f>
        <v>6444243</v>
      </c>
    </row>
    <row r="20" spans="1:5" ht="13.5" thickTop="1" x14ac:dyDescent="0.2">
      <c r="D20" s="16"/>
    </row>
    <row r="21" spans="1:5" x14ac:dyDescent="0.2">
      <c r="A21" s="2" t="s">
        <v>13</v>
      </c>
      <c r="D21" s="16"/>
    </row>
    <row r="22" spans="1:5" x14ac:dyDescent="0.2">
      <c r="A22" s="1">
        <v>1</v>
      </c>
      <c r="B22" s="2" t="s">
        <v>9</v>
      </c>
    </row>
    <row r="23" spans="1:5" x14ac:dyDescent="0.2">
      <c r="A23" s="1">
        <v>2</v>
      </c>
      <c r="B23" s="2" t="s">
        <v>19</v>
      </c>
    </row>
    <row r="24" spans="1:5" x14ac:dyDescent="0.2">
      <c r="A24" s="1">
        <v>5</v>
      </c>
      <c r="B24" s="2" t="s">
        <v>9</v>
      </c>
    </row>
    <row r="25" spans="1:5" x14ac:dyDescent="0.2">
      <c r="A25" s="1">
        <v>6</v>
      </c>
      <c r="B25" s="2" t="s">
        <v>10</v>
      </c>
    </row>
    <row r="26" spans="1:5" x14ac:dyDescent="0.2">
      <c r="A26" s="1">
        <v>9</v>
      </c>
      <c r="B26" s="2" t="s">
        <v>11</v>
      </c>
    </row>
    <row r="27" spans="1:5" x14ac:dyDescent="0.2">
      <c r="A27" s="1">
        <v>10</v>
      </c>
      <c r="B27" s="2" t="s">
        <v>12</v>
      </c>
    </row>
  </sheetData>
  <printOptions horizontalCentered="1"/>
  <pageMargins left="1" right="0.7" top="1.25" bottom="0.75" header="0.3" footer="0.3"/>
  <pageSetup scale="70" orientation="portrait" r:id="rId1"/>
  <headerFooter>
    <oddHeader>&amp;R&amp;"Times New Roman,Bold"&amp;12Case No. 2018-00294
Attachment to Response to KIUC-2 Question No. 22
Page 1 of 1
Arbough/Garrett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DR02 Attachments</Round>
    <Data_x0020_Request_x0020_Question_x0020_No_x002e_ xmlns="54fcda00-7b58-44a7-b108-8bd10a8a08ba">022</Data_x0020_Request_x0020_Question_x0020_No_x002e_>
    <Year xmlns="54fcda00-7b58-44a7-b108-8bd10a8a08ba">2018</Year>
    <Document_x0020_Type xmlns="54fcda00-7b58-44a7-b108-8bd10a8a08ba">Data Requests</Document_x0020_Type>
    <Witness_x0020_Testimony xmlns="54fcda00-7b58-44a7-b108-8bd10a8a08ba" xsi:nil="true"/>
    <Intervemprs xmlns="54fcda00-7b58-44a7-b108-8bd10a8a08ba">KY Industrial Utility Customers - KIUC</Intervemprs>
    <Filed_x0020_Documents xmlns="54fcda00-7b58-44a7-b108-8bd10a8a08b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564212c8433631898006002af8bdbbd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82c124d73ee730d260d5c3ee21523c0c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5CB81F-CA24-4333-B7FE-95A6C61A031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DF4254-99A2-4048-B83A-A991B577D214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54fcda00-7b58-44a7-b108-8bd10a8a08ba"/>
    <ds:schemaRef ds:uri="http://purl.org/dc/dcmitype/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AC022B1-C7F6-4793-ADCF-85CE4868E5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fcda00-7b58-44a7-b108-8bd10a8a08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KIUC 2-22</vt:lpstr>
      <vt:lpstr>'KIUC 2-22'!Print_Area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2018-12-17T16:54:25Z</dcterms:created>
  <dcterms:modified xsi:type="dcterms:W3CDTF">2018-12-20T21:36:08Z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