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bookViews>
    <workbookView xWindow="0" yWindow="0" windowWidth="24000" windowHeight="9735"/>
  </bookViews>
  <sheets>
    <sheet name="Other Current Assets" sheetId="1" r:id="rId1"/>
  </sheets>
  <definedNames>
    <definedName name="_xlnm.Print_Area" localSheetId="0">'Other Current Assets'!$A$1:$O$16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9" i="1" l="1"/>
  <c r="O8" i="1"/>
  <c r="O7" i="1"/>
  <c r="O11" i="1" s="1"/>
  <c r="O14" i="1" l="1"/>
  <c r="O13" i="1"/>
</calcChain>
</file>

<file path=xl/sharedStrings.xml><?xml version="1.0" encoding="utf-8"?>
<sst xmlns="http://schemas.openxmlformats.org/spreadsheetml/2006/main" count="24" uniqueCount="24">
  <si>
    <t>Other Current Assets</t>
  </si>
  <si>
    <t>Monthly and 13-Month Average</t>
  </si>
  <si>
    <t>Kentucky Jurisdictional</t>
  </si>
  <si>
    <t xml:space="preserve">Other </t>
  </si>
  <si>
    <t>TOTAL COMPANY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</si>
  <si>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</si>
  <si>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</si>
  <si>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</si>
  <si>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</si>
  <si>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</si>
  <si>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</si>
  <si>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</si>
  <si>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</si>
  <si>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</si>
  <si>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</si>
  <si>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</si>
  <si>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</si>
  <si>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</si>
  <si>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13 MONTH AVERAGE</t>
  </si>
  <si>
    <t xml:space="preserve">          172.0 - Rents receivable</t>
  </si>
  <si>
    <t xml:space="preserve">          173.0 - Unbilled Revenues (Asset)</t>
  </si>
  <si>
    <t>Total</t>
  </si>
  <si>
    <t xml:space="preserve">          165 - Prepayments</t>
  </si>
  <si>
    <t>Other/Allocations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</si>
</sst>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10" fontId="3" fillId="0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49" fontId="0" fillId="0" borderId="1" xfId="0" applyNumberFormat="1" applyFont="1" applyBorder="1" applyAlignment="1">
      <alignment horizontal="right" wrapText="1"/>
    </xf>
    <xf numFmtId="49" fontId="4" fillId="0" borderId="1" xfId="3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left"/>
    </xf>
    <xf numFmtId="165" fontId="0" fillId="0" borderId="0" xfId="0" applyNumberFormat="1" applyBorder="1"/>
    <xf numFmtId="164" fontId="0" fillId="0" borderId="0" xfId="0" applyNumberFormat="1" applyFont="1" applyFill="1" applyBorder="1" applyAlignment="1">
      <alignment horizontal="left"/>
    </xf>
    <xf numFmtId="165" fontId="0" fillId="0" borderId="0" xfId="1" applyNumberFormat="1" applyFont="1" applyFill="1"/>
    <xf numFmtId="165" fontId="0" fillId="0" borderId="0" xfId="1" applyNumberFormat="1" applyFont="1" applyBorder="1"/>
    <xf numFmtId="165" fontId="0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0" fillId="0" borderId="0" xfId="1" applyNumberFormat="1" applyFont="1"/>
  </cellXfs>
  <cellStyles count="5">
    <cellStyle name="Comma" xfId="1" builtinId="3"/>
    <cellStyle name="Normal" xfId="0" builtinId="0"/>
    <cellStyle name="Normal 46" xfId="3"/>
    <cellStyle name="Normal 51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="85" zoomScaleNormal="85" zoomScalePageLayoutView="85" workbookViewId="0">
      <selection activeCell="B12" sqref="B12"/>
    </sheetView>
  </sheetViews>
  <sheetFormatPr defaultRowHeight="15" x14ac:dyDescent="0.25"/>
  <cols>
    <col min="1" max="1" width="50" bestFit="1" customWidth="1"/>
    <col min="2" max="9" width="14.42578125" bestFit="1" customWidth="1"/>
    <col min="10" max="11" width="15.28515625" bestFit="1" customWidth="1"/>
    <col min="12" max="14" width="14.42578125" bestFit="1" customWidth="1"/>
    <col min="15" max="15" width="14.28515625" bestFit="1" customWidth="1"/>
    <col min="16" max="16" width="12.5703125" bestFit="1" customWidth="1"/>
    <col min="17" max="17" width="11.5703125" bestFit="1" customWidth="1"/>
  </cols>
  <sheetData>
    <row r="1" spans="1:17" x14ac:dyDescent="0.25">
      <c r="A1" s="1" t="s">
        <v>0</v>
      </c>
    </row>
    <row r="2" spans="1:17" x14ac:dyDescent="0.25">
      <c r="A2" s="1" t="s">
        <v>1</v>
      </c>
      <c r="B2" s="2"/>
      <c r="C2" s="3"/>
    </row>
    <row r="3" spans="1:17" x14ac:dyDescent="0.25">
      <c r="A3" s="1"/>
      <c r="B3" s="2"/>
      <c r="C3" s="3"/>
    </row>
    <row r="4" spans="1:17" x14ac:dyDescent="0.25">
      <c r="B4" s="4"/>
      <c r="C4" s="5"/>
    </row>
    <row r="5" spans="1:17" x14ac:dyDescent="0.25">
      <c r="B5" s="4"/>
      <c r="C5" s="5"/>
    </row>
    <row r="6" spans="1:17" ht="30" x14ac:dyDescent="0.25">
      <c r="A6" s="1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  <c r="P6" s="8"/>
      <c r="Q6" s="8"/>
    </row>
    <row r="7" spans="1:17" x14ac:dyDescent="0.25">
      <c r="A7" s="9" t="s">
        <v>22</v>
      </c>
      <c r="B7" s="14">
        <v>545750.35000000009</v>
      </c>
      <c r="C7" s="14">
        <v>272875.18000000011</v>
      </c>
      <c r="D7" s="14">
        <v>1.0000000125728548E-2</v>
      </c>
      <c r="E7" s="14">
        <v>3061659.43</v>
      </c>
      <c r="F7" s="14">
        <v>2783326.7600000002</v>
      </c>
      <c r="G7" s="14">
        <v>2504994.0900000003</v>
      </c>
      <c r="H7" s="14">
        <v>2226661.4200000004</v>
      </c>
      <c r="I7" s="14">
        <v>1948328.7500000005</v>
      </c>
      <c r="J7" s="14">
        <v>1669996.0800000005</v>
      </c>
      <c r="K7" s="14">
        <v>1391663.4100000006</v>
      </c>
      <c r="L7" s="14">
        <v>1113330.7400000007</v>
      </c>
      <c r="M7" s="14">
        <v>834998.07000000076</v>
      </c>
      <c r="N7" s="14">
        <v>556665.40000000084</v>
      </c>
      <c r="O7" s="15">
        <f t="shared" ref="O7:O9" si="0">AVERAGE(B7:N7)</f>
        <v>1454634.5915384619</v>
      </c>
      <c r="P7" s="10"/>
      <c r="Q7" s="10"/>
    </row>
    <row r="8" spans="1:17" x14ac:dyDescent="0.25">
      <c r="A8" s="11" t="s">
        <v>19</v>
      </c>
      <c r="B8" s="14">
        <v>607158.39</v>
      </c>
      <c r="C8" s="14">
        <v>607158.39</v>
      </c>
      <c r="D8" s="14">
        <v>607158.39</v>
      </c>
      <c r="E8" s="14">
        <v>607158.39</v>
      </c>
      <c r="F8" s="14">
        <v>607158.39</v>
      </c>
      <c r="G8" s="14">
        <v>607158.39</v>
      </c>
      <c r="H8" s="14">
        <v>607158.39</v>
      </c>
      <c r="I8" s="14">
        <v>607158.39</v>
      </c>
      <c r="J8" s="14">
        <v>607158.39</v>
      </c>
      <c r="K8" s="14">
        <v>607158.39</v>
      </c>
      <c r="L8" s="14">
        <v>607158.39</v>
      </c>
      <c r="M8" s="14">
        <v>607158.39</v>
      </c>
      <c r="N8" s="14">
        <v>607158.39</v>
      </c>
      <c r="O8" s="15">
        <f t="shared" si="0"/>
        <v>607158.3899999999</v>
      </c>
      <c r="P8" s="10"/>
      <c r="Q8" s="10"/>
    </row>
    <row r="9" spans="1:17" x14ac:dyDescent="0.25">
      <c r="A9" s="11" t="s">
        <v>20</v>
      </c>
      <c r="B9" s="14">
        <v>83569715.328914404</v>
      </c>
      <c r="C9" s="14">
        <v>90539730.558450311</v>
      </c>
      <c r="D9" s="14">
        <v>92012868.000014305</v>
      </c>
      <c r="E9" s="14">
        <v>91619012.596551701</v>
      </c>
      <c r="F9" s="14">
        <v>92704178.913318694</v>
      </c>
      <c r="G9" s="14">
        <v>84852586.252123401</v>
      </c>
      <c r="H9" s="14">
        <v>78629071.168222696</v>
      </c>
      <c r="I9" s="14">
        <v>88438967.862014294</v>
      </c>
      <c r="J9" s="14">
        <v>104237542.650976</v>
      </c>
      <c r="K9" s="14">
        <v>105968085.17808899</v>
      </c>
      <c r="L9" s="14">
        <v>97352134.224799201</v>
      </c>
      <c r="M9" s="14">
        <v>99519009.839463398</v>
      </c>
      <c r="N9" s="14">
        <v>84734878.179680496</v>
      </c>
      <c r="O9" s="16">
        <f t="shared" si="0"/>
        <v>91859829.28866291</v>
      </c>
      <c r="P9" s="10"/>
      <c r="Q9" s="10"/>
    </row>
    <row r="10" spans="1:17" x14ac:dyDescent="0.25">
      <c r="A10" s="11" t="s">
        <v>23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>
        <v>816547.27561063995</v>
      </c>
      <c r="P10" s="10"/>
      <c r="Q10" s="10"/>
    </row>
    <row r="11" spans="1:17" x14ac:dyDescent="0.25">
      <c r="A11" s="1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>SUM(O7:O10)</f>
        <v>94738169.545812011</v>
      </c>
      <c r="P11" s="13"/>
      <c r="Q11" s="13"/>
    </row>
    <row r="12" spans="1:17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8"/>
    </row>
    <row r="13" spans="1:17" ht="30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" t="s">
        <v>2</v>
      </c>
      <c r="N13" s="3">
        <v>0.93769999999999998</v>
      </c>
      <c r="O13" s="18">
        <f>+O11*N13</f>
        <v>88835981.583107919</v>
      </c>
    </row>
    <row r="14" spans="1:17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" t="s">
        <v>3</v>
      </c>
      <c r="N14" s="5">
        <f>1-N13</f>
        <v>6.2300000000000022E-2</v>
      </c>
      <c r="O14" s="18">
        <f>+O11*N14</f>
        <v>5902187.9627040904</v>
      </c>
    </row>
    <row r="15" spans="1:17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8"/>
    </row>
    <row r="16" spans="1:17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8"/>
    </row>
  </sheetData>
  <pageMargins left="0.7" right="0.7" top="0.75" bottom="0.75" header="0.3" footer="0.3"/>
  <pageSetup scale="48" fitToHeight="0" orientation="landscape" horizontalDpi="1200" verticalDpi="1200" r:id="rId1"/>
  <headerFooter>
    <oddHeader>&amp;R&amp;"Times New Roman,Bold"&amp;12]</oddHeader>
    <oddFooter>&amp;R&amp;"Times New Roman,Bold"&amp;12Case No. 2018-00294
Attachment to Response to KIUC-2 Question No. 20
Page 1 of 1
Arbough/Garrett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020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Garrett, Christopher M.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BED3072-CCAF-4507-92C6-BE550922C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096A02-8A37-4C55-85DF-D1FF398346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7E3C76-9CD4-47F4-8923-081F9A03A310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54fcda00-7b58-44a7-b108-8bd10a8a08b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Current Assets</vt:lpstr>
      <vt:lpstr>'Other Current Assets'!Print_Area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McCombs, Drew</dc:creator>
  <cp:lastModifiedBy>Susan Neal</cp:lastModifiedBy>
  <cp:lastPrinted>2018-12-21T20:04:53Z</cp:lastPrinted>
  <dcterms:created xsi:type="dcterms:W3CDTF">2018-12-17T21:49:42Z</dcterms:created>
  <dcterms:modified xsi:type="dcterms:W3CDTF">2018-12-21T20:10:14Z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