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855"/>
  </bookViews>
  <sheets>
    <sheet name="2013" sheetId="1" r:id="rId1"/>
  </sheets>
  <definedNames>
    <definedName name="_xlnm.Print_Area" localSheetId="0">'2013'!$A$1:$Y$176</definedName>
    <definedName name="_xlnm.Print_Titles" localSheetId="0">'2013'!$1:$6</definedName>
  </definedNames>
  <calcPr calcId="145621"/>
</workbook>
</file>

<file path=xl/calcChain.xml><?xml version="1.0" encoding="utf-8"?>
<calcChain xmlns="http://schemas.openxmlformats.org/spreadsheetml/2006/main">
  <c r="Y165" i="1" l="1"/>
  <c r="Y171" i="1"/>
  <c r="Y166" i="1"/>
  <c r="Y167" i="1"/>
  <c r="Y168" i="1"/>
  <c r="Y169" i="1"/>
  <c r="Y170" i="1"/>
  <c r="I167" i="1"/>
  <c r="X167" i="1" s="1"/>
  <c r="I165" i="1"/>
  <c r="X165" i="1" s="1"/>
  <c r="I169" i="1"/>
  <c r="X169" i="1" s="1"/>
  <c r="I171" i="1"/>
  <c r="X171" i="1" s="1"/>
  <c r="I166" i="1"/>
  <c r="X166" i="1" s="1"/>
  <c r="I168" i="1"/>
  <c r="X168" i="1" s="1"/>
  <c r="I170" i="1"/>
  <c r="X170" i="1" s="1"/>
  <c r="Y164" i="1" l="1"/>
  <c r="I164" i="1"/>
  <c r="X164" i="1" s="1"/>
  <c r="Y129" i="1" l="1"/>
  <c r="Y145" i="1"/>
  <c r="Y161" i="1"/>
  <c r="Y151" i="1"/>
  <c r="Y136" i="1"/>
  <c r="Y162" i="1"/>
  <c r="Y36" i="1"/>
  <c r="Y10" i="1"/>
  <c r="Y142" i="1"/>
  <c r="Y158" i="1"/>
  <c r="Y11" i="1"/>
  <c r="Y51" i="1"/>
  <c r="Y71" i="1"/>
  <c r="Y83" i="1"/>
  <c r="Y87" i="1"/>
  <c r="Y103" i="1"/>
  <c r="Y119" i="1"/>
  <c r="Y135" i="1"/>
  <c r="Y147" i="1"/>
  <c r="Y159" i="1"/>
  <c r="Y16" i="1"/>
  <c r="Y20" i="1"/>
  <c r="Y52" i="1"/>
  <c r="Y64" i="1"/>
  <c r="Y92" i="1"/>
  <c r="Y112" i="1"/>
  <c r="Y132" i="1"/>
  <c r="Y148" i="1"/>
  <c r="Y21" i="1"/>
  <c r="Y37" i="1"/>
  <c r="Y53" i="1"/>
  <c r="Y57" i="1"/>
  <c r="Y69" i="1"/>
  <c r="Y85" i="1"/>
  <c r="Y89" i="1"/>
  <c r="Y125" i="1"/>
  <c r="Y141" i="1"/>
  <c r="Y18" i="1"/>
  <c r="Y42" i="1"/>
  <c r="Y90" i="1"/>
  <c r="Y106" i="1"/>
  <c r="Y95" i="1"/>
  <c r="Y127" i="1"/>
  <c r="Y48" i="1"/>
  <c r="Y60" i="1"/>
  <c r="Y128" i="1"/>
  <c r="Y17" i="1"/>
  <c r="Y49" i="1"/>
  <c r="Y65" i="1"/>
  <c r="Y97" i="1"/>
  <c r="Y86" i="1"/>
  <c r="Y130" i="1"/>
  <c r="Y134" i="1"/>
  <c r="Y146" i="1"/>
  <c r="Y150" i="1"/>
  <c r="Y15" i="1"/>
  <c r="Y27" i="1"/>
  <c r="Y31" i="1"/>
  <c r="Y43" i="1"/>
  <c r="Y47" i="1"/>
  <c r="Y63" i="1"/>
  <c r="Y75" i="1"/>
  <c r="Y79" i="1"/>
  <c r="Y111" i="1"/>
  <c r="Y123" i="1"/>
  <c r="Y143" i="1"/>
  <c r="Y163" i="1"/>
  <c r="Y8" i="1"/>
  <c r="Y12" i="1"/>
  <c r="Y24" i="1"/>
  <c r="Y28" i="1"/>
  <c r="Y40" i="1"/>
  <c r="Y44" i="1"/>
  <c r="Y56" i="1"/>
  <c r="Y72" i="1"/>
  <c r="Y84" i="1"/>
  <c r="Y88" i="1"/>
  <c r="Y100" i="1"/>
  <c r="Y124" i="1"/>
  <c r="Y140" i="1"/>
  <c r="Y156" i="1"/>
  <c r="Y13" i="1"/>
  <c r="Y29" i="1"/>
  <c r="Y33" i="1"/>
  <c r="Y45" i="1"/>
  <c r="Y61" i="1"/>
  <c r="Y77" i="1"/>
  <c r="Y81" i="1"/>
  <c r="Y93" i="1"/>
  <c r="Y101" i="1"/>
  <c r="Y133" i="1"/>
  <c r="Y26" i="1"/>
  <c r="Y66" i="1"/>
  <c r="Y82" i="1"/>
  <c r="Y98" i="1"/>
  <c r="Y114" i="1"/>
  <c r="Y23" i="1"/>
  <c r="Y39" i="1"/>
  <c r="Y55" i="1"/>
  <c r="Y59" i="1"/>
  <c r="Y91" i="1"/>
  <c r="Y107" i="1"/>
  <c r="Y139" i="1"/>
  <c r="Y155" i="1"/>
  <c r="Y80" i="1"/>
  <c r="Y96" i="1"/>
  <c r="Y120" i="1"/>
  <c r="Y152" i="1"/>
  <c r="Y7" i="1"/>
  <c r="Y25" i="1"/>
  <c r="Y41" i="1"/>
  <c r="Y73" i="1"/>
  <c r="Y113" i="1"/>
  <c r="Y117" i="1"/>
  <c r="Y149" i="1"/>
  <c r="Y22" i="1"/>
  <c r="Y30" i="1"/>
  <c r="Y46" i="1"/>
  <c r="Y58" i="1"/>
  <c r="Y62" i="1"/>
  <c r="Y74" i="1"/>
  <c r="Y78" i="1"/>
  <c r="Y94" i="1"/>
  <c r="Y110" i="1"/>
  <c r="Y126" i="1"/>
  <c r="Y138" i="1"/>
  <c r="Y154" i="1"/>
  <c r="Y19" i="1"/>
  <c r="Y35" i="1"/>
  <c r="Y67" i="1"/>
  <c r="Y99" i="1"/>
  <c r="Y115" i="1"/>
  <c r="Y131" i="1"/>
  <c r="Y122" i="1"/>
  <c r="Y32" i="1"/>
  <c r="Y76" i="1"/>
  <c r="Y104" i="1"/>
  <c r="Y108" i="1"/>
  <c r="Y116" i="1"/>
  <c r="Y144" i="1"/>
  <c r="Y160" i="1"/>
  <c r="Y9" i="1"/>
  <c r="Y105" i="1"/>
  <c r="Y109" i="1"/>
  <c r="Y121" i="1"/>
  <c r="Y137" i="1"/>
  <c r="Y153" i="1"/>
  <c r="Y157" i="1"/>
  <c r="Y14" i="1"/>
  <c r="Y34" i="1"/>
  <c r="Y38" i="1"/>
  <c r="Y50" i="1"/>
  <c r="Y54" i="1"/>
  <c r="Y70" i="1"/>
  <c r="Y102" i="1"/>
  <c r="Y118" i="1"/>
  <c r="H173" i="1"/>
  <c r="Y68" i="1" l="1"/>
  <c r="Q173" i="1" l="1"/>
  <c r="I77" i="1" l="1"/>
  <c r="X77" i="1" s="1"/>
  <c r="I159" i="1" l="1"/>
  <c r="I156" i="1"/>
  <c r="F173" i="1"/>
  <c r="G173" i="1"/>
  <c r="J173" i="1"/>
  <c r="K173" i="1"/>
  <c r="M173" i="1"/>
  <c r="N173" i="1"/>
  <c r="O173" i="1"/>
  <c r="S173" i="1"/>
  <c r="T173" i="1"/>
  <c r="W173" i="1"/>
  <c r="X159" i="1" l="1"/>
  <c r="X156" i="1"/>
  <c r="I150" i="1"/>
  <c r="X150" i="1" s="1"/>
  <c r="I149" i="1"/>
  <c r="X149" i="1" s="1"/>
  <c r="I162" i="1"/>
  <c r="X162" i="1" s="1"/>
  <c r="I158" i="1"/>
  <c r="X158" i="1" s="1"/>
  <c r="I151" i="1"/>
  <c r="X151" i="1" s="1"/>
  <c r="I157" i="1"/>
  <c r="X157" i="1" s="1"/>
  <c r="I163" i="1"/>
  <c r="X163" i="1" s="1"/>
  <c r="I160" i="1"/>
  <c r="X160" i="1" s="1"/>
  <c r="I103" i="1"/>
  <c r="X103" i="1" s="1"/>
  <c r="I78" i="1"/>
  <c r="X78" i="1" s="1"/>
  <c r="I8" i="1"/>
  <c r="X8" i="1" s="1"/>
  <c r="I134" i="1"/>
  <c r="X134" i="1" s="1"/>
  <c r="I64" i="1"/>
  <c r="X64" i="1" s="1"/>
  <c r="I42" i="1"/>
  <c r="X42" i="1" s="1"/>
  <c r="I119" i="1"/>
  <c r="X119" i="1" s="1"/>
  <c r="I118" i="1"/>
  <c r="X118" i="1" s="1"/>
  <c r="I141" i="1"/>
  <c r="X141" i="1" s="1"/>
  <c r="I147" i="1"/>
  <c r="X147" i="1" s="1"/>
  <c r="I50" i="1"/>
  <c r="X50" i="1" s="1"/>
  <c r="I106" i="1"/>
  <c r="X106" i="1" s="1"/>
  <c r="I99" i="1"/>
  <c r="X99" i="1" s="1"/>
  <c r="I102" i="1"/>
  <c r="X102" i="1" s="1"/>
  <c r="I33" i="1"/>
  <c r="X33" i="1" s="1"/>
  <c r="I40" i="1"/>
  <c r="X40" i="1" s="1"/>
  <c r="I55" i="1"/>
  <c r="X55" i="1" s="1"/>
  <c r="I23" i="1"/>
  <c r="X23" i="1" s="1"/>
  <c r="I9" i="1"/>
  <c r="X9" i="1" s="1"/>
  <c r="I143" i="1"/>
  <c r="X143" i="1" s="1"/>
  <c r="I130" i="1"/>
  <c r="X130" i="1" s="1"/>
  <c r="I129" i="1"/>
  <c r="X129" i="1" s="1"/>
  <c r="I128" i="1"/>
  <c r="X128" i="1" s="1"/>
  <c r="I47" i="1"/>
  <c r="X47" i="1" s="1"/>
  <c r="I110" i="1"/>
  <c r="X110" i="1" s="1"/>
  <c r="I90" i="1"/>
  <c r="X90" i="1" s="1"/>
  <c r="I91" i="1"/>
  <c r="X91" i="1" s="1"/>
  <c r="I86" i="1"/>
  <c r="X86" i="1" s="1"/>
  <c r="I146" i="1"/>
  <c r="X146" i="1" s="1"/>
  <c r="I17" i="1"/>
  <c r="X17" i="1" s="1"/>
  <c r="I133" i="1"/>
  <c r="X133" i="1" s="1"/>
  <c r="I101" i="1"/>
  <c r="X101" i="1" s="1"/>
  <c r="I68" i="1"/>
  <c r="X68" i="1" s="1"/>
  <c r="I36" i="1"/>
  <c r="X36" i="1" s="1"/>
  <c r="I148" i="1"/>
  <c r="X148" i="1" s="1"/>
  <c r="I84" i="1"/>
  <c r="X84" i="1" s="1"/>
  <c r="I51" i="1"/>
  <c r="X51" i="1" s="1"/>
  <c r="I19" i="1"/>
  <c r="X19" i="1" s="1"/>
  <c r="I145" i="1"/>
  <c r="X145" i="1" s="1"/>
  <c r="I80" i="1"/>
  <c r="X80" i="1" s="1"/>
  <c r="I126" i="1"/>
  <c r="X126" i="1" s="1"/>
  <c r="I13" i="1"/>
  <c r="X13" i="1" s="1"/>
  <c r="I62" i="1"/>
  <c r="X62" i="1" s="1"/>
  <c r="I122" i="1"/>
  <c r="X122" i="1" s="1"/>
  <c r="I123" i="1"/>
  <c r="X123" i="1" s="1"/>
  <c r="I135" i="1"/>
  <c r="X135" i="1" s="1"/>
  <c r="I54" i="1"/>
  <c r="X54" i="1" s="1"/>
  <c r="I49" i="1"/>
  <c r="X49" i="1" s="1"/>
  <c r="I109" i="1"/>
  <c r="X109" i="1" s="1"/>
  <c r="I76" i="1"/>
  <c r="X76" i="1" s="1"/>
  <c r="I44" i="1"/>
  <c r="X44" i="1" s="1"/>
  <c r="I12" i="1"/>
  <c r="X12" i="1" s="1"/>
  <c r="I124" i="1"/>
  <c r="X124" i="1" s="1"/>
  <c r="I92" i="1"/>
  <c r="X92" i="1" s="1"/>
  <c r="I59" i="1"/>
  <c r="X59" i="1" s="1"/>
  <c r="I27" i="1"/>
  <c r="X27" i="1" s="1"/>
  <c r="I107" i="1"/>
  <c r="X107" i="1" s="1"/>
  <c r="I63" i="1"/>
  <c r="X63" i="1" s="1"/>
  <c r="I29" i="1"/>
  <c r="X29" i="1" s="1"/>
  <c r="I95" i="1"/>
  <c r="X95" i="1" s="1"/>
  <c r="I22" i="1"/>
  <c r="X22" i="1" s="1"/>
  <c r="I41" i="1"/>
  <c r="X41" i="1" s="1"/>
  <c r="I34" i="1"/>
  <c r="X34" i="1" s="1"/>
  <c r="I37" i="1"/>
  <c r="X37" i="1" s="1"/>
  <c r="I83" i="1"/>
  <c r="X83" i="1" s="1"/>
  <c r="I98" i="1"/>
  <c r="X98" i="1" s="1"/>
  <c r="I14" i="1"/>
  <c r="X14" i="1" s="1"/>
  <c r="I121" i="1"/>
  <c r="X121" i="1" s="1"/>
  <c r="I89" i="1"/>
  <c r="X89" i="1" s="1"/>
  <c r="I56" i="1"/>
  <c r="X56" i="1" s="1"/>
  <c r="I24" i="1"/>
  <c r="X24" i="1" s="1"/>
  <c r="I104" i="1"/>
  <c r="X104" i="1" s="1"/>
  <c r="I71" i="1"/>
  <c r="X71" i="1" s="1"/>
  <c r="I39" i="1"/>
  <c r="X39" i="1" s="1"/>
  <c r="I127" i="1"/>
  <c r="X127" i="1" s="1"/>
  <c r="I30" i="1"/>
  <c r="X30" i="1" s="1"/>
  <c r="I73" i="1"/>
  <c r="X73" i="1" s="1"/>
  <c r="I79" i="1"/>
  <c r="X79" i="1" s="1"/>
  <c r="I69" i="1"/>
  <c r="X69" i="1" s="1"/>
  <c r="I58" i="1"/>
  <c r="X58" i="1" s="1"/>
  <c r="I65" i="1"/>
  <c r="X65" i="1" s="1"/>
  <c r="I97" i="1"/>
  <c r="X97" i="1" s="1"/>
  <c r="I32" i="1"/>
  <c r="X32" i="1" s="1"/>
  <c r="I96" i="1"/>
  <c r="X96" i="1" s="1"/>
  <c r="I15" i="1"/>
  <c r="X15" i="1" s="1"/>
  <c r="I142" i="1"/>
  <c r="X142" i="1" s="1"/>
  <c r="I87" i="1"/>
  <c r="X87" i="1" s="1"/>
  <c r="I10" i="1"/>
  <c r="X10" i="1" s="1"/>
  <c r="I25" i="1"/>
  <c r="X25" i="1" s="1"/>
  <c r="I18" i="1"/>
  <c r="X18" i="1" s="1"/>
  <c r="I21" i="1"/>
  <c r="X21" i="1" s="1"/>
  <c r="I74" i="1"/>
  <c r="X74" i="1" s="1"/>
  <c r="I82" i="1"/>
  <c r="X82" i="1" s="1"/>
  <c r="I117" i="1"/>
  <c r="X117" i="1" s="1"/>
  <c r="I85" i="1"/>
  <c r="X85" i="1" s="1"/>
  <c r="I52" i="1"/>
  <c r="X52" i="1" s="1"/>
  <c r="I20" i="1"/>
  <c r="X20" i="1" s="1"/>
  <c r="I132" i="1"/>
  <c r="X132" i="1" s="1"/>
  <c r="I100" i="1"/>
  <c r="X100" i="1" s="1"/>
  <c r="I67" i="1"/>
  <c r="X67" i="1" s="1"/>
  <c r="I35" i="1"/>
  <c r="X35" i="1" s="1"/>
  <c r="I115" i="1"/>
  <c r="X115" i="1" s="1"/>
  <c r="I113" i="1"/>
  <c r="X113" i="1" s="1"/>
  <c r="I48" i="1"/>
  <c r="X48" i="1" s="1"/>
  <c r="I112" i="1"/>
  <c r="X112" i="1" s="1"/>
  <c r="I31" i="1"/>
  <c r="X31" i="1" s="1"/>
  <c r="I94" i="1"/>
  <c r="X94" i="1" s="1"/>
  <c r="I111" i="1"/>
  <c r="X111" i="1" s="1"/>
  <c r="I26" i="1"/>
  <c r="X26" i="1" s="1"/>
  <c r="I57" i="1"/>
  <c r="X57" i="1" s="1"/>
  <c r="I66" i="1"/>
  <c r="X66" i="1" s="1"/>
  <c r="I53" i="1"/>
  <c r="X53" i="1" s="1"/>
  <c r="I114" i="1"/>
  <c r="X114" i="1" s="1"/>
  <c r="I46" i="1"/>
  <c r="X46" i="1" s="1"/>
  <c r="I125" i="1"/>
  <c r="X125" i="1" s="1"/>
  <c r="I93" i="1"/>
  <c r="X93" i="1" s="1"/>
  <c r="I60" i="1"/>
  <c r="X60" i="1" s="1"/>
  <c r="I28" i="1"/>
  <c r="X28" i="1" s="1"/>
  <c r="I140" i="1"/>
  <c r="X140" i="1" s="1"/>
  <c r="I108" i="1"/>
  <c r="X108" i="1" s="1"/>
  <c r="I75" i="1"/>
  <c r="X75" i="1" s="1"/>
  <c r="I43" i="1"/>
  <c r="X43" i="1" s="1"/>
  <c r="I11" i="1"/>
  <c r="X11" i="1" s="1"/>
  <c r="I16" i="1"/>
  <c r="X16" i="1" s="1"/>
  <c r="I131" i="1"/>
  <c r="X131" i="1" s="1"/>
  <c r="I38" i="1"/>
  <c r="X38" i="1" s="1"/>
  <c r="I105" i="1"/>
  <c r="X105" i="1" s="1"/>
  <c r="I72" i="1"/>
  <c r="X72" i="1" s="1"/>
  <c r="I120" i="1"/>
  <c r="X120" i="1" s="1"/>
  <c r="I88" i="1"/>
  <c r="X88" i="1" s="1"/>
  <c r="I70" i="1"/>
  <c r="X70" i="1" s="1"/>
  <c r="E173" i="1"/>
  <c r="I7" i="1"/>
  <c r="X7" i="1" s="1"/>
  <c r="C173" i="1"/>
  <c r="I61" i="1"/>
  <c r="X61" i="1" s="1"/>
  <c r="I81" i="1" l="1"/>
  <c r="X81" i="1" s="1"/>
  <c r="I116" i="1"/>
  <c r="X116" i="1" s="1"/>
  <c r="P173" i="1"/>
  <c r="R173" i="1"/>
  <c r="I152" i="1"/>
  <c r="X152" i="1" s="1"/>
  <c r="I155" i="1"/>
  <c r="X155" i="1" s="1"/>
  <c r="I139" i="1"/>
  <c r="X139" i="1" s="1"/>
  <c r="I154" i="1"/>
  <c r="X154" i="1" s="1"/>
  <c r="I138" i="1"/>
  <c r="X138" i="1" s="1"/>
  <c r="I153" i="1"/>
  <c r="X153" i="1" s="1"/>
  <c r="I137" i="1"/>
  <c r="X137" i="1" s="1"/>
  <c r="I161" i="1"/>
  <c r="X161" i="1" s="1"/>
  <c r="I144" i="1"/>
  <c r="X144" i="1" s="1"/>
  <c r="I45" i="1" l="1"/>
  <c r="X45" i="1" s="1"/>
  <c r="I136" i="1"/>
  <c r="X136" i="1" s="1"/>
  <c r="X173" i="1" l="1"/>
  <c r="D173" i="1"/>
  <c r="I173" i="1"/>
  <c r="U173" i="1" l="1"/>
  <c r="V173" i="1"/>
  <c r="Y173" i="1"/>
</calcChain>
</file>

<file path=xl/sharedStrings.xml><?xml version="1.0" encoding="utf-8"?>
<sst xmlns="http://schemas.openxmlformats.org/spreadsheetml/2006/main" count="209" uniqueCount="106">
  <si>
    <t>Salary &amp; Benefit Data by Employee</t>
  </si>
  <si>
    <t>Northern Kentucky Water District</t>
  </si>
  <si>
    <t>Employee Number</t>
  </si>
  <si>
    <t>Title</t>
  </si>
  <si>
    <t>Regular</t>
  </si>
  <si>
    <t>Overtime</t>
  </si>
  <si>
    <t>Bonus</t>
  </si>
  <si>
    <t>Sub-Total</t>
  </si>
  <si>
    <t>Employee</t>
  </si>
  <si>
    <t>Health Benefits Cost</t>
  </si>
  <si>
    <t>Vision</t>
  </si>
  <si>
    <t>AD&amp;D</t>
  </si>
  <si>
    <t>401k</t>
  </si>
  <si>
    <t>Defined Benefit Retirement</t>
  </si>
  <si>
    <t>Totals</t>
  </si>
  <si>
    <t>Life Insurance</t>
  </si>
  <si>
    <t>Case NO: 2018-00291</t>
  </si>
  <si>
    <t>Year =&gt;</t>
  </si>
  <si>
    <t>Excess Vacation Payout</t>
  </si>
  <si>
    <t>Standby/ On Call</t>
  </si>
  <si>
    <t>Northern</t>
  </si>
  <si>
    <t>Any Other Wage, Salary, Compensation or Benefit Not Listed</t>
  </si>
  <si>
    <t>Total Amount</t>
  </si>
  <si>
    <t>Mapping Tech</t>
  </si>
  <si>
    <t>VP Finance/CFO</t>
  </si>
  <si>
    <t>HR Director</t>
  </si>
  <si>
    <t>Inspector</t>
  </si>
  <si>
    <t>President/CEO</t>
  </si>
  <si>
    <t>Scanner</t>
  </si>
  <si>
    <t>Safety Coordinator</t>
  </si>
  <si>
    <t>Plant Supervisor</t>
  </si>
  <si>
    <t xml:space="preserve">Chemist </t>
  </si>
  <si>
    <t>CAD Operator</t>
  </si>
  <si>
    <t>Chemist</t>
  </si>
  <si>
    <t>Lab Manager</t>
  </si>
  <si>
    <t>Meter Reader</t>
  </si>
  <si>
    <t>Lead Mechanic</t>
  </si>
  <si>
    <t>Lab Co-op</t>
  </si>
  <si>
    <t>Other*</t>
  </si>
  <si>
    <t>* Other includes Third Party Sick, Auto Allowance,</t>
  </si>
  <si>
    <t>Bump Pay, Disability Insurance, Insurance Waiver,</t>
  </si>
  <si>
    <t>Rest Pay and Stipend.</t>
  </si>
  <si>
    <t>Maintenance Manager</t>
  </si>
  <si>
    <t>Distribution Supervisor - Part Time</t>
  </si>
  <si>
    <t>Pump Mechanic</t>
  </si>
  <si>
    <t>Administrative Assistant</t>
  </si>
  <si>
    <t>Meter Resource Foreman</t>
  </si>
  <si>
    <t>Plant Operator</t>
  </si>
  <si>
    <t>Meter Shop Fieldman</t>
  </si>
  <si>
    <t>Inspector I</t>
  </si>
  <si>
    <t>Meter Shop Lead</t>
  </si>
  <si>
    <t>Customer Service Field Representative</t>
  </si>
  <si>
    <t>Account Service Representative</t>
  </si>
  <si>
    <t>Maintenance Foreman</t>
  </si>
  <si>
    <t>Operations Manager</t>
  </si>
  <si>
    <t xml:space="preserve">** The amount of Dental Benefit cost paid by Northern </t>
  </si>
  <si>
    <t xml:space="preserve">Kentucky District is not available in the format </t>
  </si>
  <si>
    <t>requested by the PSC.</t>
  </si>
  <si>
    <t>Dental Benefits**</t>
  </si>
  <si>
    <t>Accounting Technician - Part Time</t>
  </si>
  <si>
    <t>Plant Operator - Part Time</t>
  </si>
  <si>
    <t>Payroll Specialist - Part Time</t>
  </si>
  <si>
    <t>Pump Mechanic - Part Time</t>
  </si>
  <si>
    <t>Detainee Supervisor</t>
  </si>
  <si>
    <t>Distribution Fieldman</t>
  </si>
  <si>
    <t>Clerk - Part Time</t>
  </si>
  <si>
    <t>Network / CIS Administrator - Part Time</t>
  </si>
  <si>
    <t>Chemist Supervisor</t>
  </si>
  <si>
    <t>Distribution Clerk</t>
  </si>
  <si>
    <t>Inspector - Part Time</t>
  </si>
  <si>
    <t>Security Guard - Part Time</t>
  </si>
  <si>
    <t>Distribution Crew Leader</t>
  </si>
  <si>
    <t>Account Services Representative</t>
  </si>
  <si>
    <t>Plant Foreman</t>
  </si>
  <si>
    <t>Instrumentation Tech</t>
  </si>
  <si>
    <t>Engineering Technician</t>
  </si>
  <si>
    <t>Computer Support Tech</t>
  </si>
  <si>
    <t>Information Services Manager</t>
  </si>
  <si>
    <t>Distribution Supervisor</t>
  </si>
  <si>
    <t>Engineering/Distribution Clerk</t>
  </si>
  <si>
    <t>Building &amp; Grounds Tech</t>
  </si>
  <si>
    <t>Database Administrator</t>
  </si>
  <si>
    <t>Maintenance Supervisor</t>
  </si>
  <si>
    <t>Accounting Technician</t>
  </si>
  <si>
    <t>VP of Engineering, Production &amp; Distribution</t>
  </si>
  <si>
    <t>Construction Supervisor</t>
  </si>
  <si>
    <t>Distribution Foreman</t>
  </si>
  <si>
    <t>Equipment Serviceman</t>
  </si>
  <si>
    <t>GIS Specialist</t>
  </si>
  <si>
    <t>Engineering Manager</t>
  </si>
  <si>
    <t>Building &amp; Grounds Lead</t>
  </si>
  <si>
    <t>Engineering Clerk</t>
  </si>
  <si>
    <t>Meter Shop Crew Leader</t>
  </si>
  <si>
    <t>Inventory Specialist</t>
  </si>
  <si>
    <t>Customer Service Foreman</t>
  </si>
  <si>
    <t>Account Service Lead</t>
  </si>
  <si>
    <t>Mantainence Manager</t>
  </si>
  <si>
    <t>Chemistry Supervisor</t>
  </si>
  <si>
    <t>Finance Manager</t>
  </si>
  <si>
    <t>Staff Engineer</t>
  </si>
  <si>
    <t>Design Engineering Supervisor</t>
  </si>
  <si>
    <t>Equipment Serviceman Crew Leader</t>
  </si>
  <si>
    <t>Account Services Supervisor</t>
  </si>
  <si>
    <t>Lab Technician</t>
  </si>
  <si>
    <t>Clerk/Receptionist</t>
  </si>
  <si>
    <t>Customer Service 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</si>
</sst>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u/>
      <sz val="8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43" fontId="0" fillId="0" borderId="1" xfId="0" applyNumberFormat="1" applyBorder="1"/>
    <xf numFmtId="43" fontId="0" fillId="2" borderId="1" xfId="0" applyNumberFormat="1" applyFill="1" applyBorder="1"/>
    <xf numFmtId="0" fontId="1" fillId="0" borderId="1" xfId="0" applyFont="1" applyBorder="1"/>
    <xf numFmtId="44" fontId="1" fillId="2" borderId="1" xfId="0" applyNumberFormat="1" applyFont="1" applyFill="1" applyBorder="1"/>
    <xf numFmtId="0" fontId="1" fillId="0" borderId="0" xfId="0" applyFont="1"/>
    <xf numFmtId="0" fontId="0" fillId="0" borderId="1" xfId="0" applyBorder="1" applyAlignment="1">
      <alignment horizontal="left"/>
    </xf>
    <xf numFmtId="44" fontId="0" fillId="0" borderId="0" xfId="0" applyNumberFormat="1"/>
    <xf numFmtId="43" fontId="0" fillId="0" borderId="0" xfId="0" applyNumberForma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3" fontId="0" fillId="0" borderId="1" xfId="2" applyNumberFormat="1" applyFont="1" applyBorder="1"/>
    <xf numFmtId="43" fontId="0" fillId="0" borderId="3" xfId="0" applyNumberFormat="1" applyBorder="1"/>
    <xf numFmtId="0" fontId="0" fillId="0" borderId="1" xfId="0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4">
    <cellStyle name="Currency" xfId="2" builtinId="4"/>
    <cellStyle name="Hyperlink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1"/>
  <sheetViews>
    <sheetView tabSelected="1" zoomScaleNormal="100" zoomScaleSheetLayoutView="100" workbookViewId="0"/>
  </sheetViews>
  <sheetFormatPr defaultRowHeight="15" x14ac:dyDescent="0.25"/>
  <cols>
    <col min="1" max="1" width="10.5703125" customWidth="1"/>
    <col min="2" max="2" width="39" bestFit="1" customWidth="1"/>
    <col min="3" max="3" width="14.28515625" bestFit="1" customWidth="1"/>
    <col min="4" max="4" width="12.5703125" bestFit="1" customWidth="1"/>
    <col min="5" max="5" width="12.42578125" customWidth="1"/>
    <col min="6" max="8" width="11.5703125" bestFit="1" customWidth="1"/>
    <col min="9" max="10" width="14.28515625" bestFit="1" customWidth="1"/>
    <col min="11" max="11" width="12.5703125" bestFit="1" customWidth="1"/>
    <col min="12" max="12" width="14.28515625" bestFit="1" customWidth="1"/>
    <col min="13" max="13" width="11.28515625" customWidth="1"/>
    <col min="14" max="14" width="10.140625" customWidth="1"/>
    <col min="15" max="15" width="12.5703125" bestFit="1" customWidth="1"/>
    <col min="16" max="18" width="11.5703125" bestFit="1" customWidth="1"/>
    <col min="19" max="19" width="12.5703125" bestFit="1" customWidth="1"/>
    <col min="20" max="20" width="15.7109375" customWidth="1"/>
    <col min="21" max="21" width="14.28515625" bestFit="1" customWidth="1"/>
    <col min="22" max="22" width="12.5703125" bestFit="1" customWidth="1"/>
    <col min="23" max="23" width="20.85546875" customWidth="1"/>
    <col min="24" max="24" width="15.28515625" bestFit="1" customWidth="1"/>
    <col min="25" max="25" width="12.5703125" bestFit="1" customWidth="1"/>
  </cols>
  <sheetData>
    <row r="1" spans="1:25" x14ac:dyDescent="0.25">
      <c r="A1" t="s">
        <v>1</v>
      </c>
    </row>
    <row r="2" spans="1:25" x14ac:dyDescent="0.25">
      <c r="A2" t="s">
        <v>16</v>
      </c>
    </row>
    <row r="3" spans="1:25" x14ac:dyDescent="0.25">
      <c r="A3" t="s">
        <v>0</v>
      </c>
      <c r="C3" s="12" t="s">
        <v>17</v>
      </c>
      <c r="D3" s="13">
        <v>2013</v>
      </c>
    </row>
    <row r="5" spans="1:25" s="1" customFormat="1" ht="30" customHeight="1" x14ac:dyDescent="0.25">
      <c r="A5" s="20" t="s">
        <v>2</v>
      </c>
      <c r="B5" s="20" t="s">
        <v>3</v>
      </c>
      <c r="C5" s="20" t="s">
        <v>4</v>
      </c>
      <c r="D5" s="20" t="s">
        <v>5</v>
      </c>
      <c r="E5" s="20" t="s">
        <v>18</v>
      </c>
      <c r="F5" s="20" t="s">
        <v>19</v>
      </c>
      <c r="G5" s="20" t="s">
        <v>6</v>
      </c>
      <c r="H5" s="23" t="s">
        <v>38</v>
      </c>
      <c r="I5" s="20" t="s">
        <v>7</v>
      </c>
      <c r="J5" s="20" t="s">
        <v>9</v>
      </c>
      <c r="K5" s="20"/>
      <c r="L5" s="20" t="s">
        <v>58</v>
      </c>
      <c r="M5" s="20"/>
      <c r="N5" s="20" t="s">
        <v>10</v>
      </c>
      <c r="O5" s="20"/>
      <c r="P5" s="20" t="s">
        <v>15</v>
      </c>
      <c r="Q5" s="20"/>
      <c r="R5" s="20" t="s">
        <v>11</v>
      </c>
      <c r="S5" s="20"/>
      <c r="T5" s="19" t="s">
        <v>12</v>
      </c>
      <c r="U5" s="20" t="s">
        <v>13</v>
      </c>
      <c r="V5" s="22"/>
      <c r="W5" s="20" t="s">
        <v>21</v>
      </c>
      <c r="X5" s="21" t="s">
        <v>14</v>
      </c>
      <c r="Y5" s="20"/>
    </row>
    <row r="6" spans="1:25" s="1" customFormat="1" ht="30" customHeight="1" x14ac:dyDescent="0.25">
      <c r="A6" s="20"/>
      <c r="B6" s="20"/>
      <c r="C6" s="20"/>
      <c r="D6" s="20"/>
      <c r="E6" s="20"/>
      <c r="F6" s="20"/>
      <c r="G6" s="20"/>
      <c r="H6" s="24"/>
      <c r="I6" s="20"/>
      <c r="J6" s="2" t="s">
        <v>20</v>
      </c>
      <c r="K6" s="2" t="s">
        <v>8</v>
      </c>
      <c r="L6" s="2" t="s">
        <v>20</v>
      </c>
      <c r="M6" s="2" t="s">
        <v>8</v>
      </c>
      <c r="N6" s="2" t="s">
        <v>20</v>
      </c>
      <c r="O6" s="2" t="s">
        <v>8</v>
      </c>
      <c r="P6" s="2" t="s">
        <v>20</v>
      </c>
      <c r="Q6" s="2" t="s">
        <v>8</v>
      </c>
      <c r="R6" s="2" t="s">
        <v>20</v>
      </c>
      <c r="S6" s="2" t="s">
        <v>8</v>
      </c>
      <c r="T6" s="2" t="s">
        <v>20</v>
      </c>
      <c r="U6" s="2" t="s">
        <v>20</v>
      </c>
      <c r="V6" s="14" t="s">
        <v>8</v>
      </c>
      <c r="W6" s="20"/>
      <c r="X6" s="15" t="s">
        <v>20</v>
      </c>
      <c r="Y6" s="2" t="s">
        <v>8</v>
      </c>
    </row>
    <row r="7" spans="1:25" x14ac:dyDescent="0.25">
      <c r="A7" s="9">
        <v>40258</v>
      </c>
      <c r="B7" s="3" t="s">
        <v>23</v>
      </c>
      <c r="C7" s="4">
        <v>34855.449999999997</v>
      </c>
      <c r="D7" s="4">
        <v>930.8</v>
      </c>
      <c r="E7" s="4">
        <v>0</v>
      </c>
      <c r="F7" s="4">
        <v>0</v>
      </c>
      <c r="G7" s="4">
        <v>0</v>
      </c>
      <c r="H7" s="17">
        <v>0</v>
      </c>
      <c r="I7" s="5">
        <f t="shared" ref="I7:I38" si="0">SUM(C7:H7)</f>
        <v>35786.25</v>
      </c>
      <c r="J7" s="16">
        <v>8113.9499999999971</v>
      </c>
      <c r="K7" s="16">
        <v>83.84</v>
      </c>
      <c r="L7" s="16"/>
      <c r="M7" s="4">
        <v>0</v>
      </c>
      <c r="N7" s="4">
        <v>0</v>
      </c>
      <c r="O7" s="16">
        <v>0</v>
      </c>
      <c r="P7" s="16">
        <v>79.800000000000011</v>
      </c>
      <c r="Q7" s="16">
        <v>0</v>
      </c>
      <c r="R7" s="16">
        <v>245.53999999999994</v>
      </c>
      <c r="S7" s="4">
        <v>0</v>
      </c>
      <c r="T7" s="4">
        <v>0</v>
      </c>
      <c r="U7" s="4">
        <v>6876.03</v>
      </c>
      <c r="V7" s="4">
        <v>1789.28</v>
      </c>
      <c r="W7" s="17">
        <v>0</v>
      </c>
      <c r="X7" s="5">
        <f t="shared" ref="X7:X38" si="1">I7+J7+L7+N7+P7+R7+T7+U7+W7</f>
        <v>51101.57</v>
      </c>
      <c r="Y7" s="5">
        <f>K7+M7+O7+Q7+S7+V7</f>
        <v>1873.12</v>
      </c>
    </row>
    <row r="8" spans="1:25" x14ac:dyDescent="0.25">
      <c r="A8" s="9">
        <v>30060</v>
      </c>
      <c r="B8" s="3" t="s">
        <v>71</v>
      </c>
      <c r="C8" s="4">
        <v>51239.28</v>
      </c>
      <c r="D8" s="4">
        <v>13867.77</v>
      </c>
      <c r="E8" s="4">
        <v>0</v>
      </c>
      <c r="F8" s="4">
        <v>545.66</v>
      </c>
      <c r="G8" s="4">
        <v>0</v>
      </c>
      <c r="H8" s="17">
        <v>762.85</v>
      </c>
      <c r="I8" s="5">
        <f t="shared" si="0"/>
        <v>66415.560000000012</v>
      </c>
      <c r="J8" s="4">
        <v>20921.320000000003</v>
      </c>
      <c r="K8" s="4">
        <v>3330.56</v>
      </c>
      <c r="L8" s="4"/>
      <c r="M8" s="4">
        <v>0</v>
      </c>
      <c r="N8" s="4">
        <v>0</v>
      </c>
      <c r="O8" s="4">
        <v>0</v>
      </c>
      <c r="P8" s="4">
        <v>120.45999999999998</v>
      </c>
      <c r="Q8" s="16">
        <v>0</v>
      </c>
      <c r="R8" s="4">
        <v>366.41999999999996</v>
      </c>
      <c r="S8" s="4">
        <v>0</v>
      </c>
      <c r="T8" s="4">
        <v>0</v>
      </c>
      <c r="U8" s="4">
        <v>12765.48</v>
      </c>
      <c r="V8" s="4">
        <v>3320.78</v>
      </c>
      <c r="W8" s="17">
        <v>0</v>
      </c>
      <c r="X8" s="5">
        <f t="shared" si="1"/>
        <v>100589.24000000002</v>
      </c>
      <c r="Y8" s="5">
        <f t="shared" ref="Y8:Y71" si="2">K8+M8+O8+Q8+S8+V8</f>
        <v>6651.34</v>
      </c>
    </row>
    <row r="9" spans="1:25" x14ac:dyDescent="0.25">
      <c r="A9" s="9">
        <v>40150</v>
      </c>
      <c r="B9" s="3" t="s">
        <v>72</v>
      </c>
      <c r="C9" s="4">
        <v>43596.800000000003</v>
      </c>
      <c r="D9" s="4">
        <v>735.7</v>
      </c>
      <c r="E9" s="4">
        <v>878.4</v>
      </c>
      <c r="F9" s="4">
        <v>0</v>
      </c>
      <c r="G9" s="4">
        <v>0</v>
      </c>
      <c r="H9" s="17">
        <v>1040</v>
      </c>
      <c r="I9" s="5">
        <f t="shared" si="0"/>
        <v>46250.9</v>
      </c>
      <c r="J9" s="4">
        <v>7578.8399999999992</v>
      </c>
      <c r="K9" s="4">
        <v>0</v>
      </c>
      <c r="L9" s="4"/>
      <c r="M9" s="4">
        <v>0</v>
      </c>
      <c r="N9" s="4">
        <v>0</v>
      </c>
      <c r="O9" s="4">
        <v>40</v>
      </c>
      <c r="P9" s="4">
        <v>100.32</v>
      </c>
      <c r="Q9" s="16">
        <v>0</v>
      </c>
      <c r="R9" s="4">
        <v>307.92000000000007</v>
      </c>
      <c r="S9" s="4">
        <v>0</v>
      </c>
      <c r="T9" s="4">
        <v>0</v>
      </c>
      <c r="U9" s="4">
        <v>8722.26</v>
      </c>
      <c r="V9" s="4">
        <v>2268.63</v>
      </c>
      <c r="W9" s="17">
        <v>0</v>
      </c>
      <c r="X9" s="5">
        <f t="shared" si="1"/>
        <v>62960.24</v>
      </c>
      <c r="Y9" s="5">
        <f t="shared" si="2"/>
        <v>2308.63</v>
      </c>
    </row>
    <row r="10" spans="1:25" x14ac:dyDescent="0.25">
      <c r="A10" s="9">
        <v>20075</v>
      </c>
      <c r="B10" s="3" t="s">
        <v>73</v>
      </c>
      <c r="C10" s="4">
        <v>53693.439999999995</v>
      </c>
      <c r="D10" s="4">
        <v>5103.22</v>
      </c>
      <c r="E10" s="4">
        <v>1072.8</v>
      </c>
      <c r="F10" s="4">
        <v>3103.43</v>
      </c>
      <c r="G10" s="4">
        <v>0</v>
      </c>
      <c r="H10" s="17">
        <v>0</v>
      </c>
      <c r="I10" s="5">
        <f t="shared" si="0"/>
        <v>62972.89</v>
      </c>
      <c r="J10" s="4">
        <v>12431.49</v>
      </c>
      <c r="K10" s="4">
        <v>1210.5899999999999</v>
      </c>
      <c r="L10" s="4"/>
      <c r="M10" s="4">
        <v>0</v>
      </c>
      <c r="N10" s="4">
        <v>0</v>
      </c>
      <c r="O10" s="4">
        <v>40</v>
      </c>
      <c r="P10" s="4">
        <v>122.74000000000002</v>
      </c>
      <c r="Q10" s="16">
        <v>0</v>
      </c>
      <c r="R10" s="4">
        <v>378.1400000000001</v>
      </c>
      <c r="S10" s="4">
        <v>0</v>
      </c>
      <c r="T10" s="4">
        <v>0</v>
      </c>
      <c r="U10" s="4">
        <v>11897.3</v>
      </c>
      <c r="V10" s="4">
        <v>3095.01</v>
      </c>
      <c r="W10" s="17">
        <v>0</v>
      </c>
      <c r="X10" s="5">
        <f t="shared" si="1"/>
        <v>87802.560000000012</v>
      </c>
      <c r="Y10" s="5">
        <f t="shared" si="2"/>
        <v>4345.6000000000004</v>
      </c>
    </row>
    <row r="11" spans="1:25" x14ac:dyDescent="0.25">
      <c r="A11" s="9">
        <v>10150</v>
      </c>
      <c r="B11" s="3" t="s">
        <v>59</v>
      </c>
      <c r="C11" s="4">
        <v>29303.52</v>
      </c>
      <c r="D11" s="4">
        <v>0</v>
      </c>
      <c r="E11" s="4">
        <v>0</v>
      </c>
      <c r="F11" s="4">
        <v>0</v>
      </c>
      <c r="G11" s="4">
        <v>0</v>
      </c>
      <c r="H11" s="17">
        <v>0</v>
      </c>
      <c r="I11" s="5">
        <f t="shared" si="0"/>
        <v>29303.52</v>
      </c>
      <c r="J11" s="4">
        <v>17898.380000000005</v>
      </c>
      <c r="K11" s="4">
        <v>6353.5</v>
      </c>
      <c r="L11" s="4"/>
      <c r="M11" s="4">
        <v>0</v>
      </c>
      <c r="N11" s="4">
        <v>0</v>
      </c>
      <c r="O11" s="4">
        <v>0</v>
      </c>
      <c r="P11" s="4">
        <v>228</v>
      </c>
      <c r="Q11" s="16">
        <v>0</v>
      </c>
      <c r="R11" s="4">
        <v>42</v>
      </c>
      <c r="S11" s="4">
        <v>0</v>
      </c>
      <c r="T11" s="4">
        <v>0</v>
      </c>
      <c r="U11" s="4">
        <v>0</v>
      </c>
      <c r="V11" s="4">
        <v>0</v>
      </c>
      <c r="W11" s="17">
        <v>0</v>
      </c>
      <c r="X11" s="5">
        <f t="shared" si="1"/>
        <v>47471.900000000009</v>
      </c>
      <c r="Y11" s="5">
        <f t="shared" si="2"/>
        <v>6353.5</v>
      </c>
    </row>
    <row r="12" spans="1:25" x14ac:dyDescent="0.25">
      <c r="A12" s="9">
        <v>60482</v>
      </c>
      <c r="B12" s="3" t="s">
        <v>64</v>
      </c>
      <c r="C12" s="4">
        <v>33240.410000000003</v>
      </c>
      <c r="D12" s="4">
        <v>3965.57</v>
      </c>
      <c r="E12" s="4">
        <v>0</v>
      </c>
      <c r="F12" s="4">
        <v>1431.46</v>
      </c>
      <c r="G12" s="4">
        <v>0</v>
      </c>
      <c r="H12" s="17">
        <v>0</v>
      </c>
      <c r="I12" s="5">
        <f t="shared" si="0"/>
        <v>38637.440000000002</v>
      </c>
      <c r="J12" s="4">
        <v>20921.320000000003</v>
      </c>
      <c r="K12" s="4">
        <v>3330.56</v>
      </c>
      <c r="L12" s="4"/>
      <c r="M12" s="4">
        <v>0</v>
      </c>
      <c r="N12" s="4">
        <v>0</v>
      </c>
      <c r="O12" s="4">
        <v>0</v>
      </c>
      <c r="P12" s="4">
        <v>77.139999999999986</v>
      </c>
      <c r="Q12" s="16">
        <v>0</v>
      </c>
      <c r="R12" s="4">
        <v>234.46000000000004</v>
      </c>
      <c r="S12" s="4">
        <v>0</v>
      </c>
      <c r="T12" s="4">
        <v>0</v>
      </c>
      <c r="U12" s="4">
        <v>7426.15</v>
      </c>
      <c r="V12" s="4">
        <v>1931.86</v>
      </c>
      <c r="W12" s="17">
        <v>0</v>
      </c>
      <c r="X12" s="5">
        <f t="shared" si="1"/>
        <v>67296.510000000009</v>
      </c>
      <c r="Y12" s="5">
        <f t="shared" si="2"/>
        <v>5262.42</v>
      </c>
    </row>
    <row r="13" spans="1:25" x14ac:dyDescent="0.25">
      <c r="A13" s="9">
        <v>30075</v>
      </c>
      <c r="B13" s="3" t="s">
        <v>64</v>
      </c>
      <c r="C13" s="4">
        <v>36229.079999999994</v>
      </c>
      <c r="D13" s="4">
        <v>3275.53</v>
      </c>
      <c r="E13" s="4">
        <v>0</v>
      </c>
      <c r="F13" s="4">
        <v>516.16999999999996</v>
      </c>
      <c r="G13" s="4">
        <v>0</v>
      </c>
      <c r="H13" s="17">
        <v>88.06</v>
      </c>
      <c r="I13" s="5">
        <f t="shared" si="0"/>
        <v>40108.839999999989</v>
      </c>
      <c r="J13" s="4">
        <v>20921.320000000003</v>
      </c>
      <c r="K13" s="4">
        <v>3330.56</v>
      </c>
      <c r="L13" s="4"/>
      <c r="M13" s="4">
        <v>0</v>
      </c>
      <c r="N13" s="4">
        <v>0</v>
      </c>
      <c r="O13" s="4">
        <v>0</v>
      </c>
      <c r="P13" s="4">
        <v>83.98</v>
      </c>
      <c r="Q13" s="16">
        <v>0</v>
      </c>
      <c r="R13" s="4">
        <v>258.02</v>
      </c>
      <c r="S13" s="4">
        <v>0</v>
      </c>
      <c r="T13" s="4">
        <v>0</v>
      </c>
      <c r="U13" s="4">
        <v>7708.36</v>
      </c>
      <c r="V13" s="4">
        <v>2005.47</v>
      </c>
      <c r="W13" s="17">
        <v>0</v>
      </c>
      <c r="X13" s="5">
        <f t="shared" si="1"/>
        <v>69080.51999999999</v>
      </c>
      <c r="Y13" s="5">
        <f t="shared" si="2"/>
        <v>5336.03</v>
      </c>
    </row>
    <row r="14" spans="1:25" x14ac:dyDescent="0.25">
      <c r="A14" s="9">
        <v>60514</v>
      </c>
      <c r="B14" s="3" t="s">
        <v>47</v>
      </c>
      <c r="C14" s="4">
        <v>30736.800000000003</v>
      </c>
      <c r="D14" s="4">
        <v>1382.06</v>
      </c>
      <c r="E14" s="4">
        <v>0</v>
      </c>
      <c r="F14" s="4">
        <v>0</v>
      </c>
      <c r="G14" s="4">
        <v>0</v>
      </c>
      <c r="H14" s="17">
        <v>0</v>
      </c>
      <c r="I14" s="5">
        <f t="shared" si="0"/>
        <v>32118.860000000004</v>
      </c>
      <c r="J14" s="4">
        <v>7313.99</v>
      </c>
      <c r="K14" s="4">
        <v>0</v>
      </c>
      <c r="L14" s="4"/>
      <c r="M14" s="4">
        <v>0</v>
      </c>
      <c r="N14" s="4">
        <v>0</v>
      </c>
      <c r="O14" s="4">
        <v>0</v>
      </c>
      <c r="P14" s="4">
        <v>68.969999999999985</v>
      </c>
      <c r="Q14" s="16">
        <v>0</v>
      </c>
      <c r="R14" s="4">
        <v>207.90000000000003</v>
      </c>
      <c r="S14" s="4">
        <v>0</v>
      </c>
      <c r="T14" s="4">
        <v>0</v>
      </c>
      <c r="U14" s="4">
        <v>6160.38</v>
      </c>
      <c r="V14" s="4">
        <v>1927.22</v>
      </c>
      <c r="W14" s="17">
        <v>0</v>
      </c>
      <c r="X14" s="5">
        <f t="shared" si="1"/>
        <v>45870.100000000006</v>
      </c>
      <c r="Y14" s="5">
        <f t="shared" si="2"/>
        <v>1927.22</v>
      </c>
    </row>
    <row r="15" spans="1:25" x14ac:dyDescent="0.25">
      <c r="A15" s="9">
        <v>10160</v>
      </c>
      <c r="B15" s="3" t="s">
        <v>24</v>
      </c>
      <c r="C15" s="4">
        <v>120031.48</v>
      </c>
      <c r="D15" s="4">
        <v>0</v>
      </c>
      <c r="E15" s="4">
        <v>2343.1999999999998</v>
      </c>
      <c r="F15" s="4">
        <v>0</v>
      </c>
      <c r="G15" s="4">
        <v>0</v>
      </c>
      <c r="H15" s="17">
        <v>1200.1600000000001</v>
      </c>
      <c r="I15" s="5">
        <f t="shared" si="0"/>
        <v>123574.84</v>
      </c>
      <c r="J15" s="4">
        <v>0</v>
      </c>
      <c r="K15" s="4">
        <v>0</v>
      </c>
      <c r="L15" s="4"/>
      <c r="M15" s="4">
        <v>0</v>
      </c>
      <c r="N15" s="4">
        <v>0</v>
      </c>
      <c r="O15" s="4">
        <v>40</v>
      </c>
      <c r="P15" s="4">
        <v>272.84000000000003</v>
      </c>
      <c r="Q15" s="16">
        <v>0</v>
      </c>
      <c r="R15" s="4">
        <v>843.18000000000018</v>
      </c>
      <c r="S15" s="4">
        <v>0</v>
      </c>
      <c r="T15" s="4">
        <v>0</v>
      </c>
      <c r="U15" s="4">
        <v>23300.57</v>
      </c>
      <c r="V15" s="4">
        <v>6061.76</v>
      </c>
      <c r="W15" s="17">
        <v>0</v>
      </c>
      <c r="X15" s="5">
        <f t="shared" si="1"/>
        <v>147991.43</v>
      </c>
      <c r="Y15" s="5">
        <f t="shared" si="2"/>
        <v>6101.76</v>
      </c>
    </row>
    <row r="16" spans="1:25" x14ac:dyDescent="0.25">
      <c r="A16" s="9">
        <v>60496</v>
      </c>
      <c r="B16" s="3" t="s">
        <v>74</v>
      </c>
      <c r="C16" s="4">
        <v>43477.279999999999</v>
      </c>
      <c r="D16" s="4">
        <v>15234.96</v>
      </c>
      <c r="E16" s="4">
        <v>0</v>
      </c>
      <c r="F16" s="4">
        <v>2556.9499999999998</v>
      </c>
      <c r="G16" s="4">
        <v>0</v>
      </c>
      <c r="H16" s="17">
        <v>0</v>
      </c>
      <c r="I16" s="5">
        <f t="shared" si="0"/>
        <v>61269.189999999995</v>
      </c>
      <c r="J16" s="4">
        <v>21701.320000000003</v>
      </c>
      <c r="K16" s="4">
        <v>2550.56</v>
      </c>
      <c r="L16" s="4"/>
      <c r="M16" s="4">
        <v>0</v>
      </c>
      <c r="N16" s="4">
        <v>0</v>
      </c>
      <c r="O16" s="4">
        <v>0</v>
      </c>
      <c r="P16" s="4">
        <v>99.94</v>
      </c>
      <c r="Q16" s="16">
        <v>0</v>
      </c>
      <c r="R16" s="4">
        <v>303.5</v>
      </c>
      <c r="S16" s="4">
        <v>0</v>
      </c>
      <c r="T16" s="4">
        <v>0</v>
      </c>
      <c r="U16" s="4">
        <v>11770.96</v>
      </c>
      <c r="V16" s="4">
        <v>3676.14</v>
      </c>
      <c r="W16" s="17">
        <v>0</v>
      </c>
      <c r="X16" s="5">
        <f t="shared" si="1"/>
        <v>95144.91</v>
      </c>
      <c r="Y16" s="5">
        <f t="shared" si="2"/>
        <v>6226.7</v>
      </c>
    </row>
    <row r="17" spans="1:25" x14ac:dyDescent="0.25">
      <c r="A17" s="9">
        <v>40250</v>
      </c>
      <c r="B17" s="3" t="s">
        <v>75</v>
      </c>
      <c r="C17" s="4">
        <v>48054.420000000006</v>
      </c>
      <c r="D17" s="4">
        <v>4470.28</v>
      </c>
      <c r="E17" s="4">
        <v>0</v>
      </c>
      <c r="F17" s="4">
        <v>0</v>
      </c>
      <c r="G17" s="4">
        <v>0</v>
      </c>
      <c r="H17" s="17">
        <v>0</v>
      </c>
      <c r="I17" s="5">
        <f t="shared" si="0"/>
        <v>52524.700000000004</v>
      </c>
      <c r="J17" s="4">
        <v>20921.320000000003</v>
      </c>
      <c r="K17" s="4">
        <v>3330.56</v>
      </c>
      <c r="L17" s="4"/>
      <c r="M17" s="4">
        <v>0</v>
      </c>
      <c r="N17" s="4">
        <v>0</v>
      </c>
      <c r="O17" s="4">
        <v>0</v>
      </c>
      <c r="P17" s="4">
        <v>111.34000000000002</v>
      </c>
      <c r="Q17" s="16">
        <v>0</v>
      </c>
      <c r="R17" s="4">
        <v>338.99999999999989</v>
      </c>
      <c r="S17" s="4">
        <v>0</v>
      </c>
      <c r="T17" s="4">
        <v>0</v>
      </c>
      <c r="U17" s="4">
        <v>10107.6</v>
      </c>
      <c r="V17" s="4">
        <v>2626.28</v>
      </c>
      <c r="W17" s="17">
        <v>0</v>
      </c>
      <c r="X17" s="5">
        <f t="shared" si="1"/>
        <v>84003.96</v>
      </c>
      <c r="Y17" s="5">
        <f t="shared" si="2"/>
        <v>5956.84</v>
      </c>
    </row>
    <row r="18" spans="1:25" x14ac:dyDescent="0.25">
      <c r="A18" s="9">
        <v>60508</v>
      </c>
      <c r="B18" s="3" t="s">
        <v>76</v>
      </c>
      <c r="C18" s="4">
        <v>42791.200000000004</v>
      </c>
      <c r="D18" s="4">
        <v>812.81</v>
      </c>
      <c r="E18" s="4">
        <v>863.2</v>
      </c>
      <c r="F18" s="4">
        <v>0</v>
      </c>
      <c r="G18" s="4">
        <v>0</v>
      </c>
      <c r="H18" s="17">
        <v>0</v>
      </c>
      <c r="I18" s="5">
        <f t="shared" si="0"/>
        <v>44467.21</v>
      </c>
      <c r="J18" s="4">
        <v>20921.320000000003</v>
      </c>
      <c r="K18" s="4">
        <v>3330.56</v>
      </c>
      <c r="L18" s="4"/>
      <c r="M18" s="4">
        <v>0</v>
      </c>
      <c r="N18" s="4">
        <v>0</v>
      </c>
      <c r="O18" s="4">
        <v>40</v>
      </c>
      <c r="P18" s="4">
        <v>97.660000000000011</v>
      </c>
      <c r="Q18" s="16">
        <v>0</v>
      </c>
      <c r="R18" s="4">
        <v>300.85999999999996</v>
      </c>
      <c r="S18" s="4">
        <v>0</v>
      </c>
      <c r="T18" s="4">
        <v>0</v>
      </c>
      <c r="U18" s="4">
        <v>8378.65</v>
      </c>
      <c r="V18" s="4">
        <v>2616.16</v>
      </c>
      <c r="W18" s="17">
        <v>0</v>
      </c>
      <c r="X18" s="5">
        <f t="shared" si="1"/>
        <v>74165.7</v>
      </c>
      <c r="Y18" s="5">
        <f t="shared" si="2"/>
        <v>5986.7199999999993</v>
      </c>
    </row>
    <row r="19" spans="1:25" x14ac:dyDescent="0.25">
      <c r="A19" s="9">
        <v>60520</v>
      </c>
      <c r="B19" s="3" t="s">
        <v>47</v>
      </c>
      <c r="C19" s="4">
        <v>616.79999999999995</v>
      </c>
      <c r="D19" s="4">
        <v>0</v>
      </c>
      <c r="E19" s="4">
        <v>0</v>
      </c>
      <c r="F19" s="4">
        <v>0</v>
      </c>
      <c r="G19" s="4">
        <v>0</v>
      </c>
      <c r="H19" s="17">
        <v>0</v>
      </c>
      <c r="I19" s="5">
        <f t="shared" si="0"/>
        <v>616.79999999999995</v>
      </c>
      <c r="J19" s="4">
        <v>0</v>
      </c>
      <c r="K19" s="4">
        <v>28.57</v>
      </c>
      <c r="L19" s="4"/>
      <c r="M19" s="4">
        <v>0</v>
      </c>
      <c r="N19" s="4">
        <v>0</v>
      </c>
      <c r="O19" s="4">
        <v>0</v>
      </c>
      <c r="P19" s="4">
        <v>0</v>
      </c>
      <c r="Q19" s="16">
        <v>0</v>
      </c>
      <c r="R19" s="4">
        <v>0</v>
      </c>
      <c r="S19" s="4">
        <v>0</v>
      </c>
      <c r="T19" s="4">
        <v>0</v>
      </c>
      <c r="U19" s="4">
        <v>116.51</v>
      </c>
      <c r="V19" s="4">
        <v>37.01</v>
      </c>
      <c r="W19" s="17">
        <v>0</v>
      </c>
      <c r="X19" s="5">
        <f t="shared" si="1"/>
        <v>733.31</v>
      </c>
      <c r="Y19" s="5">
        <f t="shared" si="2"/>
        <v>65.58</v>
      </c>
    </row>
    <row r="20" spans="1:25" x14ac:dyDescent="0.25">
      <c r="A20" s="9">
        <v>30100</v>
      </c>
      <c r="B20" s="3" t="s">
        <v>64</v>
      </c>
      <c r="C20" s="4">
        <v>50001.9</v>
      </c>
      <c r="D20" s="4">
        <v>2449.2399999999998</v>
      </c>
      <c r="E20" s="4">
        <v>0</v>
      </c>
      <c r="F20" s="4">
        <v>263.25</v>
      </c>
      <c r="G20" s="4">
        <v>0</v>
      </c>
      <c r="H20" s="17">
        <v>1035.7</v>
      </c>
      <c r="I20" s="5">
        <f t="shared" si="0"/>
        <v>53750.09</v>
      </c>
      <c r="J20" s="4">
        <v>20921.320000000003</v>
      </c>
      <c r="K20" s="4">
        <v>3330.56</v>
      </c>
      <c r="L20" s="4"/>
      <c r="M20" s="4">
        <v>0</v>
      </c>
      <c r="N20" s="4">
        <v>0</v>
      </c>
      <c r="O20" s="4">
        <v>0</v>
      </c>
      <c r="P20" s="4">
        <v>115.89999999999998</v>
      </c>
      <c r="Q20" s="16">
        <v>0</v>
      </c>
      <c r="R20" s="4">
        <v>353.73999999999995</v>
      </c>
      <c r="S20" s="4">
        <v>0</v>
      </c>
      <c r="T20" s="4">
        <v>0</v>
      </c>
      <c r="U20" s="4">
        <v>10331.39</v>
      </c>
      <c r="V20" s="4">
        <v>2687.52</v>
      </c>
      <c r="W20" s="17">
        <v>0</v>
      </c>
      <c r="X20" s="5">
        <f t="shared" si="1"/>
        <v>85472.44</v>
      </c>
      <c r="Y20" s="5">
        <f t="shared" si="2"/>
        <v>6018.08</v>
      </c>
    </row>
    <row r="21" spans="1:25" x14ac:dyDescent="0.25">
      <c r="A21" s="9">
        <v>40260</v>
      </c>
      <c r="B21" s="3" t="s">
        <v>77</v>
      </c>
      <c r="C21" s="4">
        <v>97312.48</v>
      </c>
      <c r="D21" s="4">
        <v>0</v>
      </c>
      <c r="E21" s="4">
        <v>1910.8</v>
      </c>
      <c r="F21" s="4">
        <v>0</v>
      </c>
      <c r="G21" s="4">
        <v>0</v>
      </c>
      <c r="H21" s="17">
        <v>0</v>
      </c>
      <c r="I21" s="5">
        <f t="shared" si="0"/>
        <v>99223.28</v>
      </c>
      <c r="J21" s="4">
        <v>13522.470000000003</v>
      </c>
      <c r="K21" s="4">
        <v>1483.77</v>
      </c>
      <c r="L21" s="4"/>
      <c r="M21" s="4">
        <v>0</v>
      </c>
      <c r="N21" s="4">
        <v>0</v>
      </c>
      <c r="O21" s="4">
        <v>213.68</v>
      </c>
      <c r="P21" s="4">
        <v>222.30000000000004</v>
      </c>
      <c r="Q21" s="16">
        <v>0</v>
      </c>
      <c r="R21" s="4">
        <v>684.06000000000006</v>
      </c>
      <c r="S21" s="4">
        <v>0</v>
      </c>
      <c r="T21" s="4">
        <v>0</v>
      </c>
      <c r="U21" s="4">
        <v>18703.34</v>
      </c>
      <c r="V21" s="4">
        <v>4865.5200000000004</v>
      </c>
      <c r="W21" s="17">
        <v>0</v>
      </c>
      <c r="X21" s="5">
        <f t="shared" si="1"/>
        <v>132355.45000000001</v>
      </c>
      <c r="Y21" s="5">
        <f t="shared" si="2"/>
        <v>6562.97</v>
      </c>
    </row>
    <row r="22" spans="1:25" x14ac:dyDescent="0.25">
      <c r="A22" s="9">
        <v>10175</v>
      </c>
      <c r="B22" s="3" t="s">
        <v>25</v>
      </c>
      <c r="C22" s="4">
        <v>99616.68</v>
      </c>
      <c r="D22" s="4">
        <v>0</v>
      </c>
      <c r="E22" s="4">
        <v>1949.6</v>
      </c>
      <c r="F22" s="4">
        <v>0</v>
      </c>
      <c r="G22" s="4">
        <v>0</v>
      </c>
      <c r="H22" s="17">
        <v>0</v>
      </c>
      <c r="I22" s="5">
        <f t="shared" si="0"/>
        <v>101566.28</v>
      </c>
      <c r="J22" s="4">
        <v>14302.470000000003</v>
      </c>
      <c r="K22" s="4">
        <v>703.77</v>
      </c>
      <c r="L22" s="4"/>
      <c r="M22" s="4">
        <v>0</v>
      </c>
      <c r="N22" s="4">
        <v>0</v>
      </c>
      <c r="O22" s="4">
        <v>40</v>
      </c>
      <c r="P22" s="4">
        <v>227.24</v>
      </c>
      <c r="Q22" s="16">
        <v>0</v>
      </c>
      <c r="R22" s="4">
        <v>699.06000000000017</v>
      </c>
      <c r="S22" s="4">
        <v>0</v>
      </c>
      <c r="T22" s="4">
        <v>0</v>
      </c>
      <c r="U22" s="4">
        <v>19146.2</v>
      </c>
      <c r="V22" s="4">
        <v>4980.8599999999997</v>
      </c>
      <c r="W22" s="17">
        <v>0</v>
      </c>
      <c r="X22" s="5">
        <f t="shared" si="1"/>
        <v>135941.25</v>
      </c>
      <c r="Y22" s="5">
        <f t="shared" si="2"/>
        <v>5724.6299999999992</v>
      </c>
    </row>
    <row r="23" spans="1:25" x14ac:dyDescent="0.25">
      <c r="A23" s="9">
        <v>40270</v>
      </c>
      <c r="B23" s="3" t="s">
        <v>51</v>
      </c>
      <c r="C23" s="4">
        <v>43438</v>
      </c>
      <c r="D23" s="4">
        <v>4300.01</v>
      </c>
      <c r="E23" s="4">
        <v>0</v>
      </c>
      <c r="F23" s="4">
        <v>778.3</v>
      </c>
      <c r="G23" s="4">
        <v>0</v>
      </c>
      <c r="H23" s="17">
        <v>1200.1600000000001</v>
      </c>
      <c r="I23" s="5">
        <f t="shared" si="0"/>
        <v>49716.470000000008</v>
      </c>
      <c r="J23" s="4">
        <v>0</v>
      </c>
      <c r="K23" s="4">
        <v>0</v>
      </c>
      <c r="L23" s="4"/>
      <c r="M23" s="4">
        <v>0</v>
      </c>
      <c r="N23" s="4">
        <v>0</v>
      </c>
      <c r="O23" s="4">
        <v>0</v>
      </c>
      <c r="P23" s="4">
        <v>99.94</v>
      </c>
      <c r="Q23" s="16">
        <v>0</v>
      </c>
      <c r="R23" s="4">
        <v>306.02</v>
      </c>
      <c r="S23" s="4">
        <v>0</v>
      </c>
      <c r="T23" s="4">
        <v>0</v>
      </c>
      <c r="U23" s="4">
        <v>9562.0400000000009</v>
      </c>
      <c r="V23" s="4">
        <v>2485.6999999999998</v>
      </c>
      <c r="W23" s="17">
        <v>0</v>
      </c>
      <c r="X23" s="5">
        <f t="shared" si="1"/>
        <v>59684.470000000008</v>
      </c>
      <c r="Y23" s="5">
        <f t="shared" si="2"/>
        <v>2485.6999999999998</v>
      </c>
    </row>
    <row r="24" spans="1:25" x14ac:dyDescent="0.25">
      <c r="A24" s="9">
        <v>20350</v>
      </c>
      <c r="B24" s="3" t="s">
        <v>60</v>
      </c>
      <c r="C24" s="4">
        <v>9600</v>
      </c>
      <c r="D24" s="4">
        <v>0</v>
      </c>
      <c r="E24" s="4">
        <v>0</v>
      </c>
      <c r="F24" s="4">
        <v>0</v>
      </c>
      <c r="G24" s="4">
        <v>0</v>
      </c>
      <c r="H24" s="17">
        <v>0</v>
      </c>
      <c r="I24" s="5">
        <f t="shared" si="0"/>
        <v>9600</v>
      </c>
      <c r="J24" s="4">
        <v>0</v>
      </c>
      <c r="K24" s="4">
        <v>0</v>
      </c>
      <c r="L24" s="4"/>
      <c r="M24" s="4">
        <v>0</v>
      </c>
      <c r="N24" s="4">
        <v>0</v>
      </c>
      <c r="O24" s="4">
        <v>0</v>
      </c>
      <c r="P24" s="4">
        <v>0</v>
      </c>
      <c r="Q24" s="16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17">
        <v>0</v>
      </c>
      <c r="X24" s="5">
        <f t="shared" si="1"/>
        <v>9600</v>
      </c>
      <c r="Y24" s="5">
        <f t="shared" si="2"/>
        <v>0</v>
      </c>
    </row>
    <row r="25" spans="1:25" x14ac:dyDescent="0.25">
      <c r="A25" s="9">
        <v>60518</v>
      </c>
      <c r="B25" s="3" t="s">
        <v>74</v>
      </c>
      <c r="C25" s="4">
        <v>1940.4</v>
      </c>
      <c r="D25" s="4">
        <v>0</v>
      </c>
      <c r="E25" s="4">
        <v>0</v>
      </c>
      <c r="F25" s="4">
        <v>0</v>
      </c>
      <c r="G25" s="4">
        <v>0</v>
      </c>
      <c r="H25" s="17">
        <v>0</v>
      </c>
      <c r="I25" s="5">
        <f t="shared" si="0"/>
        <v>1940.4</v>
      </c>
      <c r="J25" s="4">
        <v>0</v>
      </c>
      <c r="K25" s="4">
        <v>69.930000000000007</v>
      </c>
      <c r="L25" s="4"/>
      <c r="M25" s="4">
        <v>0</v>
      </c>
      <c r="N25" s="4">
        <v>0</v>
      </c>
      <c r="O25" s="4">
        <v>0</v>
      </c>
      <c r="P25" s="4">
        <v>0</v>
      </c>
      <c r="Q25" s="16">
        <v>0</v>
      </c>
      <c r="R25" s="4">
        <v>0</v>
      </c>
      <c r="S25" s="4">
        <v>0</v>
      </c>
      <c r="T25" s="4">
        <v>0</v>
      </c>
      <c r="U25" s="4">
        <v>366.54</v>
      </c>
      <c r="V25" s="4">
        <v>116.43</v>
      </c>
      <c r="W25" s="17">
        <v>0</v>
      </c>
      <c r="X25" s="5">
        <f t="shared" si="1"/>
        <v>2306.94</v>
      </c>
      <c r="Y25" s="5">
        <f t="shared" si="2"/>
        <v>186.36</v>
      </c>
    </row>
    <row r="26" spans="1:25" x14ac:dyDescent="0.25">
      <c r="A26" s="9">
        <v>20375</v>
      </c>
      <c r="B26" s="3" t="s">
        <v>78</v>
      </c>
      <c r="C26" s="4">
        <v>74371.680000000008</v>
      </c>
      <c r="D26" s="4">
        <v>0</v>
      </c>
      <c r="E26" s="4">
        <v>1502.8</v>
      </c>
      <c r="F26" s="4">
        <v>0</v>
      </c>
      <c r="G26" s="4">
        <v>0</v>
      </c>
      <c r="H26" s="17">
        <v>0</v>
      </c>
      <c r="I26" s="5">
        <f t="shared" si="0"/>
        <v>75874.48000000001</v>
      </c>
      <c r="J26" s="4">
        <v>20921.320000000003</v>
      </c>
      <c r="K26" s="4">
        <v>3330.56</v>
      </c>
      <c r="L26" s="4"/>
      <c r="M26" s="4">
        <v>0</v>
      </c>
      <c r="N26" s="4">
        <v>0</v>
      </c>
      <c r="O26" s="4">
        <v>40</v>
      </c>
      <c r="P26" s="4">
        <v>167.58</v>
      </c>
      <c r="Q26" s="16">
        <v>0</v>
      </c>
      <c r="R26" s="4">
        <v>516.76</v>
      </c>
      <c r="S26" s="4">
        <v>0</v>
      </c>
      <c r="T26" s="4">
        <v>0</v>
      </c>
      <c r="U26" s="4">
        <v>14292.11</v>
      </c>
      <c r="V26" s="4">
        <v>3718.74</v>
      </c>
      <c r="W26" s="17">
        <v>0</v>
      </c>
      <c r="X26" s="5">
        <f t="shared" si="1"/>
        <v>111772.25000000001</v>
      </c>
      <c r="Y26" s="5">
        <f t="shared" si="2"/>
        <v>7089.2999999999993</v>
      </c>
    </row>
    <row r="27" spans="1:25" x14ac:dyDescent="0.25">
      <c r="A27" s="9">
        <v>30225</v>
      </c>
      <c r="B27" s="3" t="s">
        <v>64</v>
      </c>
      <c r="C27" s="4">
        <v>46874.1</v>
      </c>
      <c r="D27" s="4">
        <v>7089.45</v>
      </c>
      <c r="E27" s="4">
        <v>0</v>
      </c>
      <c r="F27" s="4">
        <v>524.75</v>
      </c>
      <c r="G27" s="4">
        <v>0</v>
      </c>
      <c r="H27" s="17">
        <v>283.5</v>
      </c>
      <c r="I27" s="5">
        <f t="shared" si="0"/>
        <v>54771.799999999996</v>
      </c>
      <c r="J27" s="4">
        <v>13522.470000000003</v>
      </c>
      <c r="K27" s="4">
        <v>1483.77</v>
      </c>
      <c r="L27" s="4"/>
      <c r="M27" s="4">
        <v>0</v>
      </c>
      <c r="N27" s="4">
        <v>0</v>
      </c>
      <c r="O27" s="4">
        <v>0</v>
      </c>
      <c r="P27" s="4">
        <v>109.06</v>
      </c>
      <c r="Q27" s="16">
        <v>0</v>
      </c>
      <c r="R27" s="4">
        <v>332.22</v>
      </c>
      <c r="S27" s="4">
        <v>0</v>
      </c>
      <c r="T27" s="4">
        <v>0</v>
      </c>
      <c r="U27" s="4">
        <v>10527.65</v>
      </c>
      <c r="V27" s="4">
        <v>2738.61</v>
      </c>
      <c r="W27" s="17">
        <v>0</v>
      </c>
      <c r="X27" s="5">
        <f t="shared" si="1"/>
        <v>79263.199999999997</v>
      </c>
      <c r="Y27" s="5">
        <f t="shared" si="2"/>
        <v>4222.38</v>
      </c>
    </row>
    <row r="28" spans="1:25" x14ac:dyDescent="0.25">
      <c r="A28" s="9">
        <v>40330</v>
      </c>
      <c r="B28" s="3" t="s">
        <v>79</v>
      </c>
      <c r="C28" s="4">
        <v>35749.4</v>
      </c>
      <c r="D28" s="4">
        <v>7422.09</v>
      </c>
      <c r="E28" s="4">
        <v>0</v>
      </c>
      <c r="F28" s="4">
        <v>0</v>
      </c>
      <c r="G28" s="4">
        <v>0</v>
      </c>
      <c r="H28" s="17">
        <v>0</v>
      </c>
      <c r="I28" s="5">
        <f t="shared" si="0"/>
        <v>43171.490000000005</v>
      </c>
      <c r="J28" s="4">
        <v>12431.49</v>
      </c>
      <c r="K28" s="4">
        <v>1210.5899999999999</v>
      </c>
      <c r="L28" s="4"/>
      <c r="M28" s="4">
        <v>0</v>
      </c>
      <c r="N28" s="4">
        <v>0</v>
      </c>
      <c r="O28" s="4">
        <v>0</v>
      </c>
      <c r="P28" s="4">
        <v>83.98</v>
      </c>
      <c r="Q28" s="16">
        <v>0</v>
      </c>
      <c r="R28" s="4">
        <v>253.84000000000006</v>
      </c>
      <c r="S28" s="4">
        <v>0</v>
      </c>
      <c r="T28" s="4">
        <v>0</v>
      </c>
      <c r="U28" s="4">
        <v>8290.89</v>
      </c>
      <c r="V28" s="4">
        <v>2158.63</v>
      </c>
      <c r="W28" s="17">
        <v>0</v>
      </c>
      <c r="X28" s="5">
        <f t="shared" si="1"/>
        <v>64231.69</v>
      </c>
      <c r="Y28" s="5">
        <f t="shared" si="2"/>
        <v>3369.2200000000003</v>
      </c>
    </row>
    <row r="29" spans="1:25" x14ac:dyDescent="0.25">
      <c r="A29" s="9">
        <v>20378</v>
      </c>
      <c r="B29" s="3" t="s">
        <v>44</v>
      </c>
      <c r="C29" s="4">
        <v>36882.799999999996</v>
      </c>
      <c r="D29" s="4">
        <v>9025.02</v>
      </c>
      <c r="E29" s="4">
        <v>0</v>
      </c>
      <c r="F29" s="4">
        <v>0</v>
      </c>
      <c r="G29" s="4">
        <v>0</v>
      </c>
      <c r="H29" s="17">
        <v>0</v>
      </c>
      <c r="I29" s="5">
        <f t="shared" si="0"/>
        <v>45907.819999999992</v>
      </c>
      <c r="J29" s="4">
        <v>20921.320000000003</v>
      </c>
      <c r="K29" s="4">
        <v>3330.56</v>
      </c>
      <c r="L29" s="4"/>
      <c r="M29" s="4">
        <v>0</v>
      </c>
      <c r="N29" s="4">
        <v>0</v>
      </c>
      <c r="O29" s="4">
        <v>0</v>
      </c>
      <c r="P29" s="4">
        <v>83.98</v>
      </c>
      <c r="Q29" s="16">
        <v>0</v>
      </c>
      <c r="R29" s="4">
        <v>256.41999999999996</v>
      </c>
      <c r="S29" s="4">
        <v>0</v>
      </c>
      <c r="T29" s="4">
        <v>0</v>
      </c>
      <c r="U29" s="4">
        <v>8820.16</v>
      </c>
      <c r="V29" s="4">
        <v>2295.39</v>
      </c>
      <c r="W29" s="17">
        <v>0</v>
      </c>
      <c r="X29" s="5">
        <f t="shared" si="1"/>
        <v>75989.7</v>
      </c>
      <c r="Y29" s="5">
        <f t="shared" si="2"/>
        <v>5625.95</v>
      </c>
    </row>
    <row r="30" spans="1:25" x14ac:dyDescent="0.25">
      <c r="A30" s="9">
        <v>40350</v>
      </c>
      <c r="B30" s="3" t="s">
        <v>80</v>
      </c>
      <c r="C30" s="4">
        <v>35411.599999999999</v>
      </c>
      <c r="D30" s="4">
        <v>153.27000000000001</v>
      </c>
      <c r="E30" s="4">
        <v>0</v>
      </c>
      <c r="F30" s="4">
        <v>0</v>
      </c>
      <c r="G30" s="4">
        <v>0</v>
      </c>
      <c r="H30" s="17">
        <v>0</v>
      </c>
      <c r="I30" s="5">
        <f t="shared" si="0"/>
        <v>35564.869999999995</v>
      </c>
      <c r="J30" s="4">
        <v>18434.52</v>
      </c>
      <c r="K30" s="4">
        <v>2840.72</v>
      </c>
      <c r="L30" s="4"/>
      <c r="M30" s="4">
        <v>0</v>
      </c>
      <c r="N30" s="4">
        <v>0</v>
      </c>
      <c r="O30" s="4">
        <v>0</v>
      </c>
      <c r="P30" s="4">
        <v>81.700000000000031</v>
      </c>
      <c r="Q30" s="16">
        <v>0</v>
      </c>
      <c r="R30" s="4">
        <v>249.60000000000008</v>
      </c>
      <c r="S30" s="4">
        <v>0</v>
      </c>
      <c r="T30" s="4">
        <v>0</v>
      </c>
      <c r="U30" s="4">
        <v>6834.94</v>
      </c>
      <c r="V30" s="4">
        <v>1778.24</v>
      </c>
      <c r="W30" s="17">
        <v>0</v>
      </c>
      <c r="X30" s="5">
        <f t="shared" si="1"/>
        <v>61165.63</v>
      </c>
      <c r="Y30" s="5">
        <f t="shared" si="2"/>
        <v>4618.96</v>
      </c>
    </row>
    <row r="31" spans="1:25" x14ac:dyDescent="0.25">
      <c r="A31" s="9">
        <v>60494</v>
      </c>
      <c r="B31" s="3" t="s">
        <v>44</v>
      </c>
      <c r="C31" s="4">
        <v>33330.42</v>
      </c>
      <c r="D31" s="4">
        <v>1166.19</v>
      </c>
      <c r="E31" s="4">
        <v>0</v>
      </c>
      <c r="F31" s="4">
        <v>0</v>
      </c>
      <c r="G31" s="4">
        <v>0</v>
      </c>
      <c r="H31" s="17">
        <v>0</v>
      </c>
      <c r="I31" s="5">
        <f t="shared" si="0"/>
        <v>34496.61</v>
      </c>
      <c r="J31" s="4">
        <v>21701.320000000003</v>
      </c>
      <c r="K31" s="4">
        <v>2550.56</v>
      </c>
      <c r="L31" s="4"/>
      <c r="M31" s="4">
        <v>0</v>
      </c>
      <c r="N31" s="4">
        <v>0</v>
      </c>
      <c r="O31" s="4">
        <v>0</v>
      </c>
      <c r="P31" s="4">
        <v>77.139999999999986</v>
      </c>
      <c r="Q31" s="16">
        <v>0</v>
      </c>
      <c r="R31" s="4">
        <v>235.06000000000006</v>
      </c>
      <c r="S31" s="4">
        <v>0</v>
      </c>
      <c r="T31" s="4">
        <v>0</v>
      </c>
      <c r="U31" s="4">
        <v>6631.84</v>
      </c>
      <c r="V31" s="4">
        <v>3859.4399999999996</v>
      </c>
      <c r="W31" s="17">
        <v>0</v>
      </c>
      <c r="X31" s="5">
        <f t="shared" si="1"/>
        <v>63141.97</v>
      </c>
      <c r="Y31" s="5">
        <f t="shared" si="2"/>
        <v>6410</v>
      </c>
    </row>
    <row r="32" spans="1:25" x14ac:dyDescent="0.25">
      <c r="A32" s="9">
        <v>40400</v>
      </c>
      <c r="B32" s="3" t="s">
        <v>47</v>
      </c>
      <c r="C32" s="4">
        <v>43395.65</v>
      </c>
      <c r="D32" s="4">
        <v>3900.61</v>
      </c>
      <c r="E32" s="4">
        <v>868.8</v>
      </c>
      <c r="F32" s="4">
        <v>0</v>
      </c>
      <c r="G32" s="4">
        <v>0</v>
      </c>
      <c r="H32" s="17">
        <v>0</v>
      </c>
      <c r="I32" s="5">
        <f t="shared" si="0"/>
        <v>48165.060000000005</v>
      </c>
      <c r="J32" s="4">
        <v>21596.320000000003</v>
      </c>
      <c r="K32" s="4">
        <v>2655.56</v>
      </c>
      <c r="L32" s="4"/>
      <c r="M32" s="4">
        <v>0</v>
      </c>
      <c r="N32" s="4">
        <v>0</v>
      </c>
      <c r="O32" s="4">
        <v>40</v>
      </c>
      <c r="P32" s="4">
        <v>99.94</v>
      </c>
      <c r="Q32" s="16">
        <v>0</v>
      </c>
      <c r="R32" s="4">
        <v>303.62</v>
      </c>
      <c r="S32" s="4">
        <v>0</v>
      </c>
      <c r="T32" s="4">
        <v>0</v>
      </c>
      <c r="U32" s="4">
        <v>9091.27</v>
      </c>
      <c r="V32" s="4">
        <v>2364.8000000000002</v>
      </c>
      <c r="W32" s="17">
        <v>0</v>
      </c>
      <c r="X32" s="5">
        <f t="shared" si="1"/>
        <v>79256.210000000006</v>
      </c>
      <c r="Y32" s="5">
        <f t="shared" si="2"/>
        <v>5060.3600000000006</v>
      </c>
    </row>
    <row r="33" spans="1:25" x14ac:dyDescent="0.25">
      <c r="A33" s="9">
        <v>40410</v>
      </c>
      <c r="B33" s="3" t="s">
        <v>61</v>
      </c>
      <c r="C33" s="4">
        <v>20884.5</v>
      </c>
      <c r="D33" s="4">
        <v>0</v>
      </c>
      <c r="E33" s="4">
        <v>0</v>
      </c>
      <c r="F33" s="4">
        <v>0</v>
      </c>
      <c r="G33" s="4">
        <v>0</v>
      </c>
      <c r="H33" s="17">
        <v>0</v>
      </c>
      <c r="I33" s="5">
        <f t="shared" si="0"/>
        <v>20884.5</v>
      </c>
      <c r="J33" s="4">
        <v>0</v>
      </c>
      <c r="K33" s="4">
        <v>587.52</v>
      </c>
      <c r="L33" s="4"/>
      <c r="M33" s="4">
        <v>0</v>
      </c>
      <c r="N33" s="4">
        <v>0</v>
      </c>
      <c r="O33" s="4">
        <v>0</v>
      </c>
      <c r="P33" s="4">
        <v>0</v>
      </c>
      <c r="Q33" s="16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17">
        <v>0</v>
      </c>
      <c r="X33" s="5">
        <f t="shared" si="1"/>
        <v>20884.5</v>
      </c>
      <c r="Y33" s="5">
        <f t="shared" si="2"/>
        <v>587.52</v>
      </c>
    </row>
    <row r="34" spans="1:25" x14ac:dyDescent="0.25">
      <c r="A34" s="9">
        <v>20380</v>
      </c>
      <c r="B34" s="3" t="s">
        <v>42</v>
      </c>
      <c r="C34" s="4">
        <v>72793.279999999999</v>
      </c>
      <c r="D34" s="4">
        <v>0</v>
      </c>
      <c r="E34" s="4">
        <v>0</v>
      </c>
      <c r="F34" s="4">
        <v>0</v>
      </c>
      <c r="G34" s="4">
        <v>0</v>
      </c>
      <c r="H34" s="17">
        <v>0</v>
      </c>
      <c r="I34" s="5">
        <f t="shared" si="0"/>
        <v>72793.279999999999</v>
      </c>
      <c r="J34" s="4">
        <v>3157.8500000000004</v>
      </c>
      <c r="K34" s="4">
        <v>0</v>
      </c>
      <c r="L34" s="4"/>
      <c r="M34" s="4">
        <v>0</v>
      </c>
      <c r="N34" s="4">
        <v>0</v>
      </c>
      <c r="O34" s="4">
        <v>0</v>
      </c>
      <c r="P34" s="4">
        <v>85.689999999999984</v>
      </c>
      <c r="Q34" s="16">
        <v>0</v>
      </c>
      <c r="R34" s="4">
        <v>264.63</v>
      </c>
      <c r="S34" s="4">
        <v>0</v>
      </c>
      <c r="T34" s="4">
        <v>0</v>
      </c>
      <c r="U34" s="4">
        <v>7848.37</v>
      </c>
      <c r="V34" s="4">
        <v>2007.24</v>
      </c>
      <c r="W34" s="17">
        <v>0</v>
      </c>
      <c r="X34" s="5">
        <f t="shared" si="1"/>
        <v>84149.82</v>
      </c>
      <c r="Y34" s="5">
        <f t="shared" si="2"/>
        <v>2007.24</v>
      </c>
    </row>
    <row r="35" spans="1:25" x14ac:dyDescent="0.25">
      <c r="A35" s="9">
        <v>40405</v>
      </c>
      <c r="B35" s="3" t="s">
        <v>81</v>
      </c>
      <c r="C35" s="4">
        <v>73172.189999999988</v>
      </c>
      <c r="D35" s="4">
        <v>0</v>
      </c>
      <c r="E35" s="4">
        <v>1447.6</v>
      </c>
      <c r="F35" s="4">
        <v>0</v>
      </c>
      <c r="G35" s="4">
        <v>0</v>
      </c>
      <c r="H35" s="17">
        <v>0</v>
      </c>
      <c r="I35" s="5">
        <f t="shared" si="0"/>
        <v>74619.789999999994</v>
      </c>
      <c r="J35" s="4">
        <v>12431.49</v>
      </c>
      <c r="K35" s="4">
        <v>1210.5899999999999</v>
      </c>
      <c r="L35" s="4"/>
      <c r="M35" s="4">
        <v>0</v>
      </c>
      <c r="N35" s="4">
        <v>0</v>
      </c>
      <c r="O35" s="4">
        <v>40</v>
      </c>
      <c r="P35" s="4">
        <v>167.20000000000002</v>
      </c>
      <c r="Q35" s="16">
        <v>0</v>
      </c>
      <c r="R35" s="4">
        <v>513.08000000000004</v>
      </c>
      <c r="S35" s="4">
        <v>0</v>
      </c>
      <c r="T35" s="4">
        <v>0</v>
      </c>
      <c r="U35" s="4">
        <v>14063.36</v>
      </c>
      <c r="V35" s="4">
        <v>3658.51</v>
      </c>
      <c r="W35" s="17">
        <v>0</v>
      </c>
      <c r="X35" s="5">
        <f t="shared" si="1"/>
        <v>101794.92</v>
      </c>
      <c r="Y35" s="5">
        <f t="shared" si="2"/>
        <v>4909.1000000000004</v>
      </c>
    </row>
    <row r="36" spans="1:25" x14ac:dyDescent="0.25">
      <c r="A36" s="9">
        <v>60487</v>
      </c>
      <c r="B36" s="3" t="s">
        <v>47</v>
      </c>
      <c r="C36" s="4">
        <v>38496.030000000006</v>
      </c>
      <c r="D36" s="4">
        <v>4569.67</v>
      </c>
      <c r="E36" s="4">
        <v>771.6</v>
      </c>
      <c r="F36" s="4">
        <v>32.630000000000003</v>
      </c>
      <c r="G36" s="4">
        <v>0</v>
      </c>
      <c r="H36" s="17">
        <v>0</v>
      </c>
      <c r="I36" s="5">
        <f t="shared" si="0"/>
        <v>43869.93</v>
      </c>
      <c r="J36" s="4">
        <v>7578.8399999999992</v>
      </c>
      <c r="K36" s="4">
        <v>0</v>
      </c>
      <c r="L36" s="4"/>
      <c r="M36" s="4">
        <v>0</v>
      </c>
      <c r="N36" s="4">
        <v>0</v>
      </c>
      <c r="O36" s="4">
        <v>40</v>
      </c>
      <c r="P36" s="4">
        <v>83.98</v>
      </c>
      <c r="Q36" s="16">
        <v>0</v>
      </c>
      <c r="R36" s="4">
        <v>255.83999999999997</v>
      </c>
      <c r="S36" s="4">
        <v>0</v>
      </c>
      <c r="T36" s="4">
        <v>0</v>
      </c>
      <c r="U36" s="4">
        <v>8289.1200000000008</v>
      </c>
      <c r="V36" s="4">
        <v>2154.89</v>
      </c>
      <c r="W36" s="17">
        <v>0</v>
      </c>
      <c r="X36" s="5">
        <f t="shared" si="1"/>
        <v>60077.71</v>
      </c>
      <c r="Y36" s="5">
        <f t="shared" si="2"/>
        <v>2194.89</v>
      </c>
    </row>
    <row r="37" spans="1:25" x14ac:dyDescent="0.25">
      <c r="A37" s="9">
        <v>20450</v>
      </c>
      <c r="B37" s="3" t="s">
        <v>44</v>
      </c>
      <c r="C37" s="4">
        <v>50119.6</v>
      </c>
      <c r="D37" s="4">
        <v>12815.37</v>
      </c>
      <c r="E37" s="4">
        <v>1004</v>
      </c>
      <c r="F37" s="4">
        <v>0</v>
      </c>
      <c r="G37" s="4">
        <v>0</v>
      </c>
      <c r="H37" s="17">
        <v>353.6</v>
      </c>
      <c r="I37" s="5">
        <f t="shared" si="0"/>
        <v>64292.57</v>
      </c>
      <c r="J37" s="4">
        <v>21701.320000000003</v>
      </c>
      <c r="K37" s="4">
        <v>2550.56</v>
      </c>
      <c r="L37" s="4"/>
      <c r="M37" s="4">
        <v>0</v>
      </c>
      <c r="N37" s="4">
        <v>0</v>
      </c>
      <c r="O37" s="4">
        <v>40</v>
      </c>
      <c r="P37" s="4">
        <v>115.89999999999998</v>
      </c>
      <c r="Q37" s="16">
        <v>0</v>
      </c>
      <c r="R37" s="4">
        <v>353.55999999999995</v>
      </c>
      <c r="S37" s="4">
        <v>0</v>
      </c>
      <c r="T37" s="4">
        <v>0</v>
      </c>
      <c r="U37" s="4">
        <v>12164.68</v>
      </c>
      <c r="V37" s="4">
        <v>3164.48</v>
      </c>
      <c r="W37" s="17">
        <v>0</v>
      </c>
      <c r="X37" s="5">
        <f t="shared" si="1"/>
        <v>98628.03</v>
      </c>
      <c r="Y37" s="5">
        <f t="shared" si="2"/>
        <v>5755.04</v>
      </c>
    </row>
    <row r="38" spans="1:25" x14ac:dyDescent="0.25">
      <c r="A38" s="9">
        <v>30325</v>
      </c>
      <c r="B38" s="3" t="s">
        <v>82</v>
      </c>
      <c r="C38" s="4">
        <v>65096.12</v>
      </c>
      <c r="D38" s="4">
        <v>0</v>
      </c>
      <c r="E38" s="4">
        <v>0</v>
      </c>
      <c r="F38" s="4">
        <v>0</v>
      </c>
      <c r="G38" s="4">
        <v>0</v>
      </c>
      <c r="H38" s="17">
        <v>0</v>
      </c>
      <c r="I38" s="5">
        <f t="shared" si="0"/>
        <v>65096.12</v>
      </c>
      <c r="J38" s="4">
        <v>14302.470000000003</v>
      </c>
      <c r="K38" s="4">
        <v>703.77</v>
      </c>
      <c r="L38" s="4"/>
      <c r="M38" s="4">
        <v>0</v>
      </c>
      <c r="N38" s="4">
        <v>0</v>
      </c>
      <c r="O38" s="4">
        <v>0</v>
      </c>
      <c r="P38" s="4">
        <v>147.81999999999996</v>
      </c>
      <c r="Q38" s="16">
        <v>0</v>
      </c>
      <c r="R38" s="4">
        <v>454.37999999999994</v>
      </c>
      <c r="S38" s="4">
        <v>0</v>
      </c>
      <c r="T38" s="4">
        <v>0</v>
      </c>
      <c r="U38" s="4">
        <v>12509.78</v>
      </c>
      <c r="V38" s="4">
        <v>3255.04</v>
      </c>
      <c r="W38" s="17">
        <v>0</v>
      </c>
      <c r="X38" s="5">
        <f t="shared" si="1"/>
        <v>92510.570000000022</v>
      </c>
      <c r="Y38" s="5">
        <f t="shared" si="2"/>
        <v>3958.81</v>
      </c>
    </row>
    <row r="39" spans="1:25" x14ac:dyDescent="0.25">
      <c r="A39" s="9">
        <v>20500</v>
      </c>
      <c r="B39" s="3" t="s">
        <v>62</v>
      </c>
      <c r="C39" s="4">
        <v>19360</v>
      </c>
      <c r="D39" s="4">
        <v>0</v>
      </c>
      <c r="E39" s="4">
        <v>0</v>
      </c>
      <c r="F39" s="4">
        <v>0</v>
      </c>
      <c r="G39" s="4">
        <v>0</v>
      </c>
      <c r="H39" s="17">
        <v>0</v>
      </c>
      <c r="I39" s="5">
        <f t="shared" ref="I39:I70" si="3">SUM(C39:H39)</f>
        <v>19360</v>
      </c>
      <c r="J39" s="4">
        <v>0</v>
      </c>
      <c r="K39" s="4">
        <v>0</v>
      </c>
      <c r="L39" s="4"/>
      <c r="M39" s="4">
        <v>0</v>
      </c>
      <c r="N39" s="4">
        <v>0</v>
      </c>
      <c r="O39" s="4">
        <v>0</v>
      </c>
      <c r="P39" s="4">
        <v>0</v>
      </c>
      <c r="Q39" s="16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17">
        <v>0</v>
      </c>
      <c r="X39" s="5">
        <f t="shared" ref="X39:X70" si="4">I39+J39+L39+N39+P39+R39+T39+U39+W39</f>
        <v>19360</v>
      </c>
      <c r="Y39" s="5">
        <f t="shared" si="2"/>
        <v>0</v>
      </c>
    </row>
    <row r="40" spans="1:25" x14ac:dyDescent="0.25">
      <c r="A40" s="9">
        <v>60465</v>
      </c>
      <c r="B40" s="3" t="s">
        <v>79</v>
      </c>
      <c r="C40" s="4">
        <v>30731.260000000002</v>
      </c>
      <c r="D40" s="4">
        <v>387.99</v>
      </c>
      <c r="E40" s="4">
        <v>0</v>
      </c>
      <c r="F40" s="4">
        <v>0</v>
      </c>
      <c r="G40" s="4">
        <v>0</v>
      </c>
      <c r="H40" s="17">
        <v>0</v>
      </c>
      <c r="I40" s="5">
        <f t="shared" si="3"/>
        <v>31119.250000000004</v>
      </c>
      <c r="J40" s="4">
        <v>7578.8399999999992</v>
      </c>
      <c r="K40" s="4">
        <v>0</v>
      </c>
      <c r="L40" s="4"/>
      <c r="M40" s="4">
        <v>0</v>
      </c>
      <c r="N40" s="4">
        <v>0</v>
      </c>
      <c r="O40" s="4">
        <v>0</v>
      </c>
      <c r="P40" s="4">
        <v>70.679999999999993</v>
      </c>
      <c r="Q40" s="16">
        <v>0</v>
      </c>
      <c r="R40" s="4">
        <v>216.66000000000003</v>
      </c>
      <c r="S40" s="4">
        <v>0</v>
      </c>
      <c r="T40" s="4">
        <v>0</v>
      </c>
      <c r="U40" s="4">
        <v>5980.46</v>
      </c>
      <c r="V40" s="4">
        <v>1555.98</v>
      </c>
      <c r="W40" s="17">
        <v>0</v>
      </c>
      <c r="X40" s="5">
        <f t="shared" si="4"/>
        <v>44965.890000000007</v>
      </c>
      <c r="Y40" s="5">
        <f t="shared" si="2"/>
        <v>1555.98</v>
      </c>
    </row>
    <row r="41" spans="1:25" x14ac:dyDescent="0.25">
      <c r="A41" s="9">
        <v>40435</v>
      </c>
      <c r="B41" s="3" t="s">
        <v>26</v>
      </c>
      <c r="C41" s="4">
        <v>44458.289999999994</v>
      </c>
      <c r="D41" s="4">
        <v>8582.3799999999992</v>
      </c>
      <c r="E41" s="4">
        <v>0</v>
      </c>
      <c r="F41" s="4">
        <v>495.5</v>
      </c>
      <c r="G41" s="4">
        <v>0</v>
      </c>
      <c r="H41" s="17">
        <v>434.94</v>
      </c>
      <c r="I41" s="5">
        <f t="shared" si="3"/>
        <v>53971.109999999993</v>
      </c>
      <c r="J41" s="4">
        <v>12431.49</v>
      </c>
      <c r="K41" s="4">
        <v>1210.5899999999999</v>
      </c>
      <c r="L41" s="4"/>
      <c r="M41" s="4">
        <v>0</v>
      </c>
      <c r="N41" s="4">
        <v>0</v>
      </c>
      <c r="O41" s="4">
        <v>0</v>
      </c>
      <c r="P41" s="4">
        <v>99.179999999999993</v>
      </c>
      <c r="Q41" s="16">
        <v>0</v>
      </c>
      <c r="R41" s="4">
        <v>305.78000000000003</v>
      </c>
      <c r="S41" s="4">
        <v>0</v>
      </c>
      <c r="T41" s="4">
        <v>0</v>
      </c>
      <c r="U41" s="4">
        <v>10370.120000000001</v>
      </c>
      <c r="V41" s="4">
        <v>2698.56</v>
      </c>
      <c r="W41" s="17">
        <v>0</v>
      </c>
      <c r="X41" s="5">
        <f t="shared" si="4"/>
        <v>77177.679999999978</v>
      </c>
      <c r="Y41" s="5">
        <f t="shared" si="2"/>
        <v>3909.1499999999996</v>
      </c>
    </row>
    <row r="42" spans="1:25" x14ac:dyDescent="0.25">
      <c r="A42" s="9">
        <v>40640</v>
      </c>
      <c r="B42" s="3" t="s">
        <v>83</v>
      </c>
      <c r="C42" s="4">
        <v>36092.400000000001</v>
      </c>
      <c r="D42" s="4">
        <v>1796.76</v>
      </c>
      <c r="E42" s="4">
        <v>0</v>
      </c>
      <c r="F42" s="4">
        <v>0</v>
      </c>
      <c r="G42" s="4">
        <v>0</v>
      </c>
      <c r="H42" s="17">
        <v>0</v>
      </c>
      <c r="I42" s="5">
        <f t="shared" si="3"/>
        <v>37889.160000000003</v>
      </c>
      <c r="J42" s="4">
        <v>12431.49</v>
      </c>
      <c r="K42" s="4">
        <v>1210.5899999999999</v>
      </c>
      <c r="L42" s="4"/>
      <c r="M42" s="4">
        <v>0</v>
      </c>
      <c r="N42" s="4">
        <v>0</v>
      </c>
      <c r="O42" s="4">
        <v>0</v>
      </c>
      <c r="P42" s="4">
        <v>83.98</v>
      </c>
      <c r="Q42" s="16">
        <v>0</v>
      </c>
      <c r="R42" s="4">
        <v>254.43999999999994</v>
      </c>
      <c r="S42" s="4">
        <v>0</v>
      </c>
      <c r="T42" s="4">
        <v>0</v>
      </c>
      <c r="U42" s="4">
        <v>7280.35</v>
      </c>
      <c r="V42" s="4">
        <v>1894.43</v>
      </c>
      <c r="W42" s="17">
        <v>0</v>
      </c>
      <c r="X42" s="5">
        <f t="shared" si="4"/>
        <v>57939.420000000006</v>
      </c>
      <c r="Y42" s="5">
        <f t="shared" si="2"/>
        <v>3105.02</v>
      </c>
    </row>
    <row r="43" spans="1:25" x14ac:dyDescent="0.25">
      <c r="A43" s="9">
        <v>30350</v>
      </c>
      <c r="B43" s="3" t="s">
        <v>26</v>
      </c>
      <c r="C43" s="4">
        <v>52751.860000000008</v>
      </c>
      <c r="D43" s="4">
        <v>1217.81</v>
      </c>
      <c r="E43" s="4">
        <v>1289.49</v>
      </c>
      <c r="F43" s="4">
        <v>0</v>
      </c>
      <c r="G43" s="4">
        <v>0</v>
      </c>
      <c r="H43" s="17">
        <v>0</v>
      </c>
      <c r="I43" s="5">
        <f t="shared" si="3"/>
        <v>55259.16</v>
      </c>
      <c r="J43" s="4">
        <v>12431.49</v>
      </c>
      <c r="K43" s="4">
        <v>1210.5899999999999</v>
      </c>
      <c r="L43" s="4"/>
      <c r="M43" s="4">
        <v>0</v>
      </c>
      <c r="N43" s="4">
        <v>0</v>
      </c>
      <c r="O43" s="4">
        <v>48.9</v>
      </c>
      <c r="P43" s="4">
        <v>120.45999999999998</v>
      </c>
      <c r="Q43" s="16">
        <v>0</v>
      </c>
      <c r="R43" s="4">
        <v>371.48000000000008</v>
      </c>
      <c r="S43" s="4">
        <v>0</v>
      </c>
      <c r="T43" s="4">
        <v>0</v>
      </c>
      <c r="U43" s="4">
        <v>10372.459999999999</v>
      </c>
      <c r="V43" s="4">
        <v>2698.42</v>
      </c>
      <c r="W43" s="17">
        <v>0</v>
      </c>
      <c r="X43" s="5">
        <f t="shared" si="4"/>
        <v>78555.050000000017</v>
      </c>
      <c r="Y43" s="5">
        <f t="shared" si="2"/>
        <v>3957.91</v>
      </c>
    </row>
    <row r="44" spans="1:25" x14ac:dyDescent="0.25">
      <c r="A44" s="9">
        <v>60484</v>
      </c>
      <c r="B44" s="3" t="s">
        <v>47</v>
      </c>
      <c r="C44" s="4">
        <v>34690.320000000007</v>
      </c>
      <c r="D44" s="4">
        <v>3664.02</v>
      </c>
      <c r="E44" s="4">
        <v>679.2</v>
      </c>
      <c r="F44" s="4">
        <v>0</v>
      </c>
      <c r="G44" s="4">
        <v>0</v>
      </c>
      <c r="H44" s="17">
        <v>0</v>
      </c>
      <c r="I44" s="5">
        <f t="shared" si="3"/>
        <v>39033.54</v>
      </c>
      <c r="J44" s="4">
        <v>7578.8399999999992</v>
      </c>
      <c r="K44" s="4">
        <v>0</v>
      </c>
      <c r="L44" s="4"/>
      <c r="M44" s="4">
        <v>0</v>
      </c>
      <c r="N44" s="4">
        <v>0</v>
      </c>
      <c r="O44" s="4">
        <v>40</v>
      </c>
      <c r="P44" s="4">
        <v>77.139999999999986</v>
      </c>
      <c r="Q44" s="16">
        <v>0</v>
      </c>
      <c r="R44" s="4">
        <v>234.46000000000004</v>
      </c>
      <c r="S44" s="4">
        <v>0</v>
      </c>
      <c r="T44" s="4">
        <v>0</v>
      </c>
      <c r="U44" s="4">
        <v>7372.15</v>
      </c>
      <c r="V44" s="4">
        <v>2301.25</v>
      </c>
      <c r="W44" s="17">
        <v>0</v>
      </c>
      <c r="X44" s="5">
        <f t="shared" si="4"/>
        <v>54296.13</v>
      </c>
      <c r="Y44" s="5">
        <f t="shared" si="2"/>
        <v>2341.25</v>
      </c>
    </row>
    <row r="45" spans="1:25" x14ac:dyDescent="0.25">
      <c r="A45" s="9">
        <v>20650</v>
      </c>
      <c r="B45" s="3" t="s">
        <v>63</v>
      </c>
      <c r="C45" s="4">
        <v>8272</v>
      </c>
      <c r="D45" s="4">
        <v>0</v>
      </c>
      <c r="E45" s="4">
        <v>0</v>
      </c>
      <c r="F45" s="4">
        <v>0</v>
      </c>
      <c r="G45" s="4">
        <v>0</v>
      </c>
      <c r="H45" s="17">
        <v>0</v>
      </c>
      <c r="I45" s="5">
        <f t="shared" si="3"/>
        <v>8272</v>
      </c>
      <c r="J45" s="4">
        <v>0</v>
      </c>
      <c r="K45" s="4">
        <v>0</v>
      </c>
      <c r="L45" s="4"/>
      <c r="M45" s="4">
        <v>0</v>
      </c>
      <c r="N45" s="4">
        <v>0</v>
      </c>
      <c r="O45" s="4">
        <v>0</v>
      </c>
      <c r="P45" s="4">
        <v>0</v>
      </c>
      <c r="Q45" s="16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17">
        <v>0</v>
      </c>
      <c r="X45" s="5">
        <f t="shared" si="4"/>
        <v>8272</v>
      </c>
      <c r="Y45" s="5">
        <f t="shared" si="2"/>
        <v>0</v>
      </c>
    </row>
    <row r="46" spans="1:25" x14ac:dyDescent="0.25">
      <c r="A46" s="9">
        <v>30405</v>
      </c>
      <c r="B46" s="3" t="s">
        <v>43</v>
      </c>
      <c r="C46" s="4">
        <v>73512.900000000009</v>
      </c>
      <c r="D46" s="4">
        <v>0</v>
      </c>
      <c r="E46" s="4">
        <v>0</v>
      </c>
      <c r="F46" s="4">
        <v>0</v>
      </c>
      <c r="G46" s="4">
        <v>0</v>
      </c>
      <c r="H46" s="17">
        <v>0</v>
      </c>
      <c r="I46" s="5">
        <f t="shared" si="3"/>
        <v>73512.900000000009</v>
      </c>
      <c r="J46" s="4">
        <v>8634.16</v>
      </c>
      <c r="K46" s="4">
        <v>1470.79</v>
      </c>
      <c r="L46" s="4"/>
      <c r="M46" s="4">
        <v>0</v>
      </c>
      <c r="N46" s="4">
        <v>0</v>
      </c>
      <c r="O46" s="4">
        <v>0</v>
      </c>
      <c r="P46" s="4">
        <v>91.390000000000029</v>
      </c>
      <c r="Q46" s="16">
        <v>0</v>
      </c>
      <c r="R46" s="4">
        <v>280.50999999999993</v>
      </c>
      <c r="S46" s="4">
        <v>0</v>
      </c>
      <c r="T46" s="4">
        <v>0</v>
      </c>
      <c r="U46" s="4">
        <v>8303.8700000000008</v>
      </c>
      <c r="V46" s="4">
        <v>2123.71</v>
      </c>
      <c r="W46" s="17">
        <v>0</v>
      </c>
      <c r="X46" s="5">
        <f t="shared" si="4"/>
        <v>90822.83</v>
      </c>
      <c r="Y46" s="5">
        <f t="shared" si="2"/>
        <v>3594.5</v>
      </c>
    </row>
    <row r="47" spans="1:25" x14ac:dyDescent="0.25">
      <c r="A47" s="9">
        <v>30415</v>
      </c>
      <c r="B47" s="3" t="s">
        <v>64</v>
      </c>
      <c r="C47" s="4">
        <v>49802.65</v>
      </c>
      <c r="D47" s="4">
        <v>6470.95</v>
      </c>
      <c r="E47" s="4">
        <v>0</v>
      </c>
      <c r="F47" s="4">
        <v>684.68</v>
      </c>
      <c r="G47" s="4">
        <v>0</v>
      </c>
      <c r="H47" s="17">
        <v>1531.75</v>
      </c>
      <c r="I47" s="5">
        <f t="shared" si="3"/>
        <v>58490.03</v>
      </c>
      <c r="J47" s="4">
        <v>13522.470000000003</v>
      </c>
      <c r="K47" s="4">
        <v>1483.77</v>
      </c>
      <c r="L47" s="4"/>
      <c r="M47" s="4">
        <v>0</v>
      </c>
      <c r="N47" s="4">
        <v>0</v>
      </c>
      <c r="O47" s="4">
        <v>0</v>
      </c>
      <c r="P47" s="4">
        <v>116.27999999999999</v>
      </c>
      <c r="Q47" s="16">
        <v>0</v>
      </c>
      <c r="R47" s="4">
        <v>354.11999999999995</v>
      </c>
      <c r="S47" s="4">
        <v>0</v>
      </c>
      <c r="T47" s="4">
        <v>0</v>
      </c>
      <c r="U47" s="4">
        <v>11245.71</v>
      </c>
      <c r="V47" s="4">
        <v>2924.57</v>
      </c>
      <c r="W47" s="17">
        <v>0</v>
      </c>
      <c r="X47" s="5">
        <f t="shared" si="4"/>
        <v>83728.609999999986</v>
      </c>
      <c r="Y47" s="5">
        <f t="shared" si="2"/>
        <v>4408.34</v>
      </c>
    </row>
    <row r="48" spans="1:25" x14ac:dyDescent="0.25">
      <c r="A48" s="9">
        <v>60466</v>
      </c>
      <c r="B48" s="3" t="s">
        <v>53</v>
      </c>
      <c r="C48" s="4">
        <v>40751.25</v>
      </c>
      <c r="D48" s="4">
        <v>23011.38</v>
      </c>
      <c r="E48" s="4">
        <v>0</v>
      </c>
      <c r="F48" s="4">
        <v>1825.2</v>
      </c>
      <c r="G48" s="4">
        <v>0</v>
      </c>
      <c r="H48" s="17">
        <v>0</v>
      </c>
      <c r="I48" s="5">
        <f t="shared" si="3"/>
        <v>65587.83</v>
      </c>
      <c r="J48" s="4">
        <v>21701.320000000003</v>
      </c>
      <c r="K48" s="4">
        <v>2550.56</v>
      </c>
      <c r="L48" s="4"/>
      <c r="M48" s="4">
        <v>0</v>
      </c>
      <c r="N48" s="4">
        <v>0</v>
      </c>
      <c r="O48" s="4">
        <v>0</v>
      </c>
      <c r="P48" s="4">
        <v>90.819999999999979</v>
      </c>
      <c r="Q48" s="16">
        <v>0</v>
      </c>
      <c r="R48" s="4">
        <v>277.00000000000006</v>
      </c>
      <c r="S48" s="4">
        <v>0</v>
      </c>
      <c r="T48" s="4">
        <v>0</v>
      </c>
      <c r="U48" s="4">
        <v>12606.67</v>
      </c>
      <c r="V48" s="4">
        <v>3279.45</v>
      </c>
      <c r="W48" s="17">
        <v>0</v>
      </c>
      <c r="X48" s="5">
        <f t="shared" si="4"/>
        <v>100263.64000000001</v>
      </c>
      <c r="Y48" s="5">
        <f t="shared" si="2"/>
        <v>5830.01</v>
      </c>
    </row>
    <row r="49" spans="1:25" x14ac:dyDescent="0.25">
      <c r="A49" s="9">
        <v>60460</v>
      </c>
      <c r="B49" s="3" t="s">
        <v>72</v>
      </c>
      <c r="C49" s="4">
        <v>30098.260000000002</v>
      </c>
      <c r="D49" s="4">
        <v>21.55</v>
      </c>
      <c r="E49" s="4">
        <v>0</v>
      </c>
      <c r="F49" s="4">
        <v>0</v>
      </c>
      <c r="G49" s="4">
        <v>0</v>
      </c>
      <c r="H49" s="17">
        <v>0</v>
      </c>
      <c r="I49" s="5">
        <f t="shared" si="3"/>
        <v>30119.81</v>
      </c>
      <c r="J49" s="4">
        <v>20921.320000000003</v>
      </c>
      <c r="K49" s="4">
        <v>3330.56</v>
      </c>
      <c r="L49" s="4"/>
      <c r="M49" s="4">
        <v>0</v>
      </c>
      <c r="N49" s="4">
        <v>0</v>
      </c>
      <c r="O49" s="4">
        <v>0</v>
      </c>
      <c r="P49" s="4">
        <v>70.3</v>
      </c>
      <c r="Q49" s="16">
        <v>0</v>
      </c>
      <c r="R49" s="4">
        <v>213.60000000000002</v>
      </c>
      <c r="S49" s="4">
        <v>0</v>
      </c>
      <c r="T49" s="4">
        <v>0</v>
      </c>
      <c r="U49" s="4">
        <v>5789.72</v>
      </c>
      <c r="V49" s="4">
        <v>1505.98</v>
      </c>
      <c r="W49" s="17">
        <v>0</v>
      </c>
      <c r="X49" s="5">
        <f t="shared" si="4"/>
        <v>57114.750000000007</v>
      </c>
      <c r="Y49" s="5">
        <f t="shared" si="2"/>
        <v>4836.54</v>
      </c>
    </row>
    <row r="50" spans="1:25" x14ac:dyDescent="0.25">
      <c r="A50" s="9">
        <v>20655</v>
      </c>
      <c r="B50" s="3" t="s">
        <v>30</v>
      </c>
      <c r="C50" s="4">
        <v>51380.51</v>
      </c>
      <c r="D50" s="4">
        <v>0</v>
      </c>
      <c r="E50" s="4">
        <v>0</v>
      </c>
      <c r="F50" s="4">
        <v>0</v>
      </c>
      <c r="G50" s="4">
        <v>0</v>
      </c>
      <c r="H50" s="17">
        <v>0</v>
      </c>
      <c r="I50" s="5">
        <f t="shared" si="3"/>
        <v>51380.51</v>
      </c>
      <c r="J50" s="4">
        <v>4420.99</v>
      </c>
      <c r="K50" s="4">
        <v>0</v>
      </c>
      <c r="L50" s="4"/>
      <c r="M50" s="4">
        <v>0</v>
      </c>
      <c r="N50" s="4">
        <v>0</v>
      </c>
      <c r="O50" s="4">
        <v>0</v>
      </c>
      <c r="P50" s="4">
        <v>79.04000000000002</v>
      </c>
      <c r="Q50" s="16">
        <v>0</v>
      </c>
      <c r="R50" s="4">
        <v>242.88</v>
      </c>
      <c r="S50" s="4">
        <v>0</v>
      </c>
      <c r="T50" s="4">
        <v>0</v>
      </c>
      <c r="U50" s="4">
        <v>7004.77</v>
      </c>
      <c r="V50" s="4">
        <v>1802.38</v>
      </c>
      <c r="W50" s="17">
        <v>0</v>
      </c>
      <c r="X50" s="5">
        <f t="shared" si="4"/>
        <v>63128.19</v>
      </c>
      <c r="Y50" s="5">
        <f t="shared" si="2"/>
        <v>1802.38</v>
      </c>
    </row>
    <row r="51" spans="1:25" x14ac:dyDescent="0.25">
      <c r="A51" s="9">
        <v>60512</v>
      </c>
      <c r="B51" s="3" t="s">
        <v>64</v>
      </c>
      <c r="C51" s="4">
        <v>31865.86</v>
      </c>
      <c r="D51" s="4">
        <v>7655.21</v>
      </c>
      <c r="E51" s="4">
        <v>0</v>
      </c>
      <c r="F51" s="4">
        <v>432.47</v>
      </c>
      <c r="G51" s="4">
        <v>0</v>
      </c>
      <c r="H51" s="17">
        <v>232.82</v>
      </c>
      <c r="I51" s="5">
        <f t="shared" si="3"/>
        <v>40186.36</v>
      </c>
      <c r="J51" s="4">
        <v>19139.420000000006</v>
      </c>
      <c r="K51" s="4">
        <v>2408.33</v>
      </c>
      <c r="L51" s="4"/>
      <c r="M51" s="4">
        <v>0</v>
      </c>
      <c r="N51" s="4">
        <v>0</v>
      </c>
      <c r="O51" s="4">
        <v>173.68</v>
      </c>
      <c r="P51" s="4">
        <v>80.849999999999966</v>
      </c>
      <c r="Q51" s="16">
        <v>0</v>
      </c>
      <c r="R51" s="4">
        <v>244.90000000000003</v>
      </c>
      <c r="S51" s="4">
        <v>0</v>
      </c>
      <c r="T51" s="4">
        <v>0</v>
      </c>
      <c r="U51" s="4">
        <v>7718.88</v>
      </c>
      <c r="V51" s="4">
        <v>2411.2199999999998</v>
      </c>
      <c r="W51" s="17">
        <v>0</v>
      </c>
      <c r="X51" s="5">
        <f t="shared" si="4"/>
        <v>67370.41</v>
      </c>
      <c r="Y51" s="5">
        <f t="shared" si="2"/>
        <v>4993.2299999999996</v>
      </c>
    </row>
    <row r="52" spans="1:25" x14ac:dyDescent="0.25">
      <c r="A52" s="9">
        <v>20675</v>
      </c>
      <c r="B52" s="3" t="s">
        <v>47</v>
      </c>
      <c r="C52" s="4">
        <v>7399.1100000000006</v>
      </c>
      <c r="D52" s="4">
        <v>291.60000000000002</v>
      </c>
      <c r="E52" s="4">
        <v>0</v>
      </c>
      <c r="F52" s="4">
        <v>0</v>
      </c>
      <c r="G52" s="4">
        <v>0</v>
      </c>
      <c r="H52" s="17">
        <v>0</v>
      </c>
      <c r="I52" s="5">
        <f t="shared" si="3"/>
        <v>7690.7100000000009</v>
      </c>
      <c r="J52" s="4">
        <v>0</v>
      </c>
      <c r="K52" s="4">
        <v>26.7</v>
      </c>
      <c r="L52" s="4"/>
      <c r="M52" s="4">
        <v>0</v>
      </c>
      <c r="N52" s="4">
        <v>0</v>
      </c>
      <c r="O52" s="4">
        <v>0</v>
      </c>
      <c r="P52" s="4">
        <v>0</v>
      </c>
      <c r="Q52" s="16">
        <v>0</v>
      </c>
      <c r="R52" s="4">
        <v>0</v>
      </c>
      <c r="S52" s="4">
        <v>0</v>
      </c>
      <c r="T52" s="4">
        <v>0</v>
      </c>
      <c r="U52" s="4">
        <v>323.04000000000002</v>
      </c>
      <c r="V52" s="4">
        <v>82.62</v>
      </c>
      <c r="W52" s="17">
        <v>0</v>
      </c>
      <c r="X52" s="5">
        <f t="shared" si="4"/>
        <v>8013.7500000000009</v>
      </c>
      <c r="Y52" s="5">
        <f t="shared" si="2"/>
        <v>109.32000000000001</v>
      </c>
    </row>
    <row r="53" spans="1:25" x14ac:dyDescent="0.25">
      <c r="A53" s="9">
        <v>30425</v>
      </c>
      <c r="B53" s="3" t="s">
        <v>48</v>
      </c>
      <c r="C53" s="4">
        <v>50119.63</v>
      </c>
      <c r="D53" s="4">
        <v>2376.89</v>
      </c>
      <c r="E53" s="4">
        <v>0</v>
      </c>
      <c r="F53" s="4">
        <v>0</v>
      </c>
      <c r="G53" s="4">
        <v>0</v>
      </c>
      <c r="H53" s="17">
        <v>499.2</v>
      </c>
      <c r="I53" s="5">
        <f t="shared" si="3"/>
        <v>52995.719999999994</v>
      </c>
      <c r="J53" s="4">
        <v>12431.49</v>
      </c>
      <c r="K53" s="4">
        <v>1210.5899999999999</v>
      </c>
      <c r="L53" s="4"/>
      <c r="M53" s="4">
        <v>0</v>
      </c>
      <c r="N53" s="4">
        <v>0</v>
      </c>
      <c r="O53" s="4">
        <v>0</v>
      </c>
      <c r="P53" s="4">
        <v>115.89999999999998</v>
      </c>
      <c r="Q53" s="16">
        <v>0</v>
      </c>
      <c r="R53" s="4">
        <v>353.55999999999995</v>
      </c>
      <c r="S53" s="4">
        <v>0</v>
      </c>
      <c r="T53" s="4">
        <v>0</v>
      </c>
      <c r="U53" s="4">
        <v>10186.31</v>
      </c>
      <c r="V53" s="4">
        <v>2649.78</v>
      </c>
      <c r="W53" s="17">
        <v>0</v>
      </c>
      <c r="X53" s="5">
        <f t="shared" si="4"/>
        <v>76082.979999999981</v>
      </c>
      <c r="Y53" s="5">
        <f t="shared" si="2"/>
        <v>3860.37</v>
      </c>
    </row>
    <row r="54" spans="1:25" x14ac:dyDescent="0.25">
      <c r="A54" s="9">
        <v>20660</v>
      </c>
      <c r="B54" s="3" t="s">
        <v>80</v>
      </c>
      <c r="C54" s="4">
        <v>9823.5200000000023</v>
      </c>
      <c r="D54" s="4">
        <v>743.51</v>
      </c>
      <c r="E54" s="4">
        <v>0</v>
      </c>
      <c r="F54" s="4">
        <v>0</v>
      </c>
      <c r="G54" s="4">
        <v>0</v>
      </c>
      <c r="H54" s="17">
        <v>8476</v>
      </c>
      <c r="I54" s="5">
        <f t="shared" si="3"/>
        <v>19043.030000000002</v>
      </c>
      <c r="J54" s="4">
        <v>14379.570000000003</v>
      </c>
      <c r="K54" s="4">
        <v>626.66999999999996</v>
      </c>
      <c r="L54" s="4"/>
      <c r="M54" s="4">
        <v>0</v>
      </c>
      <c r="N54" s="4">
        <v>0</v>
      </c>
      <c r="O54" s="4">
        <v>0</v>
      </c>
      <c r="P54" s="4">
        <v>65.739999999999995</v>
      </c>
      <c r="Q54" s="16">
        <v>0</v>
      </c>
      <c r="R54" s="4">
        <v>178.75000000000003</v>
      </c>
      <c r="S54" s="4">
        <v>0</v>
      </c>
      <c r="T54" s="4">
        <v>0</v>
      </c>
      <c r="U54" s="4">
        <v>2053.13</v>
      </c>
      <c r="V54" s="4">
        <v>528.33000000000004</v>
      </c>
      <c r="W54" s="17">
        <v>0</v>
      </c>
      <c r="X54" s="5">
        <f t="shared" si="4"/>
        <v>35720.22</v>
      </c>
      <c r="Y54" s="5">
        <f t="shared" si="2"/>
        <v>1155</v>
      </c>
    </row>
    <row r="55" spans="1:25" x14ac:dyDescent="0.25">
      <c r="A55" s="9">
        <v>40420</v>
      </c>
      <c r="B55" s="3" t="s">
        <v>64</v>
      </c>
      <c r="C55" s="4">
        <v>37180.420000000006</v>
      </c>
      <c r="D55" s="4">
        <v>8478.0499999999993</v>
      </c>
      <c r="E55" s="4">
        <v>0</v>
      </c>
      <c r="F55" s="4">
        <v>463.29</v>
      </c>
      <c r="G55" s="4">
        <v>0</v>
      </c>
      <c r="H55" s="17">
        <v>682.95</v>
      </c>
      <c r="I55" s="5">
        <f t="shared" si="3"/>
        <v>46804.71</v>
      </c>
      <c r="J55" s="4">
        <v>13522.470000000003</v>
      </c>
      <c r="K55" s="4">
        <v>1483.77</v>
      </c>
      <c r="L55" s="4"/>
      <c r="M55" s="4">
        <v>0</v>
      </c>
      <c r="N55" s="4">
        <v>0</v>
      </c>
      <c r="O55" s="4">
        <v>0</v>
      </c>
      <c r="P55" s="4">
        <v>86.64</v>
      </c>
      <c r="Q55" s="16">
        <v>0</v>
      </c>
      <c r="R55" s="4">
        <v>266.58000000000004</v>
      </c>
      <c r="S55" s="4">
        <v>0</v>
      </c>
      <c r="T55" s="4">
        <v>0</v>
      </c>
      <c r="U55" s="4">
        <v>8993.49</v>
      </c>
      <c r="V55" s="4">
        <v>2340.23</v>
      </c>
      <c r="W55" s="17">
        <v>0</v>
      </c>
      <c r="X55" s="5">
        <f t="shared" si="4"/>
        <v>69673.89</v>
      </c>
      <c r="Y55" s="5">
        <f t="shared" si="2"/>
        <v>3824</v>
      </c>
    </row>
    <row r="56" spans="1:25" x14ac:dyDescent="0.25">
      <c r="A56" s="9">
        <v>60375</v>
      </c>
      <c r="B56" s="18" t="s">
        <v>65</v>
      </c>
      <c r="C56" s="4">
        <v>8190.01</v>
      </c>
      <c r="D56" s="4">
        <v>0</v>
      </c>
      <c r="E56" s="4">
        <v>0</v>
      </c>
      <c r="F56" s="4">
        <v>0</v>
      </c>
      <c r="G56" s="4">
        <v>0</v>
      </c>
      <c r="H56" s="17">
        <v>0</v>
      </c>
      <c r="I56" s="5">
        <f t="shared" si="3"/>
        <v>8190.01</v>
      </c>
      <c r="J56" s="4">
        <v>0</v>
      </c>
      <c r="K56" s="4">
        <v>0</v>
      </c>
      <c r="L56" s="4"/>
      <c r="M56" s="4">
        <v>0</v>
      </c>
      <c r="N56" s="4">
        <v>0</v>
      </c>
      <c r="O56" s="4">
        <v>0</v>
      </c>
      <c r="P56" s="4">
        <v>0</v>
      </c>
      <c r="Q56" s="16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17">
        <v>0</v>
      </c>
      <c r="X56" s="5">
        <f t="shared" si="4"/>
        <v>8190.01</v>
      </c>
      <c r="Y56" s="5">
        <f t="shared" si="2"/>
        <v>0</v>
      </c>
    </row>
    <row r="57" spans="1:25" x14ac:dyDescent="0.25">
      <c r="A57" s="9">
        <v>40425</v>
      </c>
      <c r="B57" s="3" t="s">
        <v>48</v>
      </c>
      <c r="C57" s="4">
        <v>37619.000000000007</v>
      </c>
      <c r="D57" s="4">
        <v>3306.33</v>
      </c>
      <c r="E57" s="4">
        <v>0</v>
      </c>
      <c r="F57" s="4">
        <v>303.08999999999997</v>
      </c>
      <c r="G57" s="4">
        <v>0</v>
      </c>
      <c r="H57" s="17">
        <v>136.35</v>
      </c>
      <c r="I57" s="5">
        <f t="shared" si="3"/>
        <v>41364.770000000004</v>
      </c>
      <c r="J57" s="4">
        <v>20921.320000000003</v>
      </c>
      <c r="K57" s="4">
        <v>3330.56</v>
      </c>
      <c r="L57" s="4"/>
      <c r="M57" s="4">
        <v>0</v>
      </c>
      <c r="N57" s="4">
        <v>0</v>
      </c>
      <c r="O57" s="4">
        <v>0</v>
      </c>
      <c r="P57" s="4">
        <v>86.64</v>
      </c>
      <c r="Q57" s="16">
        <v>0</v>
      </c>
      <c r="R57" s="4">
        <v>266.12000000000006</v>
      </c>
      <c r="S57" s="4">
        <v>0</v>
      </c>
      <c r="T57" s="4">
        <v>0</v>
      </c>
      <c r="U57" s="4">
        <v>7949.34</v>
      </c>
      <c r="V57" s="4">
        <v>2068.23</v>
      </c>
      <c r="W57" s="17">
        <v>0</v>
      </c>
      <c r="X57" s="5">
        <f t="shared" si="4"/>
        <v>70588.190000000017</v>
      </c>
      <c r="Y57" s="5">
        <f t="shared" si="2"/>
        <v>5398.79</v>
      </c>
    </row>
    <row r="58" spans="1:25" x14ac:dyDescent="0.25">
      <c r="A58" s="9">
        <v>10300</v>
      </c>
      <c r="B58" s="3" t="s">
        <v>84</v>
      </c>
      <c r="C58" s="4">
        <v>141579.88</v>
      </c>
      <c r="D58" s="4">
        <v>0</v>
      </c>
      <c r="E58" s="4">
        <v>3361.8</v>
      </c>
      <c r="F58" s="4">
        <v>0</v>
      </c>
      <c r="G58" s="4">
        <v>0</v>
      </c>
      <c r="H58" s="17">
        <v>3390.4</v>
      </c>
      <c r="I58" s="5">
        <f t="shared" si="3"/>
        <v>148332.07999999999</v>
      </c>
      <c r="J58" s="4">
        <v>20921.320000000003</v>
      </c>
      <c r="K58" s="4">
        <v>3330.56</v>
      </c>
      <c r="L58" s="4"/>
      <c r="M58" s="4">
        <v>0</v>
      </c>
      <c r="N58" s="4">
        <v>0</v>
      </c>
      <c r="O58" s="4">
        <v>48.75</v>
      </c>
      <c r="P58" s="4">
        <v>323.76</v>
      </c>
      <c r="Q58" s="16">
        <v>0</v>
      </c>
      <c r="R58" s="4">
        <v>955.56</v>
      </c>
      <c r="S58" s="4">
        <v>0</v>
      </c>
      <c r="T58" s="4">
        <v>0</v>
      </c>
      <c r="U58" s="4">
        <v>27874.68</v>
      </c>
      <c r="V58" s="4">
        <v>7248.28</v>
      </c>
      <c r="W58" s="17">
        <v>0</v>
      </c>
      <c r="X58" s="5">
        <f t="shared" si="4"/>
        <v>198407.4</v>
      </c>
      <c r="Y58" s="5">
        <f t="shared" si="2"/>
        <v>10627.59</v>
      </c>
    </row>
    <row r="59" spans="1:25" x14ac:dyDescent="0.25">
      <c r="A59" s="9">
        <v>40450</v>
      </c>
      <c r="B59" s="3" t="s">
        <v>85</v>
      </c>
      <c r="C59" s="4">
        <v>70586.899999999994</v>
      </c>
      <c r="D59" s="4">
        <v>0</v>
      </c>
      <c r="E59" s="4">
        <v>1397.2</v>
      </c>
      <c r="F59" s="4">
        <v>0</v>
      </c>
      <c r="G59" s="4">
        <v>0</v>
      </c>
      <c r="H59" s="17">
        <v>0</v>
      </c>
      <c r="I59" s="5">
        <f t="shared" si="3"/>
        <v>71984.099999999991</v>
      </c>
      <c r="J59" s="4">
        <v>12431.49</v>
      </c>
      <c r="K59" s="4">
        <v>1210.5899999999999</v>
      </c>
      <c r="L59" s="4"/>
      <c r="M59" s="4">
        <v>0</v>
      </c>
      <c r="N59" s="4">
        <v>0</v>
      </c>
      <c r="O59" s="4">
        <v>40</v>
      </c>
      <c r="P59" s="4">
        <v>159.97999999999999</v>
      </c>
      <c r="Q59" s="16">
        <v>0</v>
      </c>
      <c r="R59" s="4">
        <v>492.79999999999984</v>
      </c>
      <c r="S59" s="4">
        <v>0</v>
      </c>
      <c r="T59" s="4">
        <v>0</v>
      </c>
      <c r="U59" s="4">
        <v>13566.76</v>
      </c>
      <c r="V59" s="4">
        <v>3529.52</v>
      </c>
      <c r="W59" s="17">
        <v>0</v>
      </c>
      <c r="X59" s="5">
        <f t="shared" si="4"/>
        <v>98635.12999999999</v>
      </c>
      <c r="Y59" s="5">
        <f t="shared" si="2"/>
        <v>4780.1099999999997</v>
      </c>
    </row>
    <row r="60" spans="1:25" x14ac:dyDescent="0.25">
      <c r="A60" s="9">
        <v>40475</v>
      </c>
      <c r="B60" s="3" t="s">
        <v>48</v>
      </c>
      <c r="C60" s="4">
        <v>37886.030000000006</v>
      </c>
      <c r="D60" s="4">
        <v>4263.13</v>
      </c>
      <c r="E60" s="4">
        <v>0</v>
      </c>
      <c r="F60" s="4">
        <v>673.68</v>
      </c>
      <c r="G60" s="4">
        <v>0</v>
      </c>
      <c r="H60" s="17">
        <v>0</v>
      </c>
      <c r="I60" s="5">
        <f t="shared" si="3"/>
        <v>42822.840000000004</v>
      </c>
      <c r="J60" s="4">
        <v>12431.49</v>
      </c>
      <c r="K60" s="4">
        <v>1210.5899999999999</v>
      </c>
      <c r="L60" s="4"/>
      <c r="M60" s="4">
        <v>0</v>
      </c>
      <c r="N60" s="4">
        <v>0</v>
      </c>
      <c r="O60" s="4">
        <v>0</v>
      </c>
      <c r="P60" s="4">
        <v>86.64</v>
      </c>
      <c r="Q60" s="16">
        <v>0</v>
      </c>
      <c r="R60" s="4">
        <v>266.79999999999995</v>
      </c>
      <c r="S60" s="4">
        <v>0</v>
      </c>
      <c r="T60" s="4">
        <v>0</v>
      </c>
      <c r="U60" s="4">
        <v>8227.49</v>
      </c>
      <c r="V60" s="4">
        <v>2141.15</v>
      </c>
      <c r="W60" s="17">
        <v>0</v>
      </c>
      <c r="X60" s="5">
        <f t="shared" si="4"/>
        <v>63835.26</v>
      </c>
      <c r="Y60" s="5">
        <f t="shared" si="2"/>
        <v>3351.74</v>
      </c>
    </row>
    <row r="61" spans="1:25" x14ac:dyDescent="0.25">
      <c r="A61" s="9">
        <v>40460</v>
      </c>
      <c r="B61" s="3" t="s">
        <v>83</v>
      </c>
      <c r="C61" s="4">
        <v>39522.859999999993</v>
      </c>
      <c r="D61" s="4">
        <v>499.04</v>
      </c>
      <c r="E61" s="4">
        <v>0</v>
      </c>
      <c r="F61" s="4">
        <v>0</v>
      </c>
      <c r="G61" s="4">
        <v>0</v>
      </c>
      <c r="H61" s="17">
        <v>0</v>
      </c>
      <c r="I61" s="5">
        <f t="shared" si="3"/>
        <v>40021.899999999994</v>
      </c>
      <c r="J61" s="4">
        <v>20921.320000000003</v>
      </c>
      <c r="K61" s="4">
        <v>3330.56</v>
      </c>
      <c r="L61" s="4"/>
      <c r="M61" s="4">
        <v>0</v>
      </c>
      <c r="N61" s="4">
        <v>0</v>
      </c>
      <c r="O61" s="4">
        <v>0</v>
      </c>
      <c r="P61" s="4">
        <v>90.819999999999979</v>
      </c>
      <c r="Q61" s="16">
        <v>0</v>
      </c>
      <c r="R61" s="4">
        <v>278.14000000000004</v>
      </c>
      <c r="S61" s="4">
        <v>0</v>
      </c>
      <c r="T61" s="4">
        <v>0</v>
      </c>
      <c r="U61" s="4">
        <v>7691.66</v>
      </c>
      <c r="V61" s="4">
        <v>2001.1</v>
      </c>
      <c r="W61" s="17">
        <v>0</v>
      </c>
      <c r="X61" s="5">
        <f t="shared" si="4"/>
        <v>69003.839999999997</v>
      </c>
      <c r="Y61" s="5">
        <f t="shared" si="2"/>
        <v>5331.66</v>
      </c>
    </row>
    <row r="62" spans="1:25" x14ac:dyDescent="0.25">
      <c r="A62" s="9">
        <v>30450</v>
      </c>
      <c r="B62" s="3" t="s">
        <v>86</v>
      </c>
      <c r="C62" s="4">
        <v>66335.850000000006</v>
      </c>
      <c r="D62" s="4">
        <v>7973.79</v>
      </c>
      <c r="E62" s="4">
        <v>1315.2</v>
      </c>
      <c r="F62" s="4">
        <v>124.2</v>
      </c>
      <c r="G62" s="4">
        <v>0</v>
      </c>
      <c r="H62" s="17">
        <v>1514.9</v>
      </c>
      <c r="I62" s="5">
        <f t="shared" si="3"/>
        <v>77263.939999999988</v>
      </c>
      <c r="J62" s="4">
        <v>13522.470000000003</v>
      </c>
      <c r="K62" s="4">
        <v>1483.77</v>
      </c>
      <c r="L62" s="4"/>
      <c r="M62" s="4">
        <v>0</v>
      </c>
      <c r="N62" s="4">
        <v>0</v>
      </c>
      <c r="O62" s="4">
        <v>40</v>
      </c>
      <c r="P62" s="4">
        <v>152.76000000000002</v>
      </c>
      <c r="Q62" s="16">
        <v>0</v>
      </c>
      <c r="R62" s="4">
        <v>468.28000000000014</v>
      </c>
      <c r="S62" s="4">
        <v>0</v>
      </c>
      <c r="T62" s="4">
        <v>0</v>
      </c>
      <c r="U62" s="4">
        <v>14612.52</v>
      </c>
      <c r="V62" s="4">
        <v>3797.41</v>
      </c>
      <c r="W62" s="17">
        <v>0</v>
      </c>
      <c r="X62" s="5">
        <f t="shared" si="4"/>
        <v>106019.96999999999</v>
      </c>
      <c r="Y62" s="5">
        <f t="shared" si="2"/>
        <v>5321.18</v>
      </c>
    </row>
    <row r="63" spans="1:25" x14ac:dyDescent="0.25">
      <c r="A63" s="9">
        <v>40510</v>
      </c>
      <c r="B63" s="3" t="s">
        <v>44</v>
      </c>
      <c r="C63" s="4">
        <v>36190.31</v>
      </c>
      <c r="D63" s="4">
        <v>3389</v>
      </c>
      <c r="E63" s="4">
        <v>0</v>
      </c>
      <c r="F63" s="4">
        <v>1640.7</v>
      </c>
      <c r="G63" s="4">
        <v>0</v>
      </c>
      <c r="H63" s="17">
        <v>0</v>
      </c>
      <c r="I63" s="5">
        <f t="shared" si="3"/>
        <v>41220.009999999995</v>
      </c>
      <c r="J63" s="4">
        <v>13991.7</v>
      </c>
      <c r="K63" s="4">
        <v>2176.2199999999998</v>
      </c>
      <c r="L63" s="4"/>
      <c r="M63" s="4">
        <v>0</v>
      </c>
      <c r="N63" s="4">
        <v>0</v>
      </c>
      <c r="O63" s="4">
        <v>0</v>
      </c>
      <c r="P63" s="4">
        <v>81.7</v>
      </c>
      <c r="Q63" s="16">
        <v>0</v>
      </c>
      <c r="R63" s="4">
        <v>249.06000000000003</v>
      </c>
      <c r="S63" s="4">
        <v>0</v>
      </c>
      <c r="T63" s="4">
        <v>0</v>
      </c>
      <c r="U63" s="4">
        <v>7712.96</v>
      </c>
      <c r="V63" s="4">
        <v>1987.26</v>
      </c>
      <c r="W63" s="17">
        <v>0</v>
      </c>
      <c r="X63" s="5">
        <f t="shared" si="4"/>
        <v>63255.429999999986</v>
      </c>
      <c r="Y63" s="5">
        <f t="shared" si="2"/>
        <v>4163.4799999999996</v>
      </c>
    </row>
    <row r="64" spans="1:25" x14ac:dyDescent="0.25">
      <c r="A64" s="9">
        <v>20670</v>
      </c>
      <c r="B64" s="3" t="s">
        <v>47</v>
      </c>
      <c r="C64" s="4">
        <v>42903.199999999997</v>
      </c>
      <c r="D64" s="4">
        <v>1222.5</v>
      </c>
      <c r="E64" s="4">
        <v>838</v>
      </c>
      <c r="F64" s="4">
        <v>0</v>
      </c>
      <c r="G64" s="4">
        <v>0</v>
      </c>
      <c r="H64" s="17">
        <v>0</v>
      </c>
      <c r="I64" s="5">
        <f t="shared" si="3"/>
        <v>44963.7</v>
      </c>
      <c r="J64" s="4">
        <v>20921.320000000003</v>
      </c>
      <c r="K64" s="4">
        <v>3330.56</v>
      </c>
      <c r="L64" s="4"/>
      <c r="M64" s="4">
        <v>0</v>
      </c>
      <c r="N64" s="4">
        <v>0</v>
      </c>
      <c r="O64" s="4">
        <v>299.48</v>
      </c>
      <c r="P64" s="4">
        <v>95.380000000000024</v>
      </c>
      <c r="Q64" s="16">
        <v>0</v>
      </c>
      <c r="R64" s="4">
        <v>292.24</v>
      </c>
      <c r="S64" s="4">
        <v>0</v>
      </c>
      <c r="T64" s="4">
        <v>0</v>
      </c>
      <c r="U64" s="4">
        <v>8480.6</v>
      </c>
      <c r="V64" s="4">
        <v>2206.29</v>
      </c>
      <c r="W64" s="17">
        <v>0</v>
      </c>
      <c r="X64" s="5">
        <f t="shared" si="4"/>
        <v>74753.24000000002</v>
      </c>
      <c r="Y64" s="5">
        <f t="shared" si="2"/>
        <v>5836.33</v>
      </c>
    </row>
    <row r="65" spans="1:25" x14ac:dyDescent="0.25">
      <c r="A65" s="9">
        <v>60510</v>
      </c>
      <c r="B65" s="3" t="s">
        <v>74</v>
      </c>
      <c r="C65" s="4">
        <v>32747.82</v>
      </c>
      <c r="D65" s="4">
        <v>4869.28</v>
      </c>
      <c r="E65" s="4">
        <v>0</v>
      </c>
      <c r="F65" s="4">
        <v>812.03</v>
      </c>
      <c r="G65" s="4">
        <v>0</v>
      </c>
      <c r="H65" s="17">
        <v>0</v>
      </c>
      <c r="I65" s="5">
        <f t="shared" si="3"/>
        <v>38429.129999999997</v>
      </c>
      <c r="J65" s="4">
        <v>13699.170000000004</v>
      </c>
      <c r="K65" s="4">
        <v>1307.07</v>
      </c>
      <c r="L65" s="4"/>
      <c r="M65" s="4">
        <v>0</v>
      </c>
      <c r="N65" s="4">
        <v>0</v>
      </c>
      <c r="O65" s="4">
        <v>0</v>
      </c>
      <c r="P65" s="4">
        <v>75.239999999999981</v>
      </c>
      <c r="Q65" s="16">
        <v>0</v>
      </c>
      <c r="R65" s="4">
        <v>230.60000000000008</v>
      </c>
      <c r="S65" s="4">
        <v>0</v>
      </c>
      <c r="T65" s="4">
        <v>0</v>
      </c>
      <c r="U65" s="4">
        <v>7383.68</v>
      </c>
      <c r="V65" s="4">
        <v>2305.79</v>
      </c>
      <c r="W65" s="17">
        <v>0</v>
      </c>
      <c r="X65" s="5">
        <f t="shared" si="4"/>
        <v>59817.82</v>
      </c>
      <c r="Y65" s="5">
        <f t="shared" si="2"/>
        <v>3612.8599999999997</v>
      </c>
    </row>
    <row r="66" spans="1:25" x14ac:dyDescent="0.25">
      <c r="A66" s="9">
        <v>40515</v>
      </c>
      <c r="B66" s="3" t="s">
        <v>64</v>
      </c>
      <c r="C66" s="4">
        <v>24896.7</v>
      </c>
      <c r="D66" s="4">
        <v>2416.33</v>
      </c>
      <c r="E66" s="4">
        <v>0</v>
      </c>
      <c r="F66" s="4">
        <v>234.47</v>
      </c>
      <c r="G66" s="4">
        <v>0</v>
      </c>
      <c r="H66" s="17">
        <v>10969.96</v>
      </c>
      <c r="I66" s="5">
        <f t="shared" si="3"/>
        <v>38517.46</v>
      </c>
      <c r="J66" s="4">
        <v>14093.870000000003</v>
      </c>
      <c r="K66" s="4">
        <v>912.37</v>
      </c>
      <c r="L66" s="4"/>
      <c r="M66" s="4">
        <v>0</v>
      </c>
      <c r="N66" s="4">
        <v>0</v>
      </c>
      <c r="O66" s="4">
        <v>0</v>
      </c>
      <c r="P66" s="4">
        <v>100.32</v>
      </c>
      <c r="Q66" s="16">
        <v>0</v>
      </c>
      <c r="R66" s="4">
        <v>298.72000000000003</v>
      </c>
      <c r="S66" s="4">
        <v>0</v>
      </c>
      <c r="T66" s="4">
        <v>0</v>
      </c>
      <c r="U66" s="4">
        <v>5360.44</v>
      </c>
      <c r="V66" s="4">
        <v>1382.67</v>
      </c>
      <c r="W66" s="17">
        <v>0</v>
      </c>
      <c r="X66" s="5">
        <f t="shared" si="4"/>
        <v>58370.810000000005</v>
      </c>
      <c r="Y66" s="5">
        <f t="shared" si="2"/>
        <v>2295.04</v>
      </c>
    </row>
    <row r="67" spans="1:25" x14ac:dyDescent="0.25">
      <c r="A67" s="9">
        <v>30460</v>
      </c>
      <c r="B67" s="3" t="s">
        <v>64</v>
      </c>
      <c r="C67" s="4">
        <v>50119.6</v>
      </c>
      <c r="D67" s="4">
        <v>3027.61</v>
      </c>
      <c r="E67" s="4">
        <v>0</v>
      </c>
      <c r="F67" s="4">
        <v>409.29</v>
      </c>
      <c r="G67" s="4">
        <v>0</v>
      </c>
      <c r="H67" s="17">
        <v>499.2</v>
      </c>
      <c r="I67" s="5">
        <f t="shared" si="3"/>
        <v>54055.7</v>
      </c>
      <c r="J67" s="4">
        <v>12431.49</v>
      </c>
      <c r="K67" s="4">
        <v>1210.5899999999999</v>
      </c>
      <c r="L67" s="4"/>
      <c r="M67" s="4">
        <v>0</v>
      </c>
      <c r="N67" s="4">
        <v>0</v>
      </c>
      <c r="O67" s="4">
        <v>0</v>
      </c>
      <c r="P67" s="4">
        <v>115.89999999999998</v>
      </c>
      <c r="Q67" s="16">
        <v>0</v>
      </c>
      <c r="R67" s="4">
        <v>353.55999999999995</v>
      </c>
      <c r="S67" s="4">
        <v>0</v>
      </c>
      <c r="T67" s="4">
        <v>0</v>
      </c>
      <c r="U67" s="4">
        <v>10393.06</v>
      </c>
      <c r="V67" s="4">
        <v>2702.8</v>
      </c>
      <c r="W67" s="17">
        <v>0</v>
      </c>
      <c r="X67" s="5">
        <f t="shared" si="4"/>
        <v>77349.709999999992</v>
      </c>
      <c r="Y67" s="5">
        <f t="shared" si="2"/>
        <v>3913.3900000000003</v>
      </c>
    </row>
    <row r="68" spans="1:25" x14ac:dyDescent="0.25">
      <c r="A68" s="9">
        <v>60485</v>
      </c>
      <c r="B68" s="3" t="s">
        <v>72</v>
      </c>
      <c r="C68" s="4">
        <v>28862.93</v>
      </c>
      <c r="D68" s="4">
        <v>109.85</v>
      </c>
      <c r="E68" s="4">
        <v>0</v>
      </c>
      <c r="F68" s="4">
        <v>0</v>
      </c>
      <c r="G68" s="4">
        <v>0</v>
      </c>
      <c r="H68" s="17">
        <v>0</v>
      </c>
      <c r="I68" s="5">
        <f t="shared" si="3"/>
        <v>28972.78</v>
      </c>
      <c r="J68" s="4">
        <v>13522.470000000003</v>
      </c>
      <c r="K68" s="4">
        <v>1483.77</v>
      </c>
      <c r="L68" s="4"/>
      <c r="M68" s="4">
        <v>0</v>
      </c>
      <c r="N68" s="4">
        <v>0</v>
      </c>
      <c r="O68" s="4">
        <v>0</v>
      </c>
      <c r="P68" s="4">
        <v>68.02000000000001</v>
      </c>
      <c r="Q68" s="16">
        <v>0</v>
      </c>
      <c r="R68" s="4">
        <v>204.66000000000003</v>
      </c>
      <c r="S68" s="4">
        <v>0</v>
      </c>
      <c r="T68" s="4">
        <v>0</v>
      </c>
      <c r="U68" s="4">
        <v>5568.74</v>
      </c>
      <c r="V68" s="4">
        <v>1448.63</v>
      </c>
      <c r="W68" s="17">
        <v>0</v>
      </c>
      <c r="X68" s="5">
        <f t="shared" si="4"/>
        <v>48336.67</v>
      </c>
      <c r="Y68" s="5">
        <f t="shared" si="2"/>
        <v>2932.4</v>
      </c>
    </row>
    <row r="69" spans="1:25" x14ac:dyDescent="0.25">
      <c r="A69" s="9">
        <v>60479</v>
      </c>
      <c r="B69" s="3" t="s">
        <v>71</v>
      </c>
      <c r="C69" s="4">
        <v>33505.39</v>
      </c>
      <c r="D69" s="4">
        <v>7250.45</v>
      </c>
      <c r="E69" s="4">
        <v>0</v>
      </c>
      <c r="F69" s="4">
        <v>767.29</v>
      </c>
      <c r="G69" s="4">
        <v>0</v>
      </c>
      <c r="H69" s="17">
        <v>408.3</v>
      </c>
      <c r="I69" s="5">
        <f t="shared" si="3"/>
        <v>41931.43</v>
      </c>
      <c r="J69" s="4">
        <v>7578.8399999999992</v>
      </c>
      <c r="K69" s="4">
        <v>0</v>
      </c>
      <c r="L69" s="4"/>
      <c r="M69" s="4">
        <v>0</v>
      </c>
      <c r="N69" s="4">
        <v>0</v>
      </c>
      <c r="O69" s="4">
        <v>0</v>
      </c>
      <c r="P69" s="4">
        <v>77.519999999999982</v>
      </c>
      <c r="Q69" s="16">
        <v>0</v>
      </c>
      <c r="R69" s="4">
        <v>239.09999999999994</v>
      </c>
      <c r="S69" s="4">
        <v>0</v>
      </c>
      <c r="T69" s="4">
        <v>0</v>
      </c>
      <c r="U69" s="4">
        <v>8060.52</v>
      </c>
      <c r="V69" s="4">
        <v>2096.5700000000002</v>
      </c>
      <c r="W69" s="17">
        <v>0</v>
      </c>
      <c r="X69" s="5">
        <f t="shared" si="4"/>
        <v>57887.409999999989</v>
      </c>
      <c r="Y69" s="5">
        <f t="shared" si="2"/>
        <v>2096.5700000000002</v>
      </c>
    </row>
    <row r="70" spans="1:25" x14ac:dyDescent="0.25">
      <c r="A70" s="9">
        <v>30475</v>
      </c>
      <c r="B70" s="3" t="s">
        <v>87</v>
      </c>
      <c r="C70" s="4">
        <v>48137.55</v>
      </c>
      <c r="D70" s="4">
        <v>3491.1</v>
      </c>
      <c r="E70" s="4">
        <v>0</v>
      </c>
      <c r="F70" s="4">
        <v>69.75</v>
      </c>
      <c r="G70" s="4">
        <v>0</v>
      </c>
      <c r="H70" s="17">
        <v>115.5</v>
      </c>
      <c r="I70" s="5">
        <f t="shared" si="3"/>
        <v>51813.9</v>
      </c>
      <c r="J70" s="4">
        <v>20921.320000000003</v>
      </c>
      <c r="K70" s="4">
        <v>3330.56</v>
      </c>
      <c r="L70" s="4"/>
      <c r="M70" s="4">
        <v>0</v>
      </c>
      <c r="N70" s="4">
        <v>0</v>
      </c>
      <c r="O70" s="4">
        <v>0</v>
      </c>
      <c r="P70" s="4">
        <v>111.34000000000002</v>
      </c>
      <c r="Q70" s="16">
        <v>0</v>
      </c>
      <c r="R70" s="4">
        <v>338.6</v>
      </c>
      <c r="S70" s="4">
        <v>0</v>
      </c>
      <c r="T70" s="4">
        <v>0</v>
      </c>
      <c r="U70" s="4">
        <v>9957.15</v>
      </c>
      <c r="V70" s="4">
        <v>2590.6799999999998</v>
      </c>
      <c r="W70" s="17">
        <v>0</v>
      </c>
      <c r="X70" s="5">
        <f t="shared" si="4"/>
        <v>83142.31</v>
      </c>
      <c r="Y70" s="5">
        <f t="shared" si="2"/>
        <v>5921.24</v>
      </c>
    </row>
    <row r="71" spans="1:25" x14ac:dyDescent="0.25">
      <c r="A71" s="9">
        <v>60489</v>
      </c>
      <c r="B71" s="3" t="s">
        <v>73</v>
      </c>
      <c r="C71" s="4">
        <v>40465.599999999999</v>
      </c>
      <c r="D71" s="4">
        <v>4067.33</v>
      </c>
      <c r="E71" s="4">
        <v>0</v>
      </c>
      <c r="F71" s="4">
        <v>628.20000000000005</v>
      </c>
      <c r="G71" s="4">
        <v>0</v>
      </c>
      <c r="H71" s="17">
        <v>0</v>
      </c>
      <c r="I71" s="5">
        <f t="shared" ref="I71:I102" si="5">SUM(C71:H71)</f>
        <v>45161.13</v>
      </c>
      <c r="J71" s="4">
        <v>7578.8399999999992</v>
      </c>
      <c r="K71" s="4">
        <v>0</v>
      </c>
      <c r="L71" s="4"/>
      <c r="M71" s="4">
        <v>0</v>
      </c>
      <c r="N71" s="4">
        <v>0</v>
      </c>
      <c r="O71" s="4">
        <v>0</v>
      </c>
      <c r="P71" s="4">
        <v>88.539999999999978</v>
      </c>
      <c r="Q71" s="16">
        <v>0</v>
      </c>
      <c r="R71" s="4">
        <v>271.94</v>
      </c>
      <c r="S71" s="4">
        <v>0</v>
      </c>
      <c r="T71" s="4">
        <v>0</v>
      </c>
      <c r="U71" s="4">
        <v>8678.08</v>
      </c>
      <c r="V71" s="4">
        <v>2258.0300000000002</v>
      </c>
      <c r="W71" s="17">
        <v>0</v>
      </c>
      <c r="X71" s="5">
        <f t="shared" ref="X71:X102" si="6">I71+J71+L71+N71+P71+R71+T71+U71+W71</f>
        <v>61778.53</v>
      </c>
      <c r="Y71" s="5">
        <f t="shared" si="2"/>
        <v>2258.0300000000002</v>
      </c>
    </row>
    <row r="72" spans="1:25" x14ac:dyDescent="0.25">
      <c r="A72" s="9">
        <v>40520</v>
      </c>
      <c r="B72" s="3" t="s">
        <v>88</v>
      </c>
      <c r="C72" s="4">
        <v>53125.36</v>
      </c>
      <c r="D72" s="4">
        <v>0</v>
      </c>
      <c r="E72" s="4">
        <v>0</v>
      </c>
      <c r="F72" s="4">
        <v>0</v>
      </c>
      <c r="G72" s="4">
        <v>0</v>
      </c>
      <c r="H72" s="17">
        <v>0</v>
      </c>
      <c r="I72" s="5">
        <f t="shared" si="5"/>
        <v>53125.36</v>
      </c>
      <c r="J72" s="4">
        <v>82.119999999999493</v>
      </c>
      <c r="K72" s="4">
        <v>59.93</v>
      </c>
      <c r="L72" s="4"/>
      <c r="M72" s="4">
        <v>0</v>
      </c>
      <c r="N72" s="4">
        <v>0</v>
      </c>
      <c r="O72" s="4">
        <v>0</v>
      </c>
      <c r="P72" s="4">
        <v>122.74000000000002</v>
      </c>
      <c r="Q72" s="16">
        <v>0</v>
      </c>
      <c r="R72" s="4">
        <v>374.21999999999991</v>
      </c>
      <c r="S72" s="4">
        <v>0</v>
      </c>
      <c r="T72" s="4">
        <v>0</v>
      </c>
      <c r="U72" s="4">
        <v>10210.61</v>
      </c>
      <c r="V72" s="4">
        <v>2656.24</v>
      </c>
      <c r="W72" s="17">
        <v>0</v>
      </c>
      <c r="X72" s="5">
        <f t="shared" si="6"/>
        <v>63915.05</v>
      </c>
      <c r="Y72" s="5">
        <f t="shared" ref="Y72:Y135" si="7">K72+M72+O72+Q72+S72+V72</f>
        <v>2716.1699999999996</v>
      </c>
    </row>
    <row r="73" spans="1:25" x14ac:dyDescent="0.25">
      <c r="A73" s="9">
        <v>20678</v>
      </c>
      <c r="B73" s="3" t="s">
        <v>47</v>
      </c>
      <c r="C73" s="4">
        <v>38840.399999999994</v>
      </c>
      <c r="D73" s="4">
        <v>3137.82</v>
      </c>
      <c r="E73" s="4">
        <v>0</v>
      </c>
      <c r="F73" s="4">
        <v>0</v>
      </c>
      <c r="G73" s="4">
        <v>0</v>
      </c>
      <c r="H73" s="17">
        <v>0</v>
      </c>
      <c r="I73" s="5">
        <f t="shared" si="5"/>
        <v>41978.219999999994</v>
      </c>
      <c r="J73" s="4">
        <v>20921.320000000003</v>
      </c>
      <c r="K73" s="4">
        <v>3330.56</v>
      </c>
      <c r="L73" s="4"/>
      <c r="M73" s="4">
        <v>0</v>
      </c>
      <c r="N73" s="4">
        <v>0</v>
      </c>
      <c r="O73" s="4">
        <v>0</v>
      </c>
      <c r="P73" s="4">
        <v>88.919999999999973</v>
      </c>
      <c r="Q73" s="16">
        <v>0</v>
      </c>
      <c r="R73" s="4">
        <v>273.5200000000001</v>
      </c>
      <c r="S73" s="4">
        <v>0</v>
      </c>
      <c r="T73" s="4">
        <v>0</v>
      </c>
      <c r="U73" s="4">
        <v>8072.55</v>
      </c>
      <c r="V73" s="4">
        <v>2098.9299999999998</v>
      </c>
      <c r="W73" s="17">
        <v>0</v>
      </c>
      <c r="X73" s="5">
        <f t="shared" si="6"/>
        <v>71334.529999999984</v>
      </c>
      <c r="Y73" s="5">
        <f t="shared" si="7"/>
        <v>5429.49</v>
      </c>
    </row>
    <row r="74" spans="1:25" x14ac:dyDescent="0.25">
      <c r="A74" s="9">
        <v>41340</v>
      </c>
      <c r="B74" s="3" t="s">
        <v>66</v>
      </c>
      <c r="C74" s="4">
        <v>4360</v>
      </c>
      <c r="D74" s="4">
        <v>0</v>
      </c>
      <c r="E74" s="4">
        <v>0</v>
      </c>
      <c r="F74" s="4">
        <v>0</v>
      </c>
      <c r="G74" s="4">
        <v>0</v>
      </c>
      <c r="H74" s="17">
        <v>0</v>
      </c>
      <c r="I74" s="5">
        <f t="shared" si="5"/>
        <v>4360</v>
      </c>
      <c r="J74" s="4">
        <v>0</v>
      </c>
      <c r="K74" s="4">
        <v>0</v>
      </c>
      <c r="L74" s="4"/>
      <c r="M74" s="4">
        <v>0</v>
      </c>
      <c r="N74" s="4">
        <v>0</v>
      </c>
      <c r="O74" s="4">
        <v>0</v>
      </c>
      <c r="P74" s="4">
        <v>0</v>
      </c>
      <c r="Q74" s="16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17">
        <v>0</v>
      </c>
      <c r="X74" s="5">
        <f t="shared" si="6"/>
        <v>4360</v>
      </c>
      <c r="Y74" s="5">
        <f t="shared" si="7"/>
        <v>0</v>
      </c>
    </row>
    <row r="75" spans="1:25" x14ac:dyDescent="0.25">
      <c r="A75" s="9">
        <v>30560</v>
      </c>
      <c r="B75" s="3" t="s">
        <v>71</v>
      </c>
      <c r="C75" s="4">
        <v>42044.31</v>
      </c>
      <c r="D75" s="4">
        <v>10610.91</v>
      </c>
      <c r="E75" s="4">
        <v>0</v>
      </c>
      <c r="F75" s="4">
        <v>366.98</v>
      </c>
      <c r="G75" s="4">
        <v>0</v>
      </c>
      <c r="H75" s="17">
        <v>355.38</v>
      </c>
      <c r="I75" s="5">
        <f t="shared" si="5"/>
        <v>53377.58</v>
      </c>
      <c r="J75" s="4">
        <v>20921.320000000003</v>
      </c>
      <c r="K75" s="4">
        <v>3330.56</v>
      </c>
      <c r="L75" s="4"/>
      <c r="M75" s="4">
        <v>0</v>
      </c>
      <c r="N75" s="4">
        <v>0</v>
      </c>
      <c r="O75" s="4">
        <v>0</v>
      </c>
      <c r="P75" s="4">
        <v>94.620000000000033</v>
      </c>
      <c r="Q75" s="16">
        <v>0</v>
      </c>
      <c r="R75" s="4">
        <v>289.52000000000004</v>
      </c>
      <c r="S75" s="4">
        <v>0</v>
      </c>
      <c r="T75" s="4">
        <v>0</v>
      </c>
      <c r="U75" s="4">
        <v>10253.709999999999</v>
      </c>
      <c r="V75" s="4">
        <v>2668.87</v>
      </c>
      <c r="W75" s="17">
        <v>0</v>
      </c>
      <c r="X75" s="5">
        <f t="shared" si="6"/>
        <v>84936.75</v>
      </c>
      <c r="Y75" s="5">
        <f t="shared" si="7"/>
        <v>5999.43</v>
      </c>
    </row>
    <row r="76" spans="1:25" x14ac:dyDescent="0.25">
      <c r="A76" s="9">
        <v>30550</v>
      </c>
      <c r="B76" s="3" t="s">
        <v>63</v>
      </c>
      <c r="C76" s="4">
        <v>4147</v>
      </c>
      <c r="D76" s="4">
        <v>0</v>
      </c>
      <c r="E76" s="4">
        <v>0</v>
      </c>
      <c r="F76" s="4">
        <v>0</v>
      </c>
      <c r="G76" s="4">
        <v>0</v>
      </c>
      <c r="H76" s="17">
        <v>0</v>
      </c>
      <c r="I76" s="5">
        <f t="shared" si="5"/>
        <v>4147</v>
      </c>
      <c r="J76" s="4">
        <v>0</v>
      </c>
      <c r="K76" s="4">
        <v>0</v>
      </c>
      <c r="L76" s="4"/>
      <c r="M76" s="4">
        <v>0</v>
      </c>
      <c r="N76" s="4">
        <v>0</v>
      </c>
      <c r="O76" s="4">
        <v>0</v>
      </c>
      <c r="P76" s="4">
        <v>0</v>
      </c>
      <c r="Q76" s="16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17">
        <v>0</v>
      </c>
      <c r="X76" s="5">
        <f t="shared" si="6"/>
        <v>4147</v>
      </c>
      <c r="Y76" s="5">
        <f t="shared" si="7"/>
        <v>0</v>
      </c>
    </row>
    <row r="77" spans="1:25" x14ac:dyDescent="0.25">
      <c r="A77" s="9">
        <v>60504</v>
      </c>
      <c r="B77" s="3" t="s">
        <v>72</v>
      </c>
      <c r="C77" s="4">
        <v>29005.649999999998</v>
      </c>
      <c r="D77" s="4">
        <v>52.3</v>
      </c>
      <c r="E77" s="4">
        <v>0</v>
      </c>
      <c r="F77" s="4">
        <v>0</v>
      </c>
      <c r="G77" s="4">
        <v>0</v>
      </c>
      <c r="H77" s="17">
        <v>1200.1600000000001</v>
      </c>
      <c r="I77" s="5">
        <f t="shared" si="5"/>
        <v>30258.109999999997</v>
      </c>
      <c r="J77" s="4">
        <v>0</v>
      </c>
      <c r="K77" s="4">
        <v>0</v>
      </c>
      <c r="L77" s="4"/>
      <c r="M77" s="4">
        <v>0</v>
      </c>
      <c r="N77" s="4">
        <v>0</v>
      </c>
      <c r="O77" s="4">
        <v>0</v>
      </c>
      <c r="P77" s="4">
        <v>68.02000000000001</v>
      </c>
      <c r="Q77" s="16">
        <v>0</v>
      </c>
      <c r="R77" s="4">
        <v>204.66000000000003</v>
      </c>
      <c r="S77" s="4">
        <v>0</v>
      </c>
      <c r="T77" s="4">
        <v>0</v>
      </c>
      <c r="U77" s="4">
        <v>5815.58</v>
      </c>
      <c r="V77" s="4">
        <v>1815.33</v>
      </c>
      <c r="W77" s="17">
        <v>0</v>
      </c>
      <c r="X77" s="5">
        <f t="shared" si="6"/>
        <v>36346.369999999995</v>
      </c>
      <c r="Y77" s="5">
        <f t="shared" si="7"/>
        <v>1815.33</v>
      </c>
    </row>
    <row r="78" spans="1:25" x14ac:dyDescent="0.25">
      <c r="A78" s="9">
        <v>60456</v>
      </c>
      <c r="B78" s="3" t="s">
        <v>47</v>
      </c>
      <c r="C78" s="4">
        <v>39784</v>
      </c>
      <c r="D78" s="4">
        <v>2249.9699999999998</v>
      </c>
      <c r="E78" s="4">
        <v>0</v>
      </c>
      <c r="F78" s="4">
        <v>0</v>
      </c>
      <c r="G78" s="4">
        <v>0</v>
      </c>
      <c r="H78" s="17">
        <v>0</v>
      </c>
      <c r="I78" s="5">
        <f t="shared" si="5"/>
        <v>42033.97</v>
      </c>
      <c r="J78" s="4">
        <v>7578.8399999999992</v>
      </c>
      <c r="K78" s="4">
        <v>0</v>
      </c>
      <c r="L78" s="4"/>
      <c r="M78" s="4">
        <v>0</v>
      </c>
      <c r="N78" s="4">
        <v>0</v>
      </c>
      <c r="O78" s="4">
        <v>86.84</v>
      </c>
      <c r="P78" s="4">
        <v>88.539999999999978</v>
      </c>
      <c r="Q78" s="16">
        <v>0</v>
      </c>
      <c r="R78" s="4">
        <v>270.48000000000008</v>
      </c>
      <c r="S78" s="4">
        <v>0</v>
      </c>
      <c r="T78" s="4">
        <v>0</v>
      </c>
      <c r="U78" s="4">
        <v>8080.88</v>
      </c>
      <c r="V78" s="4">
        <v>2101.6999999999998</v>
      </c>
      <c r="W78" s="17">
        <v>0</v>
      </c>
      <c r="X78" s="5">
        <f t="shared" si="6"/>
        <v>58052.71</v>
      </c>
      <c r="Y78" s="5">
        <f t="shared" si="7"/>
        <v>2188.54</v>
      </c>
    </row>
    <row r="79" spans="1:25" x14ac:dyDescent="0.25">
      <c r="A79" s="9">
        <v>30610</v>
      </c>
      <c r="B79" s="3" t="s">
        <v>26</v>
      </c>
      <c r="C79" s="4">
        <v>55479.6</v>
      </c>
      <c r="D79" s="4">
        <v>2174.29</v>
      </c>
      <c r="E79" s="4">
        <v>96.88</v>
      </c>
      <c r="F79" s="4">
        <v>0</v>
      </c>
      <c r="G79" s="4">
        <v>0</v>
      </c>
      <c r="H79" s="17">
        <v>0</v>
      </c>
      <c r="I79" s="5">
        <f t="shared" si="5"/>
        <v>57750.77</v>
      </c>
      <c r="J79" s="4">
        <v>20921.320000000003</v>
      </c>
      <c r="K79" s="4">
        <v>3330.56</v>
      </c>
      <c r="L79" s="4"/>
      <c r="M79" s="4">
        <v>0</v>
      </c>
      <c r="N79" s="4">
        <v>0</v>
      </c>
      <c r="O79" s="4">
        <v>3.5</v>
      </c>
      <c r="P79" s="4">
        <v>127.3</v>
      </c>
      <c r="Q79" s="16">
        <v>0</v>
      </c>
      <c r="R79" s="4">
        <v>390.59999999999991</v>
      </c>
      <c r="S79" s="4">
        <v>0</v>
      </c>
      <c r="T79" s="4">
        <v>0</v>
      </c>
      <c r="U79" s="4">
        <v>11074.9</v>
      </c>
      <c r="V79" s="4">
        <v>2882.9</v>
      </c>
      <c r="W79" s="17">
        <v>0</v>
      </c>
      <c r="X79" s="5">
        <f t="shared" si="6"/>
        <v>90264.89</v>
      </c>
      <c r="Y79" s="5">
        <f t="shared" si="7"/>
        <v>6216.96</v>
      </c>
    </row>
    <row r="80" spans="1:25" x14ac:dyDescent="0.25">
      <c r="A80" s="9">
        <v>60505</v>
      </c>
      <c r="B80" s="3" t="s">
        <v>47</v>
      </c>
      <c r="C80" s="4">
        <v>39377.599999999999</v>
      </c>
      <c r="D80" s="4">
        <v>3710.02</v>
      </c>
      <c r="E80" s="4">
        <v>384.8</v>
      </c>
      <c r="F80" s="4">
        <v>0</v>
      </c>
      <c r="G80" s="4">
        <v>0</v>
      </c>
      <c r="H80" s="17">
        <v>0</v>
      </c>
      <c r="I80" s="5">
        <f t="shared" si="5"/>
        <v>43472.42</v>
      </c>
      <c r="J80" s="4">
        <v>20921.320000000003</v>
      </c>
      <c r="K80" s="4">
        <v>3330.56</v>
      </c>
      <c r="L80" s="4"/>
      <c r="M80" s="4">
        <v>0</v>
      </c>
      <c r="N80" s="4">
        <v>0</v>
      </c>
      <c r="O80" s="4">
        <v>193.68</v>
      </c>
      <c r="P80" s="4">
        <v>86.259999999999991</v>
      </c>
      <c r="Q80" s="16">
        <v>0</v>
      </c>
      <c r="R80" s="4">
        <v>266.7399999999999</v>
      </c>
      <c r="S80" s="4">
        <v>0</v>
      </c>
      <c r="T80" s="4">
        <v>0</v>
      </c>
      <c r="U80" s="4">
        <v>8283.2099999999991</v>
      </c>
      <c r="V80" s="4">
        <v>2154.31</v>
      </c>
      <c r="W80" s="17">
        <v>0</v>
      </c>
      <c r="X80" s="5">
        <f t="shared" si="6"/>
        <v>73029.950000000012</v>
      </c>
      <c r="Y80" s="5">
        <f t="shared" si="7"/>
        <v>5678.5499999999993</v>
      </c>
    </row>
    <row r="81" spans="1:25" x14ac:dyDescent="0.25">
      <c r="A81" s="9">
        <v>40610</v>
      </c>
      <c r="B81" s="3" t="s">
        <v>45</v>
      </c>
      <c r="C81" s="4">
        <v>38826.409999999996</v>
      </c>
      <c r="D81" s="4">
        <v>4749.12</v>
      </c>
      <c r="E81" s="4">
        <v>0</v>
      </c>
      <c r="F81" s="4">
        <v>0</v>
      </c>
      <c r="G81" s="4">
        <v>0</v>
      </c>
      <c r="H81" s="17">
        <v>0</v>
      </c>
      <c r="I81" s="5">
        <f t="shared" si="5"/>
        <v>43575.53</v>
      </c>
      <c r="J81" s="4">
        <v>7578.8399999999992</v>
      </c>
      <c r="K81" s="4">
        <v>0</v>
      </c>
      <c r="L81" s="4"/>
      <c r="M81" s="4">
        <v>0</v>
      </c>
      <c r="N81" s="4">
        <v>0</v>
      </c>
      <c r="O81" s="4">
        <v>0</v>
      </c>
      <c r="P81" s="4">
        <v>97.660000000000011</v>
      </c>
      <c r="Q81" s="16">
        <v>0</v>
      </c>
      <c r="R81" s="4">
        <v>296.60000000000008</v>
      </c>
      <c r="S81" s="4">
        <v>0</v>
      </c>
      <c r="T81" s="4">
        <v>0</v>
      </c>
      <c r="U81" s="4">
        <v>8386.69</v>
      </c>
      <c r="V81" s="4">
        <v>2178.7399999999998</v>
      </c>
      <c r="W81" s="17">
        <v>0</v>
      </c>
      <c r="X81" s="5">
        <f t="shared" si="6"/>
        <v>59935.32</v>
      </c>
      <c r="Y81" s="5">
        <f t="shared" si="7"/>
        <v>2178.7399999999998</v>
      </c>
    </row>
    <row r="82" spans="1:25" x14ac:dyDescent="0.25">
      <c r="A82" s="9">
        <v>60515</v>
      </c>
      <c r="B82" s="3" t="s">
        <v>64</v>
      </c>
      <c r="C82" s="4">
        <v>20265.740000000002</v>
      </c>
      <c r="D82" s="4">
        <v>9564.42</v>
      </c>
      <c r="E82" s="4">
        <v>0</v>
      </c>
      <c r="F82" s="4">
        <v>799.48</v>
      </c>
      <c r="G82" s="4">
        <v>0</v>
      </c>
      <c r="H82" s="17">
        <v>439.48</v>
      </c>
      <c r="I82" s="5">
        <f t="shared" si="5"/>
        <v>31069.120000000003</v>
      </c>
      <c r="J82" s="4">
        <v>5094.66</v>
      </c>
      <c r="K82" s="4">
        <v>0</v>
      </c>
      <c r="L82" s="4"/>
      <c r="M82" s="4">
        <v>0</v>
      </c>
      <c r="N82" s="4">
        <v>0</v>
      </c>
      <c r="O82" s="4">
        <v>0</v>
      </c>
      <c r="P82" s="4">
        <v>50.16</v>
      </c>
      <c r="Q82" s="16">
        <v>0</v>
      </c>
      <c r="R82" s="4">
        <v>151.20000000000002</v>
      </c>
      <c r="S82" s="4">
        <v>0</v>
      </c>
      <c r="T82" s="4">
        <v>0</v>
      </c>
      <c r="U82" s="4">
        <v>5910.69</v>
      </c>
      <c r="V82" s="4">
        <v>1864.16</v>
      </c>
      <c r="W82" s="17">
        <v>0</v>
      </c>
      <c r="X82" s="5">
        <f t="shared" si="6"/>
        <v>42275.83</v>
      </c>
      <c r="Y82" s="5">
        <f t="shared" si="7"/>
        <v>1864.16</v>
      </c>
    </row>
    <row r="83" spans="1:25" x14ac:dyDescent="0.25">
      <c r="A83" s="9">
        <v>40615</v>
      </c>
      <c r="B83" s="3" t="s">
        <v>89</v>
      </c>
      <c r="C83" s="4">
        <v>103949.95999999999</v>
      </c>
      <c r="D83" s="4">
        <v>0</v>
      </c>
      <c r="E83" s="4">
        <v>0</v>
      </c>
      <c r="F83" s="4">
        <v>0</v>
      </c>
      <c r="G83" s="4">
        <v>0</v>
      </c>
      <c r="H83" s="17">
        <v>0</v>
      </c>
      <c r="I83" s="5">
        <f t="shared" si="5"/>
        <v>103949.95999999999</v>
      </c>
      <c r="J83" s="4">
        <v>12431.49</v>
      </c>
      <c r="K83" s="4">
        <v>1210.5899999999999</v>
      </c>
      <c r="L83" s="4"/>
      <c r="M83" s="4">
        <v>0</v>
      </c>
      <c r="N83" s="4">
        <v>0</v>
      </c>
      <c r="O83" s="4">
        <v>86.84</v>
      </c>
      <c r="P83" s="4">
        <v>227.24</v>
      </c>
      <c r="Q83" s="16">
        <v>0</v>
      </c>
      <c r="R83" s="4">
        <v>720.69999999999982</v>
      </c>
      <c r="S83" s="4">
        <v>0</v>
      </c>
      <c r="T83" s="4">
        <v>0</v>
      </c>
      <c r="U83" s="4">
        <v>19976.349999999999</v>
      </c>
      <c r="V83" s="4">
        <v>5197.42</v>
      </c>
      <c r="W83" s="17">
        <v>0</v>
      </c>
      <c r="X83" s="5">
        <f t="shared" si="6"/>
        <v>137305.74</v>
      </c>
      <c r="Y83" s="5">
        <f t="shared" si="7"/>
        <v>6494.85</v>
      </c>
    </row>
    <row r="84" spans="1:25" x14ac:dyDescent="0.25">
      <c r="A84" s="9">
        <v>60521</v>
      </c>
      <c r="B84" s="3" t="s">
        <v>64</v>
      </c>
      <c r="C84" s="4">
        <v>616.79999999999995</v>
      </c>
      <c r="D84" s="4">
        <v>0</v>
      </c>
      <c r="E84" s="4">
        <v>0</v>
      </c>
      <c r="F84" s="4">
        <v>0</v>
      </c>
      <c r="G84" s="4">
        <v>0</v>
      </c>
      <c r="H84" s="17">
        <v>0</v>
      </c>
      <c r="I84" s="5">
        <f t="shared" si="5"/>
        <v>616.79999999999995</v>
      </c>
      <c r="J84" s="4">
        <v>0</v>
      </c>
      <c r="K84" s="4">
        <v>0</v>
      </c>
      <c r="L84" s="4"/>
      <c r="M84" s="4">
        <v>0</v>
      </c>
      <c r="N84" s="4">
        <v>0</v>
      </c>
      <c r="O84" s="4">
        <v>0</v>
      </c>
      <c r="P84" s="4">
        <v>0</v>
      </c>
      <c r="Q84" s="16">
        <v>0</v>
      </c>
      <c r="R84" s="4">
        <v>0</v>
      </c>
      <c r="S84" s="4">
        <v>0</v>
      </c>
      <c r="T84" s="4">
        <v>0</v>
      </c>
      <c r="U84" s="4">
        <v>116.51</v>
      </c>
      <c r="V84" s="4">
        <v>37.01</v>
      </c>
      <c r="W84" s="17">
        <v>0</v>
      </c>
      <c r="X84" s="5">
        <f t="shared" si="6"/>
        <v>733.31</v>
      </c>
      <c r="Y84" s="5">
        <f t="shared" si="7"/>
        <v>37.01</v>
      </c>
    </row>
    <row r="85" spans="1:25" x14ac:dyDescent="0.25">
      <c r="A85" s="9">
        <v>40825</v>
      </c>
      <c r="B85" s="3" t="s">
        <v>72</v>
      </c>
      <c r="C85" s="4">
        <v>29730.639999999999</v>
      </c>
      <c r="D85" s="4">
        <v>259.41000000000003</v>
      </c>
      <c r="E85" s="4">
        <v>0</v>
      </c>
      <c r="F85" s="4">
        <v>0</v>
      </c>
      <c r="G85" s="4">
        <v>0</v>
      </c>
      <c r="H85" s="17">
        <v>2146</v>
      </c>
      <c r="I85" s="5">
        <f t="shared" si="5"/>
        <v>32136.05</v>
      </c>
      <c r="J85" s="4">
        <v>21113.710000000006</v>
      </c>
      <c r="K85" s="4">
        <v>3138.17</v>
      </c>
      <c r="L85" s="4"/>
      <c r="M85" s="4">
        <v>0</v>
      </c>
      <c r="N85" s="4">
        <v>0</v>
      </c>
      <c r="O85" s="4">
        <v>0</v>
      </c>
      <c r="P85" s="4">
        <v>75.239999999999981</v>
      </c>
      <c r="Q85" s="16">
        <v>0</v>
      </c>
      <c r="R85" s="4">
        <v>230.22000000000006</v>
      </c>
      <c r="S85" s="4">
        <v>0</v>
      </c>
      <c r="T85" s="4">
        <v>0</v>
      </c>
      <c r="U85" s="4">
        <v>5754.24</v>
      </c>
      <c r="V85" s="4">
        <v>1495.67</v>
      </c>
      <c r="W85" s="17">
        <v>0</v>
      </c>
      <c r="X85" s="5">
        <f t="shared" si="6"/>
        <v>59309.460000000006</v>
      </c>
      <c r="Y85" s="5">
        <f t="shared" si="7"/>
        <v>4633.84</v>
      </c>
    </row>
    <row r="86" spans="1:25" x14ac:dyDescent="0.25">
      <c r="A86" s="9">
        <v>20700</v>
      </c>
      <c r="B86" s="3" t="s">
        <v>90</v>
      </c>
      <c r="C86" s="4">
        <v>36886.47</v>
      </c>
      <c r="D86" s="4">
        <v>895.45</v>
      </c>
      <c r="E86" s="4">
        <v>0</v>
      </c>
      <c r="F86" s="4">
        <v>0</v>
      </c>
      <c r="G86" s="4">
        <v>0</v>
      </c>
      <c r="H86" s="17">
        <v>0</v>
      </c>
      <c r="I86" s="5">
        <f t="shared" si="5"/>
        <v>37781.919999999998</v>
      </c>
      <c r="J86" s="4">
        <v>20921.320000000003</v>
      </c>
      <c r="K86" s="4">
        <v>3330.56</v>
      </c>
      <c r="L86" s="4"/>
      <c r="M86" s="4">
        <v>0</v>
      </c>
      <c r="N86" s="4">
        <v>0</v>
      </c>
      <c r="O86" s="4">
        <v>0</v>
      </c>
      <c r="P86" s="4">
        <v>84.740000000000009</v>
      </c>
      <c r="Q86" s="16">
        <v>0</v>
      </c>
      <c r="R86" s="4">
        <v>258.82000000000005</v>
      </c>
      <c r="S86" s="4">
        <v>0</v>
      </c>
      <c r="T86" s="4">
        <v>0</v>
      </c>
      <c r="U86" s="4">
        <v>7259.35</v>
      </c>
      <c r="V86" s="4">
        <v>1889.09</v>
      </c>
      <c r="W86" s="17">
        <v>0</v>
      </c>
      <c r="X86" s="5">
        <f t="shared" si="6"/>
        <v>66306.150000000009</v>
      </c>
      <c r="Y86" s="5">
        <f t="shared" si="7"/>
        <v>5219.6499999999996</v>
      </c>
    </row>
    <row r="87" spans="1:25" x14ac:dyDescent="0.25">
      <c r="A87" s="9">
        <v>30620</v>
      </c>
      <c r="B87" s="3" t="s">
        <v>46</v>
      </c>
      <c r="C87" s="4">
        <v>25196.27</v>
      </c>
      <c r="D87" s="4">
        <v>0</v>
      </c>
      <c r="E87" s="4">
        <v>0</v>
      </c>
      <c r="F87" s="4">
        <v>21.6</v>
      </c>
      <c r="G87" s="4">
        <v>0</v>
      </c>
      <c r="H87" s="17">
        <v>0</v>
      </c>
      <c r="I87" s="5">
        <f t="shared" si="5"/>
        <v>25217.87</v>
      </c>
      <c r="J87" s="4">
        <v>10591.02</v>
      </c>
      <c r="K87" s="4">
        <v>1534.92</v>
      </c>
      <c r="L87" s="4"/>
      <c r="M87" s="4">
        <v>0</v>
      </c>
      <c r="N87" s="4">
        <v>0</v>
      </c>
      <c r="O87" s="4">
        <v>0</v>
      </c>
      <c r="P87" s="4">
        <v>59.279999999999994</v>
      </c>
      <c r="Q87" s="16">
        <v>0</v>
      </c>
      <c r="R87" s="4">
        <v>182.12000000000003</v>
      </c>
      <c r="S87" s="4">
        <v>0</v>
      </c>
      <c r="T87" s="4">
        <v>0</v>
      </c>
      <c r="U87" s="4">
        <v>4756.38</v>
      </c>
      <c r="V87" s="4">
        <v>1216.46</v>
      </c>
      <c r="W87" s="17">
        <v>0</v>
      </c>
      <c r="X87" s="5">
        <f t="shared" si="6"/>
        <v>40806.67</v>
      </c>
      <c r="Y87" s="5">
        <f t="shared" si="7"/>
        <v>2751.38</v>
      </c>
    </row>
    <row r="88" spans="1:25" x14ac:dyDescent="0.25">
      <c r="A88" s="9">
        <v>40805</v>
      </c>
      <c r="B88" s="3" t="s">
        <v>64</v>
      </c>
      <c r="C88" s="4">
        <v>48820.800000000003</v>
      </c>
      <c r="D88" s="4">
        <v>4753.38</v>
      </c>
      <c r="E88" s="4">
        <v>0</v>
      </c>
      <c r="F88" s="4">
        <v>758.7</v>
      </c>
      <c r="G88" s="4">
        <v>0</v>
      </c>
      <c r="H88" s="17">
        <v>0</v>
      </c>
      <c r="I88" s="5">
        <f t="shared" si="5"/>
        <v>54332.88</v>
      </c>
      <c r="J88" s="4">
        <v>20921.320000000003</v>
      </c>
      <c r="K88" s="4">
        <v>3330.56</v>
      </c>
      <c r="L88" s="4"/>
      <c r="M88" s="4">
        <v>0</v>
      </c>
      <c r="N88" s="4">
        <v>0</v>
      </c>
      <c r="O88" s="4">
        <v>259.48</v>
      </c>
      <c r="P88" s="4">
        <v>111.34000000000002</v>
      </c>
      <c r="Q88" s="16">
        <v>0</v>
      </c>
      <c r="R88" s="4">
        <v>343.88</v>
      </c>
      <c r="S88" s="4">
        <v>0</v>
      </c>
      <c r="T88" s="4">
        <v>0</v>
      </c>
      <c r="U88" s="4">
        <v>10440.4</v>
      </c>
      <c r="V88" s="4">
        <v>2716.67</v>
      </c>
      <c r="W88" s="17">
        <v>0</v>
      </c>
      <c r="X88" s="5">
        <f t="shared" si="6"/>
        <v>86149.819999999992</v>
      </c>
      <c r="Y88" s="5">
        <f t="shared" si="7"/>
        <v>6306.71</v>
      </c>
    </row>
    <row r="89" spans="1:25" x14ac:dyDescent="0.25">
      <c r="A89" s="9">
        <v>60488</v>
      </c>
      <c r="B89" s="3" t="s">
        <v>72</v>
      </c>
      <c r="C89" s="4">
        <v>29252.41</v>
      </c>
      <c r="D89" s="4">
        <v>10.56</v>
      </c>
      <c r="E89" s="4">
        <v>0</v>
      </c>
      <c r="F89" s="4">
        <v>0</v>
      </c>
      <c r="G89" s="4">
        <v>0</v>
      </c>
      <c r="H89" s="17">
        <v>0</v>
      </c>
      <c r="I89" s="5">
        <f t="shared" si="5"/>
        <v>29262.97</v>
      </c>
      <c r="J89" s="4">
        <v>20921.320000000003</v>
      </c>
      <c r="K89" s="4">
        <v>3330.56</v>
      </c>
      <c r="L89" s="4"/>
      <c r="M89" s="4">
        <v>0</v>
      </c>
      <c r="N89" s="4">
        <v>0</v>
      </c>
      <c r="O89" s="4">
        <v>0</v>
      </c>
      <c r="P89" s="4">
        <v>68.02000000000001</v>
      </c>
      <c r="Q89" s="16">
        <v>0</v>
      </c>
      <c r="R89" s="4">
        <v>206.18</v>
      </c>
      <c r="S89" s="4">
        <v>0</v>
      </c>
      <c r="T89" s="4">
        <v>0</v>
      </c>
      <c r="U89" s="4">
        <v>5624.26</v>
      </c>
      <c r="V89" s="4">
        <v>1463.14</v>
      </c>
      <c r="W89" s="17">
        <v>0</v>
      </c>
      <c r="X89" s="5">
        <f t="shared" si="6"/>
        <v>56082.750000000007</v>
      </c>
      <c r="Y89" s="5">
        <f t="shared" si="7"/>
        <v>4793.7</v>
      </c>
    </row>
    <row r="90" spans="1:25" x14ac:dyDescent="0.25">
      <c r="A90" s="9">
        <v>40810</v>
      </c>
      <c r="B90" s="3" t="s">
        <v>87</v>
      </c>
      <c r="C90" s="4">
        <v>50140.35</v>
      </c>
      <c r="D90" s="4">
        <v>3686.89</v>
      </c>
      <c r="E90" s="4">
        <v>0</v>
      </c>
      <c r="F90" s="4">
        <v>1350.01</v>
      </c>
      <c r="G90" s="4">
        <v>0</v>
      </c>
      <c r="H90" s="17">
        <v>270.04000000000002</v>
      </c>
      <c r="I90" s="5">
        <f t="shared" si="5"/>
        <v>55447.29</v>
      </c>
      <c r="J90" s="4">
        <v>20921.320000000003</v>
      </c>
      <c r="K90" s="4">
        <v>3330.56</v>
      </c>
      <c r="L90" s="4"/>
      <c r="M90" s="4">
        <v>0</v>
      </c>
      <c r="N90" s="4">
        <v>0</v>
      </c>
      <c r="O90" s="4">
        <v>0</v>
      </c>
      <c r="P90" s="4">
        <v>115.89999999999998</v>
      </c>
      <c r="Q90" s="16">
        <v>0</v>
      </c>
      <c r="R90" s="4">
        <v>353.34</v>
      </c>
      <c r="S90" s="4">
        <v>0</v>
      </c>
      <c r="T90" s="4">
        <v>0</v>
      </c>
      <c r="U90" s="4">
        <v>10659.66</v>
      </c>
      <c r="V90" s="4">
        <v>2772.33</v>
      </c>
      <c r="W90" s="17">
        <v>0</v>
      </c>
      <c r="X90" s="5">
        <f t="shared" si="6"/>
        <v>87497.51</v>
      </c>
      <c r="Y90" s="5">
        <f t="shared" si="7"/>
        <v>6102.8899999999994</v>
      </c>
    </row>
    <row r="91" spans="1:25" x14ac:dyDescent="0.25">
      <c r="A91" s="9">
        <v>30630</v>
      </c>
      <c r="B91" s="3" t="s">
        <v>64</v>
      </c>
      <c r="C91" s="4">
        <v>45496.800000000003</v>
      </c>
      <c r="D91" s="4">
        <v>4020.5</v>
      </c>
      <c r="E91" s="4">
        <v>0</v>
      </c>
      <c r="F91" s="4">
        <v>450.45</v>
      </c>
      <c r="G91" s="4">
        <v>0</v>
      </c>
      <c r="H91" s="17">
        <v>0</v>
      </c>
      <c r="I91" s="5">
        <f t="shared" si="5"/>
        <v>49967.75</v>
      </c>
      <c r="J91" s="4">
        <v>13522.470000000003</v>
      </c>
      <c r="K91" s="4">
        <v>1483.77</v>
      </c>
      <c r="L91" s="4"/>
      <c r="M91" s="4">
        <v>0</v>
      </c>
      <c r="N91" s="4">
        <v>0</v>
      </c>
      <c r="O91" s="4">
        <v>0</v>
      </c>
      <c r="P91" s="4">
        <v>104.49999999999999</v>
      </c>
      <c r="Q91" s="16">
        <v>0</v>
      </c>
      <c r="R91" s="4">
        <v>320.64000000000004</v>
      </c>
      <c r="S91" s="4">
        <v>0</v>
      </c>
      <c r="T91" s="4">
        <v>0</v>
      </c>
      <c r="U91" s="4">
        <v>9604.8700000000008</v>
      </c>
      <c r="V91" s="4">
        <v>2498.44</v>
      </c>
      <c r="W91" s="17">
        <v>0</v>
      </c>
      <c r="X91" s="5">
        <f t="shared" si="6"/>
        <v>73520.23</v>
      </c>
      <c r="Y91" s="5">
        <f t="shared" si="7"/>
        <v>3982.21</v>
      </c>
    </row>
    <row r="92" spans="1:25" x14ac:dyDescent="0.25">
      <c r="A92" s="9">
        <v>20775</v>
      </c>
      <c r="B92" s="3" t="s">
        <v>30</v>
      </c>
      <c r="C92" s="4">
        <v>66420.810000000012</v>
      </c>
      <c r="D92" s="4">
        <v>0</v>
      </c>
      <c r="E92" s="4">
        <v>1646.37</v>
      </c>
      <c r="F92" s="4">
        <v>0</v>
      </c>
      <c r="G92" s="4">
        <v>0</v>
      </c>
      <c r="H92" s="17">
        <v>0</v>
      </c>
      <c r="I92" s="5">
        <f t="shared" si="5"/>
        <v>68067.180000000008</v>
      </c>
      <c r="J92" s="4">
        <v>20921.320000000003</v>
      </c>
      <c r="K92" s="4">
        <v>3330.56</v>
      </c>
      <c r="L92" s="4"/>
      <c r="M92" s="4">
        <v>0</v>
      </c>
      <c r="N92" s="4">
        <v>0</v>
      </c>
      <c r="O92" s="4">
        <v>49.5</v>
      </c>
      <c r="P92" s="4">
        <v>152.38</v>
      </c>
      <c r="Q92" s="16">
        <v>0</v>
      </c>
      <c r="R92" s="4">
        <v>466.52</v>
      </c>
      <c r="S92" s="4">
        <v>0</v>
      </c>
      <c r="T92" s="4">
        <v>0</v>
      </c>
      <c r="U92" s="4">
        <v>12763.75</v>
      </c>
      <c r="V92" s="4">
        <v>5534.55</v>
      </c>
      <c r="W92" s="17">
        <v>0</v>
      </c>
      <c r="X92" s="5">
        <f t="shared" si="6"/>
        <v>102371.15000000002</v>
      </c>
      <c r="Y92" s="5">
        <f t="shared" si="7"/>
        <v>8914.61</v>
      </c>
    </row>
    <row r="93" spans="1:25" x14ac:dyDescent="0.25">
      <c r="A93" s="9">
        <v>10130</v>
      </c>
      <c r="B93" s="3" t="s">
        <v>27</v>
      </c>
      <c r="C93" s="4">
        <v>244078.51</v>
      </c>
      <c r="D93" s="4">
        <v>0</v>
      </c>
      <c r="E93" s="4">
        <v>4694</v>
      </c>
      <c r="F93" s="4">
        <v>0</v>
      </c>
      <c r="G93" s="4">
        <v>0</v>
      </c>
      <c r="H93" s="17">
        <v>15599.96</v>
      </c>
      <c r="I93" s="5">
        <f t="shared" si="5"/>
        <v>264372.47000000003</v>
      </c>
      <c r="J93" s="4">
        <v>20921.320000000003</v>
      </c>
      <c r="K93" s="4">
        <v>3330.56</v>
      </c>
      <c r="L93" s="4"/>
      <c r="M93" s="4">
        <v>0</v>
      </c>
      <c r="N93" s="4">
        <v>0</v>
      </c>
      <c r="O93" s="4">
        <v>40</v>
      </c>
      <c r="P93" s="4">
        <v>549.86</v>
      </c>
      <c r="Q93" s="16">
        <v>0</v>
      </c>
      <c r="R93" s="4">
        <v>1022.3000000000002</v>
      </c>
      <c r="S93" s="4">
        <v>4007.64</v>
      </c>
      <c r="T93" s="4">
        <v>0</v>
      </c>
      <c r="U93" s="4">
        <v>48599.64</v>
      </c>
      <c r="V93" s="4">
        <v>12646.12</v>
      </c>
      <c r="W93" s="17">
        <v>0</v>
      </c>
      <c r="X93" s="5">
        <f t="shared" si="6"/>
        <v>335465.59000000003</v>
      </c>
      <c r="Y93" s="5">
        <f t="shared" si="7"/>
        <v>20024.32</v>
      </c>
    </row>
    <row r="94" spans="1:25" x14ac:dyDescent="0.25">
      <c r="A94" s="9">
        <v>20780</v>
      </c>
      <c r="B94" s="3" t="s">
        <v>47</v>
      </c>
      <c r="C94" s="4">
        <v>3504.7999999999997</v>
      </c>
      <c r="D94" s="4">
        <v>489.36</v>
      </c>
      <c r="E94" s="4">
        <v>0</v>
      </c>
      <c r="F94" s="4">
        <v>0</v>
      </c>
      <c r="G94" s="4">
        <v>0</v>
      </c>
      <c r="H94" s="17">
        <v>0</v>
      </c>
      <c r="I94" s="5">
        <f t="shared" si="5"/>
        <v>3994.16</v>
      </c>
      <c r="J94" s="4">
        <v>1045.1299999999999</v>
      </c>
      <c r="K94" s="4">
        <v>91.71</v>
      </c>
      <c r="L94" s="4"/>
      <c r="M94" s="4">
        <v>0</v>
      </c>
      <c r="N94" s="4">
        <v>0</v>
      </c>
      <c r="O94" s="4">
        <v>12.68</v>
      </c>
      <c r="P94" s="4">
        <v>8.17</v>
      </c>
      <c r="Q94" s="16">
        <v>0</v>
      </c>
      <c r="R94" s="4">
        <v>24.759999999999998</v>
      </c>
      <c r="S94" s="4">
        <v>0</v>
      </c>
      <c r="T94" s="4">
        <v>0</v>
      </c>
      <c r="U94" s="4">
        <v>672.06</v>
      </c>
      <c r="V94" s="4">
        <v>171.88</v>
      </c>
      <c r="W94" s="17">
        <v>0</v>
      </c>
      <c r="X94" s="5">
        <f t="shared" si="6"/>
        <v>5744.2800000000007</v>
      </c>
      <c r="Y94" s="5">
        <f t="shared" si="7"/>
        <v>276.27</v>
      </c>
    </row>
    <row r="95" spans="1:25" x14ac:dyDescent="0.25">
      <c r="A95" s="9">
        <v>40645</v>
      </c>
      <c r="B95" s="3" t="s">
        <v>91</v>
      </c>
      <c r="C95" s="4">
        <v>35011.599999999999</v>
      </c>
      <c r="D95" s="4">
        <v>1806.09</v>
      </c>
      <c r="E95" s="4">
        <v>713.6</v>
      </c>
      <c r="F95" s="4">
        <v>0</v>
      </c>
      <c r="G95" s="4">
        <v>0</v>
      </c>
      <c r="H95" s="17">
        <v>0</v>
      </c>
      <c r="I95" s="5">
        <f t="shared" si="5"/>
        <v>37531.289999999994</v>
      </c>
      <c r="J95" s="4">
        <v>12478.11</v>
      </c>
      <c r="K95" s="4">
        <v>1163.97</v>
      </c>
      <c r="L95" s="4"/>
      <c r="M95" s="4">
        <v>0</v>
      </c>
      <c r="N95" s="4">
        <v>0</v>
      </c>
      <c r="O95" s="4">
        <v>40</v>
      </c>
      <c r="P95" s="4">
        <v>81.700000000000031</v>
      </c>
      <c r="Q95" s="16">
        <v>0</v>
      </c>
      <c r="R95" s="4">
        <v>246.73999999999995</v>
      </c>
      <c r="S95" s="4">
        <v>0</v>
      </c>
      <c r="T95" s="4">
        <v>0</v>
      </c>
      <c r="U95" s="4">
        <v>7075.05</v>
      </c>
      <c r="V95" s="4">
        <v>1840.97</v>
      </c>
      <c r="W95" s="17">
        <v>0</v>
      </c>
      <c r="X95" s="5">
        <f t="shared" si="6"/>
        <v>57412.889999999992</v>
      </c>
      <c r="Y95" s="5">
        <f t="shared" si="7"/>
        <v>3044.94</v>
      </c>
    </row>
    <row r="96" spans="1:25" x14ac:dyDescent="0.25">
      <c r="A96" s="9">
        <v>60457</v>
      </c>
      <c r="B96" s="3" t="s">
        <v>92</v>
      </c>
      <c r="C96" s="4">
        <v>34931.599999999999</v>
      </c>
      <c r="D96" s="4">
        <v>567</v>
      </c>
      <c r="E96" s="4">
        <v>0</v>
      </c>
      <c r="F96" s="4">
        <v>0</v>
      </c>
      <c r="G96" s="4">
        <v>0</v>
      </c>
      <c r="H96" s="17">
        <v>0</v>
      </c>
      <c r="I96" s="5">
        <f t="shared" si="5"/>
        <v>35498.6</v>
      </c>
      <c r="J96" s="4">
        <v>20921.320000000003</v>
      </c>
      <c r="K96" s="4">
        <v>3330.56</v>
      </c>
      <c r="L96" s="4"/>
      <c r="M96" s="4">
        <v>0</v>
      </c>
      <c r="N96" s="4">
        <v>0</v>
      </c>
      <c r="O96" s="4">
        <v>0</v>
      </c>
      <c r="P96" s="4">
        <v>79.800000000000011</v>
      </c>
      <c r="Q96" s="16">
        <v>0</v>
      </c>
      <c r="R96" s="4">
        <v>245.92000000000007</v>
      </c>
      <c r="S96" s="4">
        <v>0</v>
      </c>
      <c r="T96" s="4">
        <v>0</v>
      </c>
      <c r="U96" s="4">
        <v>6820.99</v>
      </c>
      <c r="V96" s="4">
        <v>1774.93</v>
      </c>
      <c r="W96" s="17">
        <v>0</v>
      </c>
      <c r="X96" s="5">
        <f t="shared" si="6"/>
        <v>63566.63</v>
      </c>
      <c r="Y96" s="5">
        <f t="shared" si="7"/>
        <v>5105.49</v>
      </c>
    </row>
    <row r="97" spans="1:25" x14ac:dyDescent="0.25">
      <c r="A97" s="9">
        <v>40655</v>
      </c>
      <c r="B97" s="3" t="s">
        <v>28</v>
      </c>
      <c r="C97" s="4">
        <v>16727.420000000002</v>
      </c>
      <c r="D97" s="4">
        <v>3758.07</v>
      </c>
      <c r="E97" s="4">
        <v>0</v>
      </c>
      <c r="F97" s="4">
        <v>0</v>
      </c>
      <c r="G97" s="4">
        <v>0</v>
      </c>
      <c r="H97" s="17">
        <v>7475</v>
      </c>
      <c r="I97" s="5">
        <f t="shared" si="5"/>
        <v>27960.49</v>
      </c>
      <c r="J97" s="4">
        <v>12874.38</v>
      </c>
      <c r="K97" s="4">
        <v>767.7</v>
      </c>
      <c r="L97" s="4"/>
      <c r="M97" s="4">
        <v>0</v>
      </c>
      <c r="N97" s="4">
        <v>0</v>
      </c>
      <c r="O97" s="4">
        <v>104.61</v>
      </c>
      <c r="P97" s="4">
        <v>65.739999999999995</v>
      </c>
      <c r="Q97" s="16">
        <v>0</v>
      </c>
      <c r="R97" s="4">
        <v>198.64000000000004</v>
      </c>
      <c r="S97" s="4">
        <v>0</v>
      </c>
      <c r="T97" s="4">
        <v>0</v>
      </c>
      <c r="U97" s="4">
        <v>3985.92</v>
      </c>
      <c r="V97" s="4">
        <v>1024.28</v>
      </c>
      <c r="W97" s="17">
        <v>0</v>
      </c>
      <c r="X97" s="5">
        <f t="shared" si="6"/>
        <v>45085.17</v>
      </c>
      <c r="Y97" s="5">
        <f t="shared" si="7"/>
        <v>1896.5900000000001</v>
      </c>
    </row>
    <row r="98" spans="1:25" x14ac:dyDescent="0.25">
      <c r="A98" s="9">
        <v>40675</v>
      </c>
      <c r="B98" s="3" t="s">
        <v>48</v>
      </c>
      <c r="C98" s="4">
        <v>50127.999999999993</v>
      </c>
      <c r="D98" s="4">
        <v>54.23</v>
      </c>
      <c r="E98" s="4">
        <v>0</v>
      </c>
      <c r="F98" s="4">
        <v>0</v>
      </c>
      <c r="G98" s="4">
        <v>0</v>
      </c>
      <c r="H98" s="17">
        <v>956.8</v>
      </c>
      <c r="I98" s="5">
        <f t="shared" si="5"/>
        <v>51139.03</v>
      </c>
      <c r="J98" s="4">
        <v>13522.470000000003</v>
      </c>
      <c r="K98" s="4">
        <v>1483.77</v>
      </c>
      <c r="L98" s="4"/>
      <c r="M98" s="4">
        <v>0</v>
      </c>
      <c r="N98" s="4">
        <v>0</v>
      </c>
      <c r="O98" s="4">
        <v>0</v>
      </c>
      <c r="P98" s="4">
        <v>116.27999999999999</v>
      </c>
      <c r="Q98" s="16">
        <v>0</v>
      </c>
      <c r="R98" s="4">
        <v>354.11999999999995</v>
      </c>
      <c r="S98" s="4">
        <v>0</v>
      </c>
      <c r="T98" s="4">
        <v>0</v>
      </c>
      <c r="U98" s="4">
        <v>9831.85</v>
      </c>
      <c r="V98" s="4">
        <v>2556.9499999999998</v>
      </c>
      <c r="W98" s="17">
        <v>0</v>
      </c>
      <c r="X98" s="5">
        <f t="shared" si="6"/>
        <v>74963.75</v>
      </c>
      <c r="Y98" s="5">
        <f t="shared" si="7"/>
        <v>4040.72</v>
      </c>
    </row>
    <row r="99" spans="1:25" x14ac:dyDescent="0.25">
      <c r="A99" s="9">
        <v>20200</v>
      </c>
      <c r="B99" s="3" t="s">
        <v>67</v>
      </c>
      <c r="C99" s="4">
        <v>66518.319999999992</v>
      </c>
      <c r="D99" s="4">
        <v>0</v>
      </c>
      <c r="E99" s="4">
        <v>0</v>
      </c>
      <c r="F99" s="4">
        <v>0</v>
      </c>
      <c r="G99" s="4">
        <v>0</v>
      </c>
      <c r="H99" s="17">
        <v>0</v>
      </c>
      <c r="I99" s="5">
        <f t="shared" si="5"/>
        <v>66518.319999999992</v>
      </c>
      <c r="J99" s="4">
        <v>20921.320000000003</v>
      </c>
      <c r="K99" s="4">
        <v>3330.56</v>
      </c>
      <c r="L99" s="4"/>
      <c r="M99" s="4">
        <v>0</v>
      </c>
      <c r="N99" s="4">
        <v>0</v>
      </c>
      <c r="O99" s="4">
        <v>0</v>
      </c>
      <c r="P99" s="4">
        <v>152.38</v>
      </c>
      <c r="Q99" s="16">
        <v>0</v>
      </c>
      <c r="R99" s="4">
        <v>468.41999999999985</v>
      </c>
      <c r="S99" s="4">
        <v>0</v>
      </c>
      <c r="T99" s="4">
        <v>0</v>
      </c>
      <c r="U99" s="4">
        <v>12784.71</v>
      </c>
      <c r="V99" s="4">
        <v>3325.76</v>
      </c>
      <c r="W99" s="17">
        <v>0</v>
      </c>
      <c r="X99" s="5">
        <f t="shared" si="6"/>
        <v>100845.15</v>
      </c>
      <c r="Y99" s="5">
        <f t="shared" si="7"/>
        <v>6656.32</v>
      </c>
    </row>
    <row r="100" spans="1:25" x14ac:dyDescent="0.25">
      <c r="A100" s="9">
        <v>30635</v>
      </c>
      <c r="B100" s="3" t="s">
        <v>93</v>
      </c>
      <c r="C100" s="4">
        <v>49280.5</v>
      </c>
      <c r="D100" s="4">
        <v>2464.04</v>
      </c>
      <c r="E100" s="4">
        <v>0</v>
      </c>
      <c r="F100" s="4">
        <v>0</v>
      </c>
      <c r="G100" s="4">
        <v>0</v>
      </c>
      <c r="H100" s="17">
        <v>0</v>
      </c>
      <c r="I100" s="5">
        <f t="shared" si="5"/>
        <v>51744.54</v>
      </c>
      <c r="J100" s="4">
        <v>13522.470000000003</v>
      </c>
      <c r="K100" s="4">
        <v>1483.77</v>
      </c>
      <c r="L100" s="4"/>
      <c r="M100" s="4">
        <v>0</v>
      </c>
      <c r="N100" s="4">
        <v>0</v>
      </c>
      <c r="O100" s="4">
        <v>0</v>
      </c>
      <c r="P100" s="4">
        <v>75.62</v>
      </c>
      <c r="Q100" s="16">
        <v>0</v>
      </c>
      <c r="R100" s="4">
        <v>343.96000000000004</v>
      </c>
      <c r="S100" s="4">
        <v>0</v>
      </c>
      <c r="T100" s="4">
        <v>0</v>
      </c>
      <c r="U100" s="4">
        <v>9952.16</v>
      </c>
      <c r="V100" s="4">
        <v>2587.2399999999998</v>
      </c>
      <c r="W100" s="17">
        <v>0</v>
      </c>
      <c r="X100" s="5">
        <f t="shared" si="6"/>
        <v>75638.750000000015</v>
      </c>
      <c r="Y100" s="5">
        <f t="shared" si="7"/>
        <v>4071.0099999999998</v>
      </c>
    </row>
    <row r="101" spans="1:25" x14ac:dyDescent="0.25">
      <c r="A101" s="9">
        <v>60471</v>
      </c>
      <c r="B101" s="3" t="s">
        <v>45</v>
      </c>
      <c r="C101" s="4">
        <v>43671.12</v>
      </c>
      <c r="D101" s="4">
        <v>1881.29</v>
      </c>
      <c r="E101" s="4">
        <v>0</v>
      </c>
      <c r="F101" s="4">
        <v>0</v>
      </c>
      <c r="G101" s="4">
        <v>0</v>
      </c>
      <c r="H101" s="17">
        <v>0</v>
      </c>
      <c r="I101" s="5">
        <f t="shared" si="5"/>
        <v>45552.41</v>
      </c>
      <c r="J101" s="4">
        <v>12431.49</v>
      </c>
      <c r="K101" s="4">
        <v>1210.5899999999999</v>
      </c>
      <c r="L101" s="4"/>
      <c r="M101" s="4">
        <v>0</v>
      </c>
      <c r="N101" s="4">
        <v>0</v>
      </c>
      <c r="O101" s="4">
        <v>0</v>
      </c>
      <c r="P101" s="4">
        <v>99.94</v>
      </c>
      <c r="Q101" s="16">
        <v>0</v>
      </c>
      <c r="R101" s="4">
        <v>307.17999999999995</v>
      </c>
      <c r="S101" s="4">
        <v>0</v>
      </c>
      <c r="T101" s="4">
        <v>0</v>
      </c>
      <c r="U101" s="4">
        <v>8756.34</v>
      </c>
      <c r="V101" s="4">
        <v>2277.6</v>
      </c>
      <c r="W101" s="17">
        <v>0</v>
      </c>
      <c r="X101" s="5">
        <f t="shared" si="6"/>
        <v>67147.360000000001</v>
      </c>
      <c r="Y101" s="5">
        <f t="shared" si="7"/>
        <v>3488.1899999999996</v>
      </c>
    </row>
    <row r="102" spans="1:25" x14ac:dyDescent="0.25">
      <c r="A102" s="9">
        <v>30650</v>
      </c>
      <c r="B102" s="3" t="s">
        <v>49</v>
      </c>
      <c r="C102" s="4">
        <v>49549.75</v>
      </c>
      <c r="D102" s="4">
        <v>2290.8000000000002</v>
      </c>
      <c r="E102" s="4">
        <v>0</v>
      </c>
      <c r="F102" s="4">
        <v>0</v>
      </c>
      <c r="G102" s="4">
        <v>0</v>
      </c>
      <c r="H102" s="17">
        <v>0</v>
      </c>
      <c r="I102" s="5">
        <f t="shared" si="5"/>
        <v>51840.55</v>
      </c>
      <c r="J102" s="4">
        <v>5684.1299999999992</v>
      </c>
      <c r="K102" s="4">
        <v>0</v>
      </c>
      <c r="L102" s="4"/>
      <c r="M102" s="4">
        <v>0</v>
      </c>
      <c r="N102" s="4">
        <v>0</v>
      </c>
      <c r="O102" s="4">
        <v>0</v>
      </c>
      <c r="P102" s="4">
        <v>95.38</v>
      </c>
      <c r="Q102" s="16">
        <v>0</v>
      </c>
      <c r="R102" s="4">
        <v>291.56999999999994</v>
      </c>
      <c r="S102" s="4">
        <v>0</v>
      </c>
      <c r="T102" s="4">
        <v>0</v>
      </c>
      <c r="U102" s="4">
        <v>8653.48</v>
      </c>
      <c r="V102" s="4">
        <v>2238.83</v>
      </c>
      <c r="W102" s="17">
        <v>0</v>
      </c>
      <c r="X102" s="5">
        <f t="shared" si="6"/>
        <v>66565.11</v>
      </c>
      <c r="Y102" s="5">
        <f t="shared" si="7"/>
        <v>2238.83</v>
      </c>
    </row>
    <row r="103" spans="1:25" x14ac:dyDescent="0.25">
      <c r="A103" s="9">
        <v>30670</v>
      </c>
      <c r="B103" s="3" t="s">
        <v>63</v>
      </c>
      <c r="C103" s="4">
        <v>8206</v>
      </c>
      <c r="D103" s="4">
        <v>0</v>
      </c>
      <c r="E103" s="4">
        <v>0</v>
      </c>
      <c r="F103" s="4">
        <v>0</v>
      </c>
      <c r="G103" s="4">
        <v>0</v>
      </c>
      <c r="H103" s="17">
        <v>0</v>
      </c>
      <c r="I103" s="5">
        <f t="shared" ref="I103:I134" si="8">SUM(C103:H103)</f>
        <v>8206</v>
      </c>
      <c r="J103" s="4">
        <v>0</v>
      </c>
      <c r="K103" s="4">
        <v>0</v>
      </c>
      <c r="L103" s="4"/>
      <c r="M103" s="4">
        <v>0</v>
      </c>
      <c r="N103" s="4">
        <v>0</v>
      </c>
      <c r="O103" s="4">
        <v>0</v>
      </c>
      <c r="P103" s="4">
        <v>0</v>
      </c>
      <c r="Q103" s="16">
        <v>0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17">
        <v>0</v>
      </c>
      <c r="X103" s="5">
        <f t="shared" ref="X103:X134" si="9">I103+J103+L103+N103+P103+R103+T103+U103+W103</f>
        <v>8206</v>
      </c>
      <c r="Y103" s="5">
        <f t="shared" si="7"/>
        <v>0</v>
      </c>
    </row>
    <row r="104" spans="1:25" x14ac:dyDescent="0.25">
      <c r="A104" s="9">
        <v>60486</v>
      </c>
      <c r="B104" s="3" t="s">
        <v>48</v>
      </c>
      <c r="C104" s="4">
        <v>18671.259999999998</v>
      </c>
      <c r="D104" s="4">
        <v>0</v>
      </c>
      <c r="E104" s="4">
        <v>0</v>
      </c>
      <c r="F104" s="4">
        <v>0</v>
      </c>
      <c r="G104" s="4">
        <v>0</v>
      </c>
      <c r="H104" s="17">
        <v>0</v>
      </c>
      <c r="I104" s="5">
        <f t="shared" si="8"/>
        <v>18671.259999999998</v>
      </c>
      <c r="J104" s="4">
        <v>15006.240000000003</v>
      </c>
      <c r="K104" s="4">
        <v>0</v>
      </c>
      <c r="L104" s="4"/>
      <c r="M104" s="4">
        <v>0</v>
      </c>
      <c r="N104" s="4">
        <v>0</v>
      </c>
      <c r="O104" s="4">
        <v>0</v>
      </c>
      <c r="P104" s="4">
        <v>0</v>
      </c>
      <c r="Q104" s="16">
        <v>0</v>
      </c>
      <c r="R104" s="4">
        <v>0</v>
      </c>
      <c r="S104" s="4">
        <v>0</v>
      </c>
      <c r="T104" s="4">
        <v>0</v>
      </c>
      <c r="U104" s="4">
        <v>0</v>
      </c>
      <c r="V104" s="4">
        <v>0</v>
      </c>
      <c r="W104" s="17">
        <v>0</v>
      </c>
      <c r="X104" s="5">
        <f t="shared" si="9"/>
        <v>33677.5</v>
      </c>
      <c r="Y104" s="5">
        <f t="shared" si="7"/>
        <v>0</v>
      </c>
    </row>
    <row r="105" spans="1:25" x14ac:dyDescent="0.25">
      <c r="A105" s="9">
        <v>30700</v>
      </c>
      <c r="B105" s="3" t="s">
        <v>94</v>
      </c>
      <c r="C105" s="4">
        <v>58620.790000000008</v>
      </c>
      <c r="D105" s="4">
        <v>338.29</v>
      </c>
      <c r="E105" s="4">
        <v>1167.5999999999999</v>
      </c>
      <c r="F105" s="4">
        <v>0</v>
      </c>
      <c r="G105" s="4">
        <v>0</v>
      </c>
      <c r="H105" s="17">
        <v>0</v>
      </c>
      <c r="I105" s="5">
        <f t="shared" si="8"/>
        <v>60126.680000000008</v>
      </c>
      <c r="J105" s="4">
        <v>12431.49</v>
      </c>
      <c r="K105" s="4">
        <v>1210.5899999999999</v>
      </c>
      <c r="L105" s="4"/>
      <c r="M105" s="4">
        <v>0</v>
      </c>
      <c r="N105" s="4">
        <v>0</v>
      </c>
      <c r="O105" s="4">
        <v>299.48</v>
      </c>
      <c r="P105" s="4">
        <v>134.14000000000004</v>
      </c>
      <c r="Q105" s="16">
        <v>0</v>
      </c>
      <c r="R105" s="4">
        <v>412.91999999999996</v>
      </c>
      <c r="S105" s="4">
        <v>0</v>
      </c>
      <c r="T105" s="4">
        <v>0</v>
      </c>
      <c r="U105" s="4">
        <v>11331.18</v>
      </c>
      <c r="V105" s="4">
        <v>2948.12</v>
      </c>
      <c r="W105" s="17">
        <v>0</v>
      </c>
      <c r="X105" s="5">
        <f t="shared" si="9"/>
        <v>84436.41</v>
      </c>
      <c r="Y105" s="5">
        <f t="shared" si="7"/>
        <v>4458.1899999999996</v>
      </c>
    </row>
    <row r="106" spans="1:25" x14ac:dyDescent="0.25">
      <c r="A106" s="9">
        <v>30715</v>
      </c>
      <c r="B106" s="3" t="s">
        <v>86</v>
      </c>
      <c r="C106" s="4">
        <v>53703.3</v>
      </c>
      <c r="D106" s="4">
        <v>8304.5499999999993</v>
      </c>
      <c r="E106" s="4">
        <v>0</v>
      </c>
      <c r="F106" s="4">
        <v>447.98</v>
      </c>
      <c r="G106" s="4">
        <v>0</v>
      </c>
      <c r="H106" s="17">
        <v>258.32</v>
      </c>
      <c r="I106" s="5">
        <f t="shared" si="8"/>
        <v>62714.150000000009</v>
      </c>
      <c r="J106" s="4">
        <v>20921.320000000003</v>
      </c>
      <c r="K106" s="4">
        <v>3330.56</v>
      </c>
      <c r="L106" s="4"/>
      <c r="M106" s="4">
        <v>0</v>
      </c>
      <c r="N106" s="4">
        <v>0</v>
      </c>
      <c r="O106" s="4">
        <v>0</v>
      </c>
      <c r="P106" s="4">
        <v>122.74000000000002</v>
      </c>
      <c r="Q106" s="16">
        <v>0</v>
      </c>
      <c r="R106" s="4">
        <v>377.86000000000007</v>
      </c>
      <c r="S106" s="4">
        <v>0</v>
      </c>
      <c r="T106" s="4">
        <v>0</v>
      </c>
      <c r="U106" s="4">
        <v>12056.39</v>
      </c>
      <c r="V106" s="4">
        <v>3135.71</v>
      </c>
      <c r="W106" s="17">
        <v>0</v>
      </c>
      <c r="X106" s="5">
        <f t="shared" si="9"/>
        <v>96192.460000000021</v>
      </c>
      <c r="Y106" s="5">
        <f t="shared" si="7"/>
        <v>6466.27</v>
      </c>
    </row>
    <row r="107" spans="1:25" x14ac:dyDescent="0.25">
      <c r="A107" s="9">
        <v>60459</v>
      </c>
      <c r="B107" s="3" t="s">
        <v>71</v>
      </c>
      <c r="C107" s="4">
        <v>34690.229999999996</v>
      </c>
      <c r="D107" s="4">
        <v>6634.89</v>
      </c>
      <c r="E107" s="4">
        <v>0</v>
      </c>
      <c r="F107" s="4">
        <v>355.29</v>
      </c>
      <c r="G107" s="4">
        <v>0</v>
      </c>
      <c r="H107" s="17">
        <v>345.45</v>
      </c>
      <c r="I107" s="5">
        <f t="shared" si="8"/>
        <v>42025.859999999993</v>
      </c>
      <c r="J107" s="4">
        <v>21701.320000000003</v>
      </c>
      <c r="K107" s="4">
        <v>2550.56</v>
      </c>
      <c r="L107" s="4"/>
      <c r="M107" s="4">
        <v>0</v>
      </c>
      <c r="N107" s="4">
        <v>0</v>
      </c>
      <c r="O107" s="4">
        <v>0</v>
      </c>
      <c r="P107" s="4">
        <v>81.700000000000031</v>
      </c>
      <c r="Q107" s="16">
        <v>0</v>
      </c>
      <c r="R107" s="4">
        <v>246.91999999999996</v>
      </c>
      <c r="S107" s="4">
        <v>0</v>
      </c>
      <c r="T107" s="4">
        <v>0</v>
      </c>
      <c r="U107" s="4">
        <v>8076.88</v>
      </c>
      <c r="V107" s="4">
        <v>2101.27</v>
      </c>
      <c r="W107" s="17">
        <v>0</v>
      </c>
      <c r="X107" s="5">
        <f t="shared" si="9"/>
        <v>72132.679999999993</v>
      </c>
      <c r="Y107" s="5">
        <f t="shared" si="7"/>
        <v>4651.83</v>
      </c>
    </row>
    <row r="108" spans="1:25" x14ac:dyDescent="0.25">
      <c r="A108" s="9">
        <v>30800</v>
      </c>
      <c r="B108" s="3" t="s">
        <v>86</v>
      </c>
      <c r="C108" s="4">
        <v>65676.319999999992</v>
      </c>
      <c r="D108" s="4">
        <v>32046.99</v>
      </c>
      <c r="E108" s="4">
        <v>1627.56</v>
      </c>
      <c r="F108" s="4">
        <v>313.23</v>
      </c>
      <c r="G108" s="4">
        <v>0</v>
      </c>
      <c r="H108" s="17">
        <v>1136.8</v>
      </c>
      <c r="I108" s="5">
        <f t="shared" si="8"/>
        <v>100800.9</v>
      </c>
      <c r="J108" s="4">
        <v>20921.320000000003</v>
      </c>
      <c r="K108" s="4">
        <v>3330.56</v>
      </c>
      <c r="L108" s="4"/>
      <c r="M108" s="4">
        <v>0</v>
      </c>
      <c r="N108" s="4">
        <v>0</v>
      </c>
      <c r="O108" s="4">
        <v>49.5</v>
      </c>
      <c r="P108" s="4">
        <v>152.38</v>
      </c>
      <c r="Q108" s="16">
        <v>0</v>
      </c>
      <c r="R108" s="4">
        <v>467.22000000000014</v>
      </c>
      <c r="S108" s="4">
        <v>0</v>
      </c>
      <c r="T108" s="4">
        <v>0</v>
      </c>
      <c r="U108" s="4">
        <v>19066.18</v>
      </c>
      <c r="V108" s="4">
        <v>4958.66</v>
      </c>
      <c r="W108" s="17">
        <v>0</v>
      </c>
      <c r="X108" s="5">
        <f t="shared" si="9"/>
        <v>141408</v>
      </c>
      <c r="Y108" s="5">
        <f t="shared" si="7"/>
        <v>8338.7199999999993</v>
      </c>
    </row>
    <row r="109" spans="1:25" x14ac:dyDescent="0.25">
      <c r="A109" s="9">
        <v>40750</v>
      </c>
      <c r="B109" s="3" t="s">
        <v>51</v>
      </c>
      <c r="C109" s="4">
        <v>50128.000000000007</v>
      </c>
      <c r="D109" s="4">
        <v>9001.4</v>
      </c>
      <c r="E109" s="4">
        <v>1217.3499999999999</v>
      </c>
      <c r="F109" s="4">
        <v>1605.65</v>
      </c>
      <c r="G109" s="4">
        <v>0</v>
      </c>
      <c r="H109" s="17">
        <v>1206.4000000000001</v>
      </c>
      <c r="I109" s="5">
        <f t="shared" si="8"/>
        <v>63158.80000000001</v>
      </c>
      <c r="J109" s="4">
        <v>7578.8399999999992</v>
      </c>
      <c r="K109" s="4">
        <v>0</v>
      </c>
      <c r="L109" s="4"/>
      <c r="M109" s="4">
        <v>0</v>
      </c>
      <c r="N109" s="4">
        <v>0</v>
      </c>
      <c r="O109" s="4">
        <v>48.5</v>
      </c>
      <c r="P109" s="4">
        <v>116.27999999999999</v>
      </c>
      <c r="Q109" s="16">
        <v>0</v>
      </c>
      <c r="R109" s="4">
        <v>354.11999999999995</v>
      </c>
      <c r="S109" s="4">
        <v>0</v>
      </c>
      <c r="T109" s="4">
        <v>0</v>
      </c>
      <c r="U109" s="4">
        <v>11904.28</v>
      </c>
      <c r="V109" s="4">
        <v>3097.09</v>
      </c>
      <c r="W109" s="17">
        <v>0</v>
      </c>
      <c r="X109" s="5">
        <f t="shared" si="9"/>
        <v>83112.320000000007</v>
      </c>
      <c r="Y109" s="5">
        <f t="shared" si="7"/>
        <v>3145.59</v>
      </c>
    </row>
    <row r="110" spans="1:25" x14ac:dyDescent="0.25">
      <c r="A110" s="9">
        <v>20875</v>
      </c>
      <c r="B110" s="3" t="s">
        <v>29</v>
      </c>
      <c r="C110" s="4">
        <v>72380.36</v>
      </c>
      <c r="D110" s="4">
        <v>0</v>
      </c>
      <c r="E110" s="4">
        <v>1432</v>
      </c>
      <c r="F110" s="4">
        <v>0</v>
      </c>
      <c r="G110" s="4">
        <v>0</v>
      </c>
      <c r="H110" s="17">
        <v>0</v>
      </c>
      <c r="I110" s="5">
        <f t="shared" si="8"/>
        <v>73812.36</v>
      </c>
      <c r="J110" s="4">
        <v>20921.320000000003</v>
      </c>
      <c r="K110" s="4">
        <v>3330.56</v>
      </c>
      <c r="L110" s="4"/>
      <c r="M110" s="4">
        <v>0</v>
      </c>
      <c r="N110" s="4">
        <v>0</v>
      </c>
      <c r="O110" s="4">
        <v>82.98</v>
      </c>
      <c r="P110" s="4">
        <v>166.06000000000003</v>
      </c>
      <c r="Q110" s="16">
        <v>0</v>
      </c>
      <c r="R110" s="4">
        <v>509.66000000000008</v>
      </c>
      <c r="S110" s="4">
        <v>0</v>
      </c>
      <c r="T110" s="4">
        <v>0</v>
      </c>
      <c r="U110" s="4">
        <v>13911.42</v>
      </c>
      <c r="V110" s="4">
        <v>3618.94</v>
      </c>
      <c r="W110" s="17">
        <v>0</v>
      </c>
      <c r="X110" s="5">
        <f t="shared" si="9"/>
        <v>109320.82</v>
      </c>
      <c r="Y110" s="5">
        <f t="shared" si="7"/>
        <v>7032.48</v>
      </c>
    </row>
    <row r="111" spans="1:25" x14ac:dyDescent="0.25">
      <c r="A111" s="9">
        <v>30825</v>
      </c>
      <c r="B111" s="3" t="s">
        <v>75</v>
      </c>
      <c r="C111" s="4">
        <v>44104.25</v>
      </c>
      <c r="D111" s="4">
        <v>509.09</v>
      </c>
      <c r="E111" s="4">
        <v>0</v>
      </c>
      <c r="F111" s="4">
        <v>0</v>
      </c>
      <c r="G111" s="4">
        <v>0</v>
      </c>
      <c r="H111" s="17">
        <v>0</v>
      </c>
      <c r="I111" s="5">
        <f t="shared" si="8"/>
        <v>44613.34</v>
      </c>
      <c r="J111" s="4">
        <v>20921.320000000003</v>
      </c>
      <c r="K111" s="4">
        <v>3330.56</v>
      </c>
      <c r="L111" s="4"/>
      <c r="M111" s="4">
        <v>0</v>
      </c>
      <c r="N111" s="4">
        <v>0</v>
      </c>
      <c r="O111" s="4">
        <v>0</v>
      </c>
      <c r="P111" s="4">
        <v>102.21999999999997</v>
      </c>
      <c r="Q111" s="16">
        <v>0</v>
      </c>
      <c r="R111" s="4">
        <v>310.94</v>
      </c>
      <c r="S111" s="4">
        <v>0</v>
      </c>
      <c r="T111" s="4">
        <v>0</v>
      </c>
      <c r="U111" s="4">
        <v>8573.23</v>
      </c>
      <c r="V111" s="4">
        <v>2230.66</v>
      </c>
      <c r="W111" s="17">
        <v>0</v>
      </c>
      <c r="X111" s="5">
        <f t="shared" si="9"/>
        <v>74521.05</v>
      </c>
      <c r="Y111" s="5">
        <f t="shared" si="7"/>
        <v>5561.2199999999993</v>
      </c>
    </row>
    <row r="112" spans="1:25" x14ac:dyDescent="0.25">
      <c r="A112" s="9">
        <v>60511</v>
      </c>
      <c r="B112" s="3" t="s">
        <v>64</v>
      </c>
      <c r="C112" s="4">
        <v>31593.329999999998</v>
      </c>
      <c r="D112" s="4">
        <v>6030.7</v>
      </c>
      <c r="E112" s="4">
        <v>0</v>
      </c>
      <c r="F112" s="4">
        <v>596.98</v>
      </c>
      <c r="G112" s="4">
        <v>0</v>
      </c>
      <c r="H112" s="17">
        <v>352.94</v>
      </c>
      <c r="I112" s="5">
        <f t="shared" si="8"/>
        <v>38573.950000000004</v>
      </c>
      <c r="J112" s="4">
        <v>7578.8399999999992</v>
      </c>
      <c r="K112" s="4">
        <v>0</v>
      </c>
      <c r="L112" s="4"/>
      <c r="M112" s="4">
        <v>0</v>
      </c>
      <c r="N112" s="4">
        <v>0</v>
      </c>
      <c r="O112" s="4">
        <v>0</v>
      </c>
      <c r="P112" s="4">
        <v>75.239999999999981</v>
      </c>
      <c r="Q112" s="16">
        <v>0</v>
      </c>
      <c r="R112" s="4">
        <v>228.19999999999993</v>
      </c>
      <c r="S112" s="4">
        <v>0</v>
      </c>
      <c r="T112" s="4">
        <v>0</v>
      </c>
      <c r="U112" s="4">
        <v>7412.17</v>
      </c>
      <c r="V112" s="4">
        <v>2314.44</v>
      </c>
      <c r="W112" s="17">
        <v>0</v>
      </c>
      <c r="X112" s="5">
        <f t="shared" si="9"/>
        <v>53868.399999999994</v>
      </c>
      <c r="Y112" s="5">
        <f t="shared" si="7"/>
        <v>2314.44</v>
      </c>
    </row>
    <row r="113" spans="1:25" x14ac:dyDescent="0.25">
      <c r="A113" s="9">
        <v>40850</v>
      </c>
      <c r="B113" s="3" t="s">
        <v>95</v>
      </c>
      <c r="C113" s="4">
        <v>54580.959999999999</v>
      </c>
      <c r="D113" s="4">
        <v>6406.93</v>
      </c>
      <c r="E113" s="4">
        <v>1090</v>
      </c>
      <c r="F113" s="4">
        <v>0</v>
      </c>
      <c r="G113" s="4">
        <v>0</v>
      </c>
      <c r="H113" s="17">
        <v>0</v>
      </c>
      <c r="I113" s="5">
        <f t="shared" si="8"/>
        <v>62077.89</v>
      </c>
      <c r="J113" s="4">
        <v>20921.320000000003</v>
      </c>
      <c r="K113" s="4">
        <v>3330.56</v>
      </c>
      <c r="L113" s="4"/>
      <c r="M113" s="4">
        <v>0</v>
      </c>
      <c r="N113" s="4">
        <v>0</v>
      </c>
      <c r="O113" s="4">
        <v>40</v>
      </c>
      <c r="P113" s="4">
        <v>125.02000000000002</v>
      </c>
      <c r="Q113" s="16">
        <v>0</v>
      </c>
      <c r="R113" s="4">
        <v>384.15999999999991</v>
      </c>
      <c r="S113" s="4">
        <v>0</v>
      </c>
      <c r="T113" s="4">
        <v>0</v>
      </c>
      <c r="U113" s="4">
        <v>11716.78</v>
      </c>
      <c r="V113" s="4">
        <v>3049.41</v>
      </c>
      <c r="W113" s="17">
        <v>0</v>
      </c>
      <c r="X113" s="5">
        <f t="shared" si="9"/>
        <v>95225.170000000013</v>
      </c>
      <c r="Y113" s="5">
        <f t="shared" si="7"/>
        <v>6419.9699999999993</v>
      </c>
    </row>
    <row r="114" spans="1:25" x14ac:dyDescent="0.25">
      <c r="A114" s="9">
        <v>60513</v>
      </c>
      <c r="B114" s="3" t="s">
        <v>75</v>
      </c>
      <c r="C114" s="4">
        <v>40860</v>
      </c>
      <c r="D114" s="4">
        <v>0</v>
      </c>
      <c r="E114" s="4">
        <v>0</v>
      </c>
      <c r="F114" s="4">
        <v>0</v>
      </c>
      <c r="G114" s="4">
        <v>0</v>
      </c>
      <c r="H114" s="17">
        <v>0</v>
      </c>
      <c r="I114" s="5">
        <f t="shared" si="8"/>
        <v>40860</v>
      </c>
      <c r="J114" s="4">
        <v>7415.8499999999995</v>
      </c>
      <c r="K114" s="4">
        <v>0</v>
      </c>
      <c r="L114" s="4"/>
      <c r="M114" s="4">
        <v>0</v>
      </c>
      <c r="N114" s="4">
        <v>0</v>
      </c>
      <c r="O114" s="4">
        <v>0</v>
      </c>
      <c r="P114" s="4">
        <v>89.87</v>
      </c>
      <c r="Q114" s="16">
        <v>0</v>
      </c>
      <c r="R114" s="4">
        <v>275.10999999999996</v>
      </c>
      <c r="S114" s="4">
        <v>0</v>
      </c>
      <c r="T114" s="4">
        <v>0</v>
      </c>
      <c r="U114" s="4">
        <v>7847.86</v>
      </c>
      <c r="V114" s="4">
        <v>2451.5</v>
      </c>
      <c r="W114" s="17">
        <v>0</v>
      </c>
      <c r="X114" s="5">
        <f t="shared" si="9"/>
        <v>56488.69</v>
      </c>
      <c r="Y114" s="5">
        <f t="shared" si="7"/>
        <v>2451.5</v>
      </c>
    </row>
    <row r="115" spans="1:25" x14ac:dyDescent="0.25">
      <c r="A115" s="9">
        <v>20900</v>
      </c>
      <c r="B115" s="3" t="s">
        <v>96</v>
      </c>
      <c r="C115" s="4">
        <v>72974.720000000001</v>
      </c>
      <c r="D115" s="4">
        <v>0</v>
      </c>
      <c r="E115" s="4">
        <v>1494.8</v>
      </c>
      <c r="F115" s="4">
        <v>0</v>
      </c>
      <c r="G115" s="4">
        <v>0</v>
      </c>
      <c r="H115" s="17">
        <v>0</v>
      </c>
      <c r="I115" s="5">
        <f t="shared" si="8"/>
        <v>74469.52</v>
      </c>
      <c r="J115" s="4">
        <v>7578.8399999999992</v>
      </c>
      <c r="K115" s="4">
        <v>0</v>
      </c>
      <c r="L115" s="4"/>
      <c r="M115" s="4">
        <v>0</v>
      </c>
      <c r="N115" s="4">
        <v>0</v>
      </c>
      <c r="O115" s="4">
        <v>40</v>
      </c>
      <c r="P115" s="4">
        <v>165.68000000000004</v>
      </c>
      <c r="Q115" s="16">
        <v>0</v>
      </c>
      <c r="R115" s="4">
        <v>507.31999999999982</v>
      </c>
      <c r="S115" s="4">
        <v>0</v>
      </c>
      <c r="T115" s="4">
        <v>0</v>
      </c>
      <c r="U115" s="4">
        <v>14022.57</v>
      </c>
      <c r="V115" s="4">
        <v>3648.84</v>
      </c>
      <c r="W115" s="17">
        <v>0</v>
      </c>
      <c r="X115" s="5">
        <f t="shared" si="9"/>
        <v>96743.93</v>
      </c>
      <c r="Y115" s="5">
        <f t="shared" si="7"/>
        <v>3688.84</v>
      </c>
    </row>
    <row r="116" spans="1:25" x14ac:dyDescent="0.25">
      <c r="A116" s="9">
        <v>40900</v>
      </c>
      <c r="B116" s="3" t="s">
        <v>51</v>
      </c>
      <c r="C116" s="4">
        <v>47074.400000000001</v>
      </c>
      <c r="D116" s="4">
        <v>10966.56</v>
      </c>
      <c r="E116" s="4">
        <v>1170.18</v>
      </c>
      <c r="F116" s="4">
        <v>1931.86</v>
      </c>
      <c r="G116" s="4">
        <v>0</v>
      </c>
      <c r="H116" s="17">
        <v>0</v>
      </c>
      <c r="I116" s="5">
        <f t="shared" si="8"/>
        <v>61143</v>
      </c>
      <c r="J116" s="4">
        <v>7578.8399999999992</v>
      </c>
      <c r="K116" s="4">
        <v>0</v>
      </c>
      <c r="L116" s="4"/>
      <c r="M116" s="4">
        <v>0</v>
      </c>
      <c r="N116" s="4">
        <v>0</v>
      </c>
      <c r="O116" s="4">
        <v>49.5</v>
      </c>
      <c r="P116" s="4">
        <v>109.06</v>
      </c>
      <c r="Q116" s="16">
        <v>0</v>
      </c>
      <c r="R116" s="4">
        <v>331.62</v>
      </c>
      <c r="S116" s="4">
        <v>0</v>
      </c>
      <c r="T116" s="4">
        <v>0</v>
      </c>
      <c r="U116" s="4">
        <v>11526.68</v>
      </c>
      <c r="V116" s="4">
        <v>2998.65</v>
      </c>
      <c r="W116" s="17">
        <v>0</v>
      </c>
      <c r="X116" s="5">
        <f t="shared" si="9"/>
        <v>80689.199999999983</v>
      </c>
      <c r="Y116" s="5">
        <f t="shared" si="7"/>
        <v>3048.15</v>
      </c>
    </row>
    <row r="117" spans="1:25" x14ac:dyDescent="0.25">
      <c r="A117" s="9">
        <v>20910</v>
      </c>
      <c r="B117" s="3" t="s">
        <v>97</v>
      </c>
      <c r="C117" s="4">
        <v>67905.279999999999</v>
      </c>
      <c r="D117" s="4">
        <v>0</v>
      </c>
      <c r="E117" s="4">
        <v>0</v>
      </c>
      <c r="F117" s="4">
        <v>0</v>
      </c>
      <c r="G117" s="4">
        <v>0</v>
      </c>
      <c r="H117" s="17">
        <v>0</v>
      </c>
      <c r="I117" s="5">
        <f t="shared" si="8"/>
        <v>67905.279999999999</v>
      </c>
      <c r="J117" s="4">
        <v>12431.51</v>
      </c>
      <c r="K117" s="4">
        <v>1210.57</v>
      </c>
      <c r="L117" s="4"/>
      <c r="M117" s="4">
        <v>0</v>
      </c>
      <c r="N117" s="4">
        <v>0</v>
      </c>
      <c r="O117" s="4">
        <v>0</v>
      </c>
      <c r="P117" s="4">
        <v>154.65999999999997</v>
      </c>
      <c r="Q117" s="16">
        <v>0</v>
      </c>
      <c r="R117" s="4">
        <v>478.03999999999991</v>
      </c>
      <c r="S117" s="4">
        <v>0</v>
      </c>
      <c r="T117" s="4">
        <v>0</v>
      </c>
      <c r="U117" s="4">
        <v>13051.39</v>
      </c>
      <c r="V117" s="4">
        <v>3395.42</v>
      </c>
      <c r="W117" s="17">
        <v>0</v>
      </c>
      <c r="X117" s="5">
        <f t="shared" si="9"/>
        <v>94020.87999999999</v>
      </c>
      <c r="Y117" s="5">
        <f t="shared" si="7"/>
        <v>4605.99</v>
      </c>
    </row>
    <row r="118" spans="1:25" x14ac:dyDescent="0.25">
      <c r="A118" s="9">
        <v>41305</v>
      </c>
      <c r="B118" s="3" t="s">
        <v>95</v>
      </c>
      <c r="C118" s="4">
        <v>42853.610000000008</v>
      </c>
      <c r="D118" s="4">
        <v>1939.98</v>
      </c>
      <c r="E118" s="4">
        <v>0</v>
      </c>
      <c r="F118" s="4">
        <v>0</v>
      </c>
      <c r="G118" s="4">
        <v>0</v>
      </c>
      <c r="H118" s="17">
        <v>0</v>
      </c>
      <c r="I118" s="5">
        <f t="shared" si="8"/>
        <v>44793.590000000011</v>
      </c>
      <c r="J118" s="4">
        <v>7578.8399999999992</v>
      </c>
      <c r="K118" s="4">
        <v>0</v>
      </c>
      <c r="L118" s="4"/>
      <c r="M118" s="4">
        <v>0</v>
      </c>
      <c r="N118" s="4">
        <v>0</v>
      </c>
      <c r="O118" s="4">
        <v>0</v>
      </c>
      <c r="P118" s="4">
        <v>98.04</v>
      </c>
      <c r="Q118" s="16">
        <v>0</v>
      </c>
      <c r="R118" s="4">
        <v>302</v>
      </c>
      <c r="S118" s="4">
        <v>0</v>
      </c>
      <c r="T118" s="4">
        <v>0</v>
      </c>
      <c r="U118" s="4">
        <v>8610.34</v>
      </c>
      <c r="V118" s="4">
        <v>2239.66</v>
      </c>
      <c r="W118" s="17">
        <v>0</v>
      </c>
      <c r="X118" s="5">
        <f t="shared" si="9"/>
        <v>61382.810000000012</v>
      </c>
      <c r="Y118" s="5">
        <f t="shared" si="7"/>
        <v>2239.66</v>
      </c>
    </row>
    <row r="119" spans="1:25" x14ac:dyDescent="0.25">
      <c r="A119" s="9">
        <v>20915</v>
      </c>
      <c r="B119" s="3" t="s">
        <v>47</v>
      </c>
      <c r="C119" s="4">
        <v>41670.400000000001</v>
      </c>
      <c r="D119" s="4">
        <v>886.77</v>
      </c>
      <c r="E119" s="4">
        <v>0</v>
      </c>
      <c r="F119" s="4">
        <v>0</v>
      </c>
      <c r="G119" s="4">
        <v>0</v>
      </c>
      <c r="H119" s="17">
        <v>0</v>
      </c>
      <c r="I119" s="5">
        <f t="shared" si="8"/>
        <v>42557.17</v>
      </c>
      <c r="J119" s="4">
        <v>15409.490000000002</v>
      </c>
      <c r="K119" s="4">
        <v>1908.16</v>
      </c>
      <c r="L119" s="4"/>
      <c r="M119" s="4">
        <v>0</v>
      </c>
      <c r="N119" s="4">
        <v>0</v>
      </c>
      <c r="O119" s="4">
        <v>259.48</v>
      </c>
      <c r="P119" s="4">
        <v>95.760000000000034</v>
      </c>
      <c r="Q119" s="16">
        <v>0</v>
      </c>
      <c r="R119" s="4">
        <v>293.60000000000002</v>
      </c>
      <c r="S119" s="4">
        <v>0</v>
      </c>
      <c r="T119" s="4">
        <v>0</v>
      </c>
      <c r="U119" s="4">
        <v>8177.1</v>
      </c>
      <c r="V119" s="4">
        <v>2127.85</v>
      </c>
      <c r="W119" s="17">
        <v>0</v>
      </c>
      <c r="X119" s="5">
        <f t="shared" si="9"/>
        <v>66533.12000000001</v>
      </c>
      <c r="Y119" s="5">
        <f t="shared" si="7"/>
        <v>4295.49</v>
      </c>
    </row>
    <row r="120" spans="1:25" x14ac:dyDescent="0.25">
      <c r="A120" s="9">
        <v>30835</v>
      </c>
      <c r="B120" s="3" t="s">
        <v>71</v>
      </c>
      <c r="C120" s="4">
        <v>50944.61</v>
      </c>
      <c r="D120" s="4">
        <v>11010.73</v>
      </c>
      <c r="E120" s="4">
        <v>0</v>
      </c>
      <c r="F120" s="4">
        <v>546.77</v>
      </c>
      <c r="G120" s="4">
        <v>0</v>
      </c>
      <c r="H120" s="17">
        <v>745.8</v>
      </c>
      <c r="I120" s="5">
        <f t="shared" si="8"/>
        <v>63247.909999999996</v>
      </c>
      <c r="J120" s="4">
        <v>16665.439999999999</v>
      </c>
      <c r="K120" s="4">
        <v>2310.06</v>
      </c>
      <c r="L120" s="4"/>
      <c r="M120" s="4">
        <v>0</v>
      </c>
      <c r="N120" s="4">
        <v>0</v>
      </c>
      <c r="O120" s="4">
        <v>0</v>
      </c>
      <c r="P120" s="4">
        <v>118.17999999999998</v>
      </c>
      <c r="Q120" s="16">
        <v>0</v>
      </c>
      <c r="R120" s="4">
        <v>364.14</v>
      </c>
      <c r="S120" s="4">
        <v>0</v>
      </c>
      <c r="T120" s="4">
        <v>0</v>
      </c>
      <c r="U120" s="4">
        <v>12153.65</v>
      </c>
      <c r="V120" s="4">
        <v>3162.42</v>
      </c>
      <c r="W120" s="17">
        <v>0</v>
      </c>
      <c r="X120" s="5">
        <f t="shared" si="9"/>
        <v>92549.319999999978</v>
      </c>
      <c r="Y120" s="5">
        <f t="shared" si="7"/>
        <v>5472.48</v>
      </c>
    </row>
    <row r="121" spans="1:25" x14ac:dyDescent="0.25">
      <c r="A121" s="9">
        <v>60516</v>
      </c>
      <c r="B121" s="3" t="s">
        <v>64</v>
      </c>
      <c r="C121" s="4">
        <v>20967.349999999999</v>
      </c>
      <c r="D121" s="4">
        <v>1620.97</v>
      </c>
      <c r="E121" s="4">
        <v>0</v>
      </c>
      <c r="F121" s="4">
        <v>87.3</v>
      </c>
      <c r="G121" s="4">
        <v>0</v>
      </c>
      <c r="H121" s="17">
        <v>0</v>
      </c>
      <c r="I121" s="5">
        <f t="shared" si="8"/>
        <v>22675.62</v>
      </c>
      <c r="J121" s="4">
        <v>5094.66</v>
      </c>
      <c r="K121" s="4">
        <v>0</v>
      </c>
      <c r="L121" s="4"/>
      <c r="M121" s="4">
        <v>0</v>
      </c>
      <c r="N121" s="4">
        <v>0</v>
      </c>
      <c r="O121" s="4">
        <v>0</v>
      </c>
      <c r="P121" s="4">
        <v>50.16</v>
      </c>
      <c r="Q121" s="16">
        <v>0</v>
      </c>
      <c r="R121" s="4">
        <v>151.20000000000002</v>
      </c>
      <c r="S121" s="4">
        <v>0</v>
      </c>
      <c r="T121" s="4">
        <v>0</v>
      </c>
      <c r="U121" s="4">
        <v>4316.93</v>
      </c>
      <c r="V121" s="4">
        <v>1360.58</v>
      </c>
      <c r="W121" s="17">
        <v>0</v>
      </c>
      <c r="X121" s="5">
        <f t="shared" si="9"/>
        <v>32288.57</v>
      </c>
      <c r="Y121" s="5">
        <f t="shared" si="7"/>
        <v>1360.58</v>
      </c>
    </row>
    <row r="122" spans="1:25" x14ac:dyDescent="0.25">
      <c r="A122" s="9">
        <v>60519</v>
      </c>
      <c r="B122" s="3" t="s">
        <v>64</v>
      </c>
      <c r="C122" s="4">
        <v>1233.5999999999999</v>
      </c>
      <c r="D122" s="4">
        <v>0</v>
      </c>
      <c r="E122" s="4">
        <v>0</v>
      </c>
      <c r="F122" s="4">
        <v>0</v>
      </c>
      <c r="G122" s="4">
        <v>0</v>
      </c>
      <c r="H122" s="17">
        <v>0</v>
      </c>
      <c r="I122" s="5">
        <f t="shared" si="8"/>
        <v>1233.5999999999999</v>
      </c>
      <c r="J122" s="4">
        <v>0</v>
      </c>
      <c r="K122" s="4">
        <v>0</v>
      </c>
      <c r="L122" s="4"/>
      <c r="M122" s="4">
        <v>0</v>
      </c>
      <c r="N122" s="4">
        <v>0</v>
      </c>
      <c r="O122" s="4">
        <v>0</v>
      </c>
      <c r="P122" s="4">
        <v>0</v>
      </c>
      <c r="Q122" s="16">
        <v>0</v>
      </c>
      <c r="R122" s="4">
        <v>0</v>
      </c>
      <c r="S122" s="4">
        <v>0</v>
      </c>
      <c r="T122" s="4">
        <v>0</v>
      </c>
      <c r="U122" s="4">
        <v>233.02</v>
      </c>
      <c r="V122" s="4">
        <v>74.02</v>
      </c>
      <c r="W122" s="17">
        <v>0</v>
      </c>
      <c r="X122" s="5">
        <f t="shared" si="9"/>
        <v>1466.62</v>
      </c>
      <c r="Y122" s="5">
        <f t="shared" si="7"/>
        <v>74.02</v>
      </c>
    </row>
    <row r="123" spans="1:25" x14ac:dyDescent="0.25">
      <c r="A123" s="9">
        <v>20925</v>
      </c>
      <c r="B123" s="3" t="s">
        <v>30</v>
      </c>
      <c r="C123" s="4">
        <v>56291.15</v>
      </c>
      <c r="D123" s="4">
        <v>3496.14</v>
      </c>
      <c r="E123" s="4">
        <v>1162</v>
      </c>
      <c r="F123" s="4">
        <v>2097</v>
      </c>
      <c r="G123" s="4">
        <v>0</v>
      </c>
      <c r="H123" s="17">
        <v>0</v>
      </c>
      <c r="I123" s="5">
        <f t="shared" si="8"/>
        <v>63046.29</v>
      </c>
      <c r="J123" s="4">
        <v>12431.49</v>
      </c>
      <c r="K123" s="4">
        <v>1210.5899999999999</v>
      </c>
      <c r="L123" s="4"/>
      <c r="M123" s="4">
        <v>0</v>
      </c>
      <c r="N123" s="4">
        <v>0</v>
      </c>
      <c r="O123" s="4">
        <v>40</v>
      </c>
      <c r="P123" s="4">
        <v>127.3</v>
      </c>
      <c r="Q123" s="16">
        <v>0</v>
      </c>
      <c r="R123" s="4">
        <v>390.87999999999988</v>
      </c>
      <c r="S123" s="4">
        <v>0</v>
      </c>
      <c r="T123" s="4">
        <v>0</v>
      </c>
      <c r="U123" s="4">
        <v>11901.28</v>
      </c>
      <c r="V123" s="4">
        <v>3094.2</v>
      </c>
      <c r="W123" s="17">
        <v>0</v>
      </c>
      <c r="X123" s="5">
        <f t="shared" si="9"/>
        <v>87897.24</v>
      </c>
      <c r="Y123" s="5">
        <f t="shared" si="7"/>
        <v>4344.79</v>
      </c>
    </row>
    <row r="124" spans="1:25" x14ac:dyDescent="0.25">
      <c r="A124" s="9">
        <v>30860</v>
      </c>
      <c r="B124" s="3" t="s">
        <v>50</v>
      </c>
      <c r="C124" s="4">
        <v>46519.329999999994</v>
      </c>
      <c r="D124" s="4">
        <v>1517.13</v>
      </c>
      <c r="E124" s="4">
        <v>0</v>
      </c>
      <c r="F124" s="4">
        <v>13.95</v>
      </c>
      <c r="G124" s="4">
        <v>0</v>
      </c>
      <c r="H124" s="17">
        <v>1144</v>
      </c>
      <c r="I124" s="5">
        <f t="shared" si="8"/>
        <v>49194.409999999989</v>
      </c>
      <c r="J124" s="4">
        <v>13863.44</v>
      </c>
      <c r="K124" s="4">
        <v>2304.48</v>
      </c>
      <c r="L124" s="4"/>
      <c r="M124" s="4">
        <v>0</v>
      </c>
      <c r="N124" s="4">
        <v>0</v>
      </c>
      <c r="O124" s="4">
        <v>0</v>
      </c>
      <c r="P124" s="4">
        <v>88.159999999999982</v>
      </c>
      <c r="Q124" s="16">
        <v>0</v>
      </c>
      <c r="R124" s="4">
        <v>271.06000000000006</v>
      </c>
      <c r="S124" s="4">
        <v>0</v>
      </c>
      <c r="T124" s="4">
        <v>0</v>
      </c>
      <c r="U124" s="4">
        <v>8248.9</v>
      </c>
      <c r="V124" s="4">
        <v>2129.02</v>
      </c>
      <c r="W124" s="17">
        <v>0</v>
      </c>
      <c r="X124" s="5">
        <f t="shared" si="9"/>
        <v>71665.969999999987</v>
      </c>
      <c r="Y124" s="5">
        <f t="shared" si="7"/>
        <v>4433.5</v>
      </c>
    </row>
    <row r="125" spans="1:25" x14ac:dyDescent="0.25">
      <c r="A125" s="9">
        <v>60475</v>
      </c>
      <c r="B125" s="3" t="s">
        <v>68</v>
      </c>
      <c r="C125" s="4">
        <v>29650.01</v>
      </c>
      <c r="D125" s="4">
        <v>224.62</v>
      </c>
      <c r="E125" s="4">
        <v>0</v>
      </c>
      <c r="F125" s="4">
        <v>0</v>
      </c>
      <c r="G125" s="4">
        <v>0</v>
      </c>
      <c r="H125" s="17">
        <v>0</v>
      </c>
      <c r="I125" s="5">
        <f t="shared" si="8"/>
        <v>29874.629999999997</v>
      </c>
      <c r="J125" s="4">
        <v>7578.8399999999992</v>
      </c>
      <c r="K125" s="4">
        <v>0</v>
      </c>
      <c r="L125" s="4"/>
      <c r="M125" s="4">
        <v>0</v>
      </c>
      <c r="N125" s="4">
        <v>0</v>
      </c>
      <c r="O125" s="4">
        <v>0</v>
      </c>
      <c r="P125" s="4">
        <v>68.40000000000002</v>
      </c>
      <c r="Q125" s="16">
        <v>0</v>
      </c>
      <c r="R125" s="4">
        <v>208.79999999999995</v>
      </c>
      <c r="S125" s="4">
        <v>0</v>
      </c>
      <c r="T125" s="4">
        <v>0</v>
      </c>
      <c r="U125" s="4">
        <v>5741.5</v>
      </c>
      <c r="V125" s="4">
        <v>1493.76</v>
      </c>
      <c r="W125" s="17">
        <v>0</v>
      </c>
      <c r="X125" s="5">
        <f t="shared" si="9"/>
        <v>43472.17</v>
      </c>
      <c r="Y125" s="5">
        <f t="shared" si="7"/>
        <v>1493.76</v>
      </c>
    </row>
    <row r="126" spans="1:25" x14ac:dyDescent="0.25">
      <c r="A126" s="9">
        <v>20930</v>
      </c>
      <c r="B126" s="3" t="s">
        <v>31</v>
      </c>
      <c r="C126" s="4">
        <v>64644</v>
      </c>
      <c r="D126" s="4">
        <v>0</v>
      </c>
      <c r="E126" s="4">
        <v>0</v>
      </c>
      <c r="F126" s="4">
        <v>0</v>
      </c>
      <c r="G126" s="4">
        <v>0</v>
      </c>
      <c r="H126" s="17">
        <v>0</v>
      </c>
      <c r="I126" s="5">
        <f t="shared" si="8"/>
        <v>64644</v>
      </c>
      <c r="J126" s="4">
        <v>12431.49</v>
      </c>
      <c r="K126" s="4">
        <v>1210.5899999999999</v>
      </c>
      <c r="L126" s="4"/>
      <c r="M126" s="4">
        <v>0</v>
      </c>
      <c r="N126" s="4">
        <v>0</v>
      </c>
      <c r="O126" s="4">
        <v>0</v>
      </c>
      <c r="P126" s="4">
        <v>147.81999999999996</v>
      </c>
      <c r="Q126" s="16">
        <v>0</v>
      </c>
      <c r="R126" s="4">
        <v>455.06000000000012</v>
      </c>
      <c r="S126" s="4">
        <v>0</v>
      </c>
      <c r="T126" s="4">
        <v>0</v>
      </c>
      <c r="U126" s="4">
        <v>12424.51</v>
      </c>
      <c r="V126" s="4">
        <v>3232.2</v>
      </c>
      <c r="W126" s="17">
        <v>0</v>
      </c>
      <c r="X126" s="5">
        <f t="shared" si="9"/>
        <v>90102.88</v>
      </c>
      <c r="Y126" s="5">
        <f t="shared" si="7"/>
        <v>4442.79</v>
      </c>
    </row>
    <row r="127" spans="1:25" x14ac:dyDescent="0.25">
      <c r="A127" s="9">
        <v>20950</v>
      </c>
      <c r="B127" s="3" t="s">
        <v>51</v>
      </c>
      <c r="C127" s="4">
        <v>50115.229999999989</v>
      </c>
      <c r="D127" s="4">
        <v>2801.65</v>
      </c>
      <c r="E127" s="4">
        <v>0</v>
      </c>
      <c r="F127" s="4">
        <v>1307.25</v>
      </c>
      <c r="G127" s="4">
        <v>0</v>
      </c>
      <c r="H127" s="17">
        <v>270.39999999999998</v>
      </c>
      <c r="I127" s="5">
        <f t="shared" si="8"/>
        <v>54494.529999999992</v>
      </c>
      <c r="J127" s="4">
        <v>20921.320000000003</v>
      </c>
      <c r="K127" s="4">
        <v>3330.56</v>
      </c>
      <c r="L127" s="4"/>
      <c r="M127" s="4">
        <v>0</v>
      </c>
      <c r="N127" s="4">
        <v>0</v>
      </c>
      <c r="O127" s="4">
        <v>173.68</v>
      </c>
      <c r="P127" s="4">
        <v>115.89999999999998</v>
      </c>
      <c r="Q127" s="16">
        <v>0</v>
      </c>
      <c r="R127" s="4">
        <v>353.34</v>
      </c>
      <c r="S127" s="4">
        <v>0</v>
      </c>
      <c r="T127" s="4">
        <v>0</v>
      </c>
      <c r="U127" s="4">
        <v>10474.77</v>
      </c>
      <c r="V127" s="4">
        <v>2724.74</v>
      </c>
      <c r="W127" s="17">
        <v>0</v>
      </c>
      <c r="X127" s="5">
        <f t="shared" si="9"/>
        <v>86359.859999999986</v>
      </c>
      <c r="Y127" s="5">
        <f t="shared" si="7"/>
        <v>6228.98</v>
      </c>
    </row>
    <row r="128" spans="1:25" x14ac:dyDescent="0.25">
      <c r="A128" s="9">
        <v>60517</v>
      </c>
      <c r="B128" s="3" t="s">
        <v>98</v>
      </c>
      <c r="C128" s="4">
        <v>11250</v>
      </c>
      <c r="D128" s="4">
        <v>0</v>
      </c>
      <c r="E128" s="4">
        <v>0</v>
      </c>
      <c r="F128" s="4">
        <v>0</v>
      </c>
      <c r="G128" s="4">
        <v>0</v>
      </c>
      <c r="H128" s="17">
        <v>0</v>
      </c>
      <c r="I128" s="5">
        <f t="shared" si="8"/>
        <v>11250</v>
      </c>
      <c r="J128" s="4">
        <v>2687.6499999999996</v>
      </c>
      <c r="K128" s="4">
        <v>257.13</v>
      </c>
      <c r="L128" s="4"/>
      <c r="M128" s="4">
        <v>0</v>
      </c>
      <c r="N128" s="4">
        <v>0</v>
      </c>
      <c r="O128" s="4">
        <v>0</v>
      </c>
      <c r="P128" s="4">
        <v>24.7</v>
      </c>
      <c r="Q128" s="16">
        <v>0</v>
      </c>
      <c r="R128" s="4">
        <v>76.48</v>
      </c>
      <c r="S128" s="4">
        <v>0</v>
      </c>
      <c r="T128" s="4">
        <v>0</v>
      </c>
      <c r="U128" s="4">
        <v>2125.17</v>
      </c>
      <c r="V128" s="4">
        <v>675</v>
      </c>
      <c r="W128" s="17">
        <v>0</v>
      </c>
      <c r="X128" s="5">
        <f t="shared" si="9"/>
        <v>16164</v>
      </c>
      <c r="Y128" s="5">
        <f t="shared" si="7"/>
        <v>932.13</v>
      </c>
    </row>
    <row r="129" spans="1:25" x14ac:dyDescent="0.25">
      <c r="A129" s="9">
        <v>41010</v>
      </c>
      <c r="B129" s="3" t="s">
        <v>95</v>
      </c>
      <c r="C129" s="4">
        <v>50604.400000000009</v>
      </c>
      <c r="D129" s="4">
        <v>2272.86</v>
      </c>
      <c r="E129" s="4">
        <v>0</v>
      </c>
      <c r="F129" s="4">
        <v>0</v>
      </c>
      <c r="G129" s="4">
        <v>0</v>
      </c>
      <c r="H129" s="17">
        <v>0</v>
      </c>
      <c r="I129" s="5">
        <f t="shared" si="8"/>
        <v>52877.260000000009</v>
      </c>
      <c r="J129" s="4">
        <v>13522.470000000003</v>
      </c>
      <c r="K129" s="4">
        <v>1483.77</v>
      </c>
      <c r="L129" s="4"/>
      <c r="M129" s="4">
        <v>0</v>
      </c>
      <c r="N129" s="4">
        <v>0</v>
      </c>
      <c r="O129" s="4">
        <v>0</v>
      </c>
      <c r="P129" s="4">
        <v>115.89999999999998</v>
      </c>
      <c r="Q129" s="16">
        <v>0</v>
      </c>
      <c r="R129" s="4">
        <v>356.18000000000006</v>
      </c>
      <c r="S129" s="4">
        <v>0</v>
      </c>
      <c r="T129" s="4">
        <v>0</v>
      </c>
      <c r="U129" s="4">
        <v>10164.19</v>
      </c>
      <c r="V129" s="4">
        <v>2643.83</v>
      </c>
      <c r="W129" s="17">
        <v>0</v>
      </c>
      <c r="X129" s="5">
        <f t="shared" si="9"/>
        <v>77036</v>
      </c>
      <c r="Y129" s="5">
        <f t="shared" si="7"/>
        <v>4127.6000000000004</v>
      </c>
    </row>
    <row r="130" spans="1:25" x14ac:dyDescent="0.25">
      <c r="A130" s="9">
        <v>41125</v>
      </c>
      <c r="B130" s="3" t="s">
        <v>32</v>
      </c>
      <c r="C130" s="4">
        <v>41065.22</v>
      </c>
      <c r="D130" s="4">
        <v>1525.7</v>
      </c>
      <c r="E130" s="4">
        <v>0</v>
      </c>
      <c r="F130" s="4">
        <v>0</v>
      </c>
      <c r="G130" s="4">
        <v>0</v>
      </c>
      <c r="H130" s="17">
        <v>0</v>
      </c>
      <c r="I130" s="5">
        <f t="shared" si="8"/>
        <v>42590.92</v>
      </c>
      <c r="J130" s="4">
        <v>7578.8399999999992</v>
      </c>
      <c r="K130" s="4">
        <v>0</v>
      </c>
      <c r="L130" s="4"/>
      <c r="M130" s="4">
        <v>0</v>
      </c>
      <c r="N130" s="4">
        <v>0</v>
      </c>
      <c r="O130" s="4">
        <v>0</v>
      </c>
      <c r="P130" s="4">
        <v>95.380000000000024</v>
      </c>
      <c r="Q130" s="16">
        <v>0</v>
      </c>
      <c r="R130" s="4">
        <v>289.47999999999996</v>
      </c>
      <c r="S130" s="4">
        <v>0</v>
      </c>
      <c r="T130" s="4">
        <v>0</v>
      </c>
      <c r="U130" s="4">
        <v>8183.53</v>
      </c>
      <c r="V130" s="4">
        <v>2129.5500000000002</v>
      </c>
      <c r="W130" s="17">
        <v>0</v>
      </c>
      <c r="X130" s="5">
        <f t="shared" si="9"/>
        <v>58738.149999999994</v>
      </c>
      <c r="Y130" s="5">
        <f t="shared" si="7"/>
        <v>2129.5500000000002</v>
      </c>
    </row>
    <row r="131" spans="1:25" x14ac:dyDescent="0.25">
      <c r="A131" s="9">
        <v>60474</v>
      </c>
      <c r="B131" s="3" t="s">
        <v>69</v>
      </c>
      <c r="C131" s="4">
        <v>17119.88</v>
      </c>
      <c r="D131" s="4">
        <v>0</v>
      </c>
      <c r="E131" s="4">
        <v>0</v>
      </c>
      <c r="F131" s="4">
        <v>0</v>
      </c>
      <c r="G131" s="4">
        <v>0</v>
      </c>
      <c r="H131" s="17">
        <v>0</v>
      </c>
      <c r="I131" s="5">
        <f t="shared" si="8"/>
        <v>17119.88</v>
      </c>
      <c r="J131" s="4">
        <v>0</v>
      </c>
      <c r="K131" s="4">
        <v>0</v>
      </c>
      <c r="L131" s="4"/>
      <c r="M131" s="4">
        <v>0</v>
      </c>
      <c r="N131" s="4">
        <v>0</v>
      </c>
      <c r="O131" s="4">
        <v>0</v>
      </c>
      <c r="P131" s="4">
        <v>0</v>
      </c>
      <c r="Q131" s="16">
        <v>0</v>
      </c>
      <c r="R131" s="4">
        <v>0</v>
      </c>
      <c r="S131" s="4">
        <v>0</v>
      </c>
      <c r="T131" s="4">
        <v>0</v>
      </c>
      <c r="U131" s="4">
        <v>0</v>
      </c>
      <c r="V131" s="4">
        <v>0</v>
      </c>
      <c r="W131" s="17">
        <v>0</v>
      </c>
      <c r="X131" s="5">
        <f t="shared" si="9"/>
        <v>17119.88</v>
      </c>
      <c r="Y131" s="5">
        <f t="shared" si="7"/>
        <v>0</v>
      </c>
    </row>
    <row r="132" spans="1:25" x14ac:dyDescent="0.25">
      <c r="A132" s="9">
        <v>40975</v>
      </c>
      <c r="B132" s="3" t="s">
        <v>72</v>
      </c>
      <c r="C132" s="4">
        <v>36428.400000000001</v>
      </c>
      <c r="D132" s="4">
        <v>52.56</v>
      </c>
      <c r="E132" s="4">
        <v>0</v>
      </c>
      <c r="F132" s="4">
        <v>0</v>
      </c>
      <c r="G132" s="4">
        <v>0</v>
      </c>
      <c r="H132" s="17">
        <v>0</v>
      </c>
      <c r="I132" s="5">
        <f t="shared" si="8"/>
        <v>36480.959999999999</v>
      </c>
      <c r="J132" s="4">
        <v>0</v>
      </c>
      <c r="K132" s="4">
        <v>1483.77</v>
      </c>
      <c r="L132" s="4"/>
      <c r="M132" s="4">
        <v>0</v>
      </c>
      <c r="N132" s="4">
        <v>0</v>
      </c>
      <c r="O132" s="4">
        <v>0</v>
      </c>
      <c r="P132" s="4">
        <v>83.98</v>
      </c>
      <c r="Q132" s="16">
        <v>0</v>
      </c>
      <c r="R132" s="4">
        <v>256.59999999999997</v>
      </c>
      <c r="S132" s="4">
        <v>0</v>
      </c>
      <c r="T132" s="4">
        <v>0</v>
      </c>
      <c r="U132" s="4">
        <v>7011.65</v>
      </c>
      <c r="V132" s="4">
        <v>1824.06</v>
      </c>
      <c r="W132" s="17">
        <v>0</v>
      </c>
      <c r="X132" s="5">
        <f t="shared" si="9"/>
        <v>43833.19</v>
      </c>
      <c r="Y132" s="5">
        <f t="shared" si="7"/>
        <v>3307.83</v>
      </c>
    </row>
    <row r="133" spans="1:25" x14ac:dyDescent="0.25">
      <c r="A133" s="9">
        <v>21075</v>
      </c>
      <c r="B133" s="3" t="s">
        <v>62</v>
      </c>
      <c r="C133" s="4">
        <v>23000</v>
      </c>
      <c r="D133" s="4">
        <v>0</v>
      </c>
      <c r="E133" s="4">
        <v>0</v>
      </c>
      <c r="F133" s="4">
        <v>0</v>
      </c>
      <c r="G133" s="4">
        <v>0</v>
      </c>
      <c r="H133" s="17">
        <v>0</v>
      </c>
      <c r="I133" s="5">
        <f t="shared" si="8"/>
        <v>23000</v>
      </c>
      <c r="J133" s="4">
        <v>0</v>
      </c>
      <c r="K133" s="4">
        <v>0</v>
      </c>
      <c r="L133" s="4"/>
      <c r="M133" s="4">
        <v>0</v>
      </c>
      <c r="N133" s="4">
        <v>0</v>
      </c>
      <c r="O133" s="4">
        <v>0</v>
      </c>
      <c r="P133" s="4">
        <v>0</v>
      </c>
      <c r="Q133" s="16">
        <v>0</v>
      </c>
      <c r="R133" s="4">
        <v>0</v>
      </c>
      <c r="S133" s="4">
        <v>0</v>
      </c>
      <c r="T133" s="4">
        <v>0</v>
      </c>
      <c r="U133" s="4">
        <v>0</v>
      </c>
      <c r="V133" s="4">
        <v>0</v>
      </c>
      <c r="W133" s="17">
        <v>0</v>
      </c>
      <c r="X133" s="5">
        <f t="shared" si="9"/>
        <v>23000</v>
      </c>
      <c r="Y133" s="5">
        <f t="shared" si="7"/>
        <v>0</v>
      </c>
    </row>
    <row r="134" spans="1:25" x14ac:dyDescent="0.25">
      <c r="A134" s="9">
        <v>60493</v>
      </c>
      <c r="B134" s="3" t="s">
        <v>64</v>
      </c>
      <c r="C134" s="4">
        <v>33330.400000000001</v>
      </c>
      <c r="D134" s="4">
        <v>468.88</v>
      </c>
      <c r="E134" s="4">
        <v>0</v>
      </c>
      <c r="F134" s="4">
        <v>0</v>
      </c>
      <c r="G134" s="4">
        <v>0</v>
      </c>
      <c r="H134" s="17">
        <v>0</v>
      </c>
      <c r="I134" s="5">
        <f t="shared" si="8"/>
        <v>33799.279999999999</v>
      </c>
      <c r="J134" s="4">
        <v>7578.8399999999992</v>
      </c>
      <c r="K134" s="4">
        <v>0</v>
      </c>
      <c r="L134" s="4"/>
      <c r="M134" s="4">
        <v>0</v>
      </c>
      <c r="N134" s="4">
        <v>0</v>
      </c>
      <c r="O134" s="4">
        <v>0</v>
      </c>
      <c r="P134" s="4">
        <v>77.139999999999986</v>
      </c>
      <c r="Q134" s="16">
        <v>0</v>
      </c>
      <c r="R134" s="4">
        <v>235.06000000000006</v>
      </c>
      <c r="S134" s="4">
        <v>0</v>
      </c>
      <c r="T134" s="4">
        <v>0</v>
      </c>
      <c r="U134" s="4">
        <v>6494.88</v>
      </c>
      <c r="V134" s="4">
        <v>1689.96</v>
      </c>
      <c r="W134" s="17">
        <v>0</v>
      </c>
      <c r="X134" s="5">
        <f t="shared" si="9"/>
        <v>48185.19999999999</v>
      </c>
      <c r="Y134" s="5">
        <f t="shared" si="7"/>
        <v>1689.96</v>
      </c>
    </row>
    <row r="135" spans="1:25" x14ac:dyDescent="0.25">
      <c r="A135" s="9">
        <v>41150</v>
      </c>
      <c r="B135" s="3" t="s">
        <v>52</v>
      </c>
      <c r="C135" s="4">
        <v>43586.400000000001</v>
      </c>
      <c r="D135" s="4">
        <v>70.739999999999995</v>
      </c>
      <c r="E135" s="4">
        <v>0</v>
      </c>
      <c r="F135" s="4">
        <v>0</v>
      </c>
      <c r="G135" s="4">
        <v>0</v>
      </c>
      <c r="H135" s="17">
        <v>270.39999999999998</v>
      </c>
      <c r="I135" s="5">
        <f t="shared" ref="I135:I166" si="10">SUM(C135:H135)</f>
        <v>43927.54</v>
      </c>
      <c r="J135" s="4">
        <v>13522.470000000003</v>
      </c>
      <c r="K135" s="4">
        <v>1483.77</v>
      </c>
      <c r="L135" s="4"/>
      <c r="M135" s="4">
        <v>0</v>
      </c>
      <c r="N135" s="4">
        <v>0</v>
      </c>
      <c r="O135" s="4">
        <v>0</v>
      </c>
      <c r="P135" s="4">
        <v>100.32</v>
      </c>
      <c r="Q135" s="16">
        <v>0</v>
      </c>
      <c r="R135" s="4">
        <v>307.34000000000003</v>
      </c>
      <c r="S135" s="4">
        <v>0</v>
      </c>
      <c r="T135" s="4">
        <v>0</v>
      </c>
      <c r="U135" s="4">
        <v>8443.86</v>
      </c>
      <c r="V135" s="4">
        <v>2196.37</v>
      </c>
      <c r="W135" s="17">
        <v>0</v>
      </c>
      <c r="X135" s="5">
        <f t="shared" ref="X135:X166" si="11">I135+J135+L135+N135+P135+R135+T135+U135+W135</f>
        <v>66301.53</v>
      </c>
      <c r="Y135" s="5">
        <f t="shared" si="7"/>
        <v>3680.14</v>
      </c>
    </row>
    <row r="136" spans="1:25" x14ac:dyDescent="0.25">
      <c r="A136" s="9">
        <v>60500</v>
      </c>
      <c r="B136" s="3" t="s">
        <v>99</v>
      </c>
      <c r="C136" s="4">
        <v>54280.92</v>
      </c>
      <c r="D136" s="4">
        <v>0</v>
      </c>
      <c r="E136" s="4">
        <v>0</v>
      </c>
      <c r="F136" s="4">
        <v>0</v>
      </c>
      <c r="G136" s="4">
        <v>0</v>
      </c>
      <c r="H136" s="17">
        <v>0</v>
      </c>
      <c r="I136" s="5">
        <f t="shared" si="10"/>
        <v>54280.92</v>
      </c>
      <c r="J136" s="4">
        <v>20921.320000000003</v>
      </c>
      <c r="K136" s="4">
        <v>3330.56</v>
      </c>
      <c r="L136" s="4"/>
      <c r="M136" s="4">
        <v>0</v>
      </c>
      <c r="N136" s="4">
        <v>0</v>
      </c>
      <c r="O136" s="4">
        <v>0</v>
      </c>
      <c r="P136" s="4">
        <v>124.26000000000002</v>
      </c>
      <c r="Q136" s="16">
        <v>0</v>
      </c>
      <c r="R136" s="4">
        <v>380.80000000000007</v>
      </c>
      <c r="S136" s="4">
        <v>0</v>
      </c>
      <c r="T136" s="4">
        <v>0</v>
      </c>
      <c r="U136" s="4">
        <v>10432.5</v>
      </c>
      <c r="V136" s="4">
        <v>3256.93</v>
      </c>
      <c r="W136" s="17">
        <v>0</v>
      </c>
      <c r="X136" s="5">
        <f t="shared" si="11"/>
        <v>86139.8</v>
      </c>
      <c r="Y136" s="5">
        <f t="shared" ref="Y136:Y171" si="12">K136+M136+O136+Q136+S136+V136</f>
        <v>6587.49</v>
      </c>
    </row>
    <row r="137" spans="1:25" x14ac:dyDescent="0.25">
      <c r="A137" s="9">
        <v>41160</v>
      </c>
      <c r="B137" s="3" t="s">
        <v>26</v>
      </c>
      <c r="C137" s="4">
        <v>45898.75</v>
      </c>
      <c r="D137" s="4">
        <v>7591.59</v>
      </c>
      <c r="E137" s="4">
        <v>924</v>
      </c>
      <c r="F137" s="4">
        <v>0</v>
      </c>
      <c r="G137" s="4">
        <v>0</v>
      </c>
      <c r="H137" s="17">
        <v>55.25</v>
      </c>
      <c r="I137" s="5">
        <f t="shared" si="10"/>
        <v>54469.59</v>
      </c>
      <c r="J137" s="4">
        <v>20921.320000000003</v>
      </c>
      <c r="K137" s="4">
        <v>3330.56</v>
      </c>
      <c r="L137" s="4"/>
      <c r="M137" s="4">
        <v>0</v>
      </c>
      <c r="N137" s="4">
        <v>0</v>
      </c>
      <c r="O137" s="4">
        <v>40</v>
      </c>
      <c r="P137" s="4">
        <v>104.87999999999998</v>
      </c>
      <c r="Q137" s="16">
        <v>0</v>
      </c>
      <c r="R137" s="4">
        <v>323.55999999999995</v>
      </c>
      <c r="S137" s="4">
        <v>0</v>
      </c>
      <c r="T137" s="4">
        <v>0</v>
      </c>
      <c r="U137" s="4">
        <v>10294.43</v>
      </c>
      <c r="V137" s="4">
        <v>2677.28</v>
      </c>
      <c r="W137" s="17">
        <v>0</v>
      </c>
      <c r="X137" s="5">
        <f t="shared" si="11"/>
        <v>86113.78</v>
      </c>
      <c r="Y137" s="5">
        <f t="shared" si="12"/>
        <v>6047.84</v>
      </c>
    </row>
    <row r="138" spans="1:25" x14ac:dyDescent="0.25">
      <c r="A138" s="9">
        <v>21150</v>
      </c>
      <c r="B138" s="3" t="s">
        <v>53</v>
      </c>
      <c r="C138" s="4">
        <v>50906.590000000004</v>
      </c>
      <c r="D138" s="4">
        <v>323.51</v>
      </c>
      <c r="E138" s="4">
        <v>0</v>
      </c>
      <c r="F138" s="4">
        <v>0</v>
      </c>
      <c r="G138" s="4">
        <v>0</v>
      </c>
      <c r="H138" s="17">
        <v>0</v>
      </c>
      <c r="I138" s="5">
        <f t="shared" si="10"/>
        <v>51230.100000000006</v>
      </c>
      <c r="J138" s="4">
        <v>12098.970000000001</v>
      </c>
      <c r="K138" s="4">
        <v>2047.96</v>
      </c>
      <c r="L138" s="4"/>
      <c r="M138" s="4">
        <v>0</v>
      </c>
      <c r="N138" s="4">
        <v>0</v>
      </c>
      <c r="O138" s="4">
        <v>0</v>
      </c>
      <c r="P138" s="4">
        <v>85.689999999999984</v>
      </c>
      <c r="Q138" s="16">
        <v>0</v>
      </c>
      <c r="R138" s="4">
        <v>262.62000000000006</v>
      </c>
      <c r="S138" s="4">
        <v>0</v>
      </c>
      <c r="T138" s="4">
        <v>0</v>
      </c>
      <c r="U138" s="4">
        <v>7629.14</v>
      </c>
      <c r="V138" s="4">
        <v>1962.86</v>
      </c>
      <c r="W138" s="17">
        <v>0</v>
      </c>
      <c r="X138" s="5">
        <f t="shared" si="11"/>
        <v>71306.520000000019</v>
      </c>
      <c r="Y138" s="5">
        <f t="shared" si="12"/>
        <v>4010.8199999999997</v>
      </c>
    </row>
    <row r="139" spans="1:25" x14ac:dyDescent="0.25">
      <c r="A139" s="9">
        <v>41225</v>
      </c>
      <c r="B139" s="3" t="s">
        <v>71</v>
      </c>
      <c r="C139" s="4">
        <v>35243.61</v>
      </c>
      <c r="D139" s="4">
        <v>8734.1200000000008</v>
      </c>
      <c r="E139" s="4">
        <v>0</v>
      </c>
      <c r="F139" s="4">
        <v>461.94</v>
      </c>
      <c r="G139" s="4">
        <v>0</v>
      </c>
      <c r="H139" s="17">
        <v>652.20000000000005</v>
      </c>
      <c r="I139" s="5">
        <f t="shared" si="10"/>
        <v>45091.87</v>
      </c>
      <c r="J139" s="4">
        <v>20921.320000000003</v>
      </c>
      <c r="K139" s="4">
        <v>3330.56</v>
      </c>
      <c r="L139" s="4"/>
      <c r="M139" s="4">
        <v>0</v>
      </c>
      <c r="N139" s="4">
        <v>0</v>
      </c>
      <c r="O139" s="4">
        <v>0</v>
      </c>
      <c r="P139" s="4">
        <v>87.779999999999973</v>
      </c>
      <c r="Q139" s="16">
        <v>0</v>
      </c>
      <c r="R139" s="4">
        <v>265.71999999999997</v>
      </c>
      <c r="S139" s="4">
        <v>0</v>
      </c>
      <c r="T139" s="4">
        <v>0</v>
      </c>
      <c r="U139" s="4">
        <v>8662.3700000000008</v>
      </c>
      <c r="V139" s="4">
        <v>2254.59</v>
      </c>
      <c r="W139" s="17">
        <v>0</v>
      </c>
      <c r="X139" s="5">
        <f t="shared" si="11"/>
        <v>75029.06</v>
      </c>
      <c r="Y139" s="5">
        <f t="shared" si="12"/>
        <v>5585.15</v>
      </c>
    </row>
    <row r="140" spans="1:25" x14ac:dyDescent="0.25">
      <c r="A140" s="9">
        <v>41250</v>
      </c>
      <c r="B140" s="3" t="s">
        <v>100</v>
      </c>
      <c r="C140" s="4">
        <v>72389.2</v>
      </c>
      <c r="D140" s="4">
        <v>0</v>
      </c>
      <c r="E140" s="4">
        <v>1771.61</v>
      </c>
      <c r="F140" s="4">
        <v>0</v>
      </c>
      <c r="G140" s="4">
        <v>0</v>
      </c>
      <c r="H140" s="17">
        <v>0</v>
      </c>
      <c r="I140" s="5">
        <f t="shared" si="10"/>
        <v>74160.81</v>
      </c>
      <c r="J140" s="4">
        <v>20921.320000000003</v>
      </c>
      <c r="K140" s="4">
        <v>3330.56</v>
      </c>
      <c r="L140" s="4"/>
      <c r="M140" s="4">
        <v>0</v>
      </c>
      <c r="N140" s="4">
        <v>0</v>
      </c>
      <c r="O140" s="4">
        <v>49.5</v>
      </c>
      <c r="P140" s="4">
        <v>166.06000000000003</v>
      </c>
      <c r="Q140" s="16">
        <v>0</v>
      </c>
      <c r="R140" s="4">
        <v>509.58000000000004</v>
      </c>
      <c r="S140" s="4">
        <v>0</v>
      </c>
      <c r="T140" s="4">
        <v>0</v>
      </c>
      <c r="U140" s="4">
        <v>13912.98</v>
      </c>
      <c r="V140" s="4">
        <v>3619.46</v>
      </c>
      <c r="W140" s="17">
        <v>0</v>
      </c>
      <c r="X140" s="5">
        <f t="shared" si="11"/>
        <v>109670.75</v>
      </c>
      <c r="Y140" s="5">
        <f t="shared" si="12"/>
        <v>6999.52</v>
      </c>
    </row>
    <row r="141" spans="1:25" x14ac:dyDescent="0.25">
      <c r="A141" s="9">
        <v>21200</v>
      </c>
      <c r="B141" s="3" t="s">
        <v>101</v>
      </c>
      <c r="C141" s="4">
        <v>50632.91</v>
      </c>
      <c r="D141" s="4">
        <v>18890.330000000002</v>
      </c>
      <c r="E141" s="4">
        <v>111.82</v>
      </c>
      <c r="F141" s="4">
        <v>2927.7</v>
      </c>
      <c r="G141" s="4">
        <v>0</v>
      </c>
      <c r="H141" s="17">
        <v>790.4</v>
      </c>
      <c r="I141" s="5">
        <f t="shared" si="10"/>
        <v>73353.16</v>
      </c>
      <c r="J141" s="4">
        <v>20921.320000000003</v>
      </c>
      <c r="K141" s="4">
        <v>3330.56</v>
      </c>
      <c r="L141" s="4"/>
      <c r="M141" s="4">
        <v>0</v>
      </c>
      <c r="N141" s="4">
        <v>0</v>
      </c>
      <c r="O141" s="4">
        <v>4.25</v>
      </c>
      <c r="P141" s="4">
        <v>115.89999999999998</v>
      </c>
      <c r="Q141" s="16">
        <v>0</v>
      </c>
      <c r="R141" s="4">
        <v>353.84</v>
      </c>
      <c r="S141" s="4">
        <v>0</v>
      </c>
      <c r="T141" s="4">
        <v>0</v>
      </c>
      <c r="U141" s="4">
        <v>14072.4</v>
      </c>
      <c r="V141" s="4">
        <v>3662.08</v>
      </c>
      <c r="W141" s="17">
        <v>0</v>
      </c>
      <c r="X141" s="5">
        <f t="shared" si="11"/>
        <v>108816.62</v>
      </c>
      <c r="Y141" s="5">
        <f t="shared" si="12"/>
        <v>6996.8899999999994</v>
      </c>
    </row>
    <row r="142" spans="1:25" x14ac:dyDescent="0.25">
      <c r="A142" s="9">
        <v>60503</v>
      </c>
      <c r="B142" s="3" t="s">
        <v>33</v>
      </c>
      <c r="C142" s="4">
        <v>36222.83</v>
      </c>
      <c r="D142" s="4">
        <v>489.53</v>
      </c>
      <c r="E142" s="4">
        <v>0</v>
      </c>
      <c r="F142" s="4">
        <v>0</v>
      </c>
      <c r="G142" s="4">
        <v>0</v>
      </c>
      <c r="H142" s="17">
        <v>0</v>
      </c>
      <c r="I142" s="5">
        <f t="shared" si="10"/>
        <v>36712.36</v>
      </c>
      <c r="J142" s="4">
        <v>7578.8399999999992</v>
      </c>
      <c r="K142" s="4">
        <v>0</v>
      </c>
      <c r="L142" s="4"/>
      <c r="M142" s="4">
        <v>0</v>
      </c>
      <c r="N142" s="4">
        <v>0</v>
      </c>
      <c r="O142" s="4">
        <v>86.84</v>
      </c>
      <c r="P142" s="4">
        <v>75.239999999999981</v>
      </c>
      <c r="Q142" s="16">
        <v>0</v>
      </c>
      <c r="R142" s="4">
        <v>226.80000000000004</v>
      </c>
      <c r="S142" s="4">
        <v>0</v>
      </c>
      <c r="T142" s="4">
        <v>0</v>
      </c>
      <c r="U142" s="4">
        <v>7052.02</v>
      </c>
      <c r="V142" s="4">
        <v>2202.6799999999998</v>
      </c>
      <c r="W142" s="17">
        <v>0</v>
      </c>
      <c r="X142" s="5">
        <f t="shared" si="11"/>
        <v>51645.259999999995</v>
      </c>
      <c r="Y142" s="5">
        <f t="shared" si="12"/>
        <v>2289.52</v>
      </c>
    </row>
    <row r="143" spans="1:25" x14ac:dyDescent="0.25">
      <c r="A143" s="9">
        <v>60455</v>
      </c>
      <c r="B143" s="3" t="s">
        <v>100</v>
      </c>
      <c r="C143" s="4">
        <v>64359.040000000001</v>
      </c>
      <c r="D143" s="4">
        <v>0</v>
      </c>
      <c r="E143" s="4">
        <v>0</v>
      </c>
      <c r="F143" s="4">
        <v>0</v>
      </c>
      <c r="G143" s="4">
        <v>0</v>
      </c>
      <c r="H143" s="17">
        <v>0</v>
      </c>
      <c r="I143" s="5">
        <f t="shared" si="10"/>
        <v>64359.040000000001</v>
      </c>
      <c r="J143" s="4">
        <v>20921.320000000003</v>
      </c>
      <c r="K143" s="4">
        <v>3330.56</v>
      </c>
      <c r="L143" s="4"/>
      <c r="M143" s="4">
        <v>0</v>
      </c>
      <c r="N143" s="4">
        <v>0</v>
      </c>
      <c r="O143" s="4">
        <v>0</v>
      </c>
      <c r="P143" s="4">
        <v>147.05999999999997</v>
      </c>
      <c r="Q143" s="16">
        <v>0</v>
      </c>
      <c r="R143" s="4">
        <v>451.21999999999986</v>
      </c>
      <c r="S143" s="4">
        <v>0</v>
      </c>
      <c r="T143" s="4">
        <v>0</v>
      </c>
      <c r="U143" s="4">
        <v>12369.65</v>
      </c>
      <c r="V143" s="4">
        <v>3218.16</v>
      </c>
      <c r="W143" s="17">
        <v>0</v>
      </c>
      <c r="X143" s="5">
        <f t="shared" si="11"/>
        <v>98248.29</v>
      </c>
      <c r="Y143" s="5">
        <f t="shared" si="12"/>
        <v>6548.7199999999993</v>
      </c>
    </row>
    <row r="144" spans="1:25" x14ac:dyDescent="0.25">
      <c r="A144" s="9">
        <v>60483</v>
      </c>
      <c r="B144" s="3" t="s">
        <v>51</v>
      </c>
      <c r="C144" s="4">
        <v>33290.83</v>
      </c>
      <c r="D144" s="4">
        <v>1957.4</v>
      </c>
      <c r="E144" s="4">
        <v>0</v>
      </c>
      <c r="F144" s="4">
        <v>1353.61</v>
      </c>
      <c r="G144" s="4">
        <v>0</v>
      </c>
      <c r="H144" s="17">
        <v>0</v>
      </c>
      <c r="I144" s="5">
        <f t="shared" si="10"/>
        <v>36601.840000000004</v>
      </c>
      <c r="J144" s="4">
        <v>20921.320000000003</v>
      </c>
      <c r="K144" s="4">
        <v>3330.56</v>
      </c>
      <c r="L144" s="4"/>
      <c r="M144" s="4">
        <v>0</v>
      </c>
      <c r="N144" s="4">
        <v>0</v>
      </c>
      <c r="O144" s="4">
        <v>0</v>
      </c>
      <c r="P144" s="4">
        <v>77.139999999999986</v>
      </c>
      <c r="Q144" s="16">
        <v>0</v>
      </c>
      <c r="R144" s="4">
        <v>234.68000000000006</v>
      </c>
      <c r="S144" s="4">
        <v>0</v>
      </c>
      <c r="T144" s="4">
        <v>0</v>
      </c>
      <c r="U144" s="4">
        <v>7035.06</v>
      </c>
      <c r="V144" s="4">
        <v>1830.11</v>
      </c>
      <c r="W144" s="17">
        <v>0</v>
      </c>
      <c r="X144" s="5">
        <f t="shared" si="11"/>
        <v>64870.04</v>
      </c>
      <c r="Y144" s="5">
        <f t="shared" si="12"/>
        <v>5160.67</v>
      </c>
    </row>
    <row r="145" spans="1:25" x14ac:dyDescent="0.25">
      <c r="A145" s="9">
        <v>60453</v>
      </c>
      <c r="B145" s="3" t="s">
        <v>71</v>
      </c>
      <c r="C145" s="4">
        <v>36295.439999999995</v>
      </c>
      <c r="D145" s="4">
        <v>5368.05</v>
      </c>
      <c r="E145" s="4">
        <v>0</v>
      </c>
      <c r="F145" s="4">
        <v>616.54999999999995</v>
      </c>
      <c r="G145" s="4">
        <v>0</v>
      </c>
      <c r="H145" s="17">
        <v>174.58</v>
      </c>
      <c r="I145" s="5">
        <f t="shared" si="10"/>
        <v>42454.62</v>
      </c>
      <c r="J145" s="4">
        <v>13196.49</v>
      </c>
      <c r="K145" s="4">
        <v>445.59</v>
      </c>
      <c r="L145" s="4"/>
      <c r="M145" s="4">
        <v>0</v>
      </c>
      <c r="N145" s="4">
        <v>0</v>
      </c>
      <c r="O145" s="4">
        <v>0</v>
      </c>
      <c r="P145" s="4">
        <v>83.98</v>
      </c>
      <c r="Q145" s="16">
        <v>0</v>
      </c>
      <c r="R145" s="4">
        <v>257.0200000000001</v>
      </c>
      <c r="S145" s="4">
        <v>0</v>
      </c>
      <c r="T145" s="4">
        <v>0</v>
      </c>
      <c r="U145" s="4">
        <v>8162.76</v>
      </c>
      <c r="V145" s="4">
        <v>2122.79</v>
      </c>
      <c r="W145" s="17">
        <v>0</v>
      </c>
      <c r="X145" s="5">
        <f t="shared" si="11"/>
        <v>64154.87</v>
      </c>
      <c r="Y145" s="5">
        <f t="shared" si="12"/>
        <v>2568.38</v>
      </c>
    </row>
    <row r="146" spans="1:25" x14ac:dyDescent="0.25">
      <c r="A146" s="9">
        <v>20760</v>
      </c>
      <c r="B146" s="3" t="s">
        <v>45</v>
      </c>
      <c r="C146" s="4">
        <v>49403.200000000004</v>
      </c>
      <c r="D146" s="4">
        <v>1300.8599999999999</v>
      </c>
      <c r="E146" s="4">
        <v>0</v>
      </c>
      <c r="F146" s="4">
        <v>0</v>
      </c>
      <c r="G146" s="4">
        <v>0</v>
      </c>
      <c r="H146" s="17">
        <v>0</v>
      </c>
      <c r="I146" s="5">
        <f t="shared" si="10"/>
        <v>50704.060000000005</v>
      </c>
      <c r="J146" s="4">
        <v>13211.49</v>
      </c>
      <c r="K146" s="4">
        <v>430.59</v>
      </c>
      <c r="L146" s="4"/>
      <c r="M146" s="4">
        <v>0</v>
      </c>
      <c r="N146" s="4">
        <v>0</v>
      </c>
      <c r="O146" s="4">
        <v>0</v>
      </c>
      <c r="P146" s="4">
        <v>113.62</v>
      </c>
      <c r="Q146" s="16">
        <v>0</v>
      </c>
      <c r="R146" s="4">
        <v>347.9199999999999</v>
      </c>
      <c r="S146" s="4">
        <v>0</v>
      </c>
      <c r="T146" s="4">
        <v>0</v>
      </c>
      <c r="U146" s="4">
        <v>9744.07</v>
      </c>
      <c r="V146" s="4">
        <v>2535.1999999999998</v>
      </c>
      <c r="W146" s="17">
        <v>0</v>
      </c>
      <c r="X146" s="5">
        <f t="shared" si="11"/>
        <v>74121.16</v>
      </c>
      <c r="Y146" s="5">
        <f t="shared" si="12"/>
        <v>2965.79</v>
      </c>
    </row>
    <row r="147" spans="1:25" x14ac:dyDescent="0.25">
      <c r="A147" s="9">
        <v>60461</v>
      </c>
      <c r="B147" s="3" t="s">
        <v>26</v>
      </c>
      <c r="C147" s="4">
        <v>34820.69</v>
      </c>
      <c r="D147" s="4">
        <v>7017.33</v>
      </c>
      <c r="E147" s="4">
        <v>0</v>
      </c>
      <c r="F147" s="4">
        <v>347.43</v>
      </c>
      <c r="G147" s="4">
        <v>0</v>
      </c>
      <c r="H147" s="17">
        <v>294.60000000000002</v>
      </c>
      <c r="I147" s="5">
        <f t="shared" si="10"/>
        <v>42480.05</v>
      </c>
      <c r="J147" s="4">
        <v>20921.320000000003</v>
      </c>
      <c r="K147" s="4">
        <v>3330.56</v>
      </c>
      <c r="L147" s="4"/>
      <c r="M147" s="4">
        <v>0</v>
      </c>
      <c r="N147" s="4">
        <v>0</v>
      </c>
      <c r="O147" s="4">
        <v>0</v>
      </c>
      <c r="P147" s="4">
        <v>81.700000000000031</v>
      </c>
      <c r="Q147" s="16">
        <v>0</v>
      </c>
      <c r="R147" s="4">
        <v>247.32</v>
      </c>
      <c r="S147" s="4">
        <v>0</v>
      </c>
      <c r="T147" s="4">
        <v>0</v>
      </c>
      <c r="U147" s="4">
        <v>8170.79</v>
      </c>
      <c r="V147" s="4">
        <v>2123.9899999999998</v>
      </c>
      <c r="W147" s="17">
        <v>0</v>
      </c>
      <c r="X147" s="5">
        <f t="shared" si="11"/>
        <v>71901.180000000008</v>
      </c>
      <c r="Y147" s="5">
        <f t="shared" si="12"/>
        <v>5454.5499999999993</v>
      </c>
    </row>
    <row r="148" spans="1:25" x14ac:dyDescent="0.25">
      <c r="A148" s="9">
        <v>60473</v>
      </c>
      <c r="B148" s="3" t="s">
        <v>71</v>
      </c>
      <c r="C148" s="4">
        <v>33828.78</v>
      </c>
      <c r="D148" s="4">
        <v>8233.82</v>
      </c>
      <c r="E148" s="4">
        <v>0</v>
      </c>
      <c r="F148" s="4">
        <v>478.88</v>
      </c>
      <c r="G148" s="4">
        <v>0</v>
      </c>
      <c r="H148" s="17">
        <v>541.19000000000005</v>
      </c>
      <c r="I148" s="5">
        <f t="shared" si="10"/>
        <v>43082.67</v>
      </c>
      <c r="J148" s="4">
        <v>7578.8399999999992</v>
      </c>
      <c r="K148" s="4">
        <v>0</v>
      </c>
      <c r="L148" s="4"/>
      <c r="M148" s="4">
        <v>0</v>
      </c>
      <c r="N148" s="4">
        <v>0</v>
      </c>
      <c r="O148" s="4">
        <v>0</v>
      </c>
      <c r="P148" s="4">
        <v>79.420000000000016</v>
      </c>
      <c r="Q148" s="16">
        <v>0</v>
      </c>
      <c r="R148" s="4">
        <v>243.96000000000004</v>
      </c>
      <c r="S148" s="4">
        <v>0</v>
      </c>
      <c r="T148" s="4">
        <v>0</v>
      </c>
      <c r="U148" s="4">
        <v>8285.2900000000009</v>
      </c>
      <c r="V148" s="4">
        <v>2154.12</v>
      </c>
      <c r="W148" s="17">
        <v>0</v>
      </c>
      <c r="X148" s="5">
        <f t="shared" si="11"/>
        <v>59270.179999999993</v>
      </c>
      <c r="Y148" s="5">
        <f t="shared" si="12"/>
        <v>2154.12</v>
      </c>
    </row>
    <row r="149" spans="1:25" x14ac:dyDescent="0.25">
      <c r="A149" s="9">
        <v>30900</v>
      </c>
      <c r="B149" s="3" t="s">
        <v>51</v>
      </c>
      <c r="C149" s="4">
        <v>50337.960000000006</v>
      </c>
      <c r="D149" s="4">
        <v>8640.7999999999993</v>
      </c>
      <c r="E149" s="4">
        <v>0</v>
      </c>
      <c r="F149" s="4">
        <v>472.53</v>
      </c>
      <c r="G149" s="4">
        <v>0</v>
      </c>
      <c r="H149" s="17">
        <v>261.66000000000003</v>
      </c>
      <c r="I149" s="5">
        <f t="shared" si="10"/>
        <v>59712.950000000012</v>
      </c>
      <c r="J149" s="4">
        <v>20921.320000000003</v>
      </c>
      <c r="K149" s="4">
        <v>3330.56</v>
      </c>
      <c r="L149" s="4"/>
      <c r="M149" s="4">
        <v>0</v>
      </c>
      <c r="N149" s="4">
        <v>0</v>
      </c>
      <c r="O149" s="4">
        <v>0</v>
      </c>
      <c r="P149" s="4">
        <v>114.75999999999998</v>
      </c>
      <c r="Q149" s="16">
        <v>0</v>
      </c>
      <c r="R149" s="4">
        <v>353.10000000000008</v>
      </c>
      <c r="S149" s="4">
        <v>0</v>
      </c>
      <c r="T149" s="4">
        <v>0</v>
      </c>
      <c r="U149" s="4">
        <v>11484.09</v>
      </c>
      <c r="V149" s="4">
        <v>2985.64</v>
      </c>
      <c r="W149" s="17">
        <v>0</v>
      </c>
      <c r="X149" s="5">
        <f t="shared" si="11"/>
        <v>92586.220000000016</v>
      </c>
      <c r="Y149" s="5">
        <f t="shared" si="12"/>
        <v>6316.2</v>
      </c>
    </row>
    <row r="150" spans="1:25" x14ac:dyDescent="0.25">
      <c r="A150" s="9">
        <v>60481</v>
      </c>
      <c r="B150" s="3" t="s">
        <v>47</v>
      </c>
      <c r="C150" s="4">
        <v>38218.800000000003</v>
      </c>
      <c r="D150" s="4">
        <v>2156.79</v>
      </c>
      <c r="E150" s="4">
        <v>775.2</v>
      </c>
      <c r="F150" s="4">
        <v>0</v>
      </c>
      <c r="G150" s="4">
        <v>0</v>
      </c>
      <c r="H150" s="17">
        <v>0</v>
      </c>
      <c r="I150" s="5">
        <f t="shared" si="10"/>
        <v>41150.79</v>
      </c>
      <c r="J150" s="4">
        <v>13211.49</v>
      </c>
      <c r="K150" s="4">
        <v>430.59</v>
      </c>
      <c r="L150" s="4"/>
      <c r="M150" s="4">
        <v>0</v>
      </c>
      <c r="N150" s="4">
        <v>0</v>
      </c>
      <c r="O150" s="4">
        <v>204.84</v>
      </c>
      <c r="P150" s="4">
        <v>88.539999999999978</v>
      </c>
      <c r="Q150" s="16">
        <v>0</v>
      </c>
      <c r="R150" s="4">
        <v>269.48000000000008</v>
      </c>
      <c r="S150" s="4">
        <v>0</v>
      </c>
      <c r="T150" s="4">
        <v>0</v>
      </c>
      <c r="U150" s="4">
        <v>7760.58</v>
      </c>
      <c r="V150" s="4">
        <v>2018.81</v>
      </c>
      <c r="W150" s="17">
        <v>0</v>
      </c>
      <c r="X150" s="5">
        <f t="shared" si="11"/>
        <v>62480.880000000005</v>
      </c>
      <c r="Y150" s="5">
        <f t="shared" si="12"/>
        <v>2654.24</v>
      </c>
    </row>
    <row r="151" spans="1:25" x14ac:dyDescent="0.25">
      <c r="A151" s="9">
        <v>60478</v>
      </c>
      <c r="B151" s="3" t="s">
        <v>53</v>
      </c>
      <c r="C151" s="4">
        <v>57072.520000000004</v>
      </c>
      <c r="D151" s="4">
        <v>494.1</v>
      </c>
      <c r="E151" s="4">
        <v>0</v>
      </c>
      <c r="F151" s="4">
        <v>336.6</v>
      </c>
      <c r="G151" s="4">
        <v>0</v>
      </c>
      <c r="H151" s="17">
        <v>0</v>
      </c>
      <c r="I151" s="5">
        <f t="shared" si="10"/>
        <v>57903.22</v>
      </c>
      <c r="J151" s="4">
        <v>13522.470000000003</v>
      </c>
      <c r="K151" s="4">
        <v>1483.77</v>
      </c>
      <c r="L151" s="4"/>
      <c r="M151" s="4">
        <v>0</v>
      </c>
      <c r="N151" s="4">
        <v>0</v>
      </c>
      <c r="O151" s="4">
        <v>0</v>
      </c>
      <c r="P151" s="4">
        <v>131.47999999999999</v>
      </c>
      <c r="Q151" s="16">
        <v>0</v>
      </c>
      <c r="R151" s="4">
        <v>401.8</v>
      </c>
      <c r="S151" s="4">
        <v>0</v>
      </c>
      <c r="T151" s="4">
        <v>0</v>
      </c>
      <c r="U151" s="4">
        <v>11126.66</v>
      </c>
      <c r="V151" s="4">
        <v>2895.07</v>
      </c>
      <c r="W151" s="17">
        <v>0</v>
      </c>
      <c r="X151" s="5">
        <f t="shared" si="11"/>
        <v>83085.63</v>
      </c>
      <c r="Y151" s="5">
        <f t="shared" si="12"/>
        <v>4378.84</v>
      </c>
    </row>
    <row r="152" spans="1:25" x14ac:dyDescent="0.25">
      <c r="A152" s="9">
        <v>60499</v>
      </c>
      <c r="B152" s="3" t="s">
        <v>102</v>
      </c>
      <c r="C152" s="4">
        <v>58649.25</v>
      </c>
      <c r="D152" s="4">
        <v>0</v>
      </c>
      <c r="E152" s="4">
        <v>0</v>
      </c>
      <c r="F152" s="4">
        <v>0</v>
      </c>
      <c r="G152" s="4">
        <v>0</v>
      </c>
      <c r="H152" s="17">
        <v>0</v>
      </c>
      <c r="I152" s="5">
        <f t="shared" si="10"/>
        <v>58649.25</v>
      </c>
      <c r="J152" s="4">
        <v>7578.8399999999992</v>
      </c>
      <c r="K152" s="4">
        <v>0</v>
      </c>
      <c r="L152" s="4"/>
      <c r="M152" s="4">
        <v>0</v>
      </c>
      <c r="N152" s="4">
        <v>0</v>
      </c>
      <c r="O152" s="4">
        <v>0</v>
      </c>
      <c r="P152" s="4">
        <v>134.14000000000004</v>
      </c>
      <c r="Q152" s="16">
        <v>0</v>
      </c>
      <c r="R152" s="4">
        <v>413.21999999999991</v>
      </c>
      <c r="S152" s="4">
        <v>0</v>
      </c>
      <c r="T152" s="4">
        <v>0</v>
      </c>
      <c r="U152" s="4">
        <v>11272.48</v>
      </c>
      <c r="V152" s="4">
        <v>3518.82</v>
      </c>
      <c r="W152" s="17">
        <v>0</v>
      </c>
      <c r="X152" s="5">
        <f t="shared" si="11"/>
        <v>78047.929999999993</v>
      </c>
      <c r="Y152" s="5">
        <f t="shared" si="12"/>
        <v>3518.82</v>
      </c>
    </row>
    <row r="153" spans="1:25" x14ac:dyDescent="0.25">
      <c r="A153" s="9">
        <v>21375</v>
      </c>
      <c r="B153" s="3" t="s">
        <v>53</v>
      </c>
      <c r="C153" s="4">
        <v>56743.429999999993</v>
      </c>
      <c r="D153" s="4">
        <v>31924.560000000001</v>
      </c>
      <c r="E153" s="4">
        <v>79.209999999999994</v>
      </c>
      <c r="F153" s="4">
        <v>21.6</v>
      </c>
      <c r="G153" s="4">
        <v>0</v>
      </c>
      <c r="H153" s="17">
        <v>0</v>
      </c>
      <c r="I153" s="5">
        <f t="shared" si="10"/>
        <v>88768.8</v>
      </c>
      <c r="J153" s="4">
        <v>20921.320000000003</v>
      </c>
      <c r="K153" s="4">
        <v>3330.56</v>
      </c>
      <c r="L153" s="4"/>
      <c r="M153" s="4">
        <v>0</v>
      </c>
      <c r="N153" s="4">
        <v>0</v>
      </c>
      <c r="O153" s="4">
        <v>2.8</v>
      </c>
      <c r="P153" s="4">
        <v>129.57999999999998</v>
      </c>
      <c r="Q153" s="16">
        <v>0</v>
      </c>
      <c r="R153" s="4">
        <v>399.38000000000011</v>
      </c>
      <c r="S153" s="4">
        <v>0</v>
      </c>
      <c r="T153" s="4">
        <v>0</v>
      </c>
      <c r="U153" s="4">
        <v>17040.259999999998</v>
      </c>
      <c r="V153" s="4">
        <v>4434.5</v>
      </c>
      <c r="W153" s="17">
        <v>0</v>
      </c>
      <c r="X153" s="5">
        <f t="shared" si="11"/>
        <v>127259.34000000001</v>
      </c>
      <c r="Y153" s="5">
        <f t="shared" si="12"/>
        <v>7767.8600000000006</v>
      </c>
    </row>
    <row r="154" spans="1:25" x14ac:dyDescent="0.25">
      <c r="A154" s="9">
        <v>21380</v>
      </c>
      <c r="B154" s="3" t="s">
        <v>44</v>
      </c>
      <c r="C154" s="4">
        <v>50646</v>
      </c>
      <c r="D154" s="4">
        <v>1699.11</v>
      </c>
      <c r="E154" s="4">
        <v>0</v>
      </c>
      <c r="F154" s="4">
        <v>298.8</v>
      </c>
      <c r="G154" s="4">
        <v>0</v>
      </c>
      <c r="H154" s="17">
        <v>0</v>
      </c>
      <c r="I154" s="5">
        <f t="shared" si="10"/>
        <v>52643.91</v>
      </c>
      <c r="J154" s="4">
        <v>13522.470000000003</v>
      </c>
      <c r="K154" s="4">
        <v>1483.77</v>
      </c>
      <c r="L154" s="4"/>
      <c r="M154" s="4">
        <v>0</v>
      </c>
      <c r="N154" s="4">
        <v>0</v>
      </c>
      <c r="O154" s="4">
        <v>0</v>
      </c>
      <c r="P154" s="4">
        <v>115.89999999999998</v>
      </c>
      <c r="Q154" s="16">
        <v>0</v>
      </c>
      <c r="R154" s="4">
        <v>356.55999999999989</v>
      </c>
      <c r="S154" s="4">
        <v>0</v>
      </c>
      <c r="T154" s="4">
        <v>0</v>
      </c>
      <c r="U154" s="4">
        <v>10111.530000000001</v>
      </c>
      <c r="V154" s="4">
        <v>2632.19</v>
      </c>
      <c r="W154" s="17">
        <v>0</v>
      </c>
      <c r="X154" s="5">
        <f t="shared" si="11"/>
        <v>76750.37</v>
      </c>
      <c r="Y154" s="5">
        <f t="shared" si="12"/>
        <v>4115.96</v>
      </c>
    </row>
    <row r="155" spans="1:25" x14ac:dyDescent="0.25">
      <c r="A155" s="9">
        <v>30975</v>
      </c>
      <c r="B155" s="3" t="s">
        <v>103</v>
      </c>
      <c r="C155" s="4">
        <v>40836.400000000001</v>
      </c>
      <c r="D155" s="4">
        <v>905.39</v>
      </c>
      <c r="E155" s="4">
        <v>0</v>
      </c>
      <c r="F155" s="4">
        <v>0</v>
      </c>
      <c r="G155" s="4">
        <v>0</v>
      </c>
      <c r="H155" s="17">
        <v>0</v>
      </c>
      <c r="I155" s="5">
        <f t="shared" si="10"/>
        <v>41741.79</v>
      </c>
      <c r="J155" s="4">
        <v>7578.8399999999992</v>
      </c>
      <c r="K155" s="4">
        <v>0</v>
      </c>
      <c r="L155" s="4"/>
      <c r="M155" s="4">
        <v>0</v>
      </c>
      <c r="N155" s="4">
        <v>0</v>
      </c>
      <c r="O155" s="4">
        <v>0</v>
      </c>
      <c r="P155" s="4">
        <v>93.480000000000018</v>
      </c>
      <c r="Q155" s="16">
        <v>0</v>
      </c>
      <c r="R155" s="4">
        <v>287.5</v>
      </c>
      <c r="S155" s="4">
        <v>0</v>
      </c>
      <c r="T155" s="4">
        <v>0</v>
      </c>
      <c r="U155" s="4">
        <v>8022.31</v>
      </c>
      <c r="V155" s="4">
        <v>2087.09</v>
      </c>
      <c r="W155" s="17">
        <v>0</v>
      </c>
      <c r="X155" s="5">
        <f t="shared" si="11"/>
        <v>57723.92</v>
      </c>
      <c r="Y155" s="5">
        <f t="shared" si="12"/>
        <v>2087.09</v>
      </c>
    </row>
    <row r="156" spans="1:25" x14ac:dyDescent="0.25">
      <c r="A156" s="9">
        <v>21390</v>
      </c>
      <c r="B156" s="3" t="s">
        <v>70</v>
      </c>
      <c r="C156" s="4">
        <v>19266.7</v>
      </c>
      <c r="D156" s="4">
        <v>0</v>
      </c>
      <c r="E156" s="4">
        <v>0</v>
      </c>
      <c r="F156" s="4">
        <v>0</v>
      </c>
      <c r="G156" s="4">
        <v>0</v>
      </c>
      <c r="H156" s="17">
        <v>0</v>
      </c>
      <c r="I156" s="5">
        <f t="shared" si="10"/>
        <v>19266.7</v>
      </c>
      <c r="J156" s="4">
        <v>0</v>
      </c>
      <c r="K156" s="4">
        <v>0</v>
      </c>
      <c r="L156" s="4"/>
      <c r="M156" s="4">
        <v>0</v>
      </c>
      <c r="N156" s="4">
        <v>0</v>
      </c>
      <c r="O156" s="4">
        <v>0</v>
      </c>
      <c r="P156" s="4">
        <v>0</v>
      </c>
      <c r="Q156" s="16">
        <v>0</v>
      </c>
      <c r="R156" s="4">
        <v>0</v>
      </c>
      <c r="S156" s="4">
        <v>0</v>
      </c>
      <c r="T156" s="4">
        <v>0</v>
      </c>
      <c r="U156" s="4">
        <v>0</v>
      </c>
      <c r="V156" s="4">
        <v>0</v>
      </c>
      <c r="W156" s="17">
        <v>0</v>
      </c>
      <c r="X156" s="5">
        <f t="shared" si="11"/>
        <v>19266.7</v>
      </c>
      <c r="Y156" s="5">
        <f t="shared" si="12"/>
        <v>0</v>
      </c>
    </row>
    <row r="157" spans="1:25" x14ac:dyDescent="0.25">
      <c r="A157" s="9">
        <v>41320</v>
      </c>
      <c r="B157" s="3" t="s">
        <v>71</v>
      </c>
      <c r="C157" s="4">
        <v>45674.559999999998</v>
      </c>
      <c r="D157" s="4">
        <v>12312.8</v>
      </c>
      <c r="E157" s="4">
        <v>0</v>
      </c>
      <c r="F157" s="4">
        <v>435.38</v>
      </c>
      <c r="G157" s="4">
        <v>0</v>
      </c>
      <c r="H157" s="17">
        <v>5949.55</v>
      </c>
      <c r="I157" s="5">
        <f t="shared" si="10"/>
        <v>64372.29</v>
      </c>
      <c r="J157" s="4">
        <v>21434.360000000004</v>
      </c>
      <c r="K157" s="4">
        <v>2817.52</v>
      </c>
      <c r="L157" s="4"/>
      <c r="M157" s="4">
        <v>0</v>
      </c>
      <c r="N157" s="4">
        <v>0</v>
      </c>
      <c r="O157" s="4">
        <v>387.42</v>
      </c>
      <c r="P157" s="4">
        <v>125.02000000000002</v>
      </c>
      <c r="Q157" s="16">
        <v>0</v>
      </c>
      <c r="R157" s="4">
        <v>384.45999999999992</v>
      </c>
      <c r="S157" s="4">
        <v>0</v>
      </c>
      <c r="T157" s="4">
        <v>0</v>
      </c>
      <c r="U157" s="4">
        <v>11362.98</v>
      </c>
      <c r="V157" s="4">
        <v>2944.14</v>
      </c>
      <c r="W157" s="17">
        <v>0</v>
      </c>
      <c r="X157" s="5">
        <f t="shared" si="11"/>
        <v>97679.110000000015</v>
      </c>
      <c r="Y157" s="5">
        <f t="shared" si="12"/>
        <v>6149.08</v>
      </c>
    </row>
    <row r="158" spans="1:25" x14ac:dyDescent="0.25">
      <c r="A158" s="9">
        <v>60490</v>
      </c>
      <c r="B158" s="3" t="s">
        <v>47</v>
      </c>
      <c r="C158" s="4">
        <v>39994.400000000009</v>
      </c>
      <c r="D158" s="4">
        <v>722.51</v>
      </c>
      <c r="E158" s="4">
        <v>0</v>
      </c>
      <c r="F158" s="4">
        <v>0</v>
      </c>
      <c r="G158" s="4">
        <v>0</v>
      </c>
      <c r="H158" s="17">
        <v>0</v>
      </c>
      <c r="I158" s="5">
        <f t="shared" si="10"/>
        <v>40716.910000000011</v>
      </c>
      <c r="J158" s="4">
        <v>12431.49</v>
      </c>
      <c r="K158" s="4">
        <v>1210.5899999999999</v>
      </c>
      <c r="L158" s="4"/>
      <c r="M158" s="4">
        <v>0</v>
      </c>
      <c r="N158" s="4">
        <v>0</v>
      </c>
      <c r="O158" s="4">
        <v>0</v>
      </c>
      <c r="P158" s="4">
        <v>88.539999999999978</v>
      </c>
      <c r="Q158" s="16">
        <v>0</v>
      </c>
      <c r="R158" s="4">
        <v>272.14</v>
      </c>
      <c r="S158" s="4">
        <v>0</v>
      </c>
      <c r="T158" s="4">
        <v>0</v>
      </c>
      <c r="U158" s="4">
        <v>7826.11</v>
      </c>
      <c r="V158" s="4">
        <v>2035.84</v>
      </c>
      <c r="W158" s="17">
        <v>0</v>
      </c>
      <c r="X158" s="5">
        <f t="shared" si="11"/>
        <v>61335.19000000001</v>
      </c>
      <c r="Y158" s="5">
        <f t="shared" si="12"/>
        <v>3246.43</v>
      </c>
    </row>
    <row r="159" spans="1:25" x14ac:dyDescent="0.25">
      <c r="A159" s="9">
        <v>21415</v>
      </c>
      <c r="B159" s="3" t="s">
        <v>104</v>
      </c>
      <c r="C159" s="4">
        <v>35139.21</v>
      </c>
      <c r="D159" s="4">
        <v>380.25</v>
      </c>
      <c r="E159" s="4">
        <v>854.73</v>
      </c>
      <c r="F159" s="4">
        <v>0</v>
      </c>
      <c r="G159" s="4">
        <v>0</v>
      </c>
      <c r="H159" s="17">
        <v>0</v>
      </c>
      <c r="I159" s="5">
        <f t="shared" si="10"/>
        <v>36374.19</v>
      </c>
      <c r="J159" s="4">
        <v>7578.8399999999992</v>
      </c>
      <c r="K159" s="4">
        <v>0</v>
      </c>
      <c r="L159" s="4"/>
      <c r="M159" s="4">
        <v>0</v>
      </c>
      <c r="N159" s="4">
        <v>0</v>
      </c>
      <c r="O159" s="4">
        <v>47.75</v>
      </c>
      <c r="P159" s="4">
        <v>81.700000000000031</v>
      </c>
      <c r="Q159" s="16">
        <v>0</v>
      </c>
      <c r="R159" s="4">
        <v>247.72000000000008</v>
      </c>
      <c r="S159" s="4">
        <v>0</v>
      </c>
      <c r="T159" s="4">
        <v>0</v>
      </c>
      <c r="U159" s="4">
        <v>6828.19</v>
      </c>
      <c r="V159" s="4">
        <v>1775.98</v>
      </c>
      <c r="W159" s="17">
        <v>0</v>
      </c>
      <c r="X159" s="5">
        <f t="shared" si="11"/>
        <v>51110.64</v>
      </c>
      <c r="Y159" s="5">
        <f t="shared" si="12"/>
        <v>1823.73</v>
      </c>
    </row>
    <row r="160" spans="1:25" x14ac:dyDescent="0.25">
      <c r="A160" s="9">
        <v>21430</v>
      </c>
      <c r="B160" s="3" t="s">
        <v>33</v>
      </c>
      <c r="C160" s="4">
        <v>59463.68</v>
      </c>
      <c r="D160" s="4">
        <v>0</v>
      </c>
      <c r="E160" s="4">
        <v>1183.5999999999999</v>
      </c>
      <c r="F160" s="4">
        <v>0</v>
      </c>
      <c r="G160" s="4">
        <v>0</v>
      </c>
      <c r="H160" s="17">
        <v>0</v>
      </c>
      <c r="I160" s="5">
        <f t="shared" si="10"/>
        <v>60647.28</v>
      </c>
      <c r="J160" s="4">
        <v>20921.320000000003</v>
      </c>
      <c r="K160" s="4">
        <v>3330.56</v>
      </c>
      <c r="L160" s="4"/>
      <c r="M160" s="4">
        <v>0</v>
      </c>
      <c r="N160" s="4">
        <v>0</v>
      </c>
      <c r="O160" s="4">
        <v>40</v>
      </c>
      <c r="P160" s="4">
        <v>136.42000000000002</v>
      </c>
      <c r="Q160" s="16">
        <v>0</v>
      </c>
      <c r="R160" s="4">
        <v>418.60000000000008</v>
      </c>
      <c r="S160" s="4">
        <v>0</v>
      </c>
      <c r="T160" s="4">
        <v>0</v>
      </c>
      <c r="U160" s="4">
        <v>11428.84</v>
      </c>
      <c r="V160" s="4">
        <v>2973.34</v>
      </c>
      <c r="W160" s="17">
        <v>0</v>
      </c>
      <c r="X160" s="5">
        <f t="shared" si="11"/>
        <v>93552.46</v>
      </c>
      <c r="Y160" s="5">
        <f t="shared" si="12"/>
        <v>6343.9</v>
      </c>
    </row>
    <row r="161" spans="1:25" x14ac:dyDescent="0.25">
      <c r="A161" s="9">
        <v>60502</v>
      </c>
      <c r="B161" s="3" t="s">
        <v>37</v>
      </c>
      <c r="C161" s="4">
        <v>10632.45</v>
      </c>
      <c r="D161" s="4">
        <v>0</v>
      </c>
      <c r="E161" s="4">
        <v>0</v>
      </c>
      <c r="F161" s="4">
        <v>0</v>
      </c>
      <c r="G161" s="4">
        <v>0</v>
      </c>
      <c r="H161" s="17">
        <v>0</v>
      </c>
      <c r="I161" s="5">
        <f t="shared" si="10"/>
        <v>10632.45</v>
      </c>
      <c r="J161" s="4">
        <v>0</v>
      </c>
      <c r="K161" s="4">
        <v>0</v>
      </c>
      <c r="L161" s="4"/>
      <c r="M161" s="4">
        <v>0</v>
      </c>
      <c r="N161" s="4">
        <v>0</v>
      </c>
      <c r="O161" s="4">
        <v>0</v>
      </c>
      <c r="P161" s="4">
        <v>0</v>
      </c>
      <c r="Q161" s="16">
        <v>0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17">
        <v>0</v>
      </c>
      <c r="X161" s="5">
        <f t="shared" si="11"/>
        <v>10632.45</v>
      </c>
      <c r="Y161" s="5">
        <f t="shared" si="12"/>
        <v>0</v>
      </c>
    </row>
    <row r="162" spans="1:25" x14ac:dyDescent="0.25">
      <c r="A162" s="9">
        <v>60464</v>
      </c>
      <c r="B162" s="3" t="s">
        <v>47</v>
      </c>
      <c r="C162" s="4">
        <v>39970.400000000001</v>
      </c>
      <c r="D162" s="4">
        <v>1676.41</v>
      </c>
      <c r="E162" s="4">
        <v>0</v>
      </c>
      <c r="F162" s="4">
        <v>0</v>
      </c>
      <c r="G162" s="4">
        <v>0</v>
      </c>
      <c r="H162" s="17">
        <v>0</v>
      </c>
      <c r="I162" s="5">
        <f t="shared" si="10"/>
        <v>41646.810000000005</v>
      </c>
      <c r="J162" s="4">
        <v>20921.320000000003</v>
      </c>
      <c r="K162" s="4">
        <v>3330.56</v>
      </c>
      <c r="L162" s="4"/>
      <c r="M162" s="4">
        <v>0</v>
      </c>
      <c r="N162" s="4">
        <v>0</v>
      </c>
      <c r="O162" s="4">
        <v>0</v>
      </c>
      <c r="P162" s="4">
        <v>88.539999999999978</v>
      </c>
      <c r="Q162" s="16">
        <v>0</v>
      </c>
      <c r="R162" s="4">
        <v>272.14</v>
      </c>
      <c r="S162" s="4">
        <v>0</v>
      </c>
      <c r="T162" s="4">
        <v>0</v>
      </c>
      <c r="U162" s="4">
        <v>8006.35</v>
      </c>
      <c r="V162" s="4">
        <v>2082.3200000000002</v>
      </c>
      <c r="W162" s="17">
        <v>0</v>
      </c>
      <c r="X162" s="5">
        <f t="shared" si="11"/>
        <v>70935.16</v>
      </c>
      <c r="Y162" s="5">
        <f t="shared" si="12"/>
        <v>5412.88</v>
      </c>
    </row>
    <row r="163" spans="1:25" x14ac:dyDescent="0.25">
      <c r="A163" s="9">
        <v>21450</v>
      </c>
      <c r="B163" s="3" t="s">
        <v>34</v>
      </c>
      <c r="C163" s="4">
        <v>95871.62000000001</v>
      </c>
      <c r="D163" s="4">
        <v>0</v>
      </c>
      <c r="E163" s="4">
        <v>1882.4</v>
      </c>
      <c r="F163" s="4">
        <v>0</v>
      </c>
      <c r="G163" s="4">
        <v>0</v>
      </c>
      <c r="H163" s="17">
        <v>0</v>
      </c>
      <c r="I163" s="5">
        <f t="shared" si="10"/>
        <v>97754.02</v>
      </c>
      <c r="J163" s="4">
        <v>21701.320000000003</v>
      </c>
      <c r="K163" s="4">
        <v>2550.56</v>
      </c>
      <c r="L163" s="4"/>
      <c r="M163" s="4">
        <v>0</v>
      </c>
      <c r="N163" s="4">
        <v>0</v>
      </c>
      <c r="O163" s="4">
        <v>299.48</v>
      </c>
      <c r="P163" s="4">
        <v>218.12000000000003</v>
      </c>
      <c r="Q163" s="16">
        <v>0</v>
      </c>
      <c r="R163" s="4">
        <v>673.62000000000012</v>
      </c>
      <c r="S163" s="4">
        <v>0</v>
      </c>
      <c r="T163" s="4">
        <v>0</v>
      </c>
      <c r="U163" s="4">
        <v>18426.45</v>
      </c>
      <c r="V163" s="4">
        <v>4793.76</v>
      </c>
      <c r="W163" s="17">
        <v>0</v>
      </c>
      <c r="X163" s="5">
        <f t="shared" si="11"/>
        <v>138773.53</v>
      </c>
      <c r="Y163" s="5">
        <f t="shared" si="12"/>
        <v>7643.8</v>
      </c>
    </row>
    <row r="164" spans="1:25" x14ac:dyDescent="0.25">
      <c r="A164" s="9">
        <v>41510</v>
      </c>
      <c r="B164" s="3" t="s">
        <v>64</v>
      </c>
      <c r="C164" s="4">
        <v>41721.609999999986</v>
      </c>
      <c r="D164" s="4">
        <v>5546.64</v>
      </c>
      <c r="E164" s="4">
        <v>846.8</v>
      </c>
      <c r="F164" s="4">
        <v>486.94</v>
      </c>
      <c r="G164" s="4">
        <v>0</v>
      </c>
      <c r="H164" s="17">
        <v>216.85</v>
      </c>
      <c r="I164" s="5">
        <f t="shared" si="10"/>
        <v>48818.839999999989</v>
      </c>
      <c r="J164" s="4">
        <v>20921.320000000003</v>
      </c>
      <c r="K164" s="4">
        <v>3330.56</v>
      </c>
      <c r="L164" s="4"/>
      <c r="M164" s="4">
        <v>0</v>
      </c>
      <c r="N164" s="4">
        <v>0</v>
      </c>
      <c r="O164" s="4">
        <v>40</v>
      </c>
      <c r="P164" s="4">
        <v>95.760000000000034</v>
      </c>
      <c r="Q164" s="16">
        <v>0</v>
      </c>
      <c r="R164" s="4">
        <v>291</v>
      </c>
      <c r="S164" s="4">
        <v>0</v>
      </c>
      <c r="T164" s="4">
        <v>0</v>
      </c>
      <c r="U164" s="4">
        <v>9223.76</v>
      </c>
      <c r="V164" s="4">
        <v>2398.59</v>
      </c>
      <c r="W164" s="17">
        <v>0</v>
      </c>
      <c r="X164" s="5">
        <f t="shared" si="11"/>
        <v>79350.679999999978</v>
      </c>
      <c r="Y164" s="5">
        <f t="shared" si="12"/>
        <v>5769.15</v>
      </c>
    </row>
    <row r="165" spans="1:25" x14ac:dyDescent="0.25">
      <c r="A165" s="9">
        <v>21475</v>
      </c>
      <c r="B165" s="3" t="s">
        <v>44</v>
      </c>
      <c r="C165" s="4">
        <v>50882.090000000004</v>
      </c>
      <c r="D165" s="4">
        <v>1303.05</v>
      </c>
      <c r="E165" s="4">
        <v>0</v>
      </c>
      <c r="F165" s="4">
        <v>332.1</v>
      </c>
      <c r="G165" s="4">
        <v>0</v>
      </c>
      <c r="H165" s="17">
        <v>0</v>
      </c>
      <c r="I165" s="5">
        <f t="shared" si="10"/>
        <v>52517.240000000005</v>
      </c>
      <c r="J165" s="4">
        <v>20921.320000000003</v>
      </c>
      <c r="K165" s="4">
        <v>3330.56</v>
      </c>
      <c r="L165" s="4"/>
      <c r="M165" s="4">
        <v>0</v>
      </c>
      <c r="N165" s="4">
        <v>0</v>
      </c>
      <c r="O165" s="4">
        <v>0</v>
      </c>
      <c r="P165" s="4">
        <v>116.27999999999999</v>
      </c>
      <c r="Q165" s="16">
        <v>0</v>
      </c>
      <c r="R165" s="4">
        <v>354</v>
      </c>
      <c r="S165" s="4">
        <v>0</v>
      </c>
      <c r="T165" s="4">
        <v>0</v>
      </c>
      <c r="U165" s="4">
        <v>10089.280000000001</v>
      </c>
      <c r="V165" s="4">
        <v>2625.86</v>
      </c>
      <c r="W165" s="17">
        <v>0</v>
      </c>
      <c r="X165" s="5">
        <f t="shared" si="11"/>
        <v>83998.12000000001</v>
      </c>
      <c r="Y165" s="5">
        <f t="shared" si="12"/>
        <v>5956.42</v>
      </c>
    </row>
    <row r="166" spans="1:25" x14ac:dyDescent="0.25">
      <c r="A166" s="9">
        <v>31025</v>
      </c>
      <c r="B166" s="3" t="s">
        <v>35</v>
      </c>
      <c r="C166" s="4">
        <v>40254</v>
      </c>
      <c r="D166" s="4">
        <v>0</v>
      </c>
      <c r="E166" s="4">
        <v>0</v>
      </c>
      <c r="F166" s="4">
        <v>0</v>
      </c>
      <c r="G166" s="4">
        <v>0</v>
      </c>
      <c r="H166" s="17">
        <v>0</v>
      </c>
      <c r="I166" s="5">
        <f t="shared" si="10"/>
        <v>40254</v>
      </c>
      <c r="J166" s="4">
        <v>7578.8399999999992</v>
      </c>
      <c r="K166" s="4">
        <v>0</v>
      </c>
      <c r="L166" s="4"/>
      <c r="M166" s="4">
        <v>0</v>
      </c>
      <c r="N166" s="4">
        <v>0</v>
      </c>
      <c r="O166" s="4">
        <v>0</v>
      </c>
      <c r="P166" s="4">
        <v>93.100000000000023</v>
      </c>
      <c r="Q166" s="16">
        <v>0</v>
      </c>
      <c r="R166" s="4">
        <v>283.82</v>
      </c>
      <c r="S166" s="4">
        <v>0</v>
      </c>
      <c r="T166" s="4">
        <v>0</v>
      </c>
      <c r="U166" s="4">
        <v>7736.78</v>
      </c>
      <c r="V166" s="4">
        <v>2012.7</v>
      </c>
      <c r="W166" s="17">
        <v>0</v>
      </c>
      <c r="X166" s="5">
        <f t="shared" si="11"/>
        <v>55946.539999999994</v>
      </c>
      <c r="Y166" s="5">
        <f t="shared" si="12"/>
        <v>2012.7</v>
      </c>
    </row>
    <row r="167" spans="1:25" x14ac:dyDescent="0.25">
      <c r="A167" s="9">
        <v>31050</v>
      </c>
      <c r="B167" s="3" t="s">
        <v>78</v>
      </c>
      <c r="C167" s="4">
        <v>66522.040000000008</v>
      </c>
      <c r="D167" s="4">
        <v>11536.08</v>
      </c>
      <c r="E167" s="4">
        <v>1378.8</v>
      </c>
      <c r="F167" s="4">
        <v>298.37</v>
      </c>
      <c r="G167" s="4">
        <v>0</v>
      </c>
      <c r="H167" s="17">
        <v>1754</v>
      </c>
      <c r="I167" s="5">
        <f t="shared" ref="I167:I171" si="13">SUM(C167:H167)</f>
        <v>81489.290000000008</v>
      </c>
      <c r="J167" s="4">
        <v>20921.320000000003</v>
      </c>
      <c r="K167" s="4">
        <v>3330.56</v>
      </c>
      <c r="L167" s="4"/>
      <c r="M167" s="4">
        <v>0</v>
      </c>
      <c r="N167" s="4">
        <v>0</v>
      </c>
      <c r="O167" s="4">
        <v>40</v>
      </c>
      <c r="P167" s="4">
        <v>152.76000000000002</v>
      </c>
      <c r="Q167" s="16">
        <v>0</v>
      </c>
      <c r="R167" s="4">
        <v>467.28000000000003</v>
      </c>
      <c r="S167" s="4">
        <v>0</v>
      </c>
      <c r="T167" s="4">
        <v>0</v>
      </c>
      <c r="U167" s="4">
        <v>15412.43</v>
      </c>
      <c r="V167" s="4">
        <v>4005.49</v>
      </c>
      <c r="W167" s="17">
        <v>0</v>
      </c>
      <c r="X167" s="5">
        <f t="shared" ref="X167:X171" si="14">I167+J167+L167+N167+P167+R167+T167+U167+W167</f>
        <v>118443.08000000002</v>
      </c>
      <c r="Y167" s="5">
        <f t="shared" si="12"/>
        <v>7376.0499999999993</v>
      </c>
    </row>
    <row r="168" spans="1:25" x14ac:dyDescent="0.25">
      <c r="A168" s="9">
        <v>41550</v>
      </c>
      <c r="B168" s="3" t="s">
        <v>105</v>
      </c>
      <c r="C168" s="4">
        <v>71442.520000000019</v>
      </c>
      <c r="D168" s="4">
        <v>0</v>
      </c>
      <c r="E168" s="4">
        <v>1537.29</v>
      </c>
      <c r="F168" s="4">
        <v>0</v>
      </c>
      <c r="G168" s="4">
        <v>0</v>
      </c>
      <c r="H168" s="17">
        <v>0</v>
      </c>
      <c r="I168" s="5">
        <f t="shared" si="13"/>
        <v>72979.810000000012</v>
      </c>
      <c r="J168" s="4">
        <v>13522.470000000003</v>
      </c>
      <c r="K168" s="4">
        <v>1483.77</v>
      </c>
      <c r="L168" s="4"/>
      <c r="M168" s="4">
        <v>0</v>
      </c>
      <c r="N168" s="4">
        <v>0</v>
      </c>
      <c r="O168" s="4">
        <v>43.5</v>
      </c>
      <c r="P168" s="4">
        <v>163.40000000000003</v>
      </c>
      <c r="Q168" s="16">
        <v>0</v>
      </c>
      <c r="R168" s="4">
        <v>502.39999999999986</v>
      </c>
      <c r="S168" s="4">
        <v>0</v>
      </c>
      <c r="T168" s="4">
        <v>0</v>
      </c>
      <c r="U168" s="4">
        <v>13731.1</v>
      </c>
      <c r="V168" s="4">
        <v>3572.36</v>
      </c>
      <c r="W168" s="17">
        <v>0</v>
      </c>
      <c r="X168" s="5">
        <f t="shared" si="14"/>
        <v>100899.18000000001</v>
      </c>
      <c r="Y168" s="5">
        <f t="shared" si="12"/>
        <v>5099.63</v>
      </c>
    </row>
    <row r="169" spans="1:25" x14ac:dyDescent="0.25">
      <c r="A169" s="9">
        <v>41560</v>
      </c>
      <c r="B169" s="3" t="s">
        <v>26</v>
      </c>
      <c r="C169" s="4">
        <v>44644.170000000006</v>
      </c>
      <c r="D169" s="4">
        <v>3091.75</v>
      </c>
      <c r="E169" s="4">
        <v>786.45</v>
      </c>
      <c r="F169" s="4">
        <v>0</v>
      </c>
      <c r="G169" s="4">
        <v>0</v>
      </c>
      <c r="H169" s="17">
        <v>0</v>
      </c>
      <c r="I169" s="5">
        <f t="shared" si="13"/>
        <v>48522.37</v>
      </c>
      <c r="J169" s="4">
        <v>20921.320000000003</v>
      </c>
      <c r="K169" s="4">
        <v>3330.56</v>
      </c>
      <c r="L169" s="4"/>
      <c r="M169" s="4">
        <v>0</v>
      </c>
      <c r="N169" s="4">
        <v>0</v>
      </c>
      <c r="O169" s="4">
        <v>35</v>
      </c>
      <c r="P169" s="4">
        <v>102.21999999999998</v>
      </c>
      <c r="Q169" s="16">
        <v>0</v>
      </c>
      <c r="R169" s="4">
        <v>314.5</v>
      </c>
      <c r="S169" s="4">
        <v>0</v>
      </c>
      <c r="T169" s="4">
        <v>0</v>
      </c>
      <c r="U169" s="4">
        <v>9170.81</v>
      </c>
      <c r="V169" s="4">
        <v>2386.8200000000002</v>
      </c>
      <c r="W169" s="17">
        <v>0</v>
      </c>
      <c r="X169" s="5">
        <f t="shared" si="14"/>
        <v>79031.22</v>
      </c>
      <c r="Y169" s="5">
        <f t="shared" si="12"/>
        <v>5752.38</v>
      </c>
    </row>
    <row r="170" spans="1:25" x14ac:dyDescent="0.25">
      <c r="A170" s="9">
        <v>31175</v>
      </c>
      <c r="B170" s="3" t="s">
        <v>36</v>
      </c>
      <c r="C170" s="4">
        <v>57639.489999999991</v>
      </c>
      <c r="D170" s="4">
        <v>12219.94</v>
      </c>
      <c r="E170" s="4">
        <v>1148.4000000000001</v>
      </c>
      <c r="F170" s="4">
        <v>0</v>
      </c>
      <c r="G170" s="4">
        <v>0</v>
      </c>
      <c r="H170" s="17">
        <v>998.4</v>
      </c>
      <c r="I170" s="5">
        <f t="shared" si="13"/>
        <v>72006.229999999981</v>
      </c>
      <c r="J170" s="4">
        <v>20921.320000000003</v>
      </c>
      <c r="K170" s="4">
        <v>3330.56</v>
      </c>
      <c r="L170" s="4"/>
      <c r="M170" s="4">
        <v>0</v>
      </c>
      <c r="N170" s="4">
        <v>0</v>
      </c>
      <c r="O170" s="4">
        <v>40</v>
      </c>
      <c r="P170" s="4">
        <v>132.23999999999998</v>
      </c>
      <c r="Q170" s="16">
        <v>0</v>
      </c>
      <c r="R170" s="4">
        <v>404.6400000000001</v>
      </c>
      <c r="S170" s="4">
        <v>0</v>
      </c>
      <c r="T170" s="4">
        <v>0</v>
      </c>
      <c r="U170" s="4">
        <v>13621.52</v>
      </c>
      <c r="V170" s="4">
        <v>3542.87</v>
      </c>
      <c r="W170" s="17">
        <v>0</v>
      </c>
      <c r="X170" s="5">
        <f t="shared" si="14"/>
        <v>107085.95</v>
      </c>
      <c r="Y170" s="5">
        <f t="shared" si="12"/>
        <v>6913.43</v>
      </c>
    </row>
    <row r="171" spans="1:25" x14ac:dyDescent="0.25">
      <c r="A171" s="9">
        <v>21550</v>
      </c>
      <c r="B171" s="3" t="s">
        <v>54</v>
      </c>
      <c r="C171" s="4">
        <v>61278.52</v>
      </c>
      <c r="D171" s="4">
        <v>0</v>
      </c>
      <c r="E171" s="4">
        <v>0</v>
      </c>
      <c r="F171" s="4">
        <v>0</v>
      </c>
      <c r="G171" s="4">
        <v>0</v>
      </c>
      <c r="H171" s="17">
        <v>2662.4</v>
      </c>
      <c r="I171" s="5">
        <f t="shared" si="13"/>
        <v>63940.92</v>
      </c>
      <c r="J171" s="4">
        <v>5169.3500000000013</v>
      </c>
      <c r="K171" s="4">
        <v>893.62</v>
      </c>
      <c r="L171" s="4"/>
      <c r="M171" s="4">
        <v>0</v>
      </c>
      <c r="N171" s="4">
        <v>0</v>
      </c>
      <c r="O171" s="4">
        <v>0</v>
      </c>
      <c r="P171" s="4">
        <v>57</v>
      </c>
      <c r="Q171" s="16">
        <v>0</v>
      </c>
      <c r="R171" s="4">
        <v>191.43</v>
      </c>
      <c r="S171" s="4">
        <v>0</v>
      </c>
      <c r="T171" s="4">
        <v>0</v>
      </c>
      <c r="U171" s="4">
        <v>6354.86</v>
      </c>
      <c r="V171" s="4">
        <v>1625.24</v>
      </c>
      <c r="W171" s="17">
        <v>0</v>
      </c>
      <c r="X171" s="5">
        <f t="shared" si="14"/>
        <v>75713.56</v>
      </c>
      <c r="Y171" s="5">
        <f t="shared" si="12"/>
        <v>2518.86</v>
      </c>
    </row>
    <row r="172" spans="1:25" x14ac:dyDescent="0.25">
      <c r="A172" s="9"/>
      <c r="B172" s="3"/>
      <c r="C172" s="4"/>
      <c r="D172" s="4"/>
      <c r="E172" s="4"/>
      <c r="F172" s="4"/>
      <c r="G172" s="4"/>
      <c r="H172" s="4"/>
      <c r="I172" s="5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5"/>
      <c r="Y172" s="5"/>
    </row>
    <row r="173" spans="1:25" s="8" customFormat="1" x14ac:dyDescent="0.25">
      <c r="A173" s="6" t="s">
        <v>22</v>
      </c>
      <c r="B173" s="6"/>
      <c r="C173" s="7">
        <f t="shared" ref="C173:Y173" si="15">SUM(C7:C172)</f>
        <v>7352279.4600000046</v>
      </c>
      <c r="D173" s="7">
        <f t="shared" si="15"/>
        <v>539084.23</v>
      </c>
      <c r="E173" s="7">
        <f t="shared" si="15"/>
        <v>54671.14</v>
      </c>
      <c r="F173" s="7">
        <f t="shared" si="15"/>
        <v>41235.35</v>
      </c>
      <c r="G173" s="7">
        <f t="shared" si="15"/>
        <v>0</v>
      </c>
      <c r="H173" s="7">
        <f t="shared" si="15"/>
        <v>83380.710000000006</v>
      </c>
      <c r="I173" s="7">
        <f t="shared" si="15"/>
        <v>8070650.8899999987</v>
      </c>
      <c r="J173" s="7">
        <f t="shared" si="15"/>
        <v>2139644.0200000014</v>
      </c>
      <c r="K173" s="7">
        <f t="shared" si="15"/>
        <v>264894.78999999975</v>
      </c>
      <c r="L173" s="7">
        <v>91880.820000000109</v>
      </c>
      <c r="M173" s="7">
        <f t="shared" si="15"/>
        <v>0</v>
      </c>
      <c r="N173" s="7">
        <f t="shared" si="15"/>
        <v>0</v>
      </c>
      <c r="O173" s="7">
        <f t="shared" si="15"/>
        <v>4626.1200000000008</v>
      </c>
      <c r="P173" s="7">
        <f t="shared" si="15"/>
        <v>16347.13</v>
      </c>
      <c r="Q173" s="7">
        <f t="shared" si="15"/>
        <v>0</v>
      </c>
      <c r="R173" s="7">
        <f t="shared" si="15"/>
        <v>48822.439999999981</v>
      </c>
      <c r="S173" s="7">
        <f t="shared" si="15"/>
        <v>4007.64</v>
      </c>
      <c r="T173" s="7">
        <f t="shared" si="15"/>
        <v>0</v>
      </c>
      <c r="U173" s="7">
        <f t="shared" si="15"/>
        <v>1467062.6500000006</v>
      </c>
      <c r="V173" s="7">
        <f t="shared" si="15"/>
        <v>391607.09000000008</v>
      </c>
      <c r="W173" s="7">
        <f t="shared" si="15"/>
        <v>0</v>
      </c>
      <c r="X173" s="7">
        <f>SUM(X7:X172)+L173</f>
        <v>11834407.949999996</v>
      </c>
      <c r="Y173" s="7">
        <f t="shared" si="15"/>
        <v>665135.64000000025</v>
      </c>
    </row>
    <row r="175" spans="1:25" x14ac:dyDescent="0.25">
      <c r="A175" t="s">
        <v>39</v>
      </c>
      <c r="I175" s="10"/>
      <c r="X175" s="11"/>
      <c r="Y175" s="11"/>
    </row>
    <row r="176" spans="1:25" x14ac:dyDescent="0.25">
      <c r="A176" t="s">
        <v>40</v>
      </c>
      <c r="I176" s="10"/>
      <c r="X176" s="11"/>
      <c r="Y176" s="11"/>
    </row>
    <row r="177" spans="1:1" x14ac:dyDescent="0.25">
      <c r="A177" t="s">
        <v>41</v>
      </c>
    </row>
    <row r="179" spans="1:1" x14ac:dyDescent="0.25">
      <c r="A179" t="s">
        <v>55</v>
      </c>
    </row>
    <row r="180" spans="1:1" x14ac:dyDescent="0.25">
      <c r="A180" t="s">
        <v>56</v>
      </c>
    </row>
    <row r="181" spans="1:1" x14ac:dyDescent="0.25">
      <c r="A181" t="s">
        <v>57</v>
      </c>
    </row>
  </sheetData>
  <mergeCells count="17">
    <mergeCell ref="L5:M5"/>
    <mergeCell ref="P5:Q5"/>
    <mergeCell ref="W5:W6"/>
    <mergeCell ref="X5:Y5"/>
    <mergeCell ref="F5:F6"/>
    <mergeCell ref="G5:G6"/>
    <mergeCell ref="I5:I6"/>
    <mergeCell ref="J5:K5"/>
    <mergeCell ref="U5:V5"/>
    <mergeCell ref="R5:S5"/>
    <mergeCell ref="N5:O5"/>
    <mergeCell ref="H5:H6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3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2013</vt:lpstr>
      <vt:lpstr>'2013'!Print_Area</vt:lpstr>
      <vt:lpstr>'2013'!Print_Titles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Stacey Kampsen</dc:creator>
  <cp:lastModifiedBy>Stacey Kampsen</cp:lastModifiedBy>
  <cp:lastPrinted>2018-08-28T16:41:39Z</cp:lastPrinted>
  <dcterms:created xsi:type="dcterms:W3CDTF">2018-07-03T20:22:00Z</dcterms:created>
  <dcterms:modified xsi:type="dcterms:W3CDTF">2018-10-10T21:29:59Z</dcterms:modified>
</cp:coreProperties>
</file>