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Proforma" sheetId="1" r:id="rId1"/>
  </sheets>
  <definedNames>
    <definedName name="_xlnm.Print_Area" localSheetId="0">Proforma!$A$1:$Z$175</definedName>
    <definedName name="_xlnm.Print_Titles" localSheetId="0">Proforma!$1:$6</definedName>
  </definedNames>
  <calcPr calcId="145621"/>
</workbook>
</file>

<file path=xl/calcChain.xml><?xml version="1.0" encoding="utf-8"?>
<calcChain xmlns="http://schemas.openxmlformats.org/spreadsheetml/2006/main">
  <c r="Z174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7" i="1"/>
  <c r="Q172" i="1" l="1"/>
  <c r="Y169" i="1" l="1"/>
  <c r="Y170" i="1"/>
  <c r="I77" i="1" l="1"/>
  <c r="Y77" i="1" l="1"/>
  <c r="I170" i="1" l="1"/>
  <c r="I159" i="1"/>
  <c r="I156" i="1"/>
  <c r="I169" i="1"/>
  <c r="I166" i="1"/>
  <c r="I167" i="1"/>
  <c r="I168" i="1"/>
  <c r="F172" i="1"/>
  <c r="G172" i="1"/>
  <c r="H172" i="1"/>
  <c r="J172" i="1"/>
  <c r="K172" i="1"/>
  <c r="L172" i="1"/>
  <c r="M172" i="1"/>
  <c r="N172" i="1"/>
  <c r="O172" i="1"/>
  <c r="S172" i="1"/>
  <c r="T172" i="1"/>
  <c r="W172" i="1"/>
  <c r="X172" i="1"/>
  <c r="I165" i="1" l="1"/>
  <c r="I164" i="1"/>
  <c r="I150" i="1"/>
  <c r="I149" i="1"/>
  <c r="I162" i="1"/>
  <c r="I158" i="1"/>
  <c r="I151" i="1"/>
  <c r="I157" i="1"/>
  <c r="I163" i="1"/>
  <c r="I160" i="1"/>
  <c r="Y168" i="1"/>
  <c r="Y167" i="1"/>
  <c r="Y81" i="1"/>
  <c r="I78" i="1"/>
  <c r="I8" i="1"/>
  <c r="I134" i="1"/>
  <c r="I64" i="1"/>
  <c r="I42" i="1"/>
  <c r="I119" i="1"/>
  <c r="I118" i="1"/>
  <c r="I141" i="1"/>
  <c r="I147" i="1"/>
  <c r="I50" i="1"/>
  <c r="I106" i="1"/>
  <c r="I99" i="1"/>
  <c r="I102" i="1"/>
  <c r="I33" i="1"/>
  <c r="I40" i="1"/>
  <c r="I55" i="1"/>
  <c r="I23" i="1"/>
  <c r="I9" i="1"/>
  <c r="I143" i="1"/>
  <c r="I130" i="1"/>
  <c r="I129" i="1"/>
  <c r="I128" i="1"/>
  <c r="I47" i="1"/>
  <c r="I110" i="1"/>
  <c r="I90" i="1"/>
  <c r="I91" i="1"/>
  <c r="I86" i="1"/>
  <c r="I146" i="1"/>
  <c r="I17" i="1"/>
  <c r="I133" i="1"/>
  <c r="I101" i="1"/>
  <c r="I68" i="1"/>
  <c r="I36" i="1"/>
  <c r="I148" i="1"/>
  <c r="I116" i="1"/>
  <c r="I84" i="1"/>
  <c r="I51" i="1"/>
  <c r="I19" i="1"/>
  <c r="I145" i="1"/>
  <c r="I81" i="1"/>
  <c r="I80" i="1"/>
  <c r="I126" i="1"/>
  <c r="I13" i="1"/>
  <c r="I62" i="1"/>
  <c r="I122" i="1"/>
  <c r="I123" i="1"/>
  <c r="I135" i="1"/>
  <c r="I54" i="1"/>
  <c r="I49" i="1"/>
  <c r="I109" i="1"/>
  <c r="I76" i="1"/>
  <c r="I44" i="1"/>
  <c r="I12" i="1"/>
  <c r="I124" i="1"/>
  <c r="I92" i="1"/>
  <c r="I59" i="1"/>
  <c r="I27" i="1"/>
  <c r="I107" i="1"/>
  <c r="I63" i="1"/>
  <c r="I29" i="1"/>
  <c r="I95" i="1"/>
  <c r="I22" i="1"/>
  <c r="I41" i="1"/>
  <c r="I34" i="1"/>
  <c r="I37" i="1"/>
  <c r="I83" i="1"/>
  <c r="I98" i="1"/>
  <c r="I14" i="1"/>
  <c r="I121" i="1"/>
  <c r="I89" i="1"/>
  <c r="I56" i="1"/>
  <c r="I24" i="1"/>
  <c r="I104" i="1"/>
  <c r="I71" i="1"/>
  <c r="I39" i="1"/>
  <c r="I45" i="1"/>
  <c r="I127" i="1"/>
  <c r="I30" i="1"/>
  <c r="I73" i="1"/>
  <c r="I79" i="1"/>
  <c r="I69" i="1"/>
  <c r="I58" i="1"/>
  <c r="I65" i="1"/>
  <c r="I97" i="1"/>
  <c r="I32" i="1"/>
  <c r="I96" i="1"/>
  <c r="I15" i="1"/>
  <c r="I142" i="1"/>
  <c r="I87" i="1"/>
  <c r="I10" i="1"/>
  <c r="I25" i="1"/>
  <c r="I18" i="1"/>
  <c r="I21" i="1"/>
  <c r="I74" i="1"/>
  <c r="I82" i="1"/>
  <c r="I117" i="1"/>
  <c r="I85" i="1"/>
  <c r="I52" i="1"/>
  <c r="I20" i="1"/>
  <c r="I132" i="1"/>
  <c r="I100" i="1"/>
  <c r="I67" i="1"/>
  <c r="I35" i="1"/>
  <c r="I115" i="1"/>
  <c r="I113" i="1"/>
  <c r="I48" i="1"/>
  <c r="I112" i="1"/>
  <c r="I31" i="1"/>
  <c r="I94" i="1"/>
  <c r="I111" i="1"/>
  <c r="I26" i="1"/>
  <c r="I57" i="1"/>
  <c r="I66" i="1"/>
  <c r="I53" i="1"/>
  <c r="I103" i="1"/>
  <c r="I114" i="1"/>
  <c r="I46" i="1"/>
  <c r="I125" i="1"/>
  <c r="I93" i="1"/>
  <c r="I60" i="1"/>
  <c r="I28" i="1"/>
  <c r="I140" i="1"/>
  <c r="I108" i="1"/>
  <c r="I75" i="1"/>
  <c r="I43" i="1"/>
  <c r="I11" i="1"/>
  <c r="I16" i="1"/>
  <c r="I131" i="1"/>
  <c r="I38" i="1"/>
  <c r="I105" i="1"/>
  <c r="I72" i="1"/>
  <c r="I120" i="1"/>
  <c r="I88" i="1"/>
  <c r="I70" i="1"/>
  <c r="E172" i="1"/>
  <c r="I7" i="1"/>
  <c r="C172" i="1"/>
  <c r="I61" i="1"/>
  <c r="P172" i="1" l="1"/>
  <c r="R172" i="1"/>
  <c r="Y120" i="1"/>
  <c r="Y100" i="1"/>
  <c r="Y10" i="1"/>
  <c r="Y40" i="1"/>
  <c r="Y99" i="1"/>
  <c r="Y11" i="1"/>
  <c r="Y134" i="1"/>
  <c r="Y51" i="1"/>
  <c r="Y36" i="1"/>
  <c r="Y42" i="1"/>
  <c r="Y54" i="1"/>
  <c r="Y32" i="1"/>
  <c r="Y132" i="1"/>
  <c r="Y117" i="1"/>
  <c r="Y23" i="1"/>
  <c r="Y8" i="1"/>
  <c r="Y102" i="1"/>
  <c r="Y108" i="1"/>
  <c r="Y66" i="1"/>
  <c r="Y94" i="1"/>
  <c r="Y113" i="1"/>
  <c r="Y90" i="1"/>
  <c r="Y39" i="1"/>
  <c r="Y24" i="1"/>
  <c r="Y14" i="1"/>
  <c r="Y109" i="1"/>
  <c r="Y62" i="1"/>
  <c r="Y64" i="1"/>
  <c r="Y130" i="1"/>
  <c r="Y73" i="1"/>
  <c r="Y119" i="1"/>
  <c r="Y121" i="1"/>
  <c r="Y95" i="1"/>
  <c r="Y118" i="1"/>
  <c r="Y97" i="1"/>
  <c r="Y79" i="1"/>
  <c r="Y68" i="1"/>
  <c r="Y135" i="1"/>
  <c r="I152" i="1"/>
  <c r="I155" i="1"/>
  <c r="I139" i="1"/>
  <c r="Y33" i="1"/>
  <c r="Y87" i="1"/>
  <c r="Y128" i="1"/>
  <c r="Y70" i="1"/>
  <c r="Y84" i="1"/>
  <c r="Y146" i="1"/>
  <c r="Y151" i="1"/>
  <c r="Y124" i="1"/>
  <c r="Y164" i="1"/>
  <c r="Y12" i="1"/>
  <c r="Y47" i="1"/>
  <c r="I154" i="1"/>
  <c r="I138" i="1"/>
  <c r="Y35" i="1"/>
  <c r="Y20" i="1"/>
  <c r="Y18" i="1"/>
  <c r="Y105" i="1"/>
  <c r="Y131" i="1"/>
  <c r="Y75" i="1"/>
  <c r="Y60" i="1"/>
  <c r="Y57" i="1"/>
  <c r="Y31" i="1"/>
  <c r="Y16" i="1"/>
  <c r="Y58" i="1"/>
  <c r="Y61" i="1"/>
  <c r="Y46" i="1"/>
  <c r="Y116" i="1"/>
  <c r="Y101" i="1"/>
  <c r="Y56" i="1"/>
  <c r="Y41" i="1"/>
  <c r="Y115" i="1"/>
  <c r="Y149" i="1"/>
  <c r="Y67" i="1"/>
  <c r="Y52" i="1"/>
  <c r="Y82" i="1"/>
  <c r="Y25" i="1"/>
  <c r="Y72" i="1"/>
  <c r="Y106" i="1"/>
  <c r="Y43" i="1"/>
  <c r="Y103" i="1"/>
  <c r="Y26" i="1"/>
  <c r="Y63" i="1"/>
  <c r="Y48" i="1"/>
  <c r="Y65" i="1"/>
  <c r="Y9" i="1"/>
  <c r="Y19" i="1"/>
  <c r="Y133" i="1"/>
  <c r="Y86" i="1"/>
  <c r="Y89" i="1"/>
  <c r="Y22" i="1"/>
  <c r="Y49" i="1"/>
  <c r="Y123" i="1"/>
  <c r="Y15" i="1"/>
  <c r="Y129" i="1"/>
  <c r="Y163" i="1"/>
  <c r="Y69" i="1"/>
  <c r="Y127" i="1"/>
  <c r="Y71" i="1"/>
  <c r="Y162" i="1"/>
  <c r="Y37" i="1"/>
  <c r="Y27" i="1"/>
  <c r="Y141" i="1"/>
  <c r="Y112" i="1"/>
  <c r="Y107" i="1"/>
  <c r="Y30" i="1"/>
  <c r="I153" i="1"/>
  <c r="I137" i="1"/>
  <c r="Y17" i="1"/>
  <c r="Y126" i="1"/>
  <c r="Y85" i="1"/>
  <c r="Y147" i="1"/>
  <c r="I161" i="1"/>
  <c r="I144" i="1"/>
  <c r="Y156" i="1"/>
  <c r="Y165" i="1"/>
  <c r="Y157" i="1"/>
  <c r="Y158" i="1"/>
  <c r="Y160" i="1"/>
  <c r="Y159" i="1"/>
  <c r="Y166" i="1"/>
  <c r="Y150" i="1"/>
  <c r="Y142" i="1"/>
  <c r="Y50" i="1"/>
  <c r="Y114" i="1"/>
  <c r="Y91" i="1"/>
  <c r="Y110" i="1"/>
  <c r="Y76" i="1"/>
  <c r="Y13" i="1"/>
  <c r="Y88" i="1"/>
  <c r="Y38" i="1"/>
  <c r="Y28" i="1"/>
  <c r="Y148" i="1"/>
  <c r="Y104" i="1"/>
  <c r="Y83" i="1"/>
  <c r="Y59" i="1"/>
  <c r="Y44" i="1"/>
  <c r="Y122" i="1"/>
  <c r="Y74" i="1"/>
  <c r="Y55" i="1"/>
  <c r="Y140" i="1"/>
  <c r="Y125" i="1"/>
  <c r="Y53" i="1"/>
  <c r="Y111" i="1"/>
  <c r="Y96" i="1"/>
  <c r="Y145" i="1"/>
  <c r="Y78" i="1"/>
  <c r="Y98" i="1"/>
  <c r="Y92" i="1"/>
  <c r="Y45" i="1"/>
  <c r="Y21" i="1"/>
  <c r="Y93" i="1"/>
  <c r="Y143" i="1"/>
  <c r="Y34" i="1"/>
  <c r="Y29" i="1"/>
  <c r="Y80" i="1"/>
  <c r="Y7" i="1"/>
  <c r="I136" i="1" l="1"/>
  <c r="I172" i="1" s="1"/>
  <c r="D172" i="1"/>
  <c r="I174" i="1" s="1"/>
  <c r="I175" i="1" l="1"/>
  <c r="Y144" i="1"/>
  <c r="Y161" i="1"/>
  <c r="Y153" i="1"/>
  <c r="Y137" i="1"/>
  <c r="Y154" i="1"/>
  <c r="Y138" i="1"/>
  <c r="Y155" i="1"/>
  <c r="Y139" i="1"/>
  <c r="Y152" i="1"/>
  <c r="Y136" i="1" l="1"/>
  <c r="Y172" i="1" s="1"/>
  <c r="U172" i="1"/>
  <c r="V172" i="1" l="1"/>
  <c r="Z172" i="1"/>
  <c r="Y174" i="1"/>
  <c r="Y175" i="1" s="1"/>
  <c r="Z175" i="1" l="1"/>
</calcChain>
</file>

<file path=xl/sharedStrings.xml><?xml version="1.0" encoding="utf-8"?>
<sst xmlns="http://schemas.openxmlformats.org/spreadsheetml/2006/main" count="229" uniqueCount="122">
  <si>
    <t>Salary &amp; Benefit Data by Employee</t>
  </si>
  <si>
    <t>Northern Kentucky Water District</t>
  </si>
  <si>
    <t>Employee Number</t>
  </si>
  <si>
    <t>Title</t>
  </si>
  <si>
    <t>Regular</t>
  </si>
  <si>
    <t>Overtime</t>
  </si>
  <si>
    <t>Bonus</t>
  </si>
  <si>
    <t>Other</t>
  </si>
  <si>
    <t>Sub-Total</t>
  </si>
  <si>
    <t>Employee</t>
  </si>
  <si>
    <t>Health Benefits Cost</t>
  </si>
  <si>
    <t>Dental Benefits</t>
  </si>
  <si>
    <t>Vision</t>
  </si>
  <si>
    <t>AD&amp;D</t>
  </si>
  <si>
    <t>401k</t>
  </si>
  <si>
    <t>Defined Benefit Retirement</t>
  </si>
  <si>
    <t>Totals</t>
  </si>
  <si>
    <t>Distribution Foreman</t>
  </si>
  <si>
    <t>Distribution Fieldman</t>
  </si>
  <si>
    <t>Account Services Representative</t>
  </si>
  <si>
    <t>Plant Foreman</t>
  </si>
  <si>
    <t>Mapping Technician</t>
  </si>
  <si>
    <t>HR Administrative Assistant</t>
  </si>
  <si>
    <t>Instrumentation Specialist</t>
  </si>
  <si>
    <t>Engineering Technician</t>
  </si>
  <si>
    <t>Computer Support Tech</t>
  </si>
  <si>
    <t>Customer Service Field Representative</t>
  </si>
  <si>
    <t>Account Services Team Lead - Call</t>
  </si>
  <si>
    <t>Distribution Fieldman - Trainer</t>
  </si>
  <si>
    <t>Information Services Manager</t>
  </si>
  <si>
    <t>Staff Engineer</t>
  </si>
  <si>
    <t>HR Manager</t>
  </si>
  <si>
    <t>Pump Mechanic</t>
  </si>
  <si>
    <t>Building &amp; Grounds Tech</t>
  </si>
  <si>
    <t>Meter Shop Fieldman</t>
  </si>
  <si>
    <t>Database Administrator</t>
  </si>
  <si>
    <t>Instrumentation Tech</t>
  </si>
  <si>
    <t>Lab Analyst</t>
  </si>
  <si>
    <t>Administrative Assistant</t>
  </si>
  <si>
    <t>Accounting Clerk</t>
  </si>
  <si>
    <t>Network / CIS Administrator</t>
  </si>
  <si>
    <t>Lab Assistant Co-Op</t>
  </si>
  <si>
    <t>Maintenance Supervisor</t>
  </si>
  <si>
    <t>Meter Shop Fieldman/Courier</t>
  </si>
  <si>
    <t>Construction Supervisor</t>
  </si>
  <si>
    <t>Accounting Clerk/Payroll Specialist</t>
  </si>
  <si>
    <t>GIS Specialist</t>
  </si>
  <si>
    <t>Chemist</t>
  </si>
  <si>
    <t>Finance Manager</t>
  </si>
  <si>
    <t>Plant Operator U (2nd)</t>
  </si>
  <si>
    <t>Account Services Supervisor</t>
  </si>
  <si>
    <t>VP Engineering, Production &amp; Distribution</t>
  </si>
  <si>
    <t>Equipment Serviceman</t>
  </si>
  <si>
    <t>Meter Shop Lead</t>
  </si>
  <si>
    <t>Legal Regulatory &amp; Compliance Manager</t>
  </si>
  <si>
    <t>Plant Operator U (1st)</t>
  </si>
  <si>
    <t>Inventory Specialist</t>
  </si>
  <si>
    <t>Administrative Specialist</t>
  </si>
  <si>
    <t>Customer Service Supervisor</t>
  </si>
  <si>
    <t>Distribution Supervisor</t>
  </si>
  <si>
    <t>Acting Engineering Manager-Operations</t>
  </si>
  <si>
    <t>Safety Coordinator</t>
  </si>
  <si>
    <t>Account Services Team Lead - Billing</t>
  </si>
  <si>
    <t>Customer Service Foreman</t>
  </si>
  <si>
    <t>Lab Supervisor</t>
  </si>
  <si>
    <t>Plant Supervisor</t>
  </si>
  <si>
    <t>VP Finance &amp; Support Services</t>
  </si>
  <si>
    <t>CAD Tech</t>
  </si>
  <si>
    <t>Engineering Manager</t>
  </si>
  <si>
    <t>Distribution/Special Project Manager</t>
  </si>
  <si>
    <t>Crewleader Equipment Service</t>
  </si>
  <si>
    <t>Engineering Manager-Infastructure</t>
  </si>
  <si>
    <t>Inspector</t>
  </si>
  <si>
    <t>Maintenance Foreman</t>
  </si>
  <si>
    <t>Lab Technician</t>
  </si>
  <si>
    <t>Water Quality Manager</t>
  </si>
  <si>
    <t>Meter Reader</t>
  </si>
  <si>
    <t>Distribution Crew Leader</t>
  </si>
  <si>
    <t>President/CEO</t>
  </si>
  <si>
    <t>Vacant1</t>
  </si>
  <si>
    <t>Vacant2</t>
  </si>
  <si>
    <t>Vacant3</t>
  </si>
  <si>
    <t>Vacant4</t>
  </si>
  <si>
    <t>Vacant5</t>
  </si>
  <si>
    <t>Vacant6</t>
  </si>
  <si>
    <t>Vacant7</t>
  </si>
  <si>
    <t>Vacant8</t>
  </si>
  <si>
    <t>Vacant9</t>
  </si>
  <si>
    <t>Vacant10</t>
  </si>
  <si>
    <t>Buildings, Grounds, &amp; Fleet Supervisor</t>
  </si>
  <si>
    <t>Vacant11</t>
  </si>
  <si>
    <t>Vacant12</t>
  </si>
  <si>
    <t>Vacant13</t>
  </si>
  <si>
    <t>Vacant14</t>
  </si>
  <si>
    <t>Vacant15</t>
  </si>
  <si>
    <t>Vacant16</t>
  </si>
  <si>
    <t>Vacant17</t>
  </si>
  <si>
    <t>Vacant18</t>
  </si>
  <si>
    <t>Vacant19</t>
  </si>
  <si>
    <t>Vacant20</t>
  </si>
  <si>
    <t>Vacant21</t>
  </si>
  <si>
    <t>Vacant22</t>
  </si>
  <si>
    <t>Engineering Supervisor</t>
  </si>
  <si>
    <t>Buildings and Grounds Crew Leader</t>
  </si>
  <si>
    <t>Equipment Serviceman HVAC</t>
  </si>
  <si>
    <t>Plant Operator U (3rd)</t>
  </si>
  <si>
    <t>Plant Operator Licensed (2nd)</t>
  </si>
  <si>
    <t>Plant Operator Licensed (3rd)</t>
  </si>
  <si>
    <t>Plant Operator Licensed (1st)</t>
  </si>
  <si>
    <t>Life Insurance</t>
  </si>
  <si>
    <t>Case NO: 2018-00291</t>
  </si>
  <si>
    <t>Year =&gt;</t>
  </si>
  <si>
    <t>7/1/18-6/30/19</t>
  </si>
  <si>
    <t>Excess Vacation Payout</t>
  </si>
  <si>
    <t>Northern</t>
  </si>
  <si>
    <t>Any Other Wage, Salary, Compensation or Benefit Not Listed</t>
  </si>
  <si>
    <t>Total Amount</t>
  </si>
  <si>
    <t>Standby/ On Call</t>
  </si>
  <si>
    <t>NKWD_PSCDR1_1_10-12-18</t>
  </si>
  <si>
    <t>Rate Case 2018-00291</t>
  </si>
  <si>
    <t>Response to Q1</t>
  </si>
  <si>
    <t>Witness: Rechtin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</si>
</sst>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44" fontId="0" fillId="2" borderId="1" xfId="0" applyNumberFormat="1" applyFill="1" applyBorder="1"/>
    <xf numFmtId="43" fontId="0" fillId="0" borderId="1" xfId="0" applyNumberFormat="1" applyBorder="1"/>
    <xf numFmtId="43" fontId="0" fillId="2" borderId="1" xfId="0" applyNumberFormat="1" applyFill="1" applyBorder="1"/>
    <xf numFmtId="44" fontId="1" fillId="2" borderId="1" xfId="0" applyNumberFormat="1" applyFont="1" applyFill="1" applyBorder="1"/>
    <xf numFmtId="0" fontId="1" fillId="0" borderId="0" xfId="0" applyFont="1"/>
    <xf numFmtId="0" fontId="0" fillId="0" borderId="1" xfId="0" applyBorder="1" applyAlignment="1">
      <alignment horizontal="left"/>
    </xf>
    <xf numFmtId="44" fontId="0" fillId="0" borderId="0" xfId="0" applyNumberFormat="1"/>
    <xf numFmtId="43" fontId="0" fillId="0" borderId="0" xfId="0" applyNumberFormat="1" applyBorder="1"/>
    <xf numFmtId="44" fontId="0" fillId="0" borderId="1" xfId="2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3" xfId="0" applyNumberFormat="1" applyBorder="1"/>
    <xf numFmtId="0" fontId="1" fillId="0" borderId="5" xfId="0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4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Currency" xfId="2" builtinId="4"/>
    <cellStyle name="Hyperlink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view="pageBreakPreview" zoomScaleNormal="100" zoomScaleSheetLayoutView="100" workbookViewId="0">
      <pane xSplit="2" ySplit="6" topLeftCell="P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10.5703125" customWidth="1"/>
    <col min="2" max="2" width="39" bestFit="1" customWidth="1"/>
    <col min="3" max="3" width="14.28515625" bestFit="1" customWidth="1"/>
    <col min="4" max="4" width="14.140625" customWidth="1"/>
    <col min="5" max="5" width="12.42578125" customWidth="1"/>
    <col min="6" max="7" width="11.5703125" bestFit="1" customWidth="1"/>
    <col min="8" max="8" width="11.5703125" customWidth="1"/>
    <col min="9" max="10" width="14.28515625" bestFit="1" customWidth="1"/>
    <col min="11" max="11" width="12.5703125" bestFit="1" customWidth="1"/>
    <col min="12" max="12" width="12.42578125" customWidth="1"/>
    <col min="13" max="13" width="11.28515625" customWidth="1"/>
    <col min="14" max="14" width="10.140625" customWidth="1"/>
    <col min="15" max="15" width="11.5703125" customWidth="1"/>
    <col min="16" max="16" width="11.5703125" bestFit="1" customWidth="1"/>
    <col min="17" max="17" width="10.140625" customWidth="1"/>
    <col min="18" max="18" width="11.5703125" bestFit="1" customWidth="1"/>
    <col min="19" max="19" width="10.5703125" bestFit="1" customWidth="1"/>
    <col min="20" max="20" width="20.28515625" customWidth="1"/>
    <col min="21" max="21" width="14.28515625" bestFit="1" customWidth="1"/>
    <col min="22" max="22" width="12.5703125" bestFit="1" customWidth="1"/>
    <col min="23" max="24" width="10.140625" customWidth="1"/>
    <col min="25" max="25" width="14.28515625" bestFit="1" customWidth="1"/>
    <col min="26" max="26" width="12.5703125" bestFit="1" customWidth="1"/>
  </cols>
  <sheetData>
    <row r="1" spans="1:26" x14ac:dyDescent="0.25">
      <c r="A1" t="s">
        <v>1</v>
      </c>
      <c r="Y1" s="9" t="s">
        <v>118</v>
      </c>
    </row>
    <row r="2" spans="1:26" x14ac:dyDescent="0.25">
      <c r="A2" t="s">
        <v>110</v>
      </c>
      <c r="Y2" s="9" t="s">
        <v>119</v>
      </c>
    </row>
    <row r="3" spans="1:26" x14ac:dyDescent="0.25">
      <c r="A3" t="s">
        <v>0</v>
      </c>
      <c r="C3" s="14" t="s">
        <v>111</v>
      </c>
      <c r="D3" s="23" t="s">
        <v>112</v>
      </c>
      <c r="Y3" s="9" t="s">
        <v>120</v>
      </c>
    </row>
    <row r="4" spans="1:26" x14ac:dyDescent="0.25">
      <c r="Y4" s="9" t="s">
        <v>121</v>
      </c>
    </row>
    <row r="5" spans="1:26" s="1" customFormat="1" ht="30" customHeight="1" x14ac:dyDescent="0.25">
      <c r="A5" s="29" t="s">
        <v>2</v>
      </c>
      <c r="B5" s="29" t="s">
        <v>3</v>
      </c>
      <c r="C5" s="29" t="s">
        <v>4</v>
      </c>
      <c r="D5" s="29" t="s">
        <v>5</v>
      </c>
      <c r="E5" s="29" t="s">
        <v>113</v>
      </c>
      <c r="F5" s="29" t="s">
        <v>117</v>
      </c>
      <c r="G5" s="29" t="s">
        <v>6</v>
      </c>
      <c r="H5" s="29" t="s">
        <v>7</v>
      </c>
      <c r="I5" s="29" t="s">
        <v>8</v>
      </c>
      <c r="J5" s="29" t="s">
        <v>10</v>
      </c>
      <c r="K5" s="29"/>
      <c r="L5" s="29" t="s">
        <v>11</v>
      </c>
      <c r="M5" s="29"/>
      <c r="N5" s="29" t="s">
        <v>12</v>
      </c>
      <c r="O5" s="29"/>
      <c r="P5" s="29" t="s">
        <v>109</v>
      </c>
      <c r="Q5" s="29"/>
      <c r="R5" s="29" t="s">
        <v>13</v>
      </c>
      <c r="S5" s="29"/>
      <c r="T5" s="22" t="s">
        <v>14</v>
      </c>
      <c r="U5" s="29" t="s">
        <v>15</v>
      </c>
      <c r="V5" s="30"/>
      <c r="W5" s="24" t="s">
        <v>115</v>
      </c>
      <c r="X5" s="25"/>
      <c r="Y5" s="28" t="s">
        <v>16</v>
      </c>
      <c r="Z5" s="29"/>
    </row>
    <row r="6" spans="1:26" s="1" customFormat="1" ht="30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" t="s">
        <v>114</v>
      </c>
      <c r="K6" s="2" t="s">
        <v>9</v>
      </c>
      <c r="L6" s="2" t="s">
        <v>114</v>
      </c>
      <c r="M6" s="2" t="s">
        <v>9</v>
      </c>
      <c r="N6" s="2" t="s">
        <v>114</v>
      </c>
      <c r="O6" s="2" t="s">
        <v>9</v>
      </c>
      <c r="P6" s="2" t="s">
        <v>114</v>
      </c>
      <c r="Q6" s="2" t="s">
        <v>9</v>
      </c>
      <c r="R6" s="2" t="s">
        <v>114</v>
      </c>
      <c r="S6" s="2" t="s">
        <v>9</v>
      </c>
      <c r="T6" s="2" t="s">
        <v>114</v>
      </c>
      <c r="U6" s="2" t="s">
        <v>114</v>
      </c>
      <c r="V6" s="15" t="s">
        <v>9</v>
      </c>
      <c r="W6" s="26"/>
      <c r="X6" s="27"/>
      <c r="Y6" s="16" t="s">
        <v>114</v>
      </c>
      <c r="Z6" s="2" t="s">
        <v>9</v>
      </c>
    </row>
    <row r="7" spans="1:26" x14ac:dyDescent="0.25">
      <c r="A7" s="10">
        <v>30060</v>
      </c>
      <c r="B7" s="3" t="s">
        <v>17</v>
      </c>
      <c r="C7" s="4">
        <v>65728</v>
      </c>
      <c r="D7" s="4">
        <v>4337.1000000000004</v>
      </c>
      <c r="E7" s="4">
        <v>1179.5999999999999</v>
      </c>
      <c r="F7" s="4">
        <v>0</v>
      </c>
      <c r="G7" s="4">
        <v>0</v>
      </c>
      <c r="H7" s="4">
        <v>297.14</v>
      </c>
      <c r="I7" s="5">
        <f>SUM(C7:H7)</f>
        <v>71541.840000000011</v>
      </c>
      <c r="J7" s="13">
        <v>29702.400000000001</v>
      </c>
      <c r="K7" s="13">
        <v>4735.12</v>
      </c>
      <c r="L7" s="13">
        <v>1385.328</v>
      </c>
      <c r="M7" s="13">
        <v>72.912000000000006</v>
      </c>
      <c r="N7" s="4">
        <v>0</v>
      </c>
      <c r="O7" s="13">
        <v>0</v>
      </c>
      <c r="P7" s="13">
        <v>182.16</v>
      </c>
      <c r="Q7" s="4">
        <v>0</v>
      </c>
      <c r="R7" s="13">
        <v>430.20000000000005</v>
      </c>
      <c r="S7" s="4">
        <v>0</v>
      </c>
      <c r="T7" s="4">
        <v>0</v>
      </c>
      <c r="U7" s="6">
        <v>15367.187232000002</v>
      </c>
      <c r="V7" s="4">
        <v>3577.0920000000006</v>
      </c>
      <c r="W7" s="17"/>
      <c r="X7" s="17"/>
      <c r="Y7" s="5">
        <f t="shared" ref="Y7:Y38" si="0">J7+L7+N7+R7+T7+U7+W7+P7</f>
        <v>47067.275232000007</v>
      </c>
      <c r="Z7" s="5">
        <f>K7+M7+O7+S7+V7+X7+Q7</f>
        <v>8385.1239999999998</v>
      </c>
    </row>
    <row r="8" spans="1:26" x14ac:dyDescent="0.25">
      <c r="A8" s="10">
        <v>60597</v>
      </c>
      <c r="B8" s="3" t="s">
        <v>18</v>
      </c>
      <c r="C8" s="6">
        <v>35089.599999999999</v>
      </c>
      <c r="D8" s="6">
        <v>765.47625000000005</v>
      </c>
      <c r="E8" s="6">
        <v>0</v>
      </c>
      <c r="F8" s="6">
        <v>84.75</v>
      </c>
      <c r="G8" s="6">
        <v>0</v>
      </c>
      <c r="H8" s="6">
        <v>0</v>
      </c>
      <c r="I8" s="7">
        <f t="shared" ref="I8:I71" si="1">SUM(C8:H8)</f>
        <v>35939.826249999998</v>
      </c>
      <c r="J8" s="6">
        <v>10761.92</v>
      </c>
      <c r="K8" s="6">
        <v>538.096</v>
      </c>
      <c r="L8" s="6">
        <v>468.76799999999992</v>
      </c>
      <c r="M8" s="6">
        <v>24.671999999999997</v>
      </c>
      <c r="N8" s="6">
        <v>0</v>
      </c>
      <c r="O8" s="6">
        <v>0</v>
      </c>
      <c r="P8" s="6">
        <v>99.360000000000014</v>
      </c>
      <c r="Q8" s="6">
        <v>0</v>
      </c>
      <c r="R8" s="6">
        <v>228.84</v>
      </c>
      <c r="S8" s="6">
        <v>0</v>
      </c>
      <c r="T8" s="6">
        <v>0</v>
      </c>
      <c r="U8" s="6">
        <v>7719.8746784999994</v>
      </c>
      <c r="V8" s="6">
        <v>2156.3895749999997</v>
      </c>
      <c r="W8" s="6"/>
      <c r="X8" s="6"/>
      <c r="Y8" s="7">
        <f t="shared" si="0"/>
        <v>19278.762678499999</v>
      </c>
      <c r="Z8" s="5">
        <f t="shared" ref="Z8:Z71" si="2">K8+M8+O8+S8+V8+X8+Q8</f>
        <v>2719.1575749999997</v>
      </c>
    </row>
    <row r="9" spans="1:26" x14ac:dyDescent="0.25">
      <c r="A9" s="10">
        <v>40150</v>
      </c>
      <c r="B9" s="3" t="s">
        <v>19</v>
      </c>
      <c r="C9" s="6">
        <v>48817.599999999999</v>
      </c>
      <c r="D9" s="6">
        <v>536.87624999999991</v>
      </c>
      <c r="E9" s="6">
        <v>1010.08</v>
      </c>
      <c r="F9" s="6">
        <v>0</v>
      </c>
      <c r="G9" s="6">
        <v>0</v>
      </c>
      <c r="H9" s="6">
        <v>0</v>
      </c>
      <c r="I9" s="7">
        <f t="shared" si="1"/>
        <v>50364.556250000001</v>
      </c>
      <c r="J9" s="6">
        <v>10761.92</v>
      </c>
      <c r="K9" s="6">
        <v>538.096</v>
      </c>
      <c r="L9" s="6">
        <v>468.76799999999992</v>
      </c>
      <c r="M9" s="6">
        <v>24.671999999999997</v>
      </c>
      <c r="N9" s="6">
        <v>0</v>
      </c>
      <c r="O9" s="6">
        <v>88.320000000000007</v>
      </c>
      <c r="P9" s="6">
        <v>135.24</v>
      </c>
      <c r="Q9" s="6">
        <v>0</v>
      </c>
      <c r="R9" s="6">
        <v>319.56</v>
      </c>
      <c r="S9" s="6">
        <v>0</v>
      </c>
      <c r="T9" s="6">
        <v>0</v>
      </c>
      <c r="U9" s="6">
        <v>10818.306682500001</v>
      </c>
      <c r="V9" s="6">
        <v>2518.2278125000003</v>
      </c>
      <c r="W9" s="6"/>
      <c r="X9" s="6"/>
      <c r="Y9" s="7">
        <f t="shared" si="0"/>
        <v>22503.7946825</v>
      </c>
      <c r="Z9" s="5">
        <f t="shared" si="2"/>
        <v>3169.3158125000004</v>
      </c>
    </row>
    <row r="10" spans="1:26" x14ac:dyDescent="0.25">
      <c r="A10" s="10">
        <v>20075</v>
      </c>
      <c r="B10" s="3" t="s">
        <v>20</v>
      </c>
      <c r="C10" s="6">
        <v>64438.400000000001</v>
      </c>
      <c r="D10" s="6">
        <v>6157.2750000000005</v>
      </c>
      <c r="E10" s="6">
        <v>1156.8</v>
      </c>
      <c r="F10" s="6">
        <v>3977</v>
      </c>
      <c r="G10" s="6">
        <v>0</v>
      </c>
      <c r="H10" s="6">
        <v>0</v>
      </c>
      <c r="I10" s="7">
        <f t="shared" si="1"/>
        <v>75729.475000000006</v>
      </c>
      <c r="J10" s="6">
        <v>17649.84</v>
      </c>
      <c r="K10" s="6">
        <v>1721.72</v>
      </c>
      <c r="L10" s="6">
        <v>952.81200000000001</v>
      </c>
      <c r="M10" s="6">
        <v>50.148000000000003</v>
      </c>
      <c r="N10" s="6">
        <v>0</v>
      </c>
      <c r="O10" s="6">
        <v>176.88</v>
      </c>
      <c r="P10" s="6">
        <v>179.4</v>
      </c>
      <c r="Q10" s="6">
        <v>0</v>
      </c>
      <c r="R10" s="6">
        <v>423.72</v>
      </c>
      <c r="S10" s="6">
        <v>0</v>
      </c>
      <c r="T10" s="6">
        <v>0</v>
      </c>
      <c r="U10" s="6">
        <v>16266.69123</v>
      </c>
      <c r="V10" s="6">
        <v>3786.4737500000006</v>
      </c>
      <c r="W10" s="6"/>
      <c r="X10" s="6"/>
      <c r="Y10" s="7">
        <f t="shared" si="0"/>
        <v>35472.463230000001</v>
      </c>
      <c r="Z10" s="5">
        <f t="shared" si="2"/>
        <v>5735.2217500000006</v>
      </c>
    </row>
    <row r="11" spans="1:26" x14ac:dyDescent="0.25">
      <c r="A11" s="10">
        <v>60572</v>
      </c>
      <c r="B11" s="3" t="s">
        <v>21</v>
      </c>
      <c r="C11" s="6">
        <v>34694.400000000001</v>
      </c>
      <c r="D11" s="6">
        <v>37.53</v>
      </c>
      <c r="E11" s="6">
        <v>0</v>
      </c>
      <c r="F11" s="6">
        <v>0</v>
      </c>
      <c r="G11" s="6">
        <v>0</v>
      </c>
      <c r="H11" s="6">
        <v>0</v>
      </c>
      <c r="I11" s="7">
        <f t="shared" si="1"/>
        <v>34731.93</v>
      </c>
      <c r="J11" s="6">
        <v>10761.92</v>
      </c>
      <c r="K11" s="6">
        <v>538.096</v>
      </c>
      <c r="L11" s="6">
        <v>468.76799999999992</v>
      </c>
      <c r="M11" s="6">
        <v>24.671999999999997</v>
      </c>
      <c r="N11" s="6">
        <v>0</v>
      </c>
      <c r="O11" s="6">
        <v>0</v>
      </c>
      <c r="P11" s="6">
        <v>96.600000000000009</v>
      </c>
      <c r="Q11" s="6">
        <v>0</v>
      </c>
      <c r="R11" s="6">
        <v>228</v>
      </c>
      <c r="S11" s="6">
        <v>0</v>
      </c>
      <c r="T11" s="6">
        <v>0</v>
      </c>
      <c r="U11" s="6">
        <v>7460.4185639999996</v>
      </c>
      <c r="V11" s="6">
        <v>2083.9157999999998</v>
      </c>
      <c r="W11" s="6"/>
      <c r="X11" s="6"/>
      <c r="Y11" s="7">
        <f t="shared" si="0"/>
        <v>19015.706564</v>
      </c>
      <c r="Z11" s="5">
        <f t="shared" si="2"/>
        <v>2646.6837999999998</v>
      </c>
    </row>
    <row r="12" spans="1:26" x14ac:dyDescent="0.25">
      <c r="A12" s="10">
        <v>60594</v>
      </c>
      <c r="B12" s="3" t="s">
        <v>22</v>
      </c>
      <c r="C12" s="6">
        <v>40393.600000000006</v>
      </c>
      <c r="D12" s="6">
        <v>72.825000000000003</v>
      </c>
      <c r="E12" s="6">
        <v>0</v>
      </c>
      <c r="F12" s="6">
        <v>0</v>
      </c>
      <c r="G12" s="6">
        <v>0</v>
      </c>
      <c r="H12" s="6">
        <v>0</v>
      </c>
      <c r="I12" s="7">
        <f t="shared" si="1"/>
        <v>40466.425000000003</v>
      </c>
      <c r="J12" s="6">
        <v>29702.400000000001</v>
      </c>
      <c r="K12" s="6">
        <v>4735.12</v>
      </c>
      <c r="L12" s="6">
        <v>1385.328</v>
      </c>
      <c r="M12" s="6">
        <v>72.912000000000006</v>
      </c>
      <c r="N12" s="6">
        <v>0</v>
      </c>
      <c r="O12" s="6">
        <v>259.92</v>
      </c>
      <c r="P12" s="6">
        <v>113.16</v>
      </c>
      <c r="Q12" s="6">
        <v>0</v>
      </c>
      <c r="R12" s="6">
        <v>262.20000000000005</v>
      </c>
      <c r="S12" s="6">
        <v>0</v>
      </c>
      <c r="T12" s="6">
        <v>0</v>
      </c>
      <c r="U12" s="6">
        <v>8692.1880899999996</v>
      </c>
      <c r="V12" s="6">
        <v>2427.9855000000002</v>
      </c>
      <c r="W12" s="6"/>
      <c r="X12" s="6"/>
      <c r="Y12" s="7">
        <f t="shared" si="0"/>
        <v>40155.276090000007</v>
      </c>
      <c r="Z12" s="5">
        <f t="shared" si="2"/>
        <v>7495.9375</v>
      </c>
    </row>
    <row r="13" spans="1:26" x14ac:dyDescent="0.25">
      <c r="A13" s="10">
        <v>60523</v>
      </c>
      <c r="B13" s="3" t="s">
        <v>18</v>
      </c>
      <c r="C13" s="6">
        <v>39312</v>
      </c>
      <c r="D13" s="6">
        <v>6591.375</v>
      </c>
      <c r="E13" s="6">
        <v>0</v>
      </c>
      <c r="F13" s="6">
        <v>525.75</v>
      </c>
      <c r="G13" s="6">
        <v>0</v>
      </c>
      <c r="H13" s="6">
        <v>520.1</v>
      </c>
      <c r="I13" s="7">
        <f t="shared" si="1"/>
        <v>46949.224999999999</v>
      </c>
      <c r="J13" s="6">
        <v>29702.400000000001</v>
      </c>
      <c r="K13" s="6">
        <v>4735.12</v>
      </c>
      <c r="L13" s="6">
        <v>1385.328</v>
      </c>
      <c r="M13" s="6">
        <v>72.912000000000006</v>
      </c>
      <c r="N13" s="6">
        <v>0</v>
      </c>
      <c r="O13" s="6">
        <v>0</v>
      </c>
      <c r="P13" s="6">
        <v>110.4</v>
      </c>
      <c r="Q13" s="6">
        <v>0</v>
      </c>
      <c r="R13" s="6">
        <v>259.44</v>
      </c>
      <c r="S13" s="6">
        <v>0</v>
      </c>
      <c r="T13" s="6">
        <v>0</v>
      </c>
      <c r="U13" s="6">
        <v>10084.693529999999</v>
      </c>
      <c r="V13" s="6">
        <v>2347.4612499999998</v>
      </c>
      <c r="W13" s="6"/>
      <c r="X13" s="6"/>
      <c r="Y13" s="7">
        <f t="shared" si="0"/>
        <v>41542.261530000003</v>
      </c>
      <c r="Z13" s="5">
        <f t="shared" si="2"/>
        <v>7155.4932499999995</v>
      </c>
    </row>
    <row r="14" spans="1:26" x14ac:dyDescent="0.25">
      <c r="A14" s="10">
        <v>60573</v>
      </c>
      <c r="B14" s="3" t="s">
        <v>22</v>
      </c>
      <c r="C14" s="6">
        <v>40393.600000000006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1"/>
        <v>40393.600000000006</v>
      </c>
      <c r="J14" s="6">
        <v>10761.92</v>
      </c>
      <c r="K14" s="6">
        <v>538.096</v>
      </c>
      <c r="L14" s="6">
        <v>468.76799999999992</v>
      </c>
      <c r="M14" s="6">
        <v>24.671999999999997</v>
      </c>
      <c r="N14" s="6">
        <v>0</v>
      </c>
      <c r="O14" s="6">
        <v>0</v>
      </c>
      <c r="P14" s="6">
        <v>113.16</v>
      </c>
      <c r="Q14" s="6">
        <v>0</v>
      </c>
      <c r="R14" s="6">
        <v>262.20000000000005</v>
      </c>
      <c r="S14" s="6">
        <v>0</v>
      </c>
      <c r="T14" s="6">
        <v>0</v>
      </c>
      <c r="U14" s="6">
        <v>8676.5452800000003</v>
      </c>
      <c r="V14" s="6">
        <v>2423.6160000000004</v>
      </c>
      <c r="W14" s="6"/>
      <c r="X14" s="6"/>
      <c r="Y14" s="7">
        <f t="shared" si="0"/>
        <v>20282.593280000001</v>
      </c>
      <c r="Z14" s="5">
        <f t="shared" si="2"/>
        <v>2986.3840000000005</v>
      </c>
    </row>
    <row r="15" spans="1:26" x14ac:dyDescent="0.25">
      <c r="A15" s="10">
        <v>60540</v>
      </c>
      <c r="B15" s="3" t="s">
        <v>77</v>
      </c>
      <c r="C15" s="6">
        <v>45988.799999999996</v>
      </c>
      <c r="D15" s="6">
        <v>8382.4537500000006</v>
      </c>
      <c r="E15" s="6">
        <v>0</v>
      </c>
      <c r="F15" s="6">
        <v>495.5</v>
      </c>
      <c r="G15" s="6">
        <v>0</v>
      </c>
      <c r="H15" s="6">
        <v>795.16000000000008</v>
      </c>
      <c r="I15" s="7">
        <f t="shared" si="1"/>
        <v>55661.91375</v>
      </c>
      <c r="J15" s="6">
        <v>17649.84</v>
      </c>
      <c r="K15" s="6">
        <v>1721.72</v>
      </c>
      <c r="L15" s="6">
        <v>952.81200000000001</v>
      </c>
      <c r="M15" s="6">
        <v>50.148000000000003</v>
      </c>
      <c r="N15" s="6">
        <v>0</v>
      </c>
      <c r="O15" s="6">
        <v>0</v>
      </c>
      <c r="P15" s="6">
        <v>126.96000000000001</v>
      </c>
      <c r="Q15" s="6">
        <v>0</v>
      </c>
      <c r="R15" s="6">
        <v>298.92</v>
      </c>
      <c r="S15" s="6">
        <v>0</v>
      </c>
      <c r="T15" s="6">
        <v>0</v>
      </c>
      <c r="U15" s="6">
        <v>11956.1790735</v>
      </c>
      <c r="V15" s="6">
        <v>3339.714825</v>
      </c>
      <c r="W15" s="6"/>
      <c r="X15" s="6"/>
      <c r="Y15" s="7">
        <f t="shared" si="0"/>
        <v>30984.711073499999</v>
      </c>
      <c r="Z15" s="5">
        <f t="shared" si="2"/>
        <v>5111.5828249999995</v>
      </c>
    </row>
    <row r="16" spans="1:26" x14ac:dyDescent="0.25">
      <c r="A16" s="10">
        <v>60496</v>
      </c>
      <c r="B16" s="3" t="s">
        <v>23</v>
      </c>
      <c r="C16" s="6">
        <v>53768</v>
      </c>
      <c r="D16" s="6">
        <v>7192.7625000000007</v>
      </c>
      <c r="E16" s="6">
        <v>0</v>
      </c>
      <c r="F16" s="6">
        <v>1385</v>
      </c>
      <c r="G16" s="6">
        <v>0</v>
      </c>
      <c r="H16" s="6">
        <v>0</v>
      </c>
      <c r="I16" s="7">
        <f t="shared" si="1"/>
        <v>62345.762499999997</v>
      </c>
      <c r="J16" s="6">
        <v>29702.400000000001</v>
      </c>
      <c r="K16" s="6">
        <v>4735.12</v>
      </c>
      <c r="L16" s="6">
        <v>1385.328</v>
      </c>
      <c r="M16" s="6">
        <v>72.912000000000006</v>
      </c>
      <c r="N16" s="6">
        <v>0</v>
      </c>
      <c r="O16" s="6">
        <v>0</v>
      </c>
      <c r="P16" s="6">
        <v>149.04</v>
      </c>
      <c r="Q16" s="6">
        <v>0</v>
      </c>
      <c r="R16" s="6">
        <v>352.08</v>
      </c>
      <c r="S16" s="6">
        <v>0</v>
      </c>
      <c r="T16" s="6">
        <v>0</v>
      </c>
      <c r="U16" s="6">
        <v>13391.869784999999</v>
      </c>
      <c r="V16" s="6">
        <v>3740.7457499999996</v>
      </c>
      <c r="W16" s="6"/>
      <c r="X16" s="6"/>
      <c r="Y16" s="7">
        <f t="shared" si="0"/>
        <v>44980.717785000008</v>
      </c>
      <c r="Z16" s="5">
        <f t="shared" si="2"/>
        <v>8548.7777499999993</v>
      </c>
    </row>
    <row r="17" spans="1:26" x14ac:dyDescent="0.25">
      <c r="A17" s="10">
        <v>40250</v>
      </c>
      <c r="B17" s="3" t="s">
        <v>24</v>
      </c>
      <c r="C17" s="6">
        <v>57158.400000000001</v>
      </c>
      <c r="D17" s="6">
        <v>741.96</v>
      </c>
      <c r="E17" s="6">
        <v>1026</v>
      </c>
      <c r="F17" s="6">
        <v>0</v>
      </c>
      <c r="G17" s="6">
        <v>0</v>
      </c>
      <c r="H17" s="6">
        <v>0</v>
      </c>
      <c r="I17" s="7">
        <f t="shared" si="1"/>
        <v>58926.36</v>
      </c>
      <c r="J17" s="6">
        <v>29702.400000000001</v>
      </c>
      <c r="K17" s="6">
        <v>4735.12</v>
      </c>
      <c r="L17" s="6">
        <v>1385.328</v>
      </c>
      <c r="M17" s="6">
        <v>72.912000000000006</v>
      </c>
      <c r="N17" s="6">
        <v>0</v>
      </c>
      <c r="O17" s="6">
        <v>168</v>
      </c>
      <c r="P17" s="6">
        <v>160.07999999999998</v>
      </c>
      <c r="Q17" s="6">
        <v>0</v>
      </c>
      <c r="R17" s="6">
        <v>378.24</v>
      </c>
      <c r="S17" s="6">
        <v>0</v>
      </c>
      <c r="T17" s="6">
        <v>0</v>
      </c>
      <c r="U17" s="6">
        <v>12657.382127999999</v>
      </c>
      <c r="V17" s="6">
        <v>2946.3180000000002</v>
      </c>
      <c r="W17" s="6"/>
      <c r="X17" s="6"/>
      <c r="Y17" s="7">
        <f t="shared" si="0"/>
        <v>44283.430128000007</v>
      </c>
      <c r="Z17" s="5">
        <f t="shared" si="2"/>
        <v>7922.35</v>
      </c>
    </row>
    <row r="18" spans="1:26" x14ac:dyDescent="0.25">
      <c r="A18" s="10">
        <v>60508</v>
      </c>
      <c r="B18" s="3" t="s">
        <v>25</v>
      </c>
      <c r="C18" s="6">
        <v>53955.200000000004</v>
      </c>
      <c r="D18" s="6">
        <v>4591.38</v>
      </c>
      <c r="E18" s="6">
        <v>581.04</v>
      </c>
      <c r="F18" s="6">
        <v>0</v>
      </c>
      <c r="G18" s="6">
        <v>0</v>
      </c>
      <c r="H18" s="6">
        <v>0</v>
      </c>
      <c r="I18" s="7">
        <f t="shared" si="1"/>
        <v>59127.62</v>
      </c>
      <c r="J18" s="6">
        <v>29702.400000000001</v>
      </c>
      <c r="K18" s="6">
        <v>4735.12</v>
      </c>
      <c r="L18" s="6">
        <v>1385.328</v>
      </c>
      <c r="M18" s="6">
        <v>72.912000000000006</v>
      </c>
      <c r="N18" s="6">
        <v>0</v>
      </c>
      <c r="O18" s="6">
        <v>0</v>
      </c>
      <c r="P18" s="6">
        <v>149.04</v>
      </c>
      <c r="Q18" s="6">
        <v>0</v>
      </c>
      <c r="R18" s="6">
        <v>352.08</v>
      </c>
      <c r="S18" s="6">
        <v>0</v>
      </c>
      <c r="T18" s="6">
        <v>0</v>
      </c>
      <c r="U18" s="6">
        <v>12700.612776</v>
      </c>
      <c r="V18" s="6">
        <v>3547.6572000000001</v>
      </c>
      <c r="W18" s="6"/>
      <c r="X18" s="6"/>
      <c r="Y18" s="7">
        <f t="shared" si="0"/>
        <v>44289.460776000007</v>
      </c>
      <c r="Z18" s="5">
        <f t="shared" si="2"/>
        <v>8355.6892000000007</v>
      </c>
    </row>
    <row r="19" spans="1:26" x14ac:dyDescent="0.25">
      <c r="A19" s="10">
        <v>60564</v>
      </c>
      <c r="B19" s="3" t="s">
        <v>26</v>
      </c>
      <c r="C19" s="6">
        <v>37128</v>
      </c>
      <c r="D19" s="6">
        <v>4498.2000000000007</v>
      </c>
      <c r="E19" s="6">
        <v>0</v>
      </c>
      <c r="F19" s="6">
        <v>858</v>
      </c>
      <c r="G19" s="6">
        <v>0</v>
      </c>
      <c r="H19" s="6">
        <v>0</v>
      </c>
      <c r="I19" s="7">
        <f t="shared" si="1"/>
        <v>42484.2</v>
      </c>
      <c r="J19" s="6">
        <v>10761.92</v>
      </c>
      <c r="K19" s="6">
        <v>538.096</v>
      </c>
      <c r="L19" s="6">
        <v>468.76799999999992</v>
      </c>
      <c r="M19" s="6">
        <v>24.671999999999997</v>
      </c>
      <c r="N19" s="6">
        <v>0</v>
      </c>
      <c r="O19" s="6">
        <v>0</v>
      </c>
      <c r="P19" s="6">
        <v>104.88</v>
      </c>
      <c r="Q19" s="6">
        <v>0</v>
      </c>
      <c r="R19" s="6">
        <v>245.76</v>
      </c>
      <c r="S19" s="6">
        <v>0</v>
      </c>
      <c r="T19" s="6">
        <v>0</v>
      </c>
      <c r="U19" s="6">
        <v>9125.6061599999994</v>
      </c>
      <c r="V19" s="6">
        <v>2124.21</v>
      </c>
      <c r="W19" s="6"/>
      <c r="X19" s="6"/>
      <c r="Y19" s="7">
        <f t="shared" si="0"/>
        <v>20706.934160000001</v>
      </c>
      <c r="Z19" s="5">
        <f t="shared" si="2"/>
        <v>2686.9780000000001</v>
      </c>
    </row>
    <row r="20" spans="1:26" x14ac:dyDescent="0.25">
      <c r="A20" s="10">
        <v>60532</v>
      </c>
      <c r="B20" s="3" t="s">
        <v>27</v>
      </c>
      <c r="C20" s="6">
        <v>45552</v>
      </c>
      <c r="D20" s="6">
        <v>4015.9124999999995</v>
      </c>
      <c r="E20" s="6">
        <v>0</v>
      </c>
      <c r="F20" s="6">
        <v>858</v>
      </c>
      <c r="G20" s="6">
        <v>0</v>
      </c>
      <c r="H20" s="6">
        <v>0</v>
      </c>
      <c r="I20" s="7">
        <f t="shared" si="1"/>
        <v>50425.912499999999</v>
      </c>
      <c r="J20" s="6">
        <v>17649.84</v>
      </c>
      <c r="K20" s="6">
        <v>1721.72</v>
      </c>
      <c r="L20" s="6">
        <v>952.81200000000001</v>
      </c>
      <c r="M20" s="6">
        <v>50.148000000000003</v>
      </c>
      <c r="N20" s="6">
        <v>0</v>
      </c>
      <c r="O20" s="6">
        <v>176.88</v>
      </c>
      <c r="P20" s="6">
        <v>126.96000000000001</v>
      </c>
      <c r="Q20" s="6">
        <v>0</v>
      </c>
      <c r="R20" s="6">
        <v>295.08</v>
      </c>
      <c r="S20" s="6">
        <v>0</v>
      </c>
      <c r="T20" s="6">
        <v>0</v>
      </c>
      <c r="U20" s="6">
        <v>10831.486004999999</v>
      </c>
      <c r="V20" s="6">
        <v>3025.5547499999998</v>
      </c>
      <c r="W20" s="6"/>
      <c r="X20" s="6"/>
      <c r="Y20" s="7">
        <f t="shared" si="0"/>
        <v>29856.178005000002</v>
      </c>
      <c r="Z20" s="5">
        <f t="shared" si="2"/>
        <v>4974.3027499999998</v>
      </c>
    </row>
    <row r="21" spans="1:26" x14ac:dyDescent="0.25">
      <c r="A21" s="10">
        <v>30100</v>
      </c>
      <c r="B21" s="3" t="s">
        <v>28</v>
      </c>
      <c r="C21" s="6">
        <v>57803.199999999997</v>
      </c>
      <c r="D21" s="6">
        <v>1948.7737499999998</v>
      </c>
      <c r="E21" s="6">
        <v>993.2</v>
      </c>
      <c r="F21" s="6">
        <v>102.75</v>
      </c>
      <c r="G21" s="6">
        <v>0</v>
      </c>
      <c r="H21" s="6">
        <v>62.08</v>
      </c>
      <c r="I21" s="7">
        <f t="shared" si="1"/>
        <v>60910.003749999996</v>
      </c>
      <c r="J21" s="6">
        <v>29702.400000000001</v>
      </c>
      <c r="K21" s="6">
        <v>4735.12</v>
      </c>
      <c r="L21" s="6">
        <v>1385.328</v>
      </c>
      <c r="M21" s="6">
        <v>72.912000000000006</v>
      </c>
      <c r="N21" s="6">
        <v>0</v>
      </c>
      <c r="O21" s="6">
        <v>259.92</v>
      </c>
      <c r="P21" s="6">
        <v>160.07999999999998</v>
      </c>
      <c r="Q21" s="6">
        <v>0</v>
      </c>
      <c r="R21" s="6">
        <v>372.12</v>
      </c>
      <c r="S21" s="6">
        <v>0</v>
      </c>
      <c r="T21" s="6">
        <v>0</v>
      </c>
      <c r="U21" s="6">
        <v>13083.468805499999</v>
      </c>
      <c r="V21" s="6">
        <v>3045.5001874999998</v>
      </c>
      <c r="W21" s="6"/>
      <c r="X21" s="6"/>
      <c r="Y21" s="7">
        <f t="shared" si="0"/>
        <v>44703.3968055</v>
      </c>
      <c r="Z21" s="5">
        <f t="shared" si="2"/>
        <v>8113.4521875</v>
      </c>
    </row>
    <row r="22" spans="1:26" x14ac:dyDescent="0.25">
      <c r="A22" s="10">
        <v>40260</v>
      </c>
      <c r="B22" s="3" t="s">
        <v>29</v>
      </c>
      <c r="C22" s="6">
        <v>122574.39999999999</v>
      </c>
      <c r="D22" s="6">
        <v>0</v>
      </c>
      <c r="E22" s="6">
        <v>2105.64</v>
      </c>
      <c r="F22" s="6">
        <v>0</v>
      </c>
      <c r="G22" s="6">
        <v>0</v>
      </c>
      <c r="H22" s="6">
        <v>0</v>
      </c>
      <c r="I22" s="7">
        <f t="shared" si="1"/>
        <v>124680.04</v>
      </c>
      <c r="J22" s="6">
        <v>19199.440000000002</v>
      </c>
      <c r="K22" s="6">
        <v>2109.64</v>
      </c>
      <c r="L22" s="6">
        <v>887.14799999999991</v>
      </c>
      <c r="M22" s="6">
        <v>46.692</v>
      </c>
      <c r="N22" s="6">
        <v>0</v>
      </c>
      <c r="O22" s="6">
        <v>168</v>
      </c>
      <c r="P22" s="6">
        <v>339.48</v>
      </c>
      <c r="Q22" s="6">
        <v>0</v>
      </c>
      <c r="R22" s="6">
        <v>800.28</v>
      </c>
      <c r="S22" s="6">
        <v>0</v>
      </c>
      <c r="T22" s="6">
        <v>0</v>
      </c>
      <c r="U22" s="6">
        <v>26781.272591999998</v>
      </c>
      <c r="V22" s="6">
        <v>6234.0020000000004</v>
      </c>
      <c r="W22" s="6"/>
      <c r="X22" s="6"/>
      <c r="Y22" s="7">
        <f t="shared" si="0"/>
        <v>48007.620591999999</v>
      </c>
      <c r="Z22" s="5">
        <f t="shared" si="2"/>
        <v>8558.3340000000007</v>
      </c>
    </row>
    <row r="23" spans="1:26" x14ac:dyDescent="0.25">
      <c r="A23" s="10">
        <v>60553</v>
      </c>
      <c r="B23" s="3" t="s">
        <v>30</v>
      </c>
      <c r="C23" s="6">
        <v>64875.200000000004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7">
        <f t="shared" si="1"/>
        <v>64875.200000000004</v>
      </c>
      <c r="J23" s="6">
        <v>29702.400000000001</v>
      </c>
      <c r="K23" s="6">
        <v>4735.12</v>
      </c>
      <c r="L23" s="6">
        <v>1385.328</v>
      </c>
      <c r="M23" s="6">
        <v>72.912000000000006</v>
      </c>
      <c r="N23" s="6">
        <v>0</v>
      </c>
      <c r="O23" s="6">
        <v>0</v>
      </c>
      <c r="P23" s="6">
        <v>179.4</v>
      </c>
      <c r="Q23" s="6">
        <v>0</v>
      </c>
      <c r="R23" s="6">
        <v>420</v>
      </c>
      <c r="S23" s="6">
        <v>0</v>
      </c>
      <c r="T23" s="6">
        <v>0</v>
      </c>
      <c r="U23" s="6">
        <v>13935.19296</v>
      </c>
      <c r="V23" s="6">
        <v>3892.5120000000002</v>
      </c>
      <c r="W23" s="6"/>
      <c r="X23" s="6"/>
      <c r="Y23" s="7">
        <f t="shared" si="0"/>
        <v>45622.320960000005</v>
      </c>
      <c r="Z23" s="5">
        <f t="shared" si="2"/>
        <v>8700.5439999999999</v>
      </c>
    </row>
    <row r="24" spans="1:26" x14ac:dyDescent="0.25">
      <c r="A24" s="10">
        <v>60545</v>
      </c>
      <c r="B24" s="3" t="s">
        <v>31</v>
      </c>
      <c r="C24" s="6">
        <v>100360</v>
      </c>
      <c r="D24" s="6">
        <v>0</v>
      </c>
      <c r="E24" s="6">
        <v>862.1</v>
      </c>
      <c r="F24" s="6">
        <v>0</v>
      </c>
      <c r="G24" s="6">
        <v>0</v>
      </c>
      <c r="H24" s="6">
        <v>0</v>
      </c>
      <c r="I24" s="7">
        <f t="shared" si="1"/>
        <v>101222.1</v>
      </c>
      <c r="J24" s="6">
        <v>10761.92</v>
      </c>
      <c r="K24" s="6">
        <v>538.096</v>
      </c>
      <c r="L24" s="6">
        <v>468.76799999999992</v>
      </c>
      <c r="M24" s="6">
        <v>24.671999999999997</v>
      </c>
      <c r="N24" s="6">
        <v>0</v>
      </c>
      <c r="O24" s="6">
        <v>88.320000000000007</v>
      </c>
      <c r="P24" s="6">
        <v>278.76</v>
      </c>
      <c r="Q24" s="6">
        <v>0</v>
      </c>
      <c r="R24" s="6">
        <v>655.92</v>
      </c>
      <c r="S24" s="6">
        <v>0</v>
      </c>
      <c r="T24" s="6">
        <v>0</v>
      </c>
      <c r="U24" s="6">
        <v>21742.507079999999</v>
      </c>
      <c r="V24" s="6">
        <v>5061.1050000000005</v>
      </c>
      <c r="W24" s="6"/>
      <c r="X24" s="6"/>
      <c r="Y24" s="7">
        <f t="shared" si="0"/>
        <v>33907.875080000005</v>
      </c>
      <c r="Z24" s="5">
        <f t="shared" si="2"/>
        <v>5712.1930000000002</v>
      </c>
    </row>
    <row r="25" spans="1:26" x14ac:dyDescent="0.25">
      <c r="A25" s="10">
        <v>30225</v>
      </c>
      <c r="B25" s="3" t="s">
        <v>18</v>
      </c>
      <c r="C25" s="6">
        <v>56992</v>
      </c>
      <c r="D25" s="6">
        <v>5599.875</v>
      </c>
      <c r="E25" s="6">
        <v>0</v>
      </c>
      <c r="F25" s="6">
        <v>376</v>
      </c>
      <c r="G25" s="6">
        <v>0</v>
      </c>
      <c r="H25" s="6">
        <v>189.98</v>
      </c>
      <c r="I25" s="7">
        <f t="shared" si="1"/>
        <v>63157.855000000003</v>
      </c>
      <c r="J25" s="6">
        <v>10761.92</v>
      </c>
      <c r="K25" s="6">
        <v>538.096</v>
      </c>
      <c r="L25" s="6">
        <v>468.76799999999992</v>
      </c>
      <c r="M25" s="6">
        <v>24.671999999999997</v>
      </c>
      <c r="N25" s="6">
        <v>0</v>
      </c>
      <c r="O25" s="6">
        <v>0</v>
      </c>
      <c r="P25" s="6">
        <v>157.32000000000002</v>
      </c>
      <c r="Q25" s="6">
        <v>0</v>
      </c>
      <c r="R25" s="6">
        <v>370.32</v>
      </c>
      <c r="S25" s="6">
        <v>0</v>
      </c>
      <c r="T25" s="6">
        <v>0</v>
      </c>
      <c r="U25" s="6">
        <v>13566.307253999999</v>
      </c>
      <c r="V25" s="6">
        <v>3157.8927500000004</v>
      </c>
      <c r="W25" s="6"/>
      <c r="X25" s="6"/>
      <c r="Y25" s="7">
        <f t="shared" si="0"/>
        <v>25324.635254000001</v>
      </c>
      <c r="Z25" s="5">
        <f t="shared" si="2"/>
        <v>3720.6607500000005</v>
      </c>
    </row>
    <row r="26" spans="1:26" x14ac:dyDescent="0.25">
      <c r="A26" s="10">
        <v>20378</v>
      </c>
      <c r="B26" s="3" t="s">
        <v>32</v>
      </c>
      <c r="C26" s="6">
        <v>45552</v>
      </c>
      <c r="D26" s="6">
        <v>2003.85</v>
      </c>
      <c r="E26" s="6">
        <v>0</v>
      </c>
      <c r="F26" s="6">
        <v>1630.5</v>
      </c>
      <c r="G26" s="6">
        <v>0</v>
      </c>
      <c r="H26" s="6">
        <v>0</v>
      </c>
      <c r="I26" s="7">
        <f t="shared" si="1"/>
        <v>49186.35</v>
      </c>
      <c r="J26" s="6">
        <v>29702.400000000001</v>
      </c>
      <c r="K26" s="6">
        <v>4735.12</v>
      </c>
      <c r="L26" s="6">
        <v>1385.328</v>
      </c>
      <c r="M26" s="6">
        <v>72.912000000000006</v>
      </c>
      <c r="N26" s="6">
        <v>0</v>
      </c>
      <c r="O26" s="6">
        <v>0</v>
      </c>
      <c r="P26" s="6">
        <v>126.96000000000001</v>
      </c>
      <c r="Q26" s="6">
        <v>0</v>
      </c>
      <c r="R26" s="6">
        <v>300.12</v>
      </c>
      <c r="S26" s="6">
        <v>0</v>
      </c>
      <c r="T26" s="6">
        <v>0</v>
      </c>
      <c r="U26" s="6">
        <v>10565.22798</v>
      </c>
      <c r="V26" s="6">
        <v>2459.3175000000001</v>
      </c>
      <c r="W26" s="6"/>
      <c r="X26" s="6"/>
      <c r="Y26" s="7">
        <f t="shared" si="0"/>
        <v>42080.035980000001</v>
      </c>
      <c r="Z26" s="5">
        <f t="shared" si="2"/>
        <v>7267.3495000000003</v>
      </c>
    </row>
    <row r="27" spans="1:26" x14ac:dyDescent="0.25">
      <c r="A27" s="10">
        <v>10131</v>
      </c>
      <c r="B27" s="3" t="s">
        <v>18</v>
      </c>
      <c r="C27" s="6">
        <v>36940.800000000003</v>
      </c>
      <c r="D27" s="6">
        <v>13593.060000000001</v>
      </c>
      <c r="E27" s="6">
        <v>0</v>
      </c>
      <c r="F27" s="6">
        <v>704.25</v>
      </c>
      <c r="G27" s="6">
        <v>0</v>
      </c>
      <c r="H27" s="6">
        <v>1784.31</v>
      </c>
      <c r="I27" s="7">
        <f t="shared" si="1"/>
        <v>53022.42</v>
      </c>
      <c r="J27" s="6">
        <v>10761.92</v>
      </c>
      <c r="K27" s="6">
        <v>538.096</v>
      </c>
      <c r="L27" s="6">
        <v>468.76799999999992</v>
      </c>
      <c r="M27" s="6">
        <v>24.671999999999997</v>
      </c>
      <c r="N27" s="6">
        <v>0</v>
      </c>
      <c r="O27" s="6">
        <v>88.320000000000007</v>
      </c>
      <c r="P27" s="6">
        <v>102.12</v>
      </c>
      <c r="Q27" s="6">
        <v>0</v>
      </c>
      <c r="R27" s="6">
        <v>238.44</v>
      </c>
      <c r="S27" s="6">
        <v>0</v>
      </c>
      <c r="T27" s="6">
        <v>0</v>
      </c>
      <c r="U27" s="6">
        <v>11389.215816</v>
      </c>
      <c r="V27" s="6">
        <v>3181.3451999999997</v>
      </c>
      <c r="W27" s="6"/>
      <c r="X27" s="6"/>
      <c r="Y27" s="7">
        <f t="shared" si="0"/>
        <v>22960.463815999999</v>
      </c>
      <c r="Z27" s="5">
        <f t="shared" si="2"/>
        <v>3832.4331999999999</v>
      </c>
    </row>
    <row r="28" spans="1:26" x14ac:dyDescent="0.25">
      <c r="A28" s="10">
        <v>40350</v>
      </c>
      <c r="B28" s="3" t="s">
        <v>33</v>
      </c>
      <c r="C28" s="6">
        <v>42120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7">
        <f t="shared" si="1"/>
        <v>42120</v>
      </c>
      <c r="J28" s="6">
        <v>17649.84</v>
      </c>
      <c r="K28" s="6">
        <v>1721.72</v>
      </c>
      <c r="L28" s="6">
        <v>952.81200000000001</v>
      </c>
      <c r="M28" s="6">
        <v>50.148000000000003</v>
      </c>
      <c r="N28" s="6">
        <v>0</v>
      </c>
      <c r="O28" s="6">
        <v>88.320000000000007</v>
      </c>
      <c r="P28" s="6">
        <v>118.68</v>
      </c>
      <c r="Q28" s="6">
        <v>0</v>
      </c>
      <c r="R28" s="6">
        <v>280.44</v>
      </c>
      <c r="S28" s="6">
        <v>0</v>
      </c>
      <c r="T28" s="6">
        <v>0</v>
      </c>
      <c r="U28" s="6">
        <v>9047.3760000000002</v>
      </c>
      <c r="V28" s="6">
        <v>2106</v>
      </c>
      <c r="W28" s="6"/>
      <c r="X28" s="6"/>
      <c r="Y28" s="7">
        <f t="shared" si="0"/>
        <v>28049.148000000001</v>
      </c>
      <c r="Z28" s="5">
        <f t="shared" si="2"/>
        <v>3966.1880000000001</v>
      </c>
    </row>
    <row r="29" spans="1:26" x14ac:dyDescent="0.25">
      <c r="A29" s="10">
        <v>60566</v>
      </c>
      <c r="B29" s="3" t="s">
        <v>18</v>
      </c>
      <c r="C29" s="6">
        <v>36296</v>
      </c>
      <c r="D29" s="6">
        <v>11000.043749999999</v>
      </c>
      <c r="E29" s="6">
        <v>0</v>
      </c>
      <c r="F29" s="6">
        <v>530.5</v>
      </c>
      <c r="G29" s="6">
        <v>0</v>
      </c>
      <c r="H29" s="6">
        <v>1276.08</v>
      </c>
      <c r="I29" s="7">
        <f t="shared" si="1"/>
        <v>49102.623749999999</v>
      </c>
      <c r="J29" s="6">
        <v>10761.92</v>
      </c>
      <c r="K29" s="6">
        <v>538.096</v>
      </c>
      <c r="L29" s="6">
        <v>468.76799999999992</v>
      </c>
      <c r="M29" s="6">
        <v>24.671999999999997</v>
      </c>
      <c r="N29" s="6">
        <v>0</v>
      </c>
      <c r="O29" s="6">
        <v>88.320000000000007</v>
      </c>
      <c r="P29" s="6">
        <v>102.12</v>
      </c>
      <c r="Q29" s="6">
        <v>0</v>
      </c>
      <c r="R29" s="6">
        <v>240.71999999999997</v>
      </c>
      <c r="S29" s="6">
        <v>0</v>
      </c>
      <c r="T29" s="6">
        <v>0</v>
      </c>
      <c r="U29" s="6">
        <v>10547.243581499999</v>
      </c>
      <c r="V29" s="6">
        <v>2946.1574249999999</v>
      </c>
      <c r="W29" s="6"/>
      <c r="X29" s="6"/>
      <c r="Y29" s="7">
        <f t="shared" si="0"/>
        <v>22120.771581499997</v>
      </c>
      <c r="Z29" s="5">
        <f t="shared" si="2"/>
        <v>3597.2454250000001</v>
      </c>
    </row>
    <row r="30" spans="1:26" x14ac:dyDescent="0.25">
      <c r="A30" s="10">
        <v>60528</v>
      </c>
      <c r="B30" s="3" t="s">
        <v>34</v>
      </c>
      <c r="C30" s="6">
        <v>38521.599999999999</v>
      </c>
      <c r="D30" s="6">
        <v>2180.73</v>
      </c>
      <c r="E30" s="6">
        <v>0</v>
      </c>
      <c r="F30" s="6">
        <v>43.5</v>
      </c>
      <c r="G30" s="6">
        <v>0</v>
      </c>
      <c r="H30" s="6">
        <v>43.23</v>
      </c>
      <c r="I30" s="7">
        <f t="shared" si="1"/>
        <v>40789.060000000005</v>
      </c>
      <c r="J30" s="6">
        <v>10761.92</v>
      </c>
      <c r="K30" s="6">
        <v>538.096</v>
      </c>
      <c r="L30" s="6">
        <v>468.76799999999992</v>
      </c>
      <c r="M30" s="6">
        <v>24.671999999999997</v>
      </c>
      <c r="N30" s="6">
        <v>0</v>
      </c>
      <c r="O30" s="6">
        <v>0</v>
      </c>
      <c r="P30" s="6">
        <v>107.64000000000001</v>
      </c>
      <c r="Q30" s="6">
        <v>0</v>
      </c>
      <c r="R30" s="6">
        <v>254.16</v>
      </c>
      <c r="S30" s="6">
        <v>0</v>
      </c>
      <c r="T30" s="6">
        <v>0</v>
      </c>
      <c r="U30" s="6">
        <v>8761.4900880000005</v>
      </c>
      <c r="V30" s="6">
        <v>2447.3436000000002</v>
      </c>
      <c r="W30" s="6"/>
      <c r="X30" s="6"/>
      <c r="Y30" s="7">
        <f t="shared" si="0"/>
        <v>20353.978088</v>
      </c>
      <c r="Z30" s="5">
        <f t="shared" si="2"/>
        <v>3010.1116000000002</v>
      </c>
    </row>
    <row r="31" spans="1:26" x14ac:dyDescent="0.25">
      <c r="A31" s="10">
        <v>60494</v>
      </c>
      <c r="B31" s="3" t="s">
        <v>32</v>
      </c>
      <c r="C31" s="6">
        <v>46030.400000000001</v>
      </c>
      <c r="D31" s="6">
        <v>1593.3600000000001</v>
      </c>
      <c r="E31" s="6">
        <v>0</v>
      </c>
      <c r="F31" s="6">
        <v>1419.5</v>
      </c>
      <c r="G31" s="6">
        <v>0</v>
      </c>
      <c r="H31" s="6">
        <v>0</v>
      </c>
      <c r="I31" s="7">
        <f t="shared" si="1"/>
        <v>49043.26</v>
      </c>
      <c r="J31" s="6">
        <v>29702.400000000001</v>
      </c>
      <c r="K31" s="6">
        <v>4735.12</v>
      </c>
      <c r="L31" s="6">
        <v>1385.328</v>
      </c>
      <c r="M31" s="6">
        <v>72.912000000000006</v>
      </c>
      <c r="N31" s="6">
        <v>0</v>
      </c>
      <c r="O31" s="6">
        <v>259.92</v>
      </c>
      <c r="P31" s="6">
        <v>129.72</v>
      </c>
      <c r="Q31" s="6">
        <v>0</v>
      </c>
      <c r="R31" s="6">
        <v>301.79999999999995</v>
      </c>
      <c r="S31" s="6">
        <v>0</v>
      </c>
      <c r="T31" s="6">
        <v>0</v>
      </c>
      <c r="U31" s="6">
        <v>10534.492248</v>
      </c>
      <c r="V31" s="6">
        <v>2452.163</v>
      </c>
      <c r="W31" s="6"/>
      <c r="X31" s="6"/>
      <c r="Y31" s="7">
        <f t="shared" si="0"/>
        <v>42053.740248000002</v>
      </c>
      <c r="Z31" s="5">
        <f t="shared" si="2"/>
        <v>7520.1149999999998</v>
      </c>
    </row>
    <row r="32" spans="1:26" x14ac:dyDescent="0.25">
      <c r="A32" s="10">
        <v>40400</v>
      </c>
      <c r="B32" s="3" t="s">
        <v>106</v>
      </c>
      <c r="C32" s="6">
        <v>55182.400000000001</v>
      </c>
      <c r="D32" s="6">
        <v>5352.4275000000007</v>
      </c>
      <c r="E32" s="6">
        <v>920</v>
      </c>
      <c r="F32" s="6">
        <v>0</v>
      </c>
      <c r="G32" s="6">
        <v>0</v>
      </c>
      <c r="H32" s="6">
        <v>0</v>
      </c>
      <c r="I32" s="7">
        <f t="shared" si="1"/>
        <v>61454.827499999999</v>
      </c>
      <c r="J32" s="6">
        <v>29702.400000000001</v>
      </c>
      <c r="K32" s="6">
        <v>4735.12</v>
      </c>
      <c r="L32" s="6">
        <v>1385.328</v>
      </c>
      <c r="M32" s="6">
        <v>72.912000000000006</v>
      </c>
      <c r="N32" s="6">
        <v>0</v>
      </c>
      <c r="O32" s="6">
        <v>0</v>
      </c>
      <c r="P32" s="6">
        <v>154.56</v>
      </c>
      <c r="Q32" s="6">
        <v>0</v>
      </c>
      <c r="R32" s="6">
        <v>361.68</v>
      </c>
      <c r="S32" s="6">
        <v>0</v>
      </c>
      <c r="T32" s="6">
        <v>0</v>
      </c>
      <c r="U32" s="6">
        <v>13200.496947</v>
      </c>
      <c r="V32" s="6">
        <v>3072.7413750000001</v>
      </c>
      <c r="W32" s="6"/>
      <c r="X32" s="6"/>
      <c r="Y32" s="7">
        <f t="shared" si="0"/>
        <v>44804.464947</v>
      </c>
      <c r="Z32" s="5">
        <f t="shared" si="2"/>
        <v>7880.7733750000007</v>
      </c>
    </row>
    <row r="33" spans="1:26" x14ac:dyDescent="0.25">
      <c r="A33" s="10">
        <v>40405</v>
      </c>
      <c r="B33" s="3" t="s">
        <v>35</v>
      </c>
      <c r="C33" s="6">
        <v>85342.400000000009</v>
      </c>
      <c r="D33" s="6">
        <v>0</v>
      </c>
      <c r="E33" s="6">
        <v>1510.38</v>
      </c>
      <c r="F33" s="6">
        <v>0</v>
      </c>
      <c r="G33" s="6">
        <v>0</v>
      </c>
      <c r="H33" s="6">
        <v>0</v>
      </c>
      <c r="I33" s="7">
        <f t="shared" si="1"/>
        <v>86852.780000000013</v>
      </c>
      <c r="J33" s="6">
        <v>17649.84</v>
      </c>
      <c r="K33" s="6">
        <v>1721.72</v>
      </c>
      <c r="L33" s="6">
        <v>952.81200000000001</v>
      </c>
      <c r="M33" s="6">
        <v>50.148000000000003</v>
      </c>
      <c r="N33" s="6">
        <v>0</v>
      </c>
      <c r="O33" s="6">
        <v>176.88</v>
      </c>
      <c r="P33" s="6">
        <v>237.36</v>
      </c>
      <c r="Q33" s="6">
        <v>0</v>
      </c>
      <c r="R33" s="6">
        <v>556.20000000000005</v>
      </c>
      <c r="S33" s="6">
        <v>0</v>
      </c>
      <c r="T33" s="6">
        <v>0</v>
      </c>
      <c r="U33" s="6">
        <v>18655.977144</v>
      </c>
      <c r="V33" s="6">
        <v>4342.639000000001</v>
      </c>
      <c r="W33" s="6"/>
      <c r="X33" s="6"/>
      <c r="Y33" s="7">
        <f t="shared" si="0"/>
        <v>38052.189144000004</v>
      </c>
      <c r="Z33" s="5">
        <f t="shared" si="2"/>
        <v>6291.3870000000006</v>
      </c>
    </row>
    <row r="34" spans="1:26" x14ac:dyDescent="0.25">
      <c r="A34" s="10">
        <v>60487</v>
      </c>
      <c r="B34" s="3" t="s">
        <v>36</v>
      </c>
      <c r="C34" s="6">
        <v>42723.199999999997</v>
      </c>
      <c r="D34" s="6">
        <v>5376.3450000000003</v>
      </c>
      <c r="E34" s="6">
        <v>778</v>
      </c>
      <c r="F34" s="6">
        <v>1063.5</v>
      </c>
      <c r="G34" s="6">
        <v>0</v>
      </c>
      <c r="H34" s="6">
        <v>0</v>
      </c>
      <c r="I34" s="7">
        <f t="shared" si="1"/>
        <v>49941.044999999998</v>
      </c>
      <c r="J34" s="6">
        <v>10761.92</v>
      </c>
      <c r="K34" s="6">
        <v>538.096</v>
      </c>
      <c r="L34" s="6">
        <v>468.76799999999992</v>
      </c>
      <c r="M34" s="6">
        <v>24.671999999999997</v>
      </c>
      <c r="N34" s="6">
        <v>0</v>
      </c>
      <c r="O34" s="6">
        <v>0</v>
      </c>
      <c r="P34" s="6">
        <v>118.68</v>
      </c>
      <c r="Q34" s="6">
        <v>0</v>
      </c>
      <c r="R34" s="6">
        <v>280.44</v>
      </c>
      <c r="S34" s="6">
        <v>0</v>
      </c>
      <c r="T34" s="6">
        <v>0</v>
      </c>
      <c r="U34" s="6">
        <v>10727.336465999999</v>
      </c>
      <c r="V34" s="6">
        <v>2497.0522500000002</v>
      </c>
      <c r="W34" s="6"/>
      <c r="X34" s="6"/>
      <c r="Y34" s="7">
        <f t="shared" si="0"/>
        <v>22357.144465999998</v>
      </c>
      <c r="Z34" s="5">
        <f t="shared" si="2"/>
        <v>3059.8202500000002</v>
      </c>
    </row>
    <row r="35" spans="1:26" x14ac:dyDescent="0.25">
      <c r="A35" s="10">
        <v>20450</v>
      </c>
      <c r="B35" s="3" t="s">
        <v>32</v>
      </c>
      <c r="C35" s="6">
        <v>58572.800000000003</v>
      </c>
      <c r="D35" s="6">
        <v>3400.32</v>
      </c>
      <c r="E35" s="6">
        <v>1099.67</v>
      </c>
      <c r="F35" s="6">
        <v>0</v>
      </c>
      <c r="G35" s="6">
        <v>0</v>
      </c>
      <c r="H35" s="6">
        <v>0</v>
      </c>
      <c r="I35" s="7">
        <f t="shared" si="1"/>
        <v>63072.79</v>
      </c>
      <c r="J35" s="6">
        <v>19199.440000000002</v>
      </c>
      <c r="K35" s="6">
        <v>2109.64</v>
      </c>
      <c r="L35" s="6">
        <v>1385.328</v>
      </c>
      <c r="M35" s="6">
        <v>72.912000000000006</v>
      </c>
      <c r="N35" s="6">
        <v>0</v>
      </c>
      <c r="O35" s="6">
        <v>0</v>
      </c>
      <c r="P35" s="6">
        <v>162.84</v>
      </c>
      <c r="Q35" s="6">
        <v>0</v>
      </c>
      <c r="R35" s="6">
        <v>384.84000000000003</v>
      </c>
      <c r="S35" s="6">
        <v>0</v>
      </c>
      <c r="T35" s="6">
        <v>0</v>
      </c>
      <c r="U35" s="6">
        <v>13548.035292</v>
      </c>
      <c r="V35" s="6">
        <v>3153.6395000000002</v>
      </c>
      <c r="W35" s="6"/>
      <c r="X35" s="6"/>
      <c r="Y35" s="7">
        <f t="shared" si="0"/>
        <v>34680.483292000004</v>
      </c>
      <c r="Z35" s="5">
        <f t="shared" si="2"/>
        <v>5336.1914999999999</v>
      </c>
    </row>
    <row r="36" spans="1:26" x14ac:dyDescent="0.25">
      <c r="A36" s="10">
        <v>60585</v>
      </c>
      <c r="B36" s="3" t="s">
        <v>18</v>
      </c>
      <c r="C36" s="6">
        <v>35505.599999999999</v>
      </c>
      <c r="D36" s="6">
        <v>7118.1900000000005</v>
      </c>
      <c r="E36" s="6">
        <v>0</v>
      </c>
      <c r="F36" s="6">
        <v>623.5</v>
      </c>
      <c r="G36" s="6">
        <v>0</v>
      </c>
      <c r="H36" s="6">
        <v>319.33</v>
      </c>
      <c r="I36" s="7">
        <f t="shared" si="1"/>
        <v>43566.62</v>
      </c>
      <c r="J36" s="6">
        <v>10761.92</v>
      </c>
      <c r="K36" s="6">
        <v>538.096</v>
      </c>
      <c r="L36" s="6">
        <v>468.76799999999992</v>
      </c>
      <c r="M36" s="6">
        <v>24.671999999999997</v>
      </c>
      <c r="N36" s="6">
        <v>0</v>
      </c>
      <c r="O36" s="6">
        <v>88.320000000000007</v>
      </c>
      <c r="P36" s="6">
        <v>99.360000000000014</v>
      </c>
      <c r="Q36" s="6">
        <v>0</v>
      </c>
      <c r="R36" s="6">
        <v>231.48</v>
      </c>
      <c r="S36" s="6">
        <v>0</v>
      </c>
      <c r="T36" s="6">
        <v>0</v>
      </c>
      <c r="U36" s="6">
        <v>9358.1099759999997</v>
      </c>
      <c r="V36" s="6">
        <v>2613.9972000000002</v>
      </c>
      <c r="W36" s="6"/>
      <c r="X36" s="6"/>
      <c r="Y36" s="7">
        <f t="shared" si="0"/>
        <v>20919.637975999998</v>
      </c>
      <c r="Z36" s="5">
        <f t="shared" si="2"/>
        <v>3265.0852000000004</v>
      </c>
    </row>
    <row r="37" spans="1:26" x14ac:dyDescent="0.25">
      <c r="A37" s="10">
        <v>60549</v>
      </c>
      <c r="B37" s="3" t="s">
        <v>18</v>
      </c>
      <c r="C37" s="6">
        <v>37377.599999999999</v>
      </c>
      <c r="D37" s="6">
        <v>5045.1673499999997</v>
      </c>
      <c r="E37" s="6">
        <v>0</v>
      </c>
      <c r="F37" s="6">
        <v>623.5</v>
      </c>
      <c r="G37" s="6">
        <v>0</v>
      </c>
      <c r="H37" s="6">
        <v>293.39</v>
      </c>
      <c r="I37" s="7">
        <f t="shared" si="1"/>
        <v>43339.657349999994</v>
      </c>
      <c r="J37" s="6">
        <v>17649.84</v>
      </c>
      <c r="K37" s="6">
        <v>1721.72</v>
      </c>
      <c r="L37" s="6">
        <v>952.81200000000001</v>
      </c>
      <c r="M37" s="6">
        <v>50.148000000000003</v>
      </c>
      <c r="N37" s="6">
        <v>0</v>
      </c>
      <c r="O37" s="6">
        <v>176.88</v>
      </c>
      <c r="P37" s="6">
        <v>104.88</v>
      </c>
      <c r="Q37" s="6">
        <v>0</v>
      </c>
      <c r="R37" s="6">
        <v>243.48</v>
      </c>
      <c r="S37" s="6">
        <v>0</v>
      </c>
      <c r="T37" s="6">
        <v>0</v>
      </c>
      <c r="U37" s="6">
        <v>9309.3583987799975</v>
      </c>
      <c r="V37" s="6">
        <v>2600.3794409999996</v>
      </c>
      <c r="W37" s="6"/>
      <c r="X37" s="6"/>
      <c r="Y37" s="7">
        <f t="shared" si="0"/>
        <v>28260.37039878</v>
      </c>
      <c r="Z37" s="5">
        <f t="shared" si="2"/>
        <v>4549.1274409999996</v>
      </c>
    </row>
    <row r="38" spans="1:26" x14ac:dyDescent="0.25">
      <c r="A38" s="10">
        <v>60548</v>
      </c>
      <c r="B38" s="3" t="s">
        <v>37</v>
      </c>
      <c r="C38" s="6">
        <v>43388.799999999996</v>
      </c>
      <c r="D38" s="6">
        <v>2080.7849999999999</v>
      </c>
      <c r="E38" s="6">
        <v>752.8</v>
      </c>
      <c r="F38" s="6">
        <v>0</v>
      </c>
      <c r="G38" s="6">
        <v>0</v>
      </c>
      <c r="H38" s="6">
        <v>0</v>
      </c>
      <c r="I38" s="7">
        <f t="shared" si="1"/>
        <v>46222.384999999995</v>
      </c>
      <c r="J38" s="6">
        <v>10761.92</v>
      </c>
      <c r="K38" s="6">
        <v>538.096</v>
      </c>
      <c r="L38" s="6">
        <v>468.76799999999992</v>
      </c>
      <c r="M38" s="6">
        <v>24.671999999999997</v>
      </c>
      <c r="N38" s="6">
        <v>0</v>
      </c>
      <c r="O38" s="6">
        <v>0</v>
      </c>
      <c r="P38" s="6">
        <v>121.44000000000001</v>
      </c>
      <c r="Q38" s="6">
        <v>0</v>
      </c>
      <c r="R38" s="6">
        <v>282.95999999999998</v>
      </c>
      <c r="S38" s="6">
        <v>0</v>
      </c>
      <c r="T38" s="6">
        <v>0</v>
      </c>
      <c r="U38" s="6">
        <v>9928.5682979999983</v>
      </c>
      <c r="V38" s="6">
        <v>2773.3430999999996</v>
      </c>
      <c r="W38" s="6"/>
      <c r="X38" s="6"/>
      <c r="Y38" s="7">
        <f t="shared" si="0"/>
        <v>21563.656297999998</v>
      </c>
      <c r="Z38" s="5">
        <f t="shared" si="2"/>
        <v>3336.1110999999996</v>
      </c>
    </row>
    <row r="39" spans="1:26" x14ac:dyDescent="0.25">
      <c r="A39" s="10">
        <v>60578</v>
      </c>
      <c r="B39" s="3" t="s">
        <v>18</v>
      </c>
      <c r="C39" s="6">
        <v>35505.599999999999</v>
      </c>
      <c r="D39" s="6">
        <v>5882.7487499999997</v>
      </c>
      <c r="E39" s="6">
        <v>0</v>
      </c>
      <c r="F39" s="6">
        <v>508.25</v>
      </c>
      <c r="G39" s="6">
        <v>0</v>
      </c>
      <c r="H39" s="6">
        <v>199.65</v>
      </c>
      <c r="I39" s="7">
        <f t="shared" si="1"/>
        <v>42096.248749999999</v>
      </c>
      <c r="J39" s="6">
        <v>10761.92</v>
      </c>
      <c r="K39" s="6">
        <v>538.096</v>
      </c>
      <c r="L39" s="6">
        <v>468.76799999999992</v>
      </c>
      <c r="M39" s="6">
        <v>24.671999999999997</v>
      </c>
      <c r="N39" s="6">
        <v>0</v>
      </c>
      <c r="O39" s="6">
        <v>88.320000000000007</v>
      </c>
      <c r="P39" s="6">
        <v>99.360000000000014</v>
      </c>
      <c r="Q39" s="6">
        <v>0</v>
      </c>
      <c r="R39" s="6">
        <v>231.48</v>
      </c>
      <c r="S39" s="6">
        <v>0</v>
      </c>
      <c r="T39" s="6">
        <v>0</v>
      </c>
      <c r="U39" s="6">
        <v>9042.2742314999996</v>
      </c>
      <c r="V39" s="6">
        <v>2525.7749249999997</v>
      </c>
      <c r="W39" s="6"/>
      <c r="X39" s="6"/>
      <c r="Y39" s="7">
        <f t="shared" ref="Y39:Y70" si="3">J39+L39+N39+R39+T39+U39+W39+P39</f>
        <v>20603.802231499998</v>
      </c>
      <c r="Z39" s="5">
        <f t="shared" si="2"/>
        <v>3176.8629249999999</v>
      </c>
    </row>
    <row r="40" spans="1:26" x14ac:dyDescent="0.25">
      <c r="A40" s="10">
        <v>60465</v>
      </c>
      <c r="B40" s="3" t="s">
        <v>38</v>
      </c>
      <c r="C40" s="6">
        <v>40768</v>
      </c>
      <c r="D40" s="6">
        <v>1389.15</v>
      </c>
      <c r="E40" s="6">
        <v>657.2</v>
      </c>
      <c r="F40" s="6">
        <v>0</v>
      </c>
      <c r="G40" s="6">
        <v>0</v>
      </c>
      <c r="H40" s="6">
        <v>0</v>
      </c>
      <c r="I40" s="7">
        <f t="shared" si="1"/>
        <v>42814.35</v>
      </c>
      <c r="J40" s="6">
        <v>10761.92</v>
      </c>
      <c r="K40" s="6">
        <v>538.096</v>
      </c>
      <c r="L40" s="6">
        <v>468.76799999999992</v>
      </c>
      <c r="M40" s="6">
        <v>24.671999999999997</v>
      </c>
      <c r="N40" s="6">
        <v>0</v>
      </c>
      <c r="O40" s="6">
        <v>0</v>
      </c>
      <c r="P40" s="6">
        <v>113.16</v>
      </c>
      <c r="Q40" s="6">
        <v>0</v>
      </c>
      <c r="R40" s="6">
        <v>262.20000000000005</v>
      </c>
      <c r="S40" s="6">
        <v>0</v>
      </c>
      <c r="T40" s="6">
        <v>0</v>
      </c>
      <c r="U40" s="6">
        <v>9196.5223799999985</v>
      </c>
      <c r="V40" s="6">
        <v>2140.7175000000002</v>
      </c>
      <c r="W40" s="6"/>
      <c r="X40" s="6"/>
      <c r="Y40" s="7">
        <f t="shared" si="3"/>
        <v>20802.570380000001</v>
      </c>
      <c r="Z40" s="5">
        <f t="shared" si="2"/>
        <v>2703.4855000000002</v>
      </c>
    </row>
    <row r="41" spans="1:26" x14ac:dyDescent="0.25">
      <c r="A41" s="10">
        <v>40435</v>
      </c>
      <c r="B41" s="3" t="s">
        <v>17</v>
      </c>
      <c r="C41" s="6">
        <v>63980.800000000003</v>
      </c>
      <c r="D41" s="6">
        <v>3068.3100000000004</v>
      </c>
      <c r="E41" s="6">
        <v>1083.2</v>
      </c>
      <c r="F41" s="6">
        <v>0</v>
      </c>
      <c r="G41" s="6">
        <v>0</v>
      </c>
      <c r="H41" s="6">
        <v>67.7</v>
      </c>
      <c r="I41" s="7">
        <f t="shared" si="1"/>
        <v>68200.009999999995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176.64000000000001</v>
      </c>
      <c r="Q41" s="6">
        <v>0</v>
      </c>
      <c r="R41" s="6">
        <v>414.36</v>
      </c>
      <c r="S41" s="6">
        <v>0</v>
      </c>
      <c r="T41" s="6">
        <v>0</v>
      </c>
      <c r="U41" s="6">
        <v>14649.362147999998</v>
      </c>
      <c r="V41" s="6">
        <v>3410.0005000000001</v>
      </c>
      <c r="W41" s="6"/>
      <c r="X41" s="6"/>
      <c r="Y41" s="7">
        <f t="shared" si="3"/>
        <v>15240.362147999998</v>
      </c>
      <c r="Z41" s="5">
        <f t="shared" si="2"/>
        <v>3410.0005000000001</v>
      </c>
    </row>
    <row r="42" spans="1:26" x14ac:dyDescent="0.25">
      <c r="A42" s="10">
        <v>40640</v>
      </c>
      <c r="B42" s="3" t="s">
        <v>39</v>
      </c>
      <c r="C42" s="6">
        <v>44803.199999999997</v>
      </c>
      <c r="D42" s="6">
        <v>1219.7024999999999</v>
      </c>
      <c r="E42" s="6">
        <v>804</v>
      </c>
      <c r="F42" s="6">
        <v>0</v>
      </c>
      <c r="G42" s="6">
        <v>0</v>
      </c>
      <c r="H42" s="6">
        <v>0</v>
      </c>
      <c r="I42" s="7">
        <f t="shared" si="1"/>
        <v>46826.902499999997</v>
      </c>
      <c r="J42" s="6">
        <v>29702.400000000001</v>
      </c>
      <c r="K42" s="6">
        <v>4735.12</v>
      </c>
      <c r="L42" s="6">
        <v>1385.328</v>
      </c>
      <c r="M42" s="6">
        <v>72.912000000000006</v>
      </c>
      <c r="N42" s="6">
        <v>0</v>
      </c>
      <c r="O42" s="6">
        <v>0</v>
      </c>
      <c r="P42" s="6">
        <v>124.19999999999999</v>
      </c>
      <c r="Q42" s="6">
        <v>0</v>
      </c>
      <c r="R42" s="6">
        <v>293.52</v>
      </c>
      <c r="S42" s="6">
        <v>0</v>
      </c>
      <c r="T42" s="6">
        <v>0</v>
      </c>
      <c r="U42" s="6">
        <v>10058.418656999998</v>
      </c>
      <c r="V42" s="6">
        <v>2341.3451249999998</v>
      </c>
      <c r="W42" s="6"/>
      <c r="X42" s="6"/>
      <c r="Y42" s="7">
        <f t="shared" si="3"/>
        <v>41563.866656999999</v>
      </c>
      <c r="Z42" s="5">
        <f t="shared" si="2"/>
        <v>7149.377125</v>
      </c>
    </row>
    <row r="43" spans="1:26" x14ac:dyDescent="0.25">
      <c r="A43" s="10">
        <v>60569</v>
      </c>
      <c r="B43" s="3" t="s">
        <v>40</v>
      </c>
      <c r="C43" s="6">
        <v>78166.399999999994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7">
        <f t="shared" si="1"/>
        <v>78166.399999999994</v>
      </c>
      <c r="J43" s="6">
        <v>17649.84</v>
      </c>
      <c r="K43" s="6">
        <v>1721.72</v>
      </c>
      <c r="L43" s="6">
        <v>952.81200000000001</v>
      </c>
      <c r="M43" s="6">
        <v>50.148000000000003</v>
      </c>
      <c r="N43" s="6">
        <v>0</v>
      </c>
      <c r="O43" s="6">
        <v>259.92</v>
      </c>
      <c r="P43" s="6">
        <v>218.04000000000002</v>
      </c>
      <c r="Q43" s="6">
        <v>0</v>
      </c>
      <c r="R43" s="6">
        <v>515.04</v>
      </c>
      <c r="S43" s="6">
        <v>0</v>
      </c>
      <c r="T43" s="6">
        <v>0</v>
      </c>
      <c r="U43" s="6">
        <v>16790.14272</v>
      </c>
      <c r="V43" s="6">
        <v>4689.9839999999995</v>
      </c>
      <c r="W43" s="6"/>
      <c r="X43" s="6"/>
      <c r="Y43" s="7">
        <f t="shared" si="3"/>
        <v>36125.87472</v>
      </c>
      <c r="Z43" s="5">
        <f t="shared" si="2"/>
        <v>6721.771999999999</v>
      </c>
    </row>
    <row r="44" spans="1:26" x14ac:dyDescent="0.25">
      <c r="A44" s="10">
        <v>60583</v>
      </c>
      <c r="B44" s="3" t="s">
        <v>18</v>
      </c>
      <c r="C44" s="6">
        <v>35505.599999999999</v>
      </c>
      <c r="D44" s="6">
        <v>7028.5725000000002</v>
      </c>
      <c r="E44" s="6">
        <v>0</v>
      </c>
      <c r="F44" s="6">
        <v>477.75</v>
      </c>
      <c r="G44" s="6">
        <v>0</v>
      </c>
      <c r="H44" s="6">
        <v>502.87</v>
      </c>
      <c r="I44" s="7">
        <f t="shared" si="1"/>
        <v>43514.792500000003</v>
      </c>
      <c r="J44" s="6">
        <v>10761.92</v>
      </c>
      <c r="K44" s="6">
        <v>538.096</v>
      </c>
      <c r="L44" s="6">
        <v>468.76799999999992</v>
      </c>
      <c r="M44" s="6">
        <v>24.671999999999997</v>
      </c>
      <c r="N44" s="6">
        <v>0</v>
      </c>
      <c r="O44" s="6">
        <v>88.320000000000007</v>
      </c>
      <c r="P44" s="6">
        <v>99.360000000000014</v>
      </c>
      <c r="Q44" s="6">
        <v>0</v>
      </c>
      <c r="R44" s="6">
        <v>231.48</v>
      </c>
      <c r="S44" s="6">
        <v>0</v>
      </c>
      <c r="T44" s="6">
        <v>0</v>
      </c>
      <c r="U44" s="6">
        <v>9346.9774290000005</v>
      </c>
      <c r="V44" s="6">
        <v>2610.8875499999999</v>
      </c>
      <c r="W44" s="6"/>
      <c r="X44" s="6"/>
      <c r="Y44" s="7">
        <f t="shared" si="3"/>
        <v>20908.505429000001</v>
      </c>
      <c r="Z44" s="5">
        <f t="shared" si="2"/>
        <v>3261.9755500000001</v>
      </c>
    </row>
    <row r="45" spans="1:26" x14ac:dyDescent="0.25">
      <c r="A45" s="10">
        <v>60529</v>
      </c>
      <c r="B45" s="3" t="s">
        <v>77</v>
      </c>
      <c r="C45" s="6">
        <v>45988.799999999996</v>
      </c>
      <c r="D45" s="6">
        <v>13788.348750000001</v>
      </c>
      <c r="E45" s="6">
        <v>0</v>
      </c>
      <c r="F45" s="6">
        <v>564.25</v>
      </c>
      <c r="G45" s="6">
        <v>0</v>
      </c>
      <c r="H45" s="6">
        <v>751.4</v>
      </c>
      <c r="I45" s="7">
        <f t="shared" si="1"/>
        <v>61092.798749999994</v>
      </c>
      <c r="J45" s="6">
        <v>29702.400000000001</v>
      </c>
      <c r="K45" s="6">
        <v>4735.12</v>
      </c>
      <c r="L45" s="6">
        <v>1385.328</v>
      </c>
      <c r="M45" s="6">
        <v>72.912000000000006</v>
      </c>
      <c r="N45" s="6">
        <v>0</v>
      </c>
      <c r="O45" s="6">
        <v>259.92</v>
      </c>
      <c r="P45" s="6">
        <v>126.96000000000001</v>
      </c>
      <c r="Q45" s="6">
        <v>0</v>
      </c>
      <c r="R45" s="6">
        <v>295.08</v>
      </c>
      <c r="S45" s="6">
        <v>0</v>
      </c>
      <c r="T45" s="6">
        <v>0</v>
      </c>
      <c r="U45" s="6">
        <v>13122.733171499998</v>
      </c>
      <c r="V45" s="6">
        <v>3054.6399375000001</v>
      </c>
      <c r="W45" s="6"/>
      <c r="X45" s="6"/>
      <c r="Y45" s="7">
        <f t="shared" si="3"/>
        <v>44632.5011715</v>
      </c>
      <c r="Z45" s="5">
        <f t="shared" si="2"/>
        <v>8122.5919375000003</v>
      </c>
    </row>
    <row r="46" spans="1:26" x14ac:dyDescent="0.25">
      <c r="A46" s="10">
        <v>60577</v>
      </c>
      <c r="B46" s="3" t="s">
        <v>41</v>
      </c>
      <c r="C46" s="6">
        <v>7497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7">
        <f t="shared" si="1"/>
        <v>7497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/>
      <c r="X46" s="6"/>
      <c r="Y46" s="7">
        <f t="shared" si="3"/>
        <v>0</v>
      </c>
      <c r="Z46" s="5">
        <f t="shared" si="2"/>
        <v>0</v>
      </c>
    </row>
    <row r="47" spans="1:26" x14ac:dyDescent="0.25">
      <c r="A47" s="10">
        <v>60484</v>
      </c>
      <c r="B47" s="3" t="s">
        <v>107</v>
      </c>
      <c r="C47" s="6">
        <v>47694.400000000001</v>
      </c>
      <c r="D47" s="6">
        <v>7188.5550000000003</v>
      </c>
      <c r="E47" s="6">
        <v>0</v>
      </c>
      <c r="F47" s="6">
        <v>0</v>
      </c>
      <c r="G47" s="6">
        <v>0</v>
      </c>
      <c r="H47" s="6">
        <v>0</v>
      </c>
      <c r="I47" s="7">
        <f t="shared" si="1"/>
        <v>54882.955000000002</v>
      </c>
      <c r="J47" s="6">
        <v>10761.92</v>
      </c>
      <c r="K47" s="6">
        <v>538.096</v>
      </c>
      <c r="L47" s="6">
        <v>468.76799999999992</v>
      </c>
      <c r="M47" s="6">
        <v>24.671999999999997</v>
      </c>
      <c r="N47" s="6">
        <v>0</v>
      </c>
      <c r="O47" s="6">
        <v>88.320000000000007</v>
      </c>
      <c r="P47" s="6">
        <v>132.48000000000002</v>
      </c>
      <c r="Q47" s="6">
        <v>0</v>
      </c>
      <c r="R47" s="6">
        <v>307.92</v>
      </c>
      <c r="S47" s="6">
        <v>0</v>
      </c>
      <c r="T47" s="6">
        <v>0</v>
      </c>
      <c r="U47" s="6">
        <v>11788.858733999999</v>
      </c>
      <c r="V47" s="6">
        <v>3292.9773</v>
      </c>
      <c r="W47" s="6"/>
      <c r="X47" s="6"/>
      <c r="Y47" s="7">
        <f t="shared" si="3"/>
        <v>23459.946734000001</v>
      </c>
      <c r="Z47" s="5">
        <f t="shared" si="2"/>
        <v>3944.0653000000002</v>
      </c>
    </row>
    <row r="48" spans="1:26" x14ac:dyDescent="0.25">
      <c r="A48" s="10">
        <v>60466</v>
      </c>
      <c r="B48" s="3" t="s">
        <v>42</v>
      </c>
      <c r="C48" s="6">
        <v>72092.799999999988</v>
      </c>
      <c r="D48" s="6">
        <v>3197.3849999999993</v>
      </c>
      <c r="E48" s="6">
        <v>1156.8</v>
      </c>
      <c r="F48" s="6">
        <v>0</v>
      </c>
      <c r="G48" s="6">
        <v>0</v>
      </c>
      <c r="H48" s="6">
        <v>0</v>
      </c>
      <c r="I48" s="7">
        <f t="shared" si="1"/>
        <v>76446.984999999986</v>
      </c>
      <c r="J48" s="6">
        <v>29702.400000000001</v>
      </c>
      <c r="K48" s="6">
        <v>4735.12</v>
      </c>
      <c r="L48" s="6">
        <v>1385.328</v>
      </c>
      <c r="M48" s="6">
        <v>72.912000000000006</v>
      </c>
      <c r="N48" s="6">
        <v>0</v>
      </c>
      <c r="O48" s="6">
        <v>0</v>
      </c>
      <c r="P48" s="6">
        <v>201.48</v>
      </c>
      <c r="Q48" s="6">
        <v>0</v>
      </c>
      <c r="R48" s="6">
        <v>473.64</v>
      </c>
      <c r="S48" s="6">
        <v>0</v>
      </c>
      <c r="T48" s="6">
        <v>0</v>
      </c>
      <c r="U48" s="6">
        <v>16420.812377999995</v>
      </c>
      <c r="V48" s="6">
        <v>3822.3492499999993</v>
      </c>
      <c r="W48" s="6"/>
      <c r="X48" s="6"/>
      <c r="Y48" s="7">
        <f t="shared" si="3"/>
        <v>48183.660378</v>
      </c>
      <c r="Z48" s="5">
        <f t="shared" si="2"/>
        <v>8630.3812499999985</v>
      </c>
    </row>
    <row r="49" spans="1:26" x14ac:dyDescent="0.25">
      <c r="A49" s="10">
        <v>60534</v>
      </c>
      <c r="B49" s="3" t="s">
        <v>18</v>
      </c>
      <c r="C49" s="6">
        <v>38958.400000000001</v>
      </c>
      <c r="D49" s="6">
        <v>8554.9274999999998</v>
      </c>
      <c r="E49" s="6">
        <v>0</v>
      </c>
      <c r="F49" s="6">
        <v>584.25</v>
      </c>
      <c r="G49" s="6">
        <v>0</v>
      </c>
      <c r="H49" s="6">
        <v>652.51</v>
      </c>
      <c r="I49" s="7">
        <f t="shared" si="1"/>
        <v>48750.087500000001</v>
      </c>
      <c r="J49" s="6">
        <v>10761.92</v>
      </c>
      <c r="K49" s="6">
        <v>538.096</v>
      </c>
      <c r="L49" s="6">
        <v>468.76799999999992</v>
      </c>
      <c r="M49" s="6">
        <v>24.671999999999997</v>
      </c>
      <c r="N49" s="6">
        <v>0</v>
      </c>
      <c r="O49" s="6">
        <v>88.320000000000007</v>
      </c>
      <c r="P49" s="6">
        <v>107.64000000000001</v>
      </c>
      <c r="Q49" s="6">
        <v>0</v>
      </c>
      <c r="R49" s="6">
        <v>250.79999999999998</v>
      </c>
      <c r="S49" s="6">
        <v>0</v>
      </c>
      <c r="T49" s="6">
        <v>0</v>
      </c>
      <c r="U49" s="6">
        <v>10471.518795</v>
      </c>
      <c r="V49" s="6">
        <v>2925.0052500000002</v>
      </c>
      <c r="W49" s="6"/>
      <c r="X49" s="6"/>
      <c r="Y49" s="7">
        <f t="shared" si="3"/>
        <v>22060.646795000001</v>
      </c>
      <c r="Z49" s="5">
        <f t="shared" si="2"/>
        <v>3576.0932500000004</v>
      </c>
    </row>
    <row r="50" spans="1:26" x14ac:dyDescent="0.25">
      <c r="A50" s="10">
        <v>60512</v>
      </c>
      <c r="B50" s="3" t="s">
        <v>77</v>
      </c>
      <c r="C50" s="6">
        <v>46030.400000000001</v>
      </c>
      <c r="D50" s="6">
        <v>12680.49</v>
      </c>
      <c r="E50" s="6">
        <v>0</v>
      </c>
      <c r="F50" s="6">
        <v>508.75</v>
      </c>
      <c r="G50" s="6">
        <v>0</v>
      </c>
      <c r="H50" s="6">
        <v>1609.14</v>
      </c>
      <c r="I50" s="7">
        <f t="shared" si="1"/>
        <v>60828.78</v>
      </c>
      <c r="J50" s="6">
        <v>29702.400000000001</v>
      </c>
      <c r="K50" s="6">
        <v>4735.12</v>
      </c>
      <c r="L50" s="6">
        <v>1385.328</v>
      </c>
      <c r="M50" s="6">
        <v>72.912000000000006</v>
      </c>
      <c r="N50" s="6">
        <v>0</v>
      </c>
      <c r="O50" s="6">
        <v>259.92</v>
      </c>
      <c r="P50" s="6">
        <v>129.72</v>
      </c>
      <c r="Q50" s="6">
        <v>0</v>
      </c>
      <c r="R50" s="6">
        <v>301.79999999999995</v>
      </c>
      <c r="S50" s="6">
        <v>0</v>
      </c>
      <c r="T50" s="6">
        <v>0</v>
      </c>
      <c r="U50" s="6">
        <v>13066.021944</v>
      </c>
      <c r="V50" s="6">
        <v>3649.7267999999999</v>
      </c>
      <c r="W50" s="6"/>
      <c r="X50" s="6"/>
      <c r="Y50" s="7">
        <f t="shared" si="3"/>
        <v>44585.269944</v>
      </c>
      <c r="Z50" s="5">
        <f t="shared" si="2"/>
        <v>8717.6787999999997</v>
      </c>
    </row>
    <row r="51" spans="1:26" x14ac:dyDescent="0.25">
      <c r="A51" s="10">
        <v>30425</v>
      </c>
      <c r="B51" s="3" t="s">
        <v>34</v>
      </c>
      <c r="C51" s="6">
        <v>55328</v>
      </c>
      <c r="D51" s="6">
        <v>1436.4</v>
      </c>
      <c r="E51" s="6">
        <v>993.2</v>
      </c>
      <c r="F51" s="6">
        <v>0</v>
      </c>
      <c r="G51" s="6">
        <v>0</v>
      </c>
      <c r="H51" s="6">
        <v>62.08</v>
      </c>
      <c r="I51" s="7">
        <f t="shared" si="1"/>
        <v>57819.68</v>
      </c>
      <c r="J51" s="6">
        <v>17649.84</v>
      </c>
      <c r="K51" s="6">
        <v>1721.72</v>
      </c>
      <c r="L51" s="6">
        <v>952.81200000000001</v>
      </c>
      <c r="M51" s="6">
        <v>50.148000000000003</v>
      </c>
      <c r="N51" s="6">
        <v>0</v>
      </c>
      <c r="O51" s="6">
        <v>176.88</v>
      </c>
      <c r="P51" s="6">
        <v>154.56</v>
      </c>
      <c r="Q51" s="6">
        <v>0</v>
      </c>
      <c r="R51" s="6">
        <v>365.15999999999997</v>
      </c>
      <c r="S51" s="6">
        <v>0</v>
      </c>
      <c r="T51" s="6">
        <v>0</v>
      </c>
      <c r="U51" s="6">
        <v>12419.667264</v>
      </c>
      <c r="V51" s="6">
        <v>2890.9840000000004</v>
      </c>
      <c r="W51" s="6"/>
      <c r="X51" s="6"/>
      <c r="Y51" s="7">
        <f t="shared" si="3"/>
        <v>31542.039264000003</v>
      </c>
      <c r="Z51" s="5">
        <f t="shared" si="2"/>
        <v>4839.732</v>
      </c>
    </row>
    <row r="52" spans="1:26" x14ac:dyDescent="0.25">
      <c r="A52" s="10">
        <v>40425</v>
      </c>
      <c r="B52" s="3" t="s">
        <v>43</v>
      </c>
      <c r="C52" s="6">
        <v>44491.200000000004</v>
      </c>
      <c r="D52" s="6">
        <v>240.63750000000002</v>
      </c>
      <c r="E52" s="6">
        <v>0</v>
      </c>
      <c r="F52" s="6">
        <v>0</v>
      </c>
      <c r="G52" s="6">
        <v>0</v>
      </c>
      <c r="H52" s="6">
        <v>0</v>
      </c>
      <c r="I52" s="7">
        <f t="shared" si="1"/>
        <v>44731.837500000001</v>
      </c>
      <c r="J52" s="6">
        <v>29702.400000000001</v>
      </c>
      <c r="K52" s="6">
        <v>4735.12</v>
      </c>
      <c r="L52" s="6">
        <v>1385.328</v>
      </c>
      <c r="M52" s="6">
        <v>72.912000000000006</v>
      </c>
      <c r="N52" s="6">
        <v>0</v>
      </c>
      <c r="O52" s="6">
        <v>88.320000000000007</v>
      </c>
      <c r="P52" s="6">
        <v>124.19999999999999</v>
      </c>
      <c r="Q52" s="6">
        <v>0</v>
      </c>
      <c r="R52" s="6">
        <v>293.39999999999998</v>
      </c>
      <c r="S52" s="6">
        <v>0</v>
      </c>
      <c r="T52" s="6">
        <v>0</v>
      </c>
      <c r="U52" s="6">
        <v>9608.3986949999999</v>
      </c>
      <c r="V52" s="6">
        <v>2236.5918750000001</v>
      </c>
      <c r="W52" s="6"/>
      <c r="X52" s="6"/>
      <c r="Y52" s="7">
        <f t="shared" si="3"/>
        <v>41113.726695000005</v>
      </c>
      <c r="Z52" s="5">
        <f t="shared" si="2"/>
        <v>7132.9438749999999</v>
      </c>
    </row>
    <row r="53" spans="1:26" x14ac:dyDescent="0.25">
      <c r="A53" s="10">
        <v>40450</v>
      </c>
      <c r="B53" s="3" t="s">
        <v>44</v>
      </c>
      <c r="C53" s="6">
        <v>83886.399999999994</v>
      </c>
      <c r="D53" s="6">
        <v>0</v>
      </c>
      <c r="E53" s="6">
        <v>1506.19</v>
      </c>
      <c r="F53" s="6">
        <v>0</v>
      </c>
      <c r="G53" s="6">
        <v>0</v>
      </c>
      <c r="H53" s="6">
        <v>0</v>
      </c>
      <c r="I53" s="7">
        <f t="shared" si="1"/>
        <v>85392.59</v>
      </c>
      <c r="J53" s="6">
        <v>17649.84</v>
      </c>
      <c r="K53" s="6">
        <v>1721.72</v>
      </c>
      <c r="L53" s="6">
        <v>952.81200000000001</v>
      </c>
      <c r="M53" s="6">
        <v>50.148000000000003</v>
      </c>
      <c r="N53" s="6">
        <v>0</v>
      </c>
      <c r="O53" s="6">
        <v>0</v>
      </c>
      <c r="P53" s="6">
        <v>231.84</v>
      </c>
      <c r="Q53" s="6">
        <v>0</v>
      </c>
      <c r="R53" s="6">
        <v>547.79999999999995</v>
      </c>
      <c r="S53" s="6">
        <v>0</v>
      </c>
      <c r="T53" s="6">
        <v>0</v>
      </c>
      <c r="U53" s="6">
        <v>18342.328331999997</v>
      </c>
      <c r="V53" s="6">
        <v>4269.6295</v>
      </c>
      <c r="W53" s="6"/>
      <c r="X53" s="6"/>
      <c r="Y53" s="7">
        <f t="shared" si="3"/>
        <v>37724.620331999991</v>
      </c>
      <c r="Z53" s="5">
        <f t="shared" si="2"/>
        <v>6041.4974999999995</v>
      </c>
    </row>
    <row r="54" spans="1:26" x14ac:dyDescent="0.25">
      <c r="A54" s="10">
        <v>40460</v>
      </c>
      <c r="B54" s="3" t="s">
        <v>45</v>
      </c>
      <c r="C54" s="6">
        <v>49046.399999999994</v>
      </c>
      <c r="D54" s="6">
        <v>397.91249999999997</v>
      </c>
      <c r="E54" s="6">
        <v>0</v>
      </c>
      <c r="F54" s="6">
        <v>0</v>
      </c>
      <c r="G54" s="6">
        <v>0</v>
      </c>
      <c r="H54" s="6">
        <v>0</v>
      </c>
      <c r="I54" s="7">
        <f t="shared" si="1"/>
        <v>49444.312499999993</v>
      </c>
      <c r="J54" s="6">
        <v>10761.92</v>
      </c>
      <c r="K54" s="6">
        <v>538.096</v>
      </c>
      <c r="L54" s="6">
        <v>468.76799999999992</v>
      </c>
      <c r="M54" s="6">
        <v>24.671999999999997</v>
      </c>
      <c r="N54" s="6">
        <v>0</v>
      </c>
      <c r="O54" s="6">
        <v>0</v>
      </c>
      <c r="P54" s="6">
        <v>138</v>
      </c>
      <c r="Q54" s="6">
        <v>0</v>
      </c>
      <c r="R54" s="6">
        <v>326.04000000000002</v>
      </c>
      <c r="S54" s="6">
        <v>0</v>
      </c>
      <c r="T54" s="6">
        <v>0</v>
      </c>
      <c r="U54" s="6">
        <v>10620.638324999998</v>
      </c>
      <c r="V54" s="6">
        <v>2472.2156249999998</v>
      </c>
      <c r="W54" s="6"/>
      <c r="X54" s="6"/>
      <c r="Y54" s="7">
        <f t="shared" si="3"/>
        <v>22315.366324999999</v>
      </c>
      <c r="Z54" s="5">
        <f t="shared" si="2"/>
        <v>3034.9836249999998</v>
      </c>
    </row>
    <row r="55" spans="1:26" x14ac:dyDescent="0.25">
      <c r="A55" s="10">
        <v>60568</v>
      </c>
      <c r="B55" s="3" t="s">
        <v>34</v>
      </c>
      <c r="C55" s="6">
        <v>35817.599999999999</v>
      </c>
      <c r="D55" s="6">
        <v>2518.4249999999997</v>
      </c>
      <c r="E55" s="6">
        <v>0</v>
      </c>
      <c r="F55" s="6">
        <v>24</v>
      </c>
      <c r="G55" s="6">
        <v>0</v>
      </c>
      <c r="H55" s="6">
        <v>0</v>
      </c>
      <c r="I55" s="7">
        <f t="shared" si="1"/>
        <v>38360.025000000001</v>
      </c>
      <c r="J55" s="6">
        <v>10761.92</v>
      </c>
      <c r="K55" s="6">
        <v>538.096</v>
      </c>
      <c r="L55" s="6">
        <v>468.76799999999992</v>
      </c>
      <c r="M55" s="6">
        <v>24.671999999999997</v>
      </c>
      <c r="N55" s="6">
        <v>0</v>
      </c>
      <c r="O55" s="6">
        <v>0</v>
      </c>
      <c r="P55" s="6">
        <v>99.360000000000014</v>
      </c>
      <c r="Q55" s="6">
        <v>0</v>
      </c>
      <c r="R55" s="6">
        <v>233.28000000000003</v>
      </c>
      <c r="S55" s="6">
        <v>0</v>
      </c>
      <c r="T55" s="6">
        <v>0</v>
      </c>
      <c r="U55" s="6">
        <v>8239.7333699999999</v>
      </c>
      <c r="V55" s="6">
        <v>2301.6015000000002</v>
      </c>
      <c r="W55" s="6"/>
      <c r="X55" s="6"/>
      <c r="Y55" s="7">
        <f t="shared" si="3"/>
        <v>19803.061370000003</v>
      </c>
      <c r="Z55" s="5">
        <f t="shared" si="2"/>
        <v>2864.3695000000002</v>
      </c>
    </row>
    <row r="56" spans="1:26" x14ac:dyDescent="0.25">
      <c r="A56" s="10">
        <v>20670</v>
      </c>
      <c r="B56" s="3" t="s">
        <v>20</v>
      </c>
      <c r="C56" s="6">
        <v>55432</v>
      </c>
      <c r="D56" s="6">
        <v>10893.1875</v>
      </c>
      <c r="E56" s="6">
        <v>934.4</v>
      </c>
      <c r="F56" s="6">
        <v>2253.5</v>
      </c>
      <c r="G56" s="6">
        <v>0</v>
      </c>
      <c r="H56" s="6">
        <v>0</v>
      </c>
      <c r="I56" s="7">
        <f t="shared" si="1"/>
        <v>69513.087499999994</v>
      </c>
      <c r="J56" s="6">
        <v>29702.400000000001</v>
      </c>
      <c r="K56" s="6">
        <v>4735.12</v>
      </c>
      <c r="L56" s="6">
        <v>1385.328</v>
      </c>
      <c r="M56" s="6">
        <v>72.912000000000006</v>
      </c>
      <c r="N56" s="6">
        <v>0</v>
      </c>
      <c r="O56" s="6">
        <v>259.92</v>
      </c>
      <c r="P56" s="6">
        <v>154.56</v>
      </c>
      <c r="Q56" s="6">
        <v>0</v>
      </c>
      <c r="R56" s="6">
        <v>363.84000000000003</v>
      </c>
      <c r="S56" s="6">
        <v>0</v>
      </c>
      <c r="T56" s="6">
        <v>0</v>
      </c>
      <c r="U56" s="6">
        <v>14931.411194999999</v>
      </c>
      <c r="V56" s="6">
        <v>3475.6543750000001</v>
      </c>
      <c r="W56" s="6"/>
      <c r="X56" s="6"/>
      <c r="Y56" s="7">
        <f t="shared" si="3"/>
        <v>46537.539194999998</v>
      </c>
      <c r="Z56" s="5">
        <f t="shared" si="2"/>
        <v>8543.6063749999994</v>
      </c>
    </row>
    <row r="57" spans="1:26" x14ac:dyDescent="0.25">
      <c r="A57" s="10">
        <v>60510</v>
      </c>
      <c r="B57" s="3" t="s">
        <v>36</v>
      </c>
      <c r="C57" s="6">
        <v>63814.400000000001</v>
      </c>
      <c r="D57" s="6">
        <v>8835.84</v>
      </c>
      <c r="E57" s="6">
        <v>1024</v>
      </c>
      <c r="F57" s="6">
        <v>2996</v>
      </c>
      <c r="G57" s="6">
        <v>0</v>
      </c>
      <c r="H57" s="6">
        <v>0</v>
      </c>
      <c r="I57" s="7">
        <f t="shared" si="1"/>
        <v>76670.240000000005</v>
      </c>
      <c r="J57" s="6">
        <v>29702.400000000001</v>
      </c>
      <c r="K57" s="6">
        <v>4735.12</v>
      </c>
      <c r="L57" s="6">
        <v>1385.328</v>
      </c>
      <c r="M57" s="6">
        <v>72.912000000000006</v>
      </c>
      <c r="N57" s="6">
        <v>0</v>
      </c>
      <c r="O57" s="6">
        <v>0</v>
      </c>
      <c r="P57" s="6">
        <v>176.64000000000001</v>
      </c>
      <c r="Q57" s="6">
        <v>0</v>
      </c>
      <c r="R57" s="6">
        <v>415.79999999999995</v>
      </c>
      <c r="S57" s="6">
        <v>0</v>
      </c>
      <c r="T57" s="6">
        <v>0</v>
      </c>
      <c r="U57" s="6">
        <v>16468.767552000001</v>
      </c>
      <c r="V57" s="6">
        <v>4600.2143999999998</v>
      </c>
      <c r="W57" s="6"/>
      <c r="X57" s="6"/>
      <c r="Y57" s="7">
        <f t="shared" si="3"/>
        <v>48148.935552000003</v>
      </c>
      <c r="Z57" s="5">
        <f t="shared" si="2"/>
        <v>9408.2464</v>
      </c>
    </row>
    <row r="58" spans="1:26" x14ac:dyDescent="0.25">
      <c r="A58" s="10">
        <v>40515</v>
      </c>
      <c r="B58" s="3" t="s">
        <v>18</v>
      </c>
      <c r="C58" s="6">
        <v>54891.200000000004</v>
      </c>
      <c r="D58" s="6">
        <v>6442.4587499999998</v>
      </c>
      <c r="E58" s="6">
        <v>0</v>
      </c>
      <c r="F58" s="6">
        <v>327.5</v>
      </c>
      <c r="G58" s="6">
        <v>0</v>
      </c>
      <c r="H58" s="6">
        <v>424.93</v>
      </c>
      <c r="I58" s="7">
        <f t="shared" si="1"/>
        <v>62086.088750000003</v>
      </c>
      <c r="J58" s="6">
        <v>19199.440000000002</v>
      </c>
      <c r="K58" s="6">
        <v>2109.64</v>
      </c>
      <c r="L58" s="6">
        <v>887.14799999999991</v>
      </c>
      <c r="M58" s="6">
        <v>46.692</v>
      </c>
      <c r="N58" s="6">
        <v>0</v>
      </c>
      <c r="O58" s="6">
        <v>0</v>
      </c>
      <c r="P58" s="6">
        <v>151.80000000000001</v>
      </c>
      <c r="Q58" s="6">
        <v>0</v>
      </c>
      <c r="R58" s="6">
        <v>354</v>
      </c>
      <c r="S58" s="6">
        <v>0</v>
      </c>
      <c r="T58" s="6">
        <v>0</v>
      </c>
      <c r="U58" s="6">
        <v>13336.0918635</v>
      </c>
      <c r="V58" s="6">
        <v>3104.3044375000004</v>
      </c>
      <c r="W58" s="6"/>
      <c r="X58" s="6"/>
      <c r="Y58" s="7">
        <f t="shared" si="3"/>
        <v>33928.479863500004</v>
      </c>
      <c r="Z58" s="5">
        <f t="shared" si="2"/>
        <v>5260.6364375000003</v>
      </c>
    </row>
    <row r="59" spans="1:26" x14ac:dyDescent="0.25">
      <c r="A59" s="10">
        <v>60479</v>
      </c>
      <c r="B59" s="3" t="s">
        <v>77</v>
      </c>
      <c r="C59" s="6">
        <v>47944</v>
      </c>
      <c r="D59" s="6">
        <v>10519.44375</v>
      </c>
      <c r="E59" s="6">
        <v>811.2</v>
      </c>
      <c r="F59" s="6">
        <v>508.25</v>
      </c>
      <c r="G59" s="6">
        <v>0</v>
      </c>
      <c r="H59" s="6">
        <v>808.55</v>
      </c>
      <c r="I59" s="7">
        <f t="shared" si="1"/>
        <v>60591.443749999999</v>
      </c>
      <c r="J59" s="6">
        <v>29702.400000000001</v>
      </c>
      <c r="K59" s="6">
        <v>4735.12</v>
      </c>
      <c r="L59" s="6">
        <v>1385.328</v>
      </c>
      <c r="M59" s="6">
        <v>72.912000000000006</v>
      </c>
      <c r="N59" s="6">
        <v>0</v>
      </c>
      <c r="O59" s="6">
        <v>168</v>
      </c>
      <c r="P59" s="6">
        <v>132.48000000000002</v>
      </c>
      <c r="Q59" s="6">
        <v>0</v>
      </c>
      <c r="R59" s="6">
        <v>307.32</v>
      </c>
      <c r="S59" s="6">
        <v>0</v>
      </c>
      <c r="T59" s="6">
        <v>0</v>
      </c>
      <c r="U59" s="6">
        <v>13015.042117499999</v>
      </c>
      <c r="V59" s="6">
        <v>3029.5721874999999</v>
      </c>
      <c r="W59" s="6"/>
      <c r="X59" s="6"/>
      <c r="Y59" s="7">
        <f t="shared" si="3"/>
        <v>44542.570117500007</v>
      </c>
      <c r="Z59" s="5">
        <f t="shared" si="2"/>
        <v>8005.6041875000001</v>
      </c>
    </row>
    <row r="60" spans="1:26" x14ac:dyDescent="0.25">
      <c r="A60" s="10">
        <v>10132</v>
      </c>
      <c r="B60" s="3" t="s">
        <v>18</v>
      </c>
      <c r="C60" s="6">
        <v>36920</v>
      </c>
      <c r="D60" s="6">
        <v>6403.3125</v>
      </c>
      <c r="E60" s="6">
        <v>0</v>
      </c>
      <c r="F60" s="6">
        <v>466</v>
      </c>
      <c r="G60" s="6">
        <v>0</v>
      </c>
      <c r="H60" s="6">
        <v>325.42</v>
      </c>
      <c r="I60" s="7">
        <f t="shared" si="1"/>
        <v>44114.732499999998</v>
      </c>
      <c r="J60" s="6">
        <v>10761.92</v>
      </c>
      <c r="K60" s="6">
        <v>538.096</v>
      </c>
      <c r="L60" s="6">
        <v>468.76799999999992</v>
      </c>
      <c r="M60" s="6">
        <v>24.671999999999997</v>
      </c>
      <c r="N60" s="6">
        <v>0</v>
      </c>
      <c r="O60" s="6">
        <v>88.320000000000007</v>
      </c>
      <c r="P60" s="6">
        <v>102.12</v>
      </c>
      <c r="Q60" s="6">
        <v>0</v>
      </c>
      <c r="R60" s="6">
        <v>238.32</v>
      </c>
      <c r="S60" s="6">
        <v>0</v>
      </c>
      <c r="T60" s="6">
        <v>0</v>
      </c>
      <c r="U60" s="6">
        <v>9475.8445409999986</v>
      </c>
      <c r="V60" s="6">
        <v>2646.8839499999999</v>
      </c>
      <c r="W60" s="6"/>
      <c r="X60" s="6"/>
      <c r="Y60" s="7">
        <f t="shared" si="3"/>
        <v>21046.972540999999</v>
      </c>
      <c r="Z60" s="5">
        <f t="shared" si="2"/>
        <v>3297.9719500000001</v>
      </c>
    </row>
    <row r="61" spans="1:26" x14ac:dyDescent="0.25">
      <c r="A61" s="10">
        <v>40520</v>
      </c>
      <c r="B61" s="3" t="s">
        <v>46</v>
      </c>
      <c r="C61" s="6">
        <v>63169.599999999999</v>
      </c>
      <c r="D61" s="6">
        <v>0</v>
      </c>
      <c r="E61" s="6">
        <v>1134</v>
      </c>
      <c r="F61" s="6">
        <v>0</v>
      </c>
      <c r="G61" s="6">
        <v>0</v>
      </c>
      <c r="H61" s="6">
        <v>0</v>
      </c>
      <c r="I61" s="7">
        <f t="shared" si="1"/>
        <v>64303.6</v>
      </c>
      <c r="J61" s="6">
        <v>29702.400000000001</v>
      </c>
      <c r="K61" s="6">
        <v>4735.12</v>
      </c>
      <c r="L61" s="6">
        <v>1385.328</v>
      </c>
      <c r="M61" s="6">
        <v>72.912000000000006</v>
      </c>
      <c r="N61" s="6">
        <v>0</v>
      </c>
      <c r="O61" s="6">
        <v>0</v>
      </c>
      <c r="P61" s="6">
        <v>176.64000000000001</v>
      </c>
      <c r="Q61" s="6">
        <v>0</v>
      </c>
      <c r="R61" s="6">
        <v>417.36</v>
      </c>
      <c r="S61" s="6">
        <v>0</v>
      </c>
      <c r="T61" s="6">
        <v>0</v>
      </c>
      <c r="U61" s="6">
        <v>13812.413279999999</v>
      </c>
      <c r="V61" s="6">
        <v>3215.1800000000003</v>
      </c>
      <c r="W61" s="6"/>
      <c r="X61" s="6"/>
      <c r="Y61" s="7">
        <f t="shared" si="3"/>
        <v>45494.141280000003</v>
      </c>
      <c r="Z61" s="5">
        <f t="shared" si="2"/>
        <v>8023.2120000000004</v>
      </c>
    </row>
    <row r="62" spans="1:26" x14ac:dyDescent="0.25">
      <c r="A62" s="10">
        <v>20678</v>
      </c>
      <c r="B62" s="3" t="s">
        <v>108</v>
      </c>
      <c r="C62" s="6">
        <v>47611.200000000004</v>
      </c>
      <c r="D62" s="6">
        <v>2197.44</v>
      </c>
      <c r="E62" s="6">
        <v>0</v>
      </c>
      <c r="F62" s="6">
        <v>0</v>
      </c>
      <c r="G62" s="6">
        <v>0</v>
      </c>
      <c r="H62" s="6">
        <v>0</v>
      </c>
      <c r="I62" s="7">
        <f t="shared" si="1"/>
        <v>49808.640000000007</v>
      </c>
      <c r="J62" s="6">
        <v>29702.400000000001</v>
      </c>
      <c r="K62" s="6">
        <v>4735.12</v>
      </c>
      <c r="L62" s="6">
        <v>1385.328</v>
      </c>
      <c r="M62" s="6">
        <v>72.912000000000006</v>
      </c>
      <c r="N62" s="6">
        <v>0</v>
      </c>
      <c r="O62" s="6">
        <v>259.92</v>
      </c>
      <c r="P62" s="6">
        <v>132.48000000000002</v>
      </c>
      <c r="Q62" s="6">
        <v>0</v>
      </c>
      <c r="R62" s="6">
        <v>307.92</v>
      </c>
      <c r="S62" s="6">
        <v>0</v>
      </c>
      <c r="T62" s="6">
        <v>0</v>
      </c>
      <c r="U62" s="6">
        <v>10698.895872000001</v>
      </c>
      <c r="V62" s="6">
        <v>2490.4320000000007</v>
      </c>
      <c r="W62" s="6"/>
      <c r="X62" s="6"/>
      <c r="Y62" s="7">
        <f t="shared" si="3"/>
        <v>42227.023872000005</v>
      </c>
      <c r="Z62" s="5">
        <f t="shared" si="2"/>
        <v>7558.3840000000009</v>
      </c>
    </row>
    <row r="63" spans="1:26" x14ac:dyDescent="0.25">
      <c r="A63" s="10">
        <v>60533</v>
      </c>
      <c r="B63" s="3" t="s">
        <v>47</v>
      </c>
      <c r="C63" s="6">
        <v>56347.199999999997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7">
        <f t="shared" si="1"/>
        <v>56347.199999999997</v>
      </c>
      <c r="J63" s="6">
        <v>10761.92</v>
      </c>
      <c r="K63" s="6">
        <v>538.096</v>
      </c>
      <c r="L63" s="6">
        <v>468.76799999999992</v>
      </c>
      <c r="M63" s="6">
        <v>24.671999999999997</v>
      </c>
      <c r="N63" s="6">
        <v>0</v>
      </c>
      <c r="O63" s="6">
        <v>0</v>
      </c>
      <c r="P63" s="6">
        <v>157.32000000000002</v>
      </c>
      <c r="Q63" s="6">
        <v>0</v>
      </c>
      <c r="R63" s="6">
        <v>369.36</v>
      </c>
      <c r="S63" s="6">
        <v>0</v>
      </c>
      <c r="T63" s="6">
        <v>0</v>
      </c>
      <c r="U63" s="6">
        <v>12103.378559999999</v>
      </c>
      <c r="V63" s="6">
        <v>3380.8319999999999</v>
      </c>
      <c r="W63" s="6"/>
      <c r="X63" s="6"/>
      <c r="Y63" s="7">
        <f t="shared" si="3"/>
        <v>23860.74656</v>
      </c>
      <c r="Z63" s="5">
        <f t="shared" si="2"/>
        <v>3943.6</v>
      </c>
    </row>
    <row r="64" spans="1:26" x14ac:dyDescent="0.25">
      <c r="A64" s="10">
        <v>60565</v>
      </c>
      <c r="B64" s="3" t="s">
        <v>48</v>
      </c>
      <c r="C64" s="6">
        <v>82867.200000000012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7">
        <f t="shared" si="1"/>
        <v>82867.200000000012</v>
      </c>
      <c r="J64" s="6">
        <v>29702.400000000001</v>
      </c>
      <c r="K64" s="6">
        <v>4735.12</v>
      </c>
      <c r="L64" s="6">
        <v>1385.328</v>
      </c>
      <c r="M64" s="6">
        <v>72.912000000000006</v>
      </c>
      <c r="N64" s="6">
        <v>0</v>
      </c>
      <c r="O64" s="6">
        <v>0</v>
      </c>
      <c r="P64" s="6">
        <v>229.07999999999998</v>
      </c>
      <c r="Q64" s="6">
        <v>0</v>
      </c>
      <c r="R64" s="6">
        <v>539.04</v>
      </c>
      <c r="S64" s="6">
        <v>0</v>
      </c>
      <c r="T64" s="6">
        <v>0</v>
      </c>
      <c r="U64" s="6">
        <v>17799.87456</v>
      </c>
      <c r="V64" s="6">
        <v>4972.0320000000002</v>
      </c>
      <c r="W64" s="6"/>
      <c r="X64" s="6"/>
      <c r="Y64" s="7">
        <f t="shared" si="3"/>
        <v>49655.722560000009</v>
      </c>
      <c r="Z64" s="5">
        <f t="shared" si="2"/>
        <v>9780.0640000000003</v>
      </c>
    </row>
    <row r="65" spans="1:26" x14ac:dyDescent="0.25">
      <c r="A65" s="10">
        <v>60856</v>
      </c>
      <c r="B65" s="3" t="s">
        <v>105</v>
      </c>
      <c r="C65" s="6">
        <v>40601.599999999999</v>
      </c>
      <c r="D65" s="6">
        <v>1434.72</v>
      </c>
      <c r="E65" s="6">
        <v>0</v>
      </c>
      <c r="F65" s="6">
        <v>0</v>
      </c>
      <c r="G65" s="6">
        <v>0</v>
      </c>
      <c r="H65" s="6">
        <v>0</v>
      </c>
      <c r="I65" s="7">
        <f t="shared" si="1"/>
        <v>42036.32</v>
      </c>
      <c r="J65" s="6">
        <v>10761.92</v>
      </c>
      <c r="K65" s="6">
        <v>538.096</v>
      </c>
      <c r="L65" s="6">
        <v>468.76799999999992</v>
      </c>
      <c r="M65" s="6">
        <v>24.671999999999997</v>
      </c>
      <c r="N65" s="6">
        <v>0</v>
      </c>
      <c r="O65" s="6">
        <v>88.320000000000007</v>
      </c>
      <c r="P65" s="6">
        <v>113.16</v>
      </c>
      <c r="Q65" s="6">
        <v>0</v>
      </c>
      <c r="R65" s="6">
        <v>262.92</v>
      </c>
      <c r="S65" s="6">
        <v>0</v>
      </c>
      <c r="T65" s="6">
        <v>0</v>
      </c>
      <c r="U65" s="6">
        <v>9029.4015359999994</v>
      </c>
      <c r="V65" s="6">
        <v>2522.1792</v>
      </c>
      <c r="W65" s="6"/>
      <c r="X65" s="6"/>
      <c r="Y65" s="7">
        <f t="shared" si="3"/>
        <v>20636.169535999998</v>
      </c>
      <c r="Z65" s="5">
        <f t="shared" si="2"/>
        <v>3173.2672000000002</v>
      </c>
    </row>
    <row r="66" spans="1:26" x14ac:dyDescent="0.25">
      <c r="A66" s="10">
        <v>60456</v>
      </c>
      <c r="B66" s="3" t="s">
        <v>106</v>
      </c>
      <c r="C66" s="6">
        <v>50294.400000000001</v>
      </c>
      <c r="D66" s="6">
        <v>2430.09</v>
      </c>
      <c r="E66" s="6">
        <v>822.8</v>
      </c>
      <c r="F66" s="6">
        <v>0</v>
      </c>
      <c r="G66" s="6">
        <v>0</v>
      </c>
      <c r="H66" s="6">
        <v>0</v>
      </c>
      <c r="I66" s="7">
        <f t="shared" si="1"/>
        <v>53547.290000000008</v>
      </c>
      <c r="J66" s="6">
        <v>10761.92</v>
      </c>
      <c r="K66" s="6">
        <v>538.096</v>
      </c>
      <c r="L66" s="6">
        <v>468.76799999999992</v>
      </c>
      <c r="M66" s="6">
        <v>24.671999999999997</v>
      </c>
      <c r="N66" s="6">
        <v>0</v>
      </c>
      <c r="O66" s="6">
        <v>88.320000000000007</v>
      </c>
      <c r="P66" s="6">
        <v>140.76</v>
      </c>
      <c r="Q66" s="6">
        <v>0</v>
      </c>
      <c r="R66" s="6">
        <v>327.71999999999997</v>
      </c>
      <c r="S66" s="6">
        <v>0</v>
      </c>
      <c r="T66" s="6">
        <v>0</v>
      </c>
      <c r="U66" s="6">
        <v>11501.957892</v>
      </c>
      <c r="V66" s="6">
        <v>2677.3645000000006</v>
      </c>
      <c r="W66" s="6"/>
      <c r="X66" s="6"/>
      <c r="Y66" s="7">
        <f t="shared" si="3"/>
        <v>23201.125892</v>
      </c>
      <c r="Z66" s="5">
        <f t="shared" si="2"/>
        <v>3328.4525000000008</v>
      </c>
    </row>
    <row r="67" spans="1:26" x14ac:dyDescent="0.25">
      <c r="A67" s="10">
        <v>60505</v>
      </c>
      <c r="B67" s="3" t="s">
        <v>106</v>
      </c>
      <c r="C67" s="6">
        <v>49587.199999999997</v>
      </c>
      <c r="D67" s="6">
        <v>8028.12</v>
      </c>
      <c r="E67" s="6">
        <v>810.8</v>
      </c>
      <c r="F67" s="6">
        <v>0</v>
      </c>
      <c r="G67" s="6">
        <v>0</v>
      </c>
      <c r="H67" s="6">
        <v>0</v>
      </c>
      <c r="I67" s="7">
        <f t="shared" si="1"/>
        <v>58426.12</v>
      </c>
      <c r="J67" s="6">
        <v>29702.400000000001</v>
      </c>
      <c r="K67" s="6">
        <v>4735.12</v>
      </c>
      <c r="L67" s="6">
        <v>1385.328</v>
      </c>
      <c r="M67" s="6">
        <v>72.912000000000006</v>
      </c>
      <c r="N67" s="6">
        <v>0</v>
      </c>
      <c r="O67" s="6">
        <v>259.92</v>
      </c>
      <c r="P67" s="6">
        <v>138</v>
      </c>
      <c r="Q67" s="6">
        <v>0</v>
      </c>
      <c r="R67" s="6">
        <v>323.39999999999998</v>
      </c>
      <c r="S67" s="6">
        <v>0</v>
      </c>
      <c r="T67" s="6">
        <v>0</v>
      </c>
      <c r="U67" s="6">
        <v>12549.930576000001</v>
      </c>
      <c r="V67" s="6">
        <v>2921.3060000000005</v>
      </c>
      <c r="W67" s="6"/>
      <c r="X67" s="6"/>
      <c r="Y67" s="7">
        <f t="shared" si="3"/>
        <v>44099.058576000003</v>
      </c>
      <c r="Z67" s="5">
        <f t="shared" si="2"/>
        <v>7989.2580000000007</v>
      </c>
    </row>
    <row r="68" spans="1:26" x14ac:dyDescent="0.25">
      <c r="A68" s="10">
        <v>60599</v>
      </c>
      <c r="B68" s="3" t="s">
        <v>18</v>
      </c>
      <c r="C68" s="6">
        <v>35089.599999999999</v>
      </c>
      <c r="D68" s="6">
        <v>202.44</v>
      </c>
      <c r="E68" s="6">
        <v>0</v>
      </c>
      <c r="F68" s="6">
        <v>0</v>
      </c>
      <c r="G68" s="6">
        <v>0</v>
      </c>
      <c r="H68" s="6">
        <v>0</v>
      </c>
      <c r="I68" s="7">
        <f t="shared" si="1"/>
        <v>35292.04</v>
      </c>
      <c r="J68" s="6">
        <v>10761.92</v>
      </c>
      <c r="K68" s="6">
        <v>538.096</v>
      </c>
      <c r="L68" s="6">
        <v>468.76799999999992</v>
      </c>
      <c r="M68" s="6">
        <v>24.671999999999997</v>
      </c>
      <c r="N68" s="6">
        <v>0</v>
      </c>
      <c r="O68" s="6">
        <v>0</v>
      </c>
      <c r="P68" s="6">
        <v>99.360000000000014</v>
      </c>
      <c r="Q68" s="6">
        <v>0</v>
      </c>
      <c r="R68" s="6">
        <v>228.84</v>
      </c>
      <c r="S68" s="6">
        <v>0</v>
      </c>
      <c r="T68" s="6">
        <v>0</v>
      </c>
      <c r="U68" s="6">
        <v>7580.730192</v>
      </c>
      <c r="V68" s="6">
        <v>2117.5223999999998</v>
      </c>
      <c r="W68" s="6"/>
      <c r="X68" s="6"/>
      <c r="Y68" s="7">
        <f t="shared" si="3"/>
        <v>19139.618192000002</v>
      </c>
      <c r="Z68" s="5">
        <f t="shared" si="2"/>
        <v>2680.2903999999999</v>
      </c>
    </row>
    <row r="69" spans="1:26" x14ac:dyDescent="0.25">
      <c r="A69" s="10">
        <v>60574</v>
      </c>
      <c r="B69" s="3" t="s">
        <v>34</v>
      </c>
      <c r="C69" s="6">
        <v>36192</v>
      </c>
      <c r="D69" s="6">
        <v>2055.375</v>
      </c>
      <c r="E69" s="6">
        <v>0</v>
      </c>
      <c r="F69" s="6">
        <v>0</v>
      </c>
      <c r="G69" s="6">
        <v>0</v>
      </c>
      <c r="H69" s="6">
        <v>0</v>
      </c>
      <c r="I69" s="7">
        <f t="shared" si="1"/>
        <v>38247.375</v>
      </c>
      <c r="J69" s="6">
        <v>17649.84</v>
      </c>
      <c r="K69" s="6">
        <v>1721.72</v>
      </c>
      <c r="L69" s="6">
        <v>952.81200000000001</v>
      </c>
      <c r="M69" s="6">
        <v>50.148000000000003</v>
      </c>
      <c r="N69" s="6">
        <v>0</v>
      </c>
      <c r="O69" s="6">
        <v>176.88</v>
      </c>
      <c r="P69" s="6">
        <v>102.12</v>
      </c>
      <c r="Q69" s="6">
        <v>0</v>
      </c>
      <c r="R69" s="6">
        <v>235.79999999999998</v>
      </c>
      <c r="S69" s="6">
        <v>0</v>
      </c>
      <c r="T69" s="6">
        <v>0</v>
      </c>
      <c r="U69" s="6">
        <v>8215.5361499999999</v>
      </c>
      <c r="V69" s="6">
        <v>2294.8424999999997</v>
      </c>
      <c r="W69" s="6"/>
      <c r="X69" s="6"/>
      <c r="Y69" s="7">
        <f t="shared" si="3"/>
        <v>27156.10815</v>
      </c>
      <c r="Z69" s="5">
        <f t="shared" si="2"/>
        <v>4243.5905000000002</v>
      </c>
    </row>
    <row r="70" spans="1:26" x14ac:dyDescent="0.25">
      <c r="A70" s="10">
        <v>60546</v>
      </c>
      <c r="B70" s="3" t="s">
        <v>50</v>
      </c>
      <c r="C70" s="6">
        <v>64313.600000000006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7">
        <f t="shared" si="1"/>
        <v>64313.600000000006</v>
      </c>
      <c r="J70" s="6">
        <v>17649.84</v>
      </c>
      <c r="K70" s="6">
        <v>1721.72</v>
      </c>
      <c r="L70" s="6">
        <v>952.81200000000001</v>
      </c>
      <c r="M70" s="6">
        <v>50.148000000000003</v>
      </c>
      <c r="N70" s="6">
        <v>0</v>
      </c>
      <c r="O70" s="6">
        <v>176.88</v>
      </c>
      <c r="P70" s="6">
        <v>179.4</v>
      </c>
      <c r="Q70" s="6">
        <v>0</v>
      </c>
      <c r="R70" s="6">
        <v>423.72</v>
      </c>
      <c r="S70" s="6">
        <v>0</v>
      </c>
      <c r="T70" s="6">
        <v>0</v>
      </c>
      <c r="U70" s="6">
        <v>13814.56128</v>
      </c>
      <c r="V70" s="6">
        <v>3215.6800000000003</v>
      </c>
      <c r="W70" s="6"/>
      <c r="X70" s="6"/>
      <c r="Y70" s="7">
        <f t="shared" si="3"/>
        <v>33020.333280000006</v>
      </c>
      <c r="Z70" s="5">
        <f t="shared" si="2"/>
        <v>5164.4279999999999</v>
      </c>
    </row>
    <row r="71" spans="1:26" x14ac:dyDescent="0.25">
      <c r="A71" s="10">
        <v>60522</v>
      </c>
      <c r="B71" s="3" t="s">
        <v>19</v>
      </c>
      <c r="C71" s="6">
        <v>32614.399999999998</v>
      </c>
      <c r="D71" s="6">
        <v>123.47999999999999</v>
      </c>
      <c r="E71" s="6">
        <v>0</v>
      </c>
      <c r="F71" s="6">
        <v>0</v>
      </c>
      <c r="G71" s="6">
        <v>0</v>
      </c>
      <c r="H71" s="6">
        <v>0</v>
      </c>
      <c r="I71" s="7">
        <f t="shared" si="1"/>
        <v>32737.879999999997</v>
      </c>
      <c r="J71" s="6">
        <v>10761.92</v>
      </c>
      <c r="K71" s="6">
        <v>538.096</v>
      </c>
      <c r="L71" s="6">
        <v>468.76799999999992</v>
      </c>
      <c r="M71" s="6">
        <v>24.671999999999997</v>
      </c>
      <c r="N71" s="6">
        <v>0</v>
      </c>
      <c r="O71" s="6">
        <v>88.320000000000007</v>
      </c>
      <c r="P71" s="6">
        <v>91.08</v>
      </c>
      <c r="Q71" s="6">
        <v>0</v>
      </c>
      <c r="R71" s="6">
        <v>215.16</v>
      </c>
      <c r="S71" s="6">
        <v>0</v>
      </c>
      <c r="T71" s="6">
        <v>0</v>
      </c>
      <c r="U71" s="6">
        <v>7032.0966239999989</v>
      </c>
      <c r="V71" s="6">
        <v>1964.2727999999997</v>
      </c>
      <c r="W71" s="6"/>
      <c r="X71" s="6"/>
      <c r="Y71" s="7">
        <f t="shared" ref="Y71:Y102" si="4">J71+L71+N71+R71+T71+U71+W71+P71</f>
        <v>18569.024624000001</v>
      </c>
      <c r="Z71" s="5">
        <f t="shared" si="2"/>
        <v>2615.3607999999999</v>
      </c>
    </row>
    <row r="72" spans="1:26" x14ac:dyDescent="0.25">
      <c r="A72" s="10">
        <v>40615</v>
      </c>
      <c r="B72" s="3" t="s">
        <v>51</v>
      </c>
      <c r="C72" s="6">
        <v>145475.19999999998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7">
        <f t="shared" ref="I72:I136" si="5">SUM(C72:H72)</f>
        <v>145475.19999999998</v>
      </c>
      <c r="J72" s="6">
        <v>17649.84</v>
      </c>
      <c r="K72" s="6">
        <v>1721.72</v>
      </c>
      <c r="L72" s="6">
        <v>952.81200000000001</v>
      </c>
      <c r="M72" s="6">
        <v>50.148000000000003</v>
      </c>
      <c r="N72" s="6">
        <v>0</v>
      </c>
      <c r="O72" s="6">
        <v>176.88</v>
      </c>
      <c r="P72" s="6">
        <v>402.96</v>
      </c>
      <c r="Q72" s="6">
        <v>0</v>
      </c>
      <c r="R72" s="6">
        <v>923.28</v>
      </c>
      <c r="S72" s="6">
        <v>0</v>
      </c>
      <c r="T72" s="6">
        <v>0</v>
      </c>
      <c r="U72" s="6">
        <v>31248.072959999994</v>
      </c>
      <c r="V72" s="6">
        <v>7273.7599999999993</v>
      </c>
      <c r="W72" s="6"/>
      <c r="X72" s="6"/>
      <c r="Y72" s="7">
        <f t="shared" si="4"/>
        <v>51176.96495999999</v>
      </c>
      <c r="Z72" s="5">
        <f t="shared" ref="Z72:Z135" si="6">K72+M72+O72+S72+V72+X72+Q72</f>
        <v>9222.5079999999998</v>
      </c>
    </row>
    <row r="73" spans="1:26" x14ac:dyDescent="0.25">
      <c r="A73" s="10">
        <v>60521</v>
      </c>
      <c r="B73" s="3" t="s">
        <v>77</v>
      </c>
      <c r="C73" s="6">
        <v>45988.799999999996</v>
      </c>
      <c r="D73" s="6">
        <v>10621.091249999999</v>
      </c>
      <c r="E73" s="6">
        <v>0</v>
      </c>
      <c r="F73" s="6">
        <v>0</v>
      </c>
      <c r="G73" s="6">
        <v>0</v>
      </c>
      <c r="H73" s="6">
        <v>868.54</v>
      </c>
      <c r="I73" s="7">
        <f t="shared" si="5"/>
        <v>57478.431249999994</v>
      </c>
      <c r="J73" s="6">
        <v>10761.92</v>
      </c>
      <c r="K73" s="6">
        <v>538.096</v>
      </c>
      <c r="L73" s="6">
        <v>468.76799999999992</v>
      </c>
      <c r="M73" s="6">
        <v>24.671999999999997</v>
      </c>
      <c r="N73" s="6">
        <v>0</v>
      </c>
      <c r="O73" s="6">
        <v>88.320000000000007</v>
      </c>
      <c r="P73" s="6">
        <v>126.96000000000001</v>
      </c>
      <c r="Q73" s="6">
        <v>0</v>
      </c>
      <c r="R73" s="6">
        <v>295.08</v>
      </c>
      <c r="S73" s="6">
        <v>0</v>
      </c>
      <c r="T73" s="6">
        <v>0</v>
      </c>
      <c r="U73" s="6">
        <v>12346.367032499998</v>
      </c>
      <c r="V73" s="6">
        <v>3448.7058749999997</v>
      </c>
      <c r="W73" s="6"/>
      <c r="X73" s="6"/>
      <c r="Y73" s="7">
        <f t="shared" si="4"/>
        <v>23999.095032499998</v>
      </c>
      <c r="Z73" s="5">
        <f t="shared" si="6"/>
        <v>4099.7938749999994</v>
      </c>
    </row>
    <row r="74" spans="1:26" x14ac:dyDescent="0.25">
      <c r="A74" s="10">
        <v>40825</v>
      </c>
      <c r="B74" s="3" t="s">
        <v>19</v>
      </c>
      <c r="C74" s="6">
        <v>38313.600000000006</v>
      </c>
      <c r="D74" s="6">
        <v>497.34000000000009</v>
      </c>
      <c r="E74" s="6">
        <v>0</v>
      </c>
      <c r="F74" s="6">
        <v>0</v>
      </c>
      <c r="G74" s="6">
        <v>0</v>
      </c>
      <c r="H74" s="6">
        <v>0</v>
      </c>
      <c r="I74" s="7">
        <f t="shared" si="5"/>
        <v>38810.94</v>
      </c>
      <c r="J74" s="6">
        <v>29702.400000000001</v>
      </c>
      <c r="K74" s="6">
        <v>4735.12</v>
      </c>
      <c r="L74" s="6">
        <v>1385.328</v>
      </c>
      <c r="M74" s="6">
        <v>72.912000000000006</v>
      </c>
      <c r="N74" s="6">
        <v>0</v>
      </c>
      <c r="O74" s="6">
        <v>259.92</v>
      </c>
      <c r="P74" s="6">
        <v>107.64000000000001</v>
      </c>
      <c r="Q74" s="6">
        <v>0</v>
      </c>
      <c r="R74" s="6">
        <v>254.16</v>
      </c>
      <c r="S74" s="6">
        <v>0</v>
      </c>
      <c r="T74" s="6">
        <v>0</v>
      </c>
      <c r="U74" s="6">
        <v>8336.5899119999995</v>
      </c>
      <c r="V74" s="6">
        <v>1940.5470000000003</v>
      </c>
      <c r="W74" s="6"/>
      <c r="X74" s="6"/>
      <c r="Y74" s="7">
        <f t="shared" si="4"/>
        <v>39786.117912000002</v>
      </c>
      <c r="Z74" s="5">
        <f t="shared" si="6"/>
        <v>7008.4990000000007</v>
      </c>
    </row>
    <row r="75" spans="1:26" x14ac:dyDescent="0.25">
      <c r="A75" s="10">
        <v>60488</v>
      </c>
      <c r="B75" s="3" t="s">
        <v>19</v>
      </c>
      <c r="C75" s="6">
        <v>35297.599999999999</v>
      </c>
      <c r="D75" s="6">
        <v>229.09499999999997</v>
      </c>
      <c r="E75" s="6">
        <v>0</v>
      </c>
      <c r="F75" s="6">
        <v>0</v>
      </c>
      <c r="G75" s="6">
        <v>0</v>
      </c>
      <c r="H75" s="6">
        <v>0</v>
      </c>
      <c r="I75" s="7">
        <f t="shared" si="5"/>
        <v>35526.695</v>
      </c>
      <c r="J75" s="6">
        <v>17649.84</v>
      </c>
      <c r="K75" s="6">
        <v>1721.72</v>
      </c>
      <c r="L75" s="6">
        <v>952.81200000000001</v>
      </c>
      <c r="M75" s="6">
        <v>50.148000000000003</v>
      </c>
      <c r="N75" s="6">
        <v>0</v>
      </c>
      <c r="O75" s="6">
        <v>176.88</v>
      </c>
      <c r="P75" s="6">
        <v>99.360000000000014</v>
      </c>
      <c r="Q75" s="6">
        <v>0</v>
      </c>
      <c r="R75" s="6">
        <v>234.60000000000002</v>
      </c>
      <c r="S75" s="6">
        <v>0</v>
      </c>
      <c r="T75" s="6">
        <v>0</v>
      </c>
      <c r="U75" s="6">
        <v>7631.134086</v>
      </c>
      <c r="V75" s="6">
        <v>1776.33475</v>
      </c>
      <c r="W75" s="6"/>
      <c r="X75" s="6"/>
      <c r="Y75" s="7">
        <f t="shared" si="4"/>
        <v>26567.746085999999</v>
      </c>
      <c r="Z75" s="5">
        <f t="shared" si="6"/>
        <v>3725.08275</v>
      </c>
    </row>
    <row r="76" spans="1:26" x14ac:dyDescent="0.25">
      <c r="A76" s="10">
        <v>40810</v>
      </c>
      <c r="B76" s="3" t="s">
        <v>52</v>
      </c>
      <c r="C76" s="6">
        <v>56139.199999999997</v>
      </c>
      <c r="D76" s="6">
        <v>2611.2824999999998</v>
      </c>
      <c r="E76" s="6">
        <v>0</v>
      </c>
      <c r="F76" s="6">
        <v>1500</v>
      </c>
      <c r="G76" s="6">
        <v>0</v>
      </c>
      <c r="H76" s="6">
        <v>0</v>
      </c>
      <c r="I76" s="7">
        <f t="shared" si="5"/>
        <v>60250.482499999998</v>
      </c>
      <c r="J76" s="6">
        <v>29702.400000000001</v>
      </c>
      <c r="K76" s="6">
        <v>4735.12</v>
      </c>
      <c r="L76" s="6">
        <v>1385.328</v>
      </c>
      <c r="M76" s="6">
        <v>72.912000000000006</v>
      </c>
      <c r="N76" s="6">
        <v>0</v>
      </c>
      <c r="O76" s="6">
        <v>259.92</v>
      </c>
      <c r="P76" s="6">
        <v>157.32000000000002</v>
      </c>
      <c r="Q76" s="6">
        <v>0</v>
      </c>
      <c r="R76" s="6">
        <v>371.64</v>
      </c>
      <c r="S76" s="6">
        <v>0</v>
      </c>
      <c r="T76" s="6">
        <v>0</v>
      </c>
      <c r="U76" s="6">
        <v>12941.803640999999</v>
      </c>
      <c r="V76" s="6">
        <v>3012.5241249999999</v>
      </c>
      <c r="W76" s="6"/>
      <c r="X76" s="6"/>
      <c r="Y76" s="7">
        <f t="shared" si="4"/>
        <v>44558.491641000001</v>
      </c>
      <c r="Z76" s="5">
        <f t="shared" si="6"/>
        <v>8080.4761250000001</v>
      </c>
    </row>
    <row r="77" spans="1:26" x14ac:dyDescent="0.25">
      <c r="A77" s="10">
        <v>10130</v>
      </c>
      <c r="B77" s="3" t="s">
        <v>78</v>
      </c>
      <c r="C77" s="6">
        <v>278720</v>
      </c>
      <c r="D77" s="6">
        <v>0</v>
      </c>
      <c r="E77" s="6">
        <v>5203.95</v>
      </c>
      <c r="F77" s="6">
        <v>0</v>
      </c>
      <c r="G77" s="6">
        <v>0</v>
      </c>
      <c r="H77" s="6">
        <v>18163.919999999998</v>
      </c>
      <c r="I77" s="7">
        <f t="shared" si="5"/>
        <v>302087.87</v>
      </c>
      <c r="J77" s="6">
        <v>19199.440000000002</v>
      </c>
      <c r="K77" s="6">
        <v>2109.64</v>
      </c>
      <c r="L77" s="6">
        <v>1385.328</v>
      </c>
      <c r="M77" s="6">
        <v>72.912000000000006</v>
      </c>
      <c r="N77" s="6">
        <v>0</v>
      </c>
      <c r="O77" s="6">
        <v>168</v>
      </c>
      <c r="P77" s="6">
        <v>345</v>
      </c>
      <c r="Q77" s="6">
        <v>0</v>
      </c>
      <c r="R77" s="6">
        <v>913.56</v>
      </c>
      <c r="S77" s="6">
        <v>4963.92</v>
      </c>
      <c r="T77" s="6">
        <v>0</v>
      </c>
      <c r="U77" s="6">
        <v>64888.474475999996</v>
      </c>
      <c r="V77" s="6">
        <v>15104.3935</v>
      </c>
      <c r="W77" s="6"/>
      <c r="X77" s="6"/>
      <c r="Y77" s="7">
        <f t="shared" si="4"/>
        <v>86731.802475999997</v>
      </c>
      <c r="Z77" s="5">
        <f t="shared" si="6"/>
        <v>22418.8655</v>
      </c>
    </row>
    <row r="78" spans="1:26" x14ac:dyDescent="0.25">
      <c r="A78" s="10">
        <v>40645</v>
      </c>
      <c r="B78" s="3" t="s">
        <v>38</v>
      </c>
      <c r="C78" s="6">
        <v>45011.200000000004</v>
      </c>
      <c r="D78" s="6">
        <v>1201.02</v>
      </c>
      <c r="E78" s="6">
        <v>900.74</v>
      </c>
      <c r="F78" s="6">
        <v>0</v>
      </c>
      <c r="G78" s="6">
        <v>0</v>
      </c>
      <c r="H78" s="6">
        <v>0</v>
      </c>
      <c r="I78" s="7">
        <f t="shared" si="5"/>
        <v>47112.959999999999</v>
      </c>
      <c r="J78" s="6">
        <v>17649.84</v>
      </c>
      <c r="K78" s="6">
        <v>1721.72</v>
      </c>
      <c r="L78" s="6">
        <v>952.81200000000001</v>
      </c>
      <c r="M78" s="6">
        <v>50.148000000000003</v>
      </c>
      <c r="N78" s="6">
        <v>0</v>
      </c>
      <c r="O78" s="6">
        <v>176.88</v>
      </c>
      <c r="P78" s="6">
        <v>126.96000000000001</v>
      </c>
      <c r="Q78" s="6">
        <v>0</v>
      </c>
      <c r="R78" s="6">
        <v>295.92</v>
      </c>
      <c r="S78" s="6">
        <v>0</v>
      </c>
      <c r="T78" s="6">
        <v>0</v>
      </c>
      <c r="U78" s="6">
        <v>10119.863808</v>
      </c>
      <c r="V78" s="6">
        <v>2355.6480000000001</v>
      </c>
      <c r="W78" s="6"/>
      <c r="X78" s="6"/>
      <c r="Y78" s="7">
        <f t="shared" si="4"/>
        <v>29145.395808000001</v>
      </c>
      <c r="Z78" s="5">
        <f t="shared" si="6"/>
        <v>4304.3960000000006</v>
      </c>
    </row>
    <row r="79" spans="1:26" x14ac:dyDescent="0.25">
      <c r="A79" s="10">
        <v>60457</v>
      </c>
      <c r="B79" s="3" t="s">
        <v>53</v>
      </c>
      <c r="C79" s="6">
        <v>56201.599999999999</v>
      </c>
      <c r="D79" s="6">
        <v>2897.895</v>
      </c>
      <c r="E79" s="6">
        <v>0</v>
      </c>
      <c r="F79" s="6">
        <v>0</v>
      </c>
      <c r="G79" s="6">
        <v>0</v>
      </c>
      <c r="H79" s="6">
        <v>59.48</v>
      </c>
      <c r="I79" s="7">
        <f t="shared" si="5"/>
        <v>59158.974999999999</v>
      </c>
      <c r="J79" s="6">
        <v>29702.400000000001</v>
      </c>
      <c r="K79" s="6">
        <v>4735.12</v>
      </c>
      <c r="L79" s="6">
        <v>1385.328</v>
      </c>
      <c r="M79" s="6">
        <v>72.912000000000006</v>
      </c>
      <c r="N79" s="6">
        <v>0</v>
      </c>
      <c r="O79" s="6">
        <v>259.92</v>
      </c>
      <c r="P79" s="6">
        <v>157.32000000000002</v>
      </c>
      <c r="Q79" s="6">
        <v>0</v>
      </c>
      <c r="R79" s="6">
        <v>365.76</v>
      </c>
      <c r="S79" s="6">
        <v>0</v>
      </c>
      <c r="T79" s="6">
        <v>0</v>
      </c>
      <c r="U79" s="6">
        <v>12707.347829999999</v>
      </c>
      <c r="V79" s="6">
        <v>2957.94875</v>
      </c>
      <c r="W79" s="6"/>
      <c r="X79" s="6"/>
      <c r="Y79" s="7">
        <f t="shared" si="4"/>
        <v>44318.155829999996</v>
      </c>
      <c r="Z79" s="5">
        <f t="shared" si="6"/>
        <v>8025.9007500000007</v>
      </c>
    </row>
    <row r="80" spans="1:26" x14ac:dyDescent="0.25">
      <c r="A80" s="10">
        <v>40655</v>
      </c>
      <c r="B80" s="3" t="s">
        <v>38</v>
      </c>
      <c r="C80" s="6">
        <v>40768</v>
      </c>
      <c r="D80" s="6">
        <v>2499.0000000000005</v>
      </c>
      <c r="E80" s="6">
        <v>0</v>
      </c>
      <c r="F80" s="6">
        <v>0</v>
      </c>
      <c r="G80" s="6">
        <v>0</v>
      </c>
      <c r="H80" s="6">
        <v>0</v>
      </c>
      <c r="I80" s="7">
        <f t="shared" si="5"/>
        <v>43267</v>
      </c>
      <c r="J80" s="6">
        <v>10761.92</v>
      </c>
      <c r="K80" s="6">
        <v>538.096</v>
      </c>
      <c r="L80" s="6">
        <v>468.76799999999992</v>
      </c>
      <c r="M80" s="6">
        <v>24.671999999999997</v>
      </c>
      <c r="N80" s="6">
        <v>0</v>
      </c>
      <c r="O80" s="6">
        <v>88.320000000000007</v>
      </c>
      <c r="P80" s="6">
        <v>113.16</v>
      </c>
      <c r="Q80" s="6">
        <v>0</v>
      </c>
      <c r="R80" s="6">
        <v>125.64000000000001</v>
      </c>
      <c r="S80" s="6">
        <v>0</v>
      </c>
      <c r="T80" s="6">
        <v>0</v>
      </c>
      <c r="U80" s="6">
        <v>9293.7515999999996</v>
      </c>
      <c r="V80" s="6">
        <v>2163.35</v>
      </c>
      <c r="W80" s="6"/>
      <c r="X80" s="6"/>
      <c r="Y80" s="7">
        <f t="shared" si="4"/>
        <v>20763.239599999997</v>
      </c>
      <c r="Z80" s="5">
        <f t="shared" si="6"/>
        <v>2814.4380000000001</v>
      </c>
    </row>
    <row r="81" spans="1:26" x14ac:dyDescent="0.25">
      <c r="A81" s="10">
        <v>60591</v>
      </c>
      <c r="B81" s="3" t="s">
        <v>26</v>
      </c>
      <c r="C81" s="6">
        <v>33072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7">
        <f t="shared" si="5"/>
        <v>33072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/>
      <c r="X81" s="6"/>
      <c r="Y81" s="7">
        <f t="shared" si="4"/>
        <v>0</v>
      </c>
      <c r="Z81" s="5">
        <f t="shared" si="6"/>
        <v>0</v>
      </c>
    </row>
    <row r="82" spans="1:26" x14ac:dyDescent="0.25">
      <c r="A82" s="10">
        <v>6595</v>
      </c>
      <c r="B82" s="3" t="s">
        <v>54</v>
      </c>
      <c r="C82" s="6">
        <v>79414.399999999994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7">
        <f t="shared" si="5"/>
        <v>79414.399999999994</v>
      </c>
      <c r="J82" s="6">
        <v>19199.440000000002</v>
      </c>
      <c r="K82" s="6">
        <v>2109.64</v>
      </c>
      <c r="L82" s="6">
        <v>887.14799999999991</v>
      </c>
      <c r="M82" s="6">
        <v>46.692</v>
      </c>
      <c r="N82" s="6">
        <v>0</v>
      </c>
      <c r="O82" s="6">
        <v>0</v>
      </c>
      <c r="P82" s="6">
        <v>220.8</v>
      </c>
      <c r="Q82" s="6">
        <v>0</v>
      </c>
      <c r="R82" s="6">
        <v>516.24</v>
      </c>
      <c r="S82" s="6">
        <v>0</v>
      </c>
      <c r="T82" s="6">
        <v>0</v>
      </c>
      <c r="U82" s="6">
        <v>17058.213119999997</v>
      </c>
      <c r="V82" s="6">
        <v>3970.72</v>
      </c>
      <c r="W82" s="6"/>
      <c r="X82" s="6"/>
      <c r="Y82" s="7">
        <f t="shared" si="4"/>
        <v>37881.841120000005</v>
      </c>
      <c r="Z82" s="5">
        <f t="shared" si="6"/>
        <v>6127.0519999999997</v>
      </c>
    </row>
    <row r="83" spans="1:26" x14ac:dyDescent="0.25">
      <c r="A83" s="10">
        <v>60598</v>
      </c>
      <c r="B83" s="3" t="s">
        <v>55</v>
      </c>
      <c r="C83" s="6">
        <v>38459.199999999997</v>
      </c>
      <c r="D83" s="6">
        <v>27.734999999999999</v>
      </c>
      <c r="E83" s="6">
        <v>0</v>
      </c>
      <c r="F83" s="6">
        <v>0</v>
      </c>
      <c r="G83" s="6">
        <v>0</v>
      </c>
      <c r="H83" s="6">
        <v>0</v>
      </c>
      <c r="I83" s="7">
        <f t="shared" si="5"/>
        <v>38486.934999999998</v>
      </c>
      <c r="J83" s="6">
        <v>10761.92</v>
      </c>
      <c r="K83" s="6">
        <v>538.096</v>
      </c>
      <c r="L83" s="6">
        <v>468.76799999999992</v>
      </c>
      <c r="M83" s="6">
        <v>24.671999999999997</v>
      </c>
      <c r="N83" s="6">
        <v>0</v>
      </c>
      <c r="O83" s="6">
        <v>0</v>
      </c>
      <c r="P83" s="6">
        <v>107.64000000000001</v>
      </c>
      <c r="Q83" s="6">
        <v>0</v>
      </c>
      <c r="R83" s="6">
        <v>250.07999999999998</v>
      </c>
      <c r="S83" s="6">
        <v>0</v>
      </c>
      <c r="T83" s="6">
        <v>0</v>
      </c>
      <c r="U83" s="6">
        <v>8266.9936379999999</v>
      </c>
      <c r="V83" s="6">
        <v>2309.2160999999996</v>
      </c>
      <c r="W83" s="6"/>
      <c r="X83" s="6"/>
      <c r="Y83" s="7">
        <f t="shared" si="4"/>
        <v>19855.401637999999</v>
      </c>
      <c r="Z83" s="5">
        <f t="shared" si="6"/>
        <v>2871.9840999999997</v>
      </c>
    </row>
    <row r="84" spans="1:26" x14ac:dyDescent="0.25">
      <c r="A84" s="10">
        <v>30635</v>
      </c>
      <c r="B84" s="3" t="s">
        <v>56</v>
      </c>
      <c r="C84" s="6">
        <v>56139.199999999997</v>
      </c>
      <c r="D84" s="6">
        <v>3987.7725</v>
      </c>
      <c r="E84" s="6">
        <v>993.2</v>
      </c>
      <c r="F84" s="6">
        <v>0</v>
      </c>
      <c r="G84" s="6">
        <v>0</v>
      </c>
      <c r="H84" s="6">
        <v>0</v>
      </c>
      <c r="I84" s="7">
        <f t="shared" si="5"/>
        <v>61120.172499999993</v>
      </c>
      <c r="J84" s="6">
        <v>19199.440000000002</v>
      </c>
      <c r="K84" s="6">
        <v>2109.64</v>
      </c>
      <c r="L84" s="6">
        <v>887.14799999999991</v>
      </c>
      <c r="M84" s="6">
        <v>46.692</v>
      </c>
      <c r="N84" s="6">
        <v>0</v>
      </c>
      <c r="O84" s="6">
        <v>168</v>
      </c>
      <c r="P84" s="6">
        <v>52.199999999999996</v>
      </c>
      <c r="Q84" s="6">
        <v>0</v>
      </c>
      <c r="R84" s="6">
        <v>337.32</v>
      </c>
      <c r="S84" s="6">
        <v>0</v>
      </c>
      <c r="T84" s="6">
        <v>0</v>
      </c>
      <c r="U84" s="6">
        <v>13128.613052999997</v>
      </c>
      <c r="V84" s="6">
        <v>3056.0086249999999</v>
      </c>
      <c r="W84" s="6"/>
      <c r="X84" s="6"/>
      <c r="Y84" s="7">
        <f t="shared" si="4"/>
        <v>33604.721053000001</v>
      </c>
      <c r="Z84" s="5">
        <f t="shared" si="6"/>
        <v>5380.3406249999998</v>
      </c>
    </row>
    <row r="85" spans="1:26" x14ac:dyDescent="0.25">
      <c r="A85" s="10">
        <v>60558</v>
      </c>
      <c r="B85" s="3" t="s">
        <v>41</v>
      </c>
      <c r="C85" s="6">
        <v>12596.5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7">
        <f t="shared" si="5"/>
        <v>12596.5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/>
      <c r="X85" s="6"/>
      <c r="Y85" s="7">
        <f t="shared" si="4"/>
        <v>0</v>
      </c>
      <c r="Z85" s="5">
        <f t="shared" si="6"/>
        <v>0</v>
      </c>
    </row>
    <row r="86" spans="1:26" x14ac:dyDescent="0.25">
      <c r="A86" s="10">
        <v>60471</v>
      </c>
      <c r="B86" s="3" t="s">
        <v>57</v>
      </c>
      <c r="C86" s="6">
        <v>54870.400000000001</v>
      </c>
      <c r="D86" s="6">
        <v>2215.92</v>
      </c>
      <c r="E86" s="6">
        <v>0</v>
      </c>
      <c r="F86" s="6">
        <v>0</v>
      </c>
      <c r="G86" s="6">
        <v>0</v>
      </c>
      <c r="H86" s="6">
        <v>0</v>
      </c>
      <c r="I86" s="7">
        <f t="shared" si="5"/>
        <v>57086.32</v>
      </c>
      <c r="J86" s="6">
        <v>17649.84</v>
      </c>
      <c r="K86" s="6">
        <v>1721.72</v>
      </c>
      <c r="L86" s="6">
        <v>952.81200000000001</v>
      </c>
      <c r="M86" s="6">
        <v>50.148000000000003</v>
      </c>
      <c r="N86" s="6">
        <v>0</v>
      </c>
      <c r="O86" s="6">
        <v>176.88</v>
      </c>
      <c r="P86" s="6">
        <v>151.80000000000001</v>
      </c>
      <c r="Q86" s="6">
        <v>0</v>
      </c>
      <c r="R86" s="6">
        <v>353.88</v>
      </c>
      <c r="S86" s="6">
        <v>0</v>
      </c>
      <c r="T86" s="6">
        <v>0</v>
      </c>
      <c r="U86" s="6">
        <v>12262.141535999999</v>
      </c>
      <c r="V86" s="6">
        <v>2854.3160000000003</v>
      </c>
      <c r="W86" s="6"/>
      <c r="X86" s="6"/>
      <c r="Y86" s="7">
        <f t="shared" si="4"/>
        <v>31370.473536000001</v>
      </c>
      <c r="Z86" s="5">
        <f t="shared" si="6"/>
        <v>4803.0640000000003</v>
      </c>
    </row>
    <row r="87" spans="1:26" x14ac:dyDescent="0.25">
      <c r="A87" s="10">
        <v>60486</v>
      </c>
      <c r="B87" s="3" t="s">
        <v>58</v>
      </c>
      <c r="C87" s="6">
        <v>55265.599999999999</v>
      </c>
      <c r="D87" s="6">
        <v>528.07875000000001</v>
      </c>
      <c r="E87" s="6">
        <v>696.4</v>
      </c>
      <c r="F87" s="6">
        <v>0</v>
      </c>
      <c r="G87" s="6">
        <v>0</v>
      </c>
      <c r="H87" s="6">
        <v>0</v>
      </c>
      <c r="I87" s="7">
        <f t="shared" si="5"/>
        <v>56490.078750000001</v>
      </c>
      <c r="J87" s="6">
        <v>19199.440000000002</v>
      </c>
      <c r="K87" s="6">
        <v>2109.64</v>
      </c>
      <c r="L87" s="6">
        <v>887.14799999999991</v>
      </c>
      <c r="M87" s="6">
        <v>46.692</v>
      </c>
      <c r="N87" s="6">
        <v>0</v>
      </c>
      <c r="O87" s="6">
        <v>168</v>
      </c>
      <c r="P87" s="6">
        <v>154.56</v>
      </c>
      <c r="Q87" s="6">
        <v>0</v>
      </c>
      <c r="R87" s="6">
        <v>362.88</v>
      </c>
      <c r="S87" s="6">
        <v>0</v>
      </c>
      <c r="T87" s="6">
        <v>0</v>
      </c>
      <c r="U87" s="6">
        <v>0</v>
      </c>
      <c r="V87" s="6">
        <v>0</v>
      </c>
      <c r="W87" s="6"/>
      <c r="X87" s="6"/>
      <c r="Y87" s="7">
        <f t="shared" si="4"/>
        <v>20604.028000000006</v>
      </c>
      <c r="Z87" s="5">
        <f t="shared" si="6"/>
        <v>2324.3319999999999</v>
      </c>
    </row>
    <row r="88" spans="1:26" x14ac:dyDescent="0.25">
      <c r="A88" s="10">
        <v>30715</v>
      </c>
      <c r="B88" s="3" t="s">
        <v>59</v>
      </c>
      <c r="C88" s="6">
        <v>70574.399999999994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7">
        <f t="shared" si="5"/>
        <v>70574.399999999994</v>
      </c>
      <c r="J88" s="6">
        <v>29702.400000000001</v>
      </c>
      <c r="K88" s="6">
        <v>4735.12</v>
      </c>
      <c r="L88" s="6">
        <v>1385.328</v>
      </c>
      <c r="M88" s="6">
        <v>72.912000000000006</v>
      </c>
      <c r="N88" s="6">
        <v>0</v>
      </c>
      <c r="O88" s="6">
        <v>259.92</v>
      </c>
      <c r="P88" s="6">
        <v>195.96000000000004</v>
      </c>
      <c r="Q88" s="6">
        <v>0</v>
      </c>
      <c r="R88" s="6">
        <v>462.96</v>
      </c>
      <c r="S88" s="6">
        <v>0</v>
      </c>
      <c r="T88" s="6">
        <v>0</v>
      </c>
      <c r="U88" s="6">
        <v>15159.381119999998</v>
      </c>
      <c r="V88" s="6">
        <v>3528.72</v>
      </c>
      <c r="W88" s="6"/>
      <c r="X88" s="6"/>
      <c r="Y88" s="7">
        <f t="shared" si="4"/>
        <v>46906.029119999999</v>
      </c>
      <c r="Z88" s="5">
        <f t="shared" si="6"/>
        <v>8596.6720000000005</v>
      </c>
    </row>
    <row r="89" spans="1:26" x14ac:dyDescent="0.25">
      <c r="A89" s="10">
        <v>60459</v>
      </c>
      <c r="B89" s="3" t="s">
        <v>52</v>
      </c>
      <c r="C89" s="6">
        <v>49732.800000000003</v>
      </c>
      <c r="D89" s="6">
        <v>1156.64625</v>
      </c>
      <c r="E89" s="6">
        <v>0</v>
      </c>
      <c r="F89" s="6">
        <v>21.5</v>
      </c>
      <c r="G89" s="6">
        <v>0</v>
      </c>
      <c r="H89" s="6">
        <v>0</v>
      </c>
      <c r="I89" s="7">
        <f t="shared" si="5"/>
        <v>50910.946250000001</v>
      </c>
      <c r="J89" s="6">
        <v>29702.400000000001</v>
      </c>
      <c r="K89" s="6">
        <v>4735.12</v>
      </c>
      <c r="L89" s="6">
        <v>1385.328</v>
      </c>
      <c r="M89" s="6">
        <v>72.912000000000006</v>
      </c>
      <c r="N89" s="6">
        <v>0</v>
      </c>
      <c r="O89" s="6">
        <v>0</v>
      </c>
      <c r="P89" s="6">
        <v>138</v>
      </c>
      <c r="Q89" s="6">
        <v>0</v>
      </c>
      <c r="R89" s="6">
        <v>324.84000000000003</v>
      </c>
      <c r="S89" s="6">
        <v>0</v>
      </c>
      <c r="T89" s="6">
        <v>0</v>
      </c>
      <c r="U89" s="6">
        <v>10935.671254499999</v>
      </c>
      <c r="V89" s="6">
        <v>2545.5473125000003</v>
      </c>
      <c r="W89" s="6"/>
      <c r="X89" s="6"/>
      <c r="Y89" s="7">
        <f t="shared" si="4"/>
        <v>42486.239254500004</v>
      </c>
      <c r="Z89" s="5">
        <f t="shared" si="6"/>
        <v>7353.5793125</v>
      </c>
    </row>
    <row r="90" spans="1:26" x14ac:dyDescent="0.25">
      <c r="A90" s="10">
        <v>60559</v>
      </c>
      <c r="B90" s="3" t="s">
        <v>60</v>
      </c>
      <c r="C90" s="6">
        <v>71052.799999999988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7">
        <f t="shared" si="5"/>
        <v>71052.799999999988</v>
      </c>
      <c r="J90" s="6">
        <v>29702.400000000001</v>
      </c>
      <c r="K90" s="6">
        <v>4735.12</v>
      </c>
      <c r="L90" s="6">
        <v>1385.328</v>
      </c>
      <c r="M90" s="6">
        <v>72.912000000000006</v>
      </c>
      <c r="N90" s="6">
        <v>0</v>
      </c>
      <c r="O90" s="6">
        <v>0</v>
      </c>
      <c r="P90" s="6">
        <v>198.72000000000003</v>
      </c>
      <c r="Q90" s="6">
        <v>0</v>
      </c>
      <c r="R90" s="6">
        <v>461.88</v>
      </c>
      <c r="S90" s="6">
        <v>0</v>
      </c>
      <c r="T90" s="6">
        <v>0</v>
      </c>
      <c r="U90" s="6">
        <v>15262.141439999998</v>
      </c>
      <c r="V90" s="6">
        <v>4263.1679999999988</v>
      </c>
      <c r="W90" s="6"/>
      <c r="X90" s="6"/>
      <c r="Y90" s="7">
        <f t="shared" si="4"/>
        <v>47010.469440000001</v>
      </c>
      <c r="Z90" s="5">
        <f t="shared" si="6"/>
        <v>9071.1999999999989</v>
      </c>
    </row>
    <row r="91" spans="1:26" x14ac:dyDescent="0.25">
      <c r="A91" s="10">
        <v>40750</v>
      </c>
      <c r="B91" s="3" t="s">
        <v>26</v>
      </c>
      <c r="C91" s="6">
        <v>56139.199999999997</v>
      </c>
      <c r="D91" s="6">
        <v>8491.7287499999984</v>
      </c>
      <c r="E91" s="6">
        <v>1112.07</v>
      </c>
      <c r="F91" s="6">
        <v>1461.75</v>
      </c>
      <c r="G91" s="6">
        <v>0</v>
      </c>
      <c r="H91" s="6">
        <v>0</v>
      </c>
      <c r="I91" s="7">
        <f t="shared" si="5"/>
        <v>67204.748749999999</v>
      </c>
      <c r="J91" s="6">
        <v>10761.92</v>
      </c>
      <c r="K91" s="6">
        <v>538.096</v>
      </c>
      <c r="L91" s="6">
        <v>468.76799999999992</v>
      </c>
      <c r="M91" s="6">
        <v>24.671999999999997</v>
      </c>
      <c r="N91" s="6">
        <v>0</v>
      </c>
      <c r="O91" s="6">
        <v>88.320000000000007</v>
      </c>
      <c r="P91" s="6">
        <v>157.32000000000002</v>
      </c>
      <c r="Q91" s="6">
        <v>0</v>
      </c>
      <c r="R91" s="6">
        <v>371.64</v>
      </c>
      <c r="S91" s="6">
        <v>0</v>
      </c>
      <c r="T91" s="6">
        <v>0</v>
      </c>
      <c r="U91" s="6">
        <v>14435.5800315</v>
      </c>
      <c r="V91" s="6">
        <v>3360.2374374999999</v>
      </c>
      <c r="W91" s="6"/>
      <c r="X91" s="6"/>
      <c r="Y91" s="7">
        <f t="shared" si="4"/>
        <v>26195.228031499999</v>
      </c>
      <c r="Z91" s="5">
        <f t="shared" si="6"/>
        <v>4011.3254375000001</v>
      </c>
    </row>
    <row r="92" spans="1:26" x14ac:dyDescent="0.25">
      <c r="A92" s="10">
        <v>20875</v>
      </c>
      <c r="B92" s="3" t="s">
        <v>61</v>
      </c>
      <c r="C92" s="6">
        <v>83907.200000000012</v>
      </c>
      <c r="D92" s="6">
        <v>0</v>
      </c>
      <c r="E92" s="6">
        <v>1510.38</v>
      </c>
      <c r="F92" s="6">
        <v>0</v>
      </c>
      <c r="G92" s="6">
        <v>0</v>
      </c>
      <c r="H92" s="6">
        <v>0</v>
      </c>
      <c r="I92" s="7">
        <f t="shared" si="5"/>
        <v>85417.580000000016</v>
      </c>
      <c r="J92" s="6">
        <v>29702.400000000001</v>
      </c>
      <c r="K92" s="6">
        <v>4735.12</v>
      </c>
      <c r="L92" s="6">
        <v>1385.328</v>
      </c>
      <c r="M92" s="6">
        <v>72.912000000000006</v>
      </c>
      <c r="N92" s="6">
        <v>0</v>
      </c>
      <c r="O92" s="6">
        <v>0</v>
      </c>
      <c r="P92" s="6">
        <v>231.84</v>
      </c>
      <c r="Q92" s="6">
        <v>0</v>
      </c>
      <c r="R92" s="6">
        <v>547.79999999999995</v>
      </c>
      <c r="S92" s="6">
        <v>0</v>
      </c>
      <c r="T92" s="6">
        <v>0</v>
      </c>
      <c r="U92" s="6">
        <v>18347.696184000004</v>
      </c>
      <c r="V92" s="6">
        <v>4270.8790000000008</v>
      </c>
      <c r="W92" s="6"/>
      <c r="X92" s="6"/>
      <c r="Y92" s="7">
        <f t="shared" si="4"/>
        <v>50215.064184000003</v>
      </c>
      <c r="Z92" s="5">
        <f t="shared" si="6"/>
        <v>9078.9110000000001</v>
      </c>
    </row>
    <row r="93" spans="1:26" x14ac:dyDescent="0.25">
      <c r="A93" s="10">
        <v>30825</v>
      </c>
      <c r="B93" s="3" t="s">
        <v>24</v>
      </c>
      <c r="C93" s="6">
        <v>52228.799999999996</v>
      </c>
      <c r="D93" s="6">
        <v>150.66</v>
      </c>
      <c r="E93" s="6">
        <v>562.32000000000005</v>
      </c>
      <c r="F93" s="6">
        <v>0</v>
      </c>
      <c r="G93" s="6">
        <v>0</v>
      </c>
      <c r="H93" s="6">
        <v>0</v>
      </c>
      <c r="I93" s="7">
        <f t="shared" si="5"/>
        <v>52941.78</v>
      </c>
      <c r="J93" s="6">
        <v>29702.400000000001</v>
      </c>
      <c r="K93" s="6">
        <v>4735.12</v>
      </c>
      <c r="L93" s="6">
        <v>1385.328</v>
      </c>
      <c r="M93" s="6">
        <v>72.912000000000006</v>
      </c>
      <c r="N93" s="6">
        <v>0</v>
      </c>
      <c r="O93" s="6">
        <v>0</v>
      </c>
      <c r="P93" s="6">
        <v>146.28</v>
      </c>
      <c r="Q93" s="6">
        <v>0</v>
      </c>
      <c r="R93" s="6">
        <v>345.6</v>
      </c>
      <c r="S93" s="6">
        <v>0</v>
      </c>
      <c r="T93" s="6">
        <v>0</v>
      </c>
      <c r="U93" s="6">
        <v>11371.894343999998</v>
      </c>
      <c r="V93" s="6">
        <v>2647.0889999999999</v>
      </c>
      <c r="W93" s="6"/>
      <c r="X93" s="6"/>
      <c r="Y93" s="7">
        <f t="shared" si="4"/>
        <v>42951.502344</v>
      </c>
      <c r="Z93" s="5">
        <f t="shared" si="6"/>
        <v>7455.1210000000001</v>
      </c>
    </row>
    <row r="94" spans="1:26" x14ac:dyDescent="0.25">
      <c r="A94" s="10">
        <v>40850</v>
      </c>
      <c r="B94" s="3" t="s">
        <v>62</v>
      </c>
      <c r="C94" s="6">
        <v>64542.400000000001</v>
      </c>
      <c r="D94" s="6">
        <v>12124.9725</v>
      </c>
      <c r="E94" s="6">
        <v>1142</v>
      </c>
      <c r="F94" s="6">
        <v>0</v>
      </c>
      <c r="G94" s="6">
        <v>0</v>
      </c>
      <c r="H94" s="6">
        <v>0</v>
      </c>
      <c r="I94" s="7">
        <f t="shared" si="5"/>
        <v>77809.372499999998</v>
      </c>
      <c r="J94" s="6">
        <v>19199.440000000002</v>
      </c>
      <c r="K94" s="6">
        <v>2109.64</v>
      </c>
      <c r="L94" s="6">
        <v>1385.328</v>
      </c>
      <c r="M94" s="6">
        <v>72.912000000000006</v>
      </c>
      <c r="N94" s="6">
        <v>0</v>
      </c>
      <c r="O94" s="6">
        <v>168</v>
      </c>
      <c r="P94" s="6">
        <v>179.4</v>
      </c>
      <c r="Q94" s="6">
        <v>0</v>
      </c>
      <c r="R94" s="6">
        <v>423.72</v>
      </c>
      <c r="S94" s="6">
        <v>0</v>
      </c>
      <c r="T94" s="6">
        <v>0</v>
      </c>
      <c r="U94" s="6">
        <v>16713.453212999997</v>
      </c>
      <c r="V94" s="6">
        <v>3890.468625</v>
      </c>
      <c r="W94" s="6"/>
      <c r="X94" s="6"/>
      <c r="Y94" s="7">
        <f t="shared" si="4"/>
        <v>37901.341213</v>
      </c>
      <c r="Z94" s="5">
        <f t="shared" si="6"/>
        <v>6241.0206249999992</v>
      </c>
    </row>
    <row r="95" spans="1:26" x14ac:dyDescent="0.25">
      <c r="A95" s="10">
        <v>60537</v>
      </c>
      <c r="B95" s="3" t="s">
        <v>26</v>
      </c>
      <c r="C95" s="6">
        <v>39000</v>
      </c>
      <c r="D95" s="6">
        <v>5730.46875</v>
      </c>
      <c r="E95" s="6">
        <v>0</v>
      </c>
      <c r="F95" s="6">
        <v>1289.75</v>
      </c>
      <c r="G95" s="6">
        <v>0</v>
      </c>
      <c r="H95" s="6">
        <v>0</v>
      </c>
      <c r="I95" s="7">
        <f t="shared" si="5"/>
        <v>46020.21875</v>
      </c>
      <c r="J95" s="6">
        <v>10761.92</v>
      </c>
      <c r="K95" s="6">
        <v>538.096</v>
      </c>
      <c r="L95" s="6">
        <v>468.76799999999992</v>
      </c>
      <c r="M95" s="6">
        <v>24.671999999999997</v>
      </c>
      <c r="N95" s="6">
        <v>0</v>
      </c>
      <c r="O95" s="6">
        <v>88.320000000000007</v>
      </c>
      <c r="P95" s="6">
        <v>107.64000000000001</v>
      </c>
      <c r="Q95" s="6">
        <v>0</v>
      </c>
      <c r="R95" s="6">
        <v>253.44</v>
      </c>
      <c r="S95" s="6">
        <v>0</v>
      </c>
      <c r="T95" s="6">
        <v>0</v>
      </c>
      <c r="U95" s="6">
        <v>9885.1429874999994</v>
      </c>
      <c r="V95" s="6">
        <v>2761.2131249999998</v>
      </c>
      <c r="W95" s="6"/>
      <c r="X95" s="6"/>
      <c r="Y95" s="7">
        <f t="shared" si="4"/>
        <v>21476.910987499999</v>
      </c>
      <c r="Z95" s="5">
        <f t="shared" si="6"/>
        <v>3412.301125</v>
      </c>
    </row>
    <row r="96" spans="1:26" x14ac:dyDescent="0.25">
      <c r="A96" s="10">
        <v>60560</v>
      </c>
      <c r="B96" s="3" t="s">
        <v>63</v>
      </c>
      <c r="C96" s="6">
        <v>54766.399999999994</v>
      </c>
      <c r="D96" s="6">
        <v>3060.8624999999997</v>
      </c>
      <c r="E96" s="6">
        <v>0</v>
      </c>
      <c r="F96" s="6">
        <v>260.25</v>
      </c>
      <c r="G96" s="6">
        <v>0</v>
      </c>
      <c r="H96" s="6">
        <v>0</v>
      </c>
      <c r="I96" s="7">
        <f t="shared" si="5"/>
        <v>58087.512499999997</v>
      </c>
      <c r="J96" s="6">
        <v>29702.400000000001</v>
      </c>
      <c r="K96" s="6">
        <v>4735.12</v>
      </c>
      <c r="L96" s="6">
        <v>1385.328</v>
      </c>
      <c r="M96" s="6">
        <v>72.912000000000006</v>
      </c>
      <c r="N96" s="6">
        <v>0</v>
      </c>
      <c r="O96" s="6">
        <v>0</v>
      </c>
      <c r="P96" s="6">
        <v>151.80000000000001</v>
      </c>
      <c r="Q96" s="6">
        <v>0</v>
      </c>
      <c r="R96" s="6">
        <v>356.64</v>
      </c>
      <c r="S96" s="6">
        <v>0</v>
      </c>
      <c r="T96" s="6">
        <v>0</v>
      </c>
      <c r="U96" s="6">
        <v>12477.197684999999</v>
      </c>
      <c r="V96" s="6">
        <v>3485.2507499999997</v>
      </c>
      <c r="W96" s="6"/>
      <c r="X96" s="6"/>
      <c r="Y96" s="7">
        <f t="shared" si="4"/>
        <v>44073.365685000004</v>
      </c>
      <c r="Z96" s="5">
        <f t="shared" si="6"/>
        <v>8293.2827500000003</v>
      </c>
    </row>
    <row r="97" spans="1:26" x14ac:dyDescent="0.25">
      <c r="A97" s="10">
        <v>60542</v>
      </c>
      <c r="B97" s="3" t="s">
        <v>19</v>
      </c>
      <c r="C97" s="6">
        <v>33425.599999999999</v>
      </c>
      <c r="D97" s="6">
        <v>247.07625000000002</v>
      </c>
      <c r="E97" s="6">
        <v>0</v>
      </c>
      <c r="F97" s="6">
        <v>0</v>
      </c>
      <c r="G97" s="6">
        <v>0</v>
      </c>
      <c r="H97" s="6">
        <v>0</v>
      </c>
      <c r="I97" s="7">
        <f t="shared" si="5"/>
        <v>33672.676249999997</v>
      </c>
      <c r="J97" s="6">
        <v>10761.92</v>
      </c>
      <c r="K97" s="6">
        <v>538.096</v>
      </c>
      <c r="L97" s="6">
        <v>468.76799999999992</v>
      </c>
      <c r="M97" s="6">
        <v>24.671999999999997</v>
      </c>
      <c r="N97" s="6">
        <v>0</v>
      </c>
      <c r="O97" s="6">
        <v>88.320000000000007</v>
      </c>
      <c r="P97" s="6">
        <v>93.84</v>
      </c>
      <c r="Q97" s="6">
        <v>0</v>
      </c>
      <c r="R97" s="6">
        <v>218.04000000000002</v>
      </c>
      <c r="S97" s="6">
        <v>0</v>
      </c>
      <c r="T97" s="6">
        <v>0</v>
      </c>
      <c r="U97" s="6">
        <v>7232.890858499999</v>
      </c>
      <c r="V97" s="6">
        <v>2020.3605749999997</v>
      </c>
      <c r="W97" s="6"/>
      <c r="X97" s="6"/>
      <c r="Y97" s="7">
        <f t="shared" si="4"/>
        <v>18775.458858499998</v>
      </c>
      <c r="Z97" s="5">
        <f t="shared" si="6"/>
        <v>2671.4485749999999</v>
      </c>
    </row>
    <row r="98" spans="1:26" x14ac:dyDescent="0.25">
      <c r="A98" s="10">
        <v>40900</v>
      </c>
      <c r="B98" s="3" t="s">
        <v>26</v>
      </c>
      <c r="C98" s="6">
        <v>55328</v>
      </c>
      <c r="D98" s="6">
        <v>10872.75</v>
      </c>
      <c r="E98" s="6">
        <v>1221.81</v>
      </c>
      <c r="F98" s="6">
        <v>1390.5</v>
      </c>
      <c r="G98" s="6">
        <v>0</v>
      </c>
      <c r="H98" s="6">
        <v>0</v>
      </c>
      <c r="I98" s="7">
        <f t="shared" si="5"/>
        <v>68813.06</v>
      </c>
      <c r="J98" s="6">
        <v>10761.92</v>
      </c>
      <c r="K98" s="6">
        <v>538.096</v>
      </c>
      <c r="L98" s="6">
        <v>468.76799999999992</v>
      </c>
      <c r="M98" s="6">
        <v>24.671999999999997</v>
      </c>
      <c r="N98" s="6">
        <v>0</v>
      </c>
      <c r="O98" s="6">
        <v>0</v>
      </c>
      <c r="P98" s="6">
        <v>154.56</v>
      </c>
      <c r="Q98" s="6">
        <v>0</v>
      </c>
      <c r="R98" s="6">
        <v>365.15999999999997</v>
      </c>
      <c r="S98" s="6">
        <v>0</v>
      </c>
      <c r="T98" s="6">
        <v>0</v>
      </c>
      <c r="U98" s="6">
        <v>14781.045287999999</v>
      </c>
      <c r="V98" s="6">
        <v>3440.6530000000002</v>
      </c>
      <c r="W98" s="6"/>
      <c r="X98" s="6"/>
      <c r="Y98" s="7">
        <f t="shared" si="4"/>
        <v>26531.453288000001</v>
      </c>
      <c r="Z98" s="5">
        <f t="shared" si="6"/>
        <v>4003.4210000000003</v>
      </c>
    </row>
    <row r="99" spans="1:26" x14ac:dyDescent="0.25">
      <c r="A99" s="10">
        <v>20910</v>
      </c>
      <c r="B99" s="3" t="s">
        <v>64</v>
      </c>
      <c r="C99" s="6">
        <v>85196.800000000003</v>
      </c>
      <c r="D99" s="6">
        <v>0</v>
      </c>
      <c r="E99" s="6">
        <v>1507.45</v>
      </c>
      <c r="F99" s="6">
        <v>0</v>
      </c>
      <c r="G99" s="6">
        <v>0</v>
      </c>
      <c r="H99" s="6">
        <v>0</v>
      </c>
      <c r="I99" s="7">
        <f t="shared" si="5"/>
        <v>86704.25</v>
      </c>
      <c r="J99" s="6">
        <v>17649.84</v>
      </c>
      <c r="K99" s="6">
        <v>1721.72</v>
      </c>
      <c r="L99" s="6">
        <v>1385.328</v>
      </c>
      <c r="M99" s="6">
        <v>72.912000000000006</v>
      </c>
      <c r="N99" s="6">
        <v>0</v>
      </c>
      <c r="O99" s="6">
        <v>0</v>
      </c>
      <c r="P99" s="6">
        <v>237.36</v>
      </c>
      <c r="Q99" s="6">
        <v>0</v>
      </c>
      <c r="R99" s="6">
        <v>560.64</v>
      </c>
      <c r="S99" s="6">
        <v>0</v>
      </c>
      <c r="T99" s="6">
        <v>0</v>
      </c>
      <c r="U99" s="6">
        <v>18624.072899999999</v>
      </c>
      <c r="V99" s="6">
        <v>4335.2125000000005</v>
      </c>
      <c r="W99" s="6"/>
      <c r="X99" s="6"/>
      <c r="Y99" s="7">
        <f t="shared" si="4"/>
        <v>38457.240900000004</v>
      </c>
      <c r="Z99" s="5">
        <f t="shared" si="6"/>
        <v>6129.8445000000011</v>
      </c>
    </row>
    <row r="100" spans="1:26" x14ac:dyDescent="0.25">
      <c r="A100" s="10">
        <v>30835</v>
      </c>
      <c r="B100" s="3" t="s">
        <v>17</v>
      </c>
      <c r="C100" s="6">
        <v>68390.400000000009</v>
      </c>
      <c r="D100" s="6">
        <v>2909.88</v>
      </c>
      <c r="E100" s="6">
        <v>0</v>
      </c>
      <c r="F100" s="6">
        <v>6.25</v>
      </c>
      <c r="G100" s="6">
        <v>0</v>
      </c>
      <c r="H100" s="6">
        <v>310.25</v>
      </c>
      <c r="I100" s="7">
        <f t="shared" si="5"/>
        <v>71616.780000000013</v>
      </c>
      <c r="J100" s="6">
        <v>17649.84</v>
      </c>
      <c r="K100" s="6">
        <v>1721.72</v>
      </c>
      <c r="L100" s="6">
        <v>952.81200000000001</v>
      </c>
      <c r="M100" s="6">
        <v>50.148000000000003</v>
      </c>
      <c r="N100" s="6">
        <v>0</v>
      </c>
      <c r="O100" s="6">
        <v>176.88</v>
      </c>
      <c r="P100" s="6">
        <v>190.44</v>
      </c>
      <c r="Q100" s="6">
        <v>0</v>
      </c>
      <c r="R100" s="6">
        <v>450</v>
      </c>
      <c r="S100" s="6">
        <v>0</v>
      </c>
      <c r="T100" s="6">
        <v>0</v>
      </c>
      <c r="U100" s="6">
        <v>15383.284344000002</v>
      </c>
      <c r="V100" s="6">
        <v>3580.8390000000009</v>
      </c>
      <c r="W100" s="6"/>
      <c r="X100" s="6"/>
      <c r="Y100" s="7">
        <f t="shared" si="4"/>
        <v>34626.376344000004</v>
      </c>
      <c r="Z100" s="5">
        <f t="shared" si="6"/>
        <v>5529.5870000000014</v>
      </c>
    </row>
    <row r="101" spans="1:26" x14ac:dyDescent="0.25">
      <c r="A101" s="10">
        <v>20925</v>
      </c>
      <c r="B101" s="3" t="s">
        <v>65</v>
      </c>
      <c r="C101" s="6">
        <v>71635.199999999997</v>
      </c>
      <c r="D101" s="6">
        <v>0</v>
      </c>
      <c r="E101" s="6">
        <v>1286.3699999999999</v>
      </c>
      <c r="F101" s="6">
        <v>0</v>
      </c>
      <c r="G101" s="6">
        <v>0</v>
      </c>
      <c r="H101" s="6">
        <v>0</v>
      </c>
      <c r="I101" s="7">
        <f t="shared" si="5"/>
        <v>72921.569999999992</v>
      </c>
      <c r="J101" s="6">
        <v>19199.440000000002</v>
      </c>
      <c r="K101" s="6">
        <v>2109.64</v>
      </c>
      <c r="L101" s="6">
        <v>887.14799999999991</v>
      </c>
      <c r="M101" s="6">
        <v>46.692</v>
      </c>
      <c r="N101" s="6">
        <v>0</v>
      </c>
      <c r="O101" s="6">
        <v>0</v>
      </c>
      <c r="P101" s="6">
        <v>198.72000000000003</v>
      </c>
      <c r="Q101" s="6">
        <v>0</v>
      </c>
      <c r="R101" s="6">
        <v>469.43999999999994</v>
      </c>
      <c r="S101" s="6">
        <v>0</v>
      </c>
      <c r="T101" s="6">
        <v>0</v>
      </c>
      <c r="U101" s="6">
        <v>15663.553235999998</v>
      </c>
      <c r="V101" s="6">
        <v>3646.0784999999996</v>
      </c>
      <c r="W101" s="6"/>
      <c r="X101" s="6"/>
      <c r="Y101" s="7">
        <f t="shared" si="4"/>
        <v>36418.301235999999</v>
      </c>
      <c r="Z101" s="5">
        <f t="shared" si="6"/>
        <v>5802.4105</v>
      </c>
    </row>
    <row r="102" spans="1:26" x14ac:dyDescent="0.25">
      <c r="A102" s="10">
        <v>20930</v>
      </c>
      <c r="B102" s="3" t="s">
        <v>47</v>
      </c>
      <c r="C102" s="6">
        <v>72113.600000000006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7">
        <f t="shared" si="5"/>
        <v>72113.600000000006</v>
      </c>
      <c r="J102" s="6">
        <v>17649.84</v>
      </c>
      <c r="K102" s="6">
        <v>1721.72</v>
      </c>
      <c r="L102" s="6">
        <v>952.81200000000001</v>
      </c>
      <c r="M102" s="6">
        <v>50.148000000000003</v>
      </c>
      <c r="N102" s="6">
        <v>0</v>
      </c>
      <c r="O102" s="6">
        <v>176.88</v>
      </c>
      <c r="P102" s="6">
        <v>201.48</v>
      </c>
      <c r="Q102" s="6">
        <v>0</v>
      </c>
      <c r="R102" s="6">
        <v>476.04</v>
      </c>
      <c r="S102" s="6">
        <v>0</v>
      </c>
      <c r="T102" s="6">
        <v>0</v>
      </c>
      <c r="U102" s="6">
        <v>15490.00128</v>
      </c>
      <c r="V102" s="6">
        <v>3605.6800000000003</v>
      </c>
      <c r="W102" s="6"/>
      <c r="X102" s="6"/>
      <c r="Y102" s="7">
        <f t="shared" si="4"/>
        <v>34770.17328000001</v>
      </c>
      <c r="Z102" s="5">
        <f t="shared" si="6"/>
        <v>5554.4279999999999</v>
      </c>
    </row>
    <row r="103" spans="1:26" x14ac:dyDescent="0.25">
      <c r="A103" s="10">
        <v>60517</v>
      </c>
      <c r="B103" s="3" t="s">
        <v>66</v>
      </c>
      <c r="C103" s="6">
        <v>125112</v>
      </c>
      <c r="D103" s="6">
        <v>0</v>
      </c>
      <c r="E103" s="6">
        <v>2149.7199999999998</v>
      </c>
      <c r="F103" s="6">
        <v>0</v>
      </c>
      <c r="G103" s="6">
        <v>0</v>
      </c>
      <c r="H103" s="6">
        <v>0</v>
      </c>
      <c r="I103" s="7">
        <f t="shared" si="5"/>
        <v>127261.72</v>
      </c>
      <c r="J103" s="6">
        <v>29702.400000000001</v>
      </c>
      <c r="K103" s="6">
        <v>4735.12</v>
      </c>
      <c r="L103" s="6">
        <v>1385.328</v>
      </c>
      <c r="M103" s="6">
        <v>72.912000000000006</v>
      </c>
      <c r="N103" s="6">
        <v>0</v>
      </c>
      <c r="O103" s="6">
        <v>168</v>
      </c>
      <c r="P103" s="6">
        <v>347.76</v>
      </c>
      <c r="Q103" s="6">
        <v>0</v>
      </c>
      <c r="R103" s="6">
        <v>816.12000000000012</v>
      </c>
      <c r="S103" s="6">
        <v>0</v>
      </c>
      <c r="T103" s="6">
        <v>0</v>
      </c>
      <c r="U103" s="6">
        <v>27335.817456000001</v>
      </c>
      <c r="V103" s="6">
        <v>7635.7031999999999</v>
      </c>
      <c r="W103" s="6"/>
      <c r="X103" s="6"/>
      <c r="Y103" s="7">
        <f t="shared" ref="Y103:Y134" si="7">J103+L103+N103+R103+T103+U103+W103+P103</f>
        <v>59587.425456000004</v>
      </c>
      <c r="Z103" s="5">
        <f t="shared" si="6"/>
        <v>12611.735199999999</v>
      </c>
    </row>
    <row r="104" spans="1:26" x14ac:dyDescent="0.25">
      <c r="A104" s="10">
        <v>60538</v>
      </c>
      <c r="B104" s="3" t="s">
        <v>52</v>
      </c>
      <c r="C104" s="6">
        <v>40768</v>
      </c>
      <c r="D104" s="6">
        <v>2337.3000000000002</v>
      </c>
      <c r="E104" s="6">
        <v>0</v>
      </c>
      <c r="F104" s="6">
        <v>1538</v>
      </c>
      <c r="G104" s="6">
        <v>0</v>
      </c>
      <c r="H104" s="6">
        <v>0</v>
      </c>
      <c r="I104" s="7">
        <f t="shared" si="5"/>
        <v>44643.3</v>
      </c>
      <c r="J104" s="6">
        <v>29702.400000000001</v>
      </c>
      <c r="K104" s="6">
        <v>4735.12</v>
      </c>
      <c r="L104" s="6">
        <v>1385.328</v>
      </c>
      <c r="M104" s="6">
        <v>72.912000000000006</v>
      </c>
      <c r="N104" s="6">
        <v>0</v>
      </c>
      <c r="O104" s="6">
        <v>259.92</v>
      </c>
      <c r="P104" s="6">
        <v>113.16</v>
      </c>
      <c r="Q104" s="6">
        <v>0</v>
      </c>
      <c r="R104" s="6">
        <v>262.20000000000005</v>
      </c>
      <c r="S104" s="6">
        <v>0</v>
      </c>
      <c r="T104" s="6">
        <v>0</v>
      </c>
      <c r="U104" s="6">
        <v>9589.3808399999998</v>
      </c>
      <c r="V104" s="6">
        <v>2678.598</v>
      </c>
      <c r="W104" s="6"/>
      <c r="X104" s="6"/>
      <c r="Y104" s="7">
        <f t="shared" si="7"/>
        <v>41052.468840000009</v>
      </c>
      <c r="Z104" s="5">
        <f t="shared" si="6"/>
        <v>7746.55</v>
      </c>
    </row>
    <row r="105" spans="1:26" x14ac:dyDescent="0.25">
      <c r="A105" s="10">
        <v>41125</v>
      </c>
      <c r="B105" s="3" t="s">
        <v>67</v>
      </c>
      <c r="C105" s="6">
        <v>50294.400000000001</v>
      </c>
      <c r="D105" s="6">
        <v>0</v>
      </c>
      <c r="E105" s="6">
        <v>876.4</v>
      </c>
      <c r="F105" s="6">
        <v>0</v>
      </c>
      <c r="G105" s="6">
        <v>0</v>
      </c>
      <c r="H105" s="6">
        <v>0</v>
      </c>
      <c r="I105" s="7">
        <f t="shared" si="5"/>
        <v>51170.8</v>
      </c>
      <c r="J105" s="6">
        <v>10761.92</v>
      </c>
      <c r="K105" s="6">
        <v>538.096</v>
      </c>
      <c r="L105" s="6">
        <v>468.76799999999992</v>
      </c>
      <c r="M105" s="6">
        <v>24.671999999999997</v>
      </c>
      <c r="N105" s="6">
        <v>0</v>
      </c>
      <c r="O105" s="6">
        <v>88.320000000000007</v>
      </c>
      <c r="P105" s="6">
        <v>140.76</v>
      </c>
      <c r="Q105" s="6">
        <v>0</v>
      </c>
      <c r="R105" s="6">
        <v>328.44</v>
      </c>
      <c r="S105" s="6">
        <v>0</v>
      </c>
      <c r="T105" s="6">
        <v>0</v>
      </c>
      <c r="U105" s="6">
        <v>10991.48784</v>
      </c>
      <c r="V105" s="6">
        <v>2558.5400000000004</v>
      </c>
      <c r="W105" s="6"/>
      <c r="X105" s="6"/>
      <c r="Y105" s="7">
        <f t="shared" si="7"/>
        <v>22691.375839999997</v>
      </c>
      <c r="Z105" s="5">
        <f t="shared" si="6"/>
        <v>3209.6280000000006</v>
      </c>
    </row>
    <row r="106" spans="1:26" x14ac:dyDescent="0.25">
      <c r="A106" s="10">
        <v>60526</v>
      </c>
      <c r="B106" s="3" t="s">
        <v>18</v>
      </c>
      <c r="C106" s="6">
        <v>39104</v>
      </c>
      <c r="D106" s="6">
        <v>8361.2999999999993</v>
      </c>
      <c r="E106" s="6">
        <v>0</v>
      </c>
      <c r="F106" s="6">
        <v>510.25</v>
      </c>
      <c r="G106" s="6">
        <v>0</v>
      </c>
      <c r="H106" s="6">
        <v>567.22</v>
      </c>
      <c r="I106" s="7">
        <f t="shared" si="5"/>
        <v>48542.770000000004</v>
      </c>
      <c r="J106" s="6">
        <v>10761.92</v>
      </c>
      <c r="K106" s="6">
        <v>538.096</v>
      </c>
      <c r="L106" s="6">
        <v>468.76799999999992</v>
      </c>
      <c r="M106" s="6">
        <v>24.671999999999997</v>
      </c>
      <c r="N106" s="6">
        <v>0</v>
      </c>
      <c r="O106" s="6">
        <v>0</v>
      </c>
      <c r="P106" s="6">
        <v>110.4</v>
      </c>
      <c r="Q106" s="6">
        <v>0</v>
      </c>
      <c r="R106" s="6">
        <v>258.36</v>
      </c>
      <c r="S106" s="6">
        <v>0</v>
      </c>
      <c r="T106" s="6">
        <v>0</v>
      </c>
      <c r="U106" s="6">
        <v>10426.986996</v>
      </c>
      <c r="V106" s="6">
        <v>2912.5662000000002</v>
      </c>
      <c r="W106" s="6"/>
      <c r="X106" s="6"/>
      <c r="Y106" s="7">
        <f t="shared" si="7"/>
        <v>22026.434996000004</v>
      </c>
      <c r="Z106" s="5">
        <f t="shared" si="6"/>
        <v>3475.3342000000002</v>
      </c>
    </row>
    <row r="107" spans="1:26" x14ac:dyDescent="0.25">
      <c r="A107" s="10">
        <v>60581</v>
      </c>
      <c r="B107" s="3" t="s">
        <v>33</v>
      </c>
      <c r="C107" s="6">
        <v>34777.599999999999</v>
      </c>
      <c r="D107" s="6">
        <v>689.69999999999993</v>
      </c>
      <c r="E107" s="6">
        <v>0</v>
      </c>
      <c r="F107" s="6">
        <v>0</v>
      </c>
      <c r="G107" s="6">
        <v>0</v>
      </c>
      <c r="H107" s="6">
        <v>0</v>
      </c>
      <c r="I107" s="7">
        <f t="shared" si="5"/>
        <v>35467.299999999996</v>
      </c>
      <c r="J107" s="6">
        <v>17649.84</v>
      </c>
      <c r="K107" s="6">
        <v>1721.72</v>
      </c>
      <c r="L107" s="6">
        <v>952.81200000000001</v>
      </c>
      <c r="M107" s="6">
        <v>50.148000000000003</v>
      </c>
      <c r="N107" s="6">
        <v>0</v>
      </c>
      <c r="O107" s="6">
        <v>176.88</v>
      </c>
      <c r="P107" s="6">
        <v>96.600000000000009</v>
      </c>
      <c r="Q107" s="6">
        <v>0</v>
      </c>
      <c r="R107" s="6">
        <v>228</v>
      </c>
      <c r="S107" s="6">
        <v>0</v>
      </c>
      <c r="T107" s="6">
        <v>0</v>
      </c>
      <c r="U107" s="6">
        <v>7618.3760399999992</v>
      </c>
      <c r="V107" s="6">
        <v>1773.3649999999998</v>
      </c>
      <c r="W107" s="6"/>
      <c r="X107" s="6"/>
      <c r="Y107" s="7">
        <f t="shared" si="7"/>
        <v>26545.62804</v>
      </c>
      <c r="Z107" s="5">
        <f t="shared" si="6"/>
        <v>3722.1129999999998</v>
      </c>
    </row>
    <row r="108" spans="1:26" x14ac:dyDescent="0.25">
      <c r="A108" s="10">
        <v>60584</v>
      </c>
      <c r="B108" s="3" t="s">
        <v>18</v>
      </c>
      <c r="C108" s="6">
        <v>35505.599999999999</v>
      </c>
      <c r="D108" s="6">
        <v>4276.0349999999999</v>
      </c>
      <c r="E108" s="6">
        <v>0</v>
      </c>
      <c r="F108" s="6">
        <v>444.5</v>
      </c>
      <c r="G108" s="6">
        <v>0</v>
      </c>
      <c r="H108" s="6">
        <v>199.15</v>
      </c>
      <c r="I108" s="7">
        <f t="shared" si="5"/>
        <v>40425.284999999996</v>
      </c>
      <c r="J108" s="6">
        <v>10761.92</v>
      </c>
      <c r="K108" s="6">
        <v>538.096</v>
      </c>
      <c r="L108" s="6">
        <v>468.76799999999992</v>
      </c>
      <c r="M108" s="6">
        <v>24.671999999999997</v>
      </c>
      <c r="N108" s="6">
        <v>0</v>
      </c>
      <c r="O108" s="6">
        <v>88.320000000000007</v>
      </c>
      <c r="P108" s="6">
        <v>99.360000000000014</v>
      </c>
      <c r="Q108" s="6">
        <v>0</v>
      </c>
      <c r="R108" s="6">
        <v>231.48</v>
      </c>
      <c r="S108" s="6">
        <v>0</v>
      </c>
      <c r="T108" s="6">
        <v>0</v>
      </c>
      <c r="U108" s="6">
        <v>8683.351217999998</v>
      </c>
      <c r="V108" s="6">
        <v>2425.5170999999996</v>
      </c>
      <c r="W108" s="6"/>
      <c r="X108" s="6"/>
      <c r="Y108" s="7">
        <f t="shared" si="7"/>
        <v>20244.879217999998</v>
      </c>
      <c r="Z108" s="5">
        <f t="shared" si="6"/>
        <v>3076.6050999999998</v>
      </c>
    </row>
    <row r="109" spans="1:26" x14ac:dyDescent="0.25">
      <c r="A109" s="10">
        <v>60493</v>
      </c>
      <c r="B109" s="3" t="s">
        <v>18</v>
      </c>
      <c r="C109" s="6">
        <v>40726.399999999994</v>
      </c>
      <c r="D109" s="6">
        <v>6923.9774999999991</v>
      </c>
      <c r="E109" s="6">
        <v>0</v>
      </c>
      <c r="F109" s="6">
        <v>267.75</v>
      </c>
      <c r="G109" s="6">
        <v>0</v>
      </c>
      <c r="H109" s="6">
        <v>962.01</v>
      </c>
      <c r="I109" s="7">
        <f t="shared" si="5"/>
        <v>48880.137499999997</v>
      </c>
      <c r="J109" s="6">
        <v>10761.92</v>
      </c>
      <c r="K109" s="6">
        <v>538.096</v>
      </c>
      <c r="L109" s="6">
        <v>468.76799999999992</v>
      </c>
      <c r="M109" s="6">
        <v>24.671999999999997</v>
      </c>
      <c r="N109" s="6">
        <v>0</v>
      </c>
      <c r="O109" s="6">
        <v>88.320000000000007</v>
      </c>
      <c r="P109" s="6">
        <v>113.16</v>
      </c>
      <c r="Q109" s="6">
        <v>0</v>
      </c>
      <c r="R109" s="6">
        <v>262.08</v>
      </c>
      <c r="S109" s="6">
        <v>0</v>
      </c>
      <c r="T109" s="6">
        <v>0</v>
      </c>
      <c r="U109" s="6">
        <v>10499.453534999999</v>
      </c>
      <c r="V109" s="6">
        <v>2444.006875</v>
      </c>
      <c r="W109" s="6"/>
      <c r="X109" s="6"/>
      <c r="Y109" s="7">
        <f t="shared" si="7"/>
        <v>22105.381534999997</v>
      </c>
      <c r="Z109" s="5">
        <f t="shared" si="6"/>
        <v>3095.0948750000002</v>
      </c>
    </row>
    <row r="110" spans="1:26" x14ac:dyDescent="0.25">
      <c r="A110" s="10">
        <v>60500</v>
      </c>
      <c r="B110" s="3" t="s">
        <v>68</v>
      </c>
      <c r="C110" s="6">
        <v>94494.399999999994</v>
      </c>
      <c r="D110" s="6">
        <v>0</v>
      </c>
      <c r="E110" s="6">
        <v>1634.62</v>
      </c>
      <c r="F110" s="6">
        <v>0</v>
      </c>
      <c r="G110" s="6">
        <v>0</v>
      </c>
      <c r="H110" s="6">
        <v>0</v>
      </c>
      <c r="I110" s="7">
        <f t="shared" si="5"/>
        <v>96129.01999999999</v>
      </c>
      <c r="J110" s="6">
        <v>29702.400000000001</v>
      </c>
      <c r="K110" s="6">
        <v>4735.12</v>
      </c>
      <c r="L110" s="6">
        <v>1385.328</v>
      </c>
      <c r="M110" s="6">
        <v>72.912000000000006</v>
      </c>
      <c r="N110" s="6">
        <v>0</v>
      </c>
      <c r="O110" s="6">
        <v>88.320000000000007</v>
      </c>
      <c r="P110" s="6">
        <v>262.20000000000005</v>
      </c>
      <c r="Q110" s="6">
        <v>0</v>
      </c>
      <c r="R110" s="6">
        <v>612.96</v>
      </c>
      <c r="S110" s="6">
        <v>0</v>
      </c>
      <c r="T110" s="6">
        <v>0</v>
      </c>
      <c r="U110" s="6">
        <v>20648.513495999996</v>
      </c>
      <c r="V110" s="6">
        <v>5767.7411999999995</v>
      </c>
      <c r="W110" s="6"/>
      <c r="X110" s="6"/>
      <c r="Y110" s="7">
        <f t="shared" si="7"/>
        <v>52611.401495999991</v>
      </c>
      <c r="Z110" s="5">
        <f t="shared" si="6"/>
        <v>10664.093199999999</v>
      </c>
    </row>
    <row r="111" spans="1:26" x14ac:dyDescent="0.25">
      <c r="A111" s="10">
        <v>41225</v>
      </c>
      <c r="B111" s="3" t="s">
        <v>77</v>
      </c>
      <c r="C111" s="6">
        <v>56908.799999999996</v>
      </c>
      <c r="D111" s="6">
        <v>13194.36</v>
      </c>
      <c r="E111" s="6">
        <v>0</v>
      </c>
      <c r="F111" s="6">
        <v>458.5</v>
      </c>
      <c r="G111" s="6">
        <v>0</v>
      </c>
      <c r="H111" s="6">
        <v>822.21</v>
      </c>
      <c r="I111" s="7">
        <f t="shared" si="5"/>
        <v>71383.87000000001</v>
      </c>
      <c r="J111" s="6">
        <v>29702.400000000001</v>
      </c>
      <c r="K111" s="6">
        <v>4735.12</v>
      </c>
      <c r="L111" s="6">
        <v>1385.328</v>
      </c>
      <c r="M111" s="6">
        <v>72.912000000000006</v>
      </c>
      <c r="N111" s="6">
        <v>0</v>
      </c>
      <c r="O111" s="6">
        <v>259.92</v>
      </c>
      <c r="P111" s="6">
        <v>157.32000000000002</v>
      </c>
      <c r="Q111" s="6">
        <v>0</v>
      </c>
      <c r="R111" s="6">
        <v>371.76</v>
      </c>
      <c r="S111" s="6">
        <v>0</v>
      </c>
      <c r="T111" s="6">
        <v>0</v>
      </c>
      <c r="U111" s="6">
        <v>15333.255276000002</v>
      </c>
      <c r="V111" s="6">
        <v>3569.1935000000008</v>
      </c>
      <c r="W111" s="6"/>
      <c r="X111" s="6"/>
      <c r="Y111" s="7">
        <f t="shared" si="7"/>
        <v>46950.063276000001</v>
      </c>
      <c r="Z111" s="5">
        <f t="shared" si="6"/>
        <v>8637.1455000000005</v>
      </c>
    </row>
    <row r="112" spans="1:26" x14ac:dyDescent="0.25">
      <c r="A112" s="10">
        <v>41250</v>
      </c>
      <c r="B112" s="3" t="s">
        <v>69</v>
      </c>
      <c r="C112" s="6">
        <v>98009.599999999991</v>
      </c>
      <c r="D112" s="6">
        <v>0</v>
      </c>
      <c r="E112" s="6">
        <v>1708.19</v>
      </c>
      <c r="F112" s="6">
        <v>0</v>
      </c>
      <c r="G112" s="6">
        <v>0</v>
      </c>
      <c r="H112" s="6">
        <v>0</v>
      </c>
      <c r="I112" s="7">
        <f t="shared" si="5"/>
        <v>99717.79</v>
      </c>
      <c r="J112" s="6">
        <v>29702.400000000001</v>
      </c>
      <c r="K112" s="6">
        <v>4735.12</v>
      </c>
      <c r="L112" s="6">
        <v>1385.328</v>
      </c>
      <c r="M112" s="6">
        <v>72.912000000000006</v>
      </c>
      <c r="N112" s="6">
        <v>0</v>
      </c>
      <c r="O112" s="6">
        <v>0</v>
      </c>
      <c r="P112" s="6">
        <v>273.24</v>
      </c>
      <c r="Q112" s="6">
        <v>0</v>
      </c>
      <c r="R112" s="6">
        <v>640.68000000000006</v>
      </c>
      <c r="S112" s="6">
        <v>0</v>
      </c>
      <c r="T112" s="6">
        <v>0</v>
      </c>
      <c r="U112" s="6">
        <v>21419.381291999998</v>
      </c>
      <c r="V112" s="6">
        <v>4985.8895000000002</v>
      </c>
      <c r="W112" s="6"/>
      <c r="X112" s="6"/>
      <c r="Y112" s="7">
        <f t="shared" si="7"/>
        <v>53421.029291999999</v>
      </c>
      <c r="Z112" s="5">
        <f t="shared" si="6"/>
        <v>9793.9215000000004</v>
      </c>
    </row>
    <row r="113" spans="1:26" x14ac:dyDescent="0.25">
      <c r="A113" s="10">
        <v>60554</v>
      </c>
      <c r="B113" s="3" t="s">
        <v>26</v>
      </c>
      <c r="C113" s="6">
        <v>37460.800000000003</v>
      </c>
      <c r="D113" s="6">
        <v>7233.2662500000006</v>
      </c>
      <c r="E113" s="6">
        <v>650</v>
      </c>
      <c r="F113" s="6">
        <v>2039.5</v>
      </c>
      <c r="G113" s="6">
        <v>0</v>
      </c>
      <c r="H113" s="6">
        <v>0</v>
      </c>
      <c r="I113" s="7">
        <f t="shared" si="5"/>
        <v>47383.566250000003</v>
      </c>
      <c r="J113" s="6">
        <v>29702.400000000001</v>
      </c>
      <c r="K113" s="6">
        <v>4735.12</v>
      </c>
      <c r="L113" s="6">
        <v>1385.328</v>
      </c>
      <c r="M113" s="6">
        <v>72.912000000000006</v>
      </c>
      <c r="N113" s="6">
        <v>0</v>
      </c>
      <c r="O113" s="6">
        <v>168</v>
      </c>
      <c r="P113" s="6">
        <v>104.88</v>
      </c>
      <c r="Q113" s="6">
        <v>0</v>
      </c>
      <c r="R113" s="6">
        <v>244.07999999999998</v>
      </c>
      <c r="S113" s="6">
        <v>0</v>
      </c>
      <c r="T113" s="6">
        <v>0</v>
      </c>
      <c r="U113" s="6">
        <v>10177.990030500001</v>
      </c>
      <c r="V113" s="6">
        <v>2843.0139750000003</v>
      </c>
      <c r="W113" s="6"/>
      <c r="X113" s="6"/>
      <c r="Y113" s="7">
        <f t="shared" si="7"/>
        <v>41614.678030500007</v>
      </c>
      <c r="Z113" s="5">
        <f t="shared" si="6"/>
        <v>7819.0459750000009</v>
      </c>
    </row>
    <row r="114" spans="1:26" x14ac:dyDescent="0.25">
      <c r="A114" s="10">
        <v>60592</v>
      </c>
      <c r="B114" s="3" t="s">
        <v>18</v>
      </c>
      <c r="C114" s="6">
        <v>35089.599999999999</v>
      </c>
      <c r="D114" s="6">
        <v>3650.2462500000001</v>
      </c>
      <c r="E114" s="6">
        <v>0</v>
      </c>
      <c r="F114" s="6">
        <v>517.5</v>
      </c>
      <c r="G114" s="6">
        <v>0</v>
      </c>
      <c r="H114" s="6">
        <v>317.8</v>
      </c>
      <c r="I114" s="7">
        <f t="shared" si="5"/>
        <v>39575.146250000005</v>
      </c>
      <c r="J114" s="6">
        <v>17649.84</v>
      </c>
      <c r="K114" s="6">
        <v>1721.72</v>
      </c>
      <c r="L114" s="6">
        <v>952.81200000000001</v>
      </c>
      <c r="M114" s="6">
        <v>50.148000000000003</v>
      </c>
      <c r="N114" s="6">
        <v>0</v>
      </c>
      <c r="O114" s="6">
        <v>176.88</v>
      </c>
      <c r="P114" s="6">
        <v>99.360000000000014</v>
      </c>
      <c r="Q114" s="6">
        <v>0</v>
      </c>
      <c r="R114" s="6">
        <v>228.84</v>
      </c>
      <c r="S114" s="6">
        <v>0</v>
      </c>
      <c r="T114" s="6">
        <v>0</v>
      </c>
      <c r="U114" s="6">
        <v>8500.7414145000002</v>
      </c>
      <c r="V114" s="6">
        <v>1978.7573125000004</v>
      </c>
      <c r="W114" s="6"/>
      <c r="X114" s="6"/>
      <c r="Y114" s="7">
        <f t="shared" si="7"/>
        <v>27431.593414500003</v>
      </c>
      <c r="Z114" s="5">
        <f t="shared" si="6"/>
        <v>3927.5053125000004</v>
      </c>
    </row>
    <row r="115" spans="1:26" x14ac:dyDescent="0.25">
      <c r="A115" s="10">
        <v>21200</v>
      </c>
      <c r="B115" s="3" t="s">
        <v>70</v>
      </c>
      <c r="C115" s="6">
        <v>62108.799999999996</v>
      </c>
      <c r="D115" s="6">
        <v>7278.375</v>
      </c>
      <c r="E115" s="6">
        <v>1380.88</v>
      </c>
      <c r="F115" s="6">
        <v>1875.5</v>
      </c>
      <c r="G115" s="6">
        <v>0</v>
      </c>
      <c r="H115" s="6">
        <v>0</v>
      </c>
      <c r="I115" s="7">
        <f t="shared" si="5"/>
        <v>72643.554999999993</v>
      </c>
      <c r="J115" s="6">
        <v>17649.84</v>
      </c>
      <c r="K115" s="6">
        <v>1721.72</v>
      </c>
      <c r="L115" s="6">
        <v>952.81200000000001</v>
      </c>
      <c r="M115" s="6">
        <v>50.148000000000003</v>
      </c>
      <c r="N115" s="6">
        <v>0</v>
      </c>
      <c r="O115" s="6">
        <v>176.88</v>
      </c>
      <c r="P115" s="6">
        <v>173.88</v>
      </c>
      <c r="Q115" s="6">
        <v>0</v>
      </c>
      <c r="R115" s="6">
        <v>410.64</v>
      </c>
      <c r="S115" s="6">
        <v>0</v>
      </c>
      <c r="T115" s="6">
        <v>0</v>
      </c>
      <c r="U115" s="6">
        <v>15603.835613999998</v>
      </c>
      <c r="V115" s="6">
        <v>3632.1777499999998</v>
      </c>
      <c r="W115" s="6"/>
      <c r="X115" s="6"/>
      <c r="Y115" s="7">
        <f t="shared" si="7"/>
        <v>34791.007613999995</v>
      </c>
      <c r="Z115" s="5">
        <f t="shared" si="6"/>
        <v>5580.9257500000003</v>
      </c>
    </row>
    <row r="116" spans="1:26" x14ac:dyDescent="0.25">
      <c r="A116" s="10">
        <v>60503</v>
      </c>
      <c r="B116" s="3" t="s">
        <v>47</v>
      </c>
      <c r="C116" s="6">
        <v>56347.199999999997</v>
      </c>
      <c r="D116" s="6">
        <v>0</v>
      </c>
      <c r="E116" s="6">
        <v>922.45</v>
      </c>
      <c r="F116" s="6">
        <v>0</v>
      </c>
      <c r="G116" s="6">
        <v>0</v>
      </c>
      <c r="H116" s="6">
        <v>0</v>
      </c>
      <c r="I116" s="7">
        <f t="shared" si="5"/>
        <v>57269.649999999994</v>
      </c>
      <c r="J116" s="6">
        <v>10761.92</v>
      </c>
      <c r="K116" s="6">
        <v>538.096</v>
      </c>
      <c r="L116" s="6">
        <v>468.76799999999992</v>
      </c>
      <c r="M116" s="6">
        <v>24.671999999999997</v>
      </c>
      <c r="N116" s="6">
        <v>0</v>
      </c>
      <c r="O116" s="6">
        <v>88.320000000000007</v>
      </c>
      <c r="P116" s="6">
        <v>157.32000000000002</v>
      </c>
      <c r="Q116" s="6">
        <v>0</v>
      </c>
      <c r="R116" s="6">
        <v>369.36</v>
      </c>
      <c r="S116" s="6">
        <v>0</v>
      </c>
      <c r="T116" s="6">
        <v>0</v>
      </c>
      <c r="U116" s="6">
        <v>12301.520819999998</v>
      </c>
      <c r="V116" s="6">
        <v>3436.1789999999996</v>
      </c>
      <c r="W116" s="6"/>
      <c r="X116" s="6"/>
      <c r="Y116" s="7">
        <f t="shared" si="7"/>
        <v>24058.88882</v>
      </c>
      <c r="Z116" s="5">
        <f t="shared" si="6"/>
        <v>4087.2669999999998</v>
      </c>
    </row>
    <row r="117" spans="1:26" x14ac:dyDescent="0.25">
      <c r="A117" s="10">
        <v>60455</v>
      </c>
      <c r="B117" s="3" t="s">
        <v>71</v>
      </c>
      <c r="C117" s="6">
        <v>94494.399999999994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7">
        <f t="shared" si="5"/>
        <v>94494.399999999994</v>
      </c>
      <c r="J117" s="6">
        <v>29702.400000000001</v>
      </c>
      <c r="K117" s="6">
        <v>4735.12</v>
      </c>
      <c r="L117" s="6">
        <v>1385.328</v>
      </c>
      <c r="M117" s="6">
        <v>72.912000000000006</v>
      </c>
      <c r="N117" s="6">
        <v>0</v>
      </c>
      <c r="O117" s="6">
        <v>259.92</v>
      </c>
      <c r="P117" s="6">
        <v>262.20000000000005</v>
      </c>
      <c r="Q117" s="6">
        <v>0</v>
      </c>
      <c r="R117" s="6">
        <v>612.96</v>
      </c>
      <c r="S117" s="6">
        <v>0</v>
      </c>
      <c r="T117" s="6">
        <v>0</v>
      </c>
      <c r="U117" s="6">
        <v>20297.397119999998</v>
      </c>
      <c r="V117" s="6">
        <v>4724.72</v>
      </c>
      <c r="W117" s="6"/>
      <c r="X117" s="6"/>
      <c r="Y117" s="7">
        <f t="shared" si="7"/>
        <v>52260.28512</v>
      </c>
      <c r="Z117" s="5">
        <f t="shared" si="6"/>
        <v>9792.6720000000005</v>
      </c>
    </row>
    <row r="118" spans="1:26" x14ac:dyDescent="0.25">
      <c r="A118" s="10">
        <v>60453</v>
      </c>
      <c r="B118" s="3" t="s">
        <v>72</v>
      </c>
      <c r="C118" s="6">
        <v>54246.399999999994</v>
      </c>
      <c r="D118" s="6">
        <v>8000.0399999999991</v>
      </c>
      <c r="E118" s="6">
        <v>0</v>
      </c>
      <c r="F118" s="6">
        <v>316.75</v>
      </c>
      <c r="G118" s="6">
        <v>0</v>
      </c>
      <c r="H118" s="6">
        <v>612.41</v>
      </c>
      <c r="I118" s="7">
        <f t="shared" si="5"/>
        <v>63175.6</v>
      </c>
      <c r="J118" s="6">
        <v>29702.400000000001</v>
      </c>
      <c r="K118" s="6">
        <v>4735.12</v>
      </c>
      <c r="L118" s="6">
        <v>1385.328</v>
      </c>
      <c r="M118" s="6">
        <v>72.912000000000006</v>
      </c>
      <c r="N118" s="6">
        <v>0</v>
      </c>
      <c r="O118" s="6">
        <v>0</v>
      </c>
      <c r="P118" s="6">
        <v>151.80000000000001</v>
      </c>
      <c r="Q118" s="6">
        <v>0</v>
      </c>
      <c r="R118" s="6">
        <v>358.79999999999995</v>
      </c>
      <c r="S118" s="6">
        <v>0</v>
      </c>
      <c r="T118" s="6">
        <v>0</v>
      </c>
      <c r="U118" s="6">
        <v>13570.11888</v>
      </c>
      <c r="V118" s="6">
        <v>3158.78</v>
      </c>
      <c r="W118" s="6"/>
      <c r="X118" s="6"/>
      <c r="Y118" s="7">
        <f t="shared" si="7"/>
        <v>45168.446880000003</v>
      </c>
      <c r="Z118" s="5">
        <f t="shared" si="6"/>
        <v>7966.8119999999999</v>
      </c>
    </row>
    <row r="119" spans="1:26" x14ac:dyDescent="0.25">
      <c r="A119" s="10">
        <v>20760</v>
      </c>
      <c r="B119" s="3" t="s">
        <v>38</v>
      </c>
      <c r="C119" s="6">
        <v>55328</v>
      </c>
      <c r="D119" s="6">
        <v>1057.3500000000001</v>
      </c>
      <c r="E119" s="6">
        <v>0</v>
      </c>
      <c r="F119" s="6">
        <v>0</v>
      </c>
      <c r="G119" s="6">
        <v>0</v>
      </c>
      <c r="H119" s="6">
        <v>0</v>
      </c>
      <c r="I119" s="7">
        <f t="shared" si="5"/>
        <v>56385.35</v>
      </c>
      <c r="J119" s="6">
        <v>17649.84</v>
      </c>
      <c r="K119" s="6">
        <v>1721.72</v>
      </c>
      <c r="L119" s="6">
        <v>952.81200000000001</v>
      </c>
      <c r="M119" s="6">
        <v>50.148000000000003</v>
      </c>
      <c r="N119" s="6">
        <v>0</v>
      </c>
      <c r="O119" s="6">
        <v>88.320000000000007</v>
      </c>
      <c r="P119" s="6">
        <v>154.56</v>
      </c>
      <c r="Q119" s="6">
        <v>0</v>
      </c>
      <c r="R119" s="6">
        <v>365.15999999999997</v>
      </c>
      <c r="S119" s="6">
        <v>0</v>
      </c>
      <c r="T119" s="6">
        <v>0</v>
      </c>
      <c r="U119" s="6">
        <v>12111.573179999999</v>
      </c>
      <c r="V119" s="6">
        <v>2819.2674999999999</v>
      </c>
      <c r="W119" s="6"/>
      <c r="X119" s="6"/>
      <c r="Y119" s="7">
        <f t="shared" si="7"/>
        <v>31233.945180000002</v>
      </c>
      <c r="Z119" s="5">
        <f t="shared" si="6"/>
        <v>4679.4555</v>
      </c>
    </row>
    <row r="120" spans="1:26" x14ac:dyDescent="0.25">
      <c r="A120" s="10">
        <v>60550</v>
      </c>
      <c r="B120" s="3" t="s">
        <v>18</v>
      </c>
      <c r="C120" s="6">
        <v>38105.599999999999</v>
      </c>
      <c r="D120" s="6">
        <v>12256.08</v>
      </c>
      <c r="E120" s="6">
        <v>0</v>
      </c>
      <c r="F120" s="6">
        <v>874</v>
      </c>
      <c r="G120" s="6">
        <v>0</v>
      </c>
      <c r="H120" s="6">
        <v>1191.77</v>
      </c>
      <c r="I120" s="7">
        <f t="shared" si="5"/>
        <v>52427.45</v>
      </c>
      <c r="J120" s="6">
        <v>29702.400000000001</v>
      </c>
      <c r="K120" s="6">
        <v>4735.12</v>
      </c>
      <c r="L120" s="6">
        <v>1385.328</v>
      </c>
      <c r="M120" s="6">
        <v>72.912000000000006</v>
      </c>
      <c r="N120" s="6">
        <v>0</v>
      </c>
      <c r="O120" s="6">
        <v>259.92</v>
      </c>
      <c r="P120" s="6">
        <v>107.64000000000001</v>
      </c>
      <c r="Q120" s="6">
        <v>0</v>
      </c>
      <c r="R120" s="6">
        <v>252.12</v>
      </c>
      <c r="S120" s="6">
        <v>0</v>
      </c>
      <c r="T120" s="6">
        <v>0</v>
      </c>
      <c r="U120" s="6">
        <v>11261.416259999998</v>
      </c>
      <c r="V120" s="6">
        <v>3145.6469999999999</v>
      </c>
      <c r="W120" s="6"/>
      <c r="X120" s="6"/>
      <c r="Y120" s="7">
        <f t="shared" si="7"/>
        <v>42708.904259999996</v>
      </c>
      <c r="Z120" s="5">
        <f t="shared" si="6"/>
        <v>8213.5990000000002</v>
      </c>
    </row>
    <row r="121" spans="1:26" x14ac:dyDescent="0.25">
      <c r="A121" s="10">
        <v>60461</v>
      </c>
      <c r="B121" s="3" t="s">
        <v>72</v>
      </c>
      <c r="C121" s="6">
        <v>46113.600000000006</v>
      </c>
      <c r="D121" s="6">
        <v>1937.1037500000002</v>
      </c>
      <c r="E121" s="6">
        <v>0</v>
      </c>
      <c r="F121" s="6">
        <v>0</v>
      </c>
      <c r="G121" s="6">
        <v>0</v>
      </c>
      <c r="H121" s="6">
        <v>0</v>
      </c>
      <c r="I121" s="7">
        <f t="shared" si="5"/>
        <v>48050.703750000008</v>
      </c>
      <c r="J121" s="6">
        <v>29702.400000000001</v>
      </c>
      <c r="K121" s="6">
        <v>4735.12</v>
      </c>
      <c r="L121" s="6">
        <v>1385.328</v>
      </c>
      <c r="M121" s="6">
        <v>72.912000000000006</v>
      </c>
      <c r="N121" s="6">
        <v>0</v>
      </c>
      <c r="O121" s="6">
        <v>259.92</v>
      </c>
      <c r="P121" s="6">
        <v>129.72</v>
      </c>
      <c r="Q121" s="6">
        <v>0</v>
      </c>
      <c r="R121" s="6">
        <v>302.28000000000003</v>
      </c>
      <c r="S121" s="6">
        <v>0</v>
      </c>
      <c r="T121" s="6">
        <v>0</v>
      </c>
      <c r="U121" s="6">
        <v>10321.291165500001</v>
      </c>
      <c r="V121" s="6">
        <v>2402.5351875000006</v>
      </c>
      <c r="W121" s="6"/>
      <c r="X121" s="6"/>
      <c r="Y121" s="7">
        <f t="shared" si="7"/>
        <v>41841.019165500002</v>
      </c>
      <c r="Z121" s="5">
        <f t="shared" si="6"/>
        <v>7470.4871875000008</v>
      </c>
    </row>
    <row r="122" spans="1:26" x14ac:dyDescent="0.25">
      <c r="A122" s="10">
        <v>60473</v>
      </c>
      <c r="B122" s="3" t="s">
        <v>77</v>
      </c>
      <c r="C122" s="6">
        <v>56347.199999999997</v>
      </c>
      <c r="D122" s="6">
        <v>9213.9862499999999</v>
      </c>
      <c r="E122" s="6">
        <v>0</v>
      </c>
      <c r="F122" s="6">
        <v>350.5</v>
      </c>
      <c r="G122" s="6">
        <v>0</v>
      </c>
      <c r="H122" s="6">
        <v>651.71</v>
      </c>
      <c r="I122" s="7">
        <f t="shared" si="5"/>
        <v>66563.396250000005</v>
      </c>
      <c r="J122" s="6">
        <v>17649.84</v>
      </c>
      <c r="K122" s="6">
        <v>1721.72</v>
      </c>
      <c r="L122" s="6">
        <v>468.76799999999992</v>
      </c>
      <c r="M122" s="6">
        <v>24.671999999999997</v>
      </c>
      <c r="N122" s="6">
        <v>0</v>
      </c>
      <c r="O122" s="6">
        <v>88.320000000000007</v>
      </c>
      <c r="P122" s="6">
        <v>157.32000000000002</v>
      </c>
      <c r="Q122" s="6">
        <v>0</v>
      </c>
      <c r="R122" s="6">
        <v>369.36</v>
      </c>
      <c r="S122" s="6">
        <v>0</v>
      </c>
      <c r="T122" s="6">
        <v>0</v>
      </c>
      <c r="U122" s="6">
        <v>14297.8175145</v>
      </c>
      <c r="V122" s="6">
        <v>3328.1698125000003</v>
      </c>
      <c r="W122" s="6"/>
      <c r="X122" s="6"/>
      <c r="Y122" s="7">
        <f t="shared" si="7"/>
        <v>32943.105514499999</v>
      </c>
      <c r="Z122" s="5">
        <f t="shared" si="6"/>
        <v>5162.8818124999998</v>
      </c>
    </row>
    <row r="123" spans="1:26" x14ac:dyDescent="0.25">
      <c r="A123" s="10">
        <v>60593</v>
      </c>
      <c r="B123" s="3" t="s">
        <v>19</v>
      </c>
      <c r="C123" s="6">
        <v>31678.400000000001</v>
      </c>
      <c r="D123" s="6">
        <v>34.267499999999998</v>
      </c>
      <c r="E123" s="6">
        <v>0</v>
      </c>
      <c r="F123" s="6">
        <v>0</v>
      </c>
      <c r="G123" s="6">
        <v>0</v>
      </c>
      <c r="H123" s="6">
        <v>0</v>
      </c>
      <c r="I123" s="7">
        <f t="shared" si="5"/>
        <v>31712.667500000003</v>
      </c>
      <c r="J123" s="6">
        <v>19199.440000000002</v>
      </c>
      <c r="K123" s="6">
        <v>2109.64</v>
      </c>
      <c r="L123" s="6">
        <v>887.14799999999991</v>
      </c>
      <c r="M123" s="6">
        <v>46.692</v>
      </c>
      <c r="N123" s="6">
        <v>0</v>
      </c>
      <c r="O123" s="6">
        <v>0</v>
      </c>
      <c r="P123" s="6">
        <v>88.320000000000007</v>
      </c>
      <c r="Q123" s="6">
        <v>0</v>
      </c>
      <c r="R123" s="6">
        <v>207.24</v>
      </c>
      <c r="S123" s="6">
        <v>0</v>
      </c>
      <c r="T123" s="6">
        <v>0</v>
      </c>
      <c r="U123" s="6">
        <v>6811.8809790000005</v>
      </c>
      <c r="V123" s="6">
        <v>1902.7600500000001</v>
      </c>
      <c r="W123" s="6"/>
      <c r="X123" s="6"/>
      <c r="Y123" s="7">
        <f t="shared" si="7"/>
        <v>27194.028979000006</v>
      </c>
      <c r="Z123" s="5">
        <f t="shared" si="6"/>
        <v>4059.0920500000002</v>
      </c>
    </row>
    <row r="124" spans="1:26" x14ac:dyDescent="0.25">
      <c r="A124" s="10">
        <v>60567</v>
      </c>
      <c r="B124" s="3" t="s">
        <v>19</v>
      </c>
      <c r="C124" s="6">
        <v>31740.799999999999</v>
      </c>
      <c r="D124" s="6">
        <v>566.52750000000003</v>
      </c>
      <c r="E124" s="6">
        <v>0</v>
      </c>
      <c r="F124" s="6">
        <v>0</v>
      </c>
      <c r="G124" s="6">
        <v>0</v>
      </c>
      <c r="H124" s="6">
        <v>0</v>
      </c>
      <c r="I124" s="7">
        <f t="shared" si="5"/>
        <v>32307.327499999999</v>
      </c>
      <c r="J124" s="6">
        <v>19199.440000000002</v>
      </c>
      <c r="K124" s="6">
        <v>2109.64</v>
      </c>
      <c r="L124" s="6">
        <v>1385.328</v>
      </c>
      <c r="M124" s="6">
        <v>72.912000000000006</v>
      </c>
      <c r="N124" s="6">
        <v>0</v>
      </c>
      <c r="O124" s="6">
        <v>259.92</v>
      </c>
      <c r="P124" s="6">
        <v>88.320000000000007</v>
      </c>
      <c r="Q124" s="6">
        <v>0</v>
      </c>
      <c r="R124" s="6">
        <v>207.60000000000002</v>
      </c>
      <c r="S124" s="6">
        <v>0</v>
      </c>
      <c r="T124" s="6">
        <v>0</v>
      </c>
      <c r="U124" s="6">
        <v>6939.6139469999998</v>
      </c>
      <c r="V124" s="6">
        <v>1938.4396499999998</v>
      </c>
      <c r="W124" s="6"/>
      <c r="X124" s="6"/>
      <c r="Y124" s="7">
        <f t="shared" si="7"/>
        <v>27820.301947</v>
      </c>
      <c r="Z124" s="5">
        <f t="shared" si="6"/>
        <v>4380.91165</v>
      </c>
    </row>
    <row r="125" spans="1:26" x14ac:dyDescent="0.25">
      <c r="A125" s="10">
        <v>30900</v>
      </c>
      <c r="B125" s="3" t="s">
        <v>72</v>
      </c>
      <c r="C125" s="6">
        <v>54516.800000000003</v>
      </c>
      <c r="D125" s="6">
        <v>2093.5237500000003</v>
      </c>
      <c r="E125" s="6">
        <v>0</v>
      </c>
      <c r="F125" s="6">
        <v>0</v>
      </c>
      <c r="G125" s="6">
        <v>0</v>
      </c>
      <c r="H125" s="6">
        <v>0</v>
      </c>
      <c r="I125" s="7">
        <f t="shared" si="5"/>
        <v>56610.323750000003</v>
      </c>
      <c r="J125" s="6">
        <v>29702.400000000001</v>
      </c>
      <c r="K125" s="6">
        <v>4735.12</v>
      </c>
      <c r="L125" s="6">
        <v>1385.328</v>
      </c>
      <c r="M125" s="6">
        <v>72.912000000000006</v>
      </c>
      <c r="N125" s="6">
        <v>0</v>
      </c>
      <c r="O125" s="6">
        <v>0</v>
      </c>
      <c r="P125" s="6">
        <v>151.80000000000001</v>
      </c>
      <c r="Q125" s="6">
        <v>0</v>
      </c>
      <c r="R125" s="6">
        <v>358.79999999999995</v>
      </c>
      <c r="S125" s="6">
        <v>0</v>
      </c>
      <c r="T125" s="6">
        <v>0</v>
      </c>
      <c r="U125" s="6">
        <v>12159.8975415</v>
      </c>
      <c r="V125" s="6">
        <v>2830.5161875000003</v>
      </c>
      <c r="W125" s="6"/>
      <c r="X125" s="6"/>
      <c r="Y125" s="7">
        <f t="shared" si="7"/>
        <v>43758.225541500004</v>
      </c>
      <c r="Z125" s="5">
        <f t="shared" si="6"/>
        <v>7638.5481875000005</v>
      </c>
    </row>
    <row r="126" spans="1:26" x14ac:dyDescent="0.25">
      <c r="A126" s="10">
        <v>60481</v>
      </c>
      <c r="B126" s="3" t="s">
        <v>108</v>
      </c>
      <c r="C126" s="6">
        <v>48963.199999999997</v>
      </c>
      <c r="D126" s="6">
        <v>3442.7250000000004</v>
      </c>
      <c r="E126" s="6">
        <v>824.8</v>
      </c>
      <c r="F126" s="6">
        <v>0</v>
      </c>
      <c r="G126" s="6">
        <v>0</v>
      </c>
      <c r="H126" s="6">
        <v>0</v>
      </c>
      <c r="I126" s="7">
        <f t="shared" si="5"/>
        <v>53230.724999999999</v>
      </c>
      <c r="J126" s="6">
        <v>17649.84</v>
      </c>
      <c r="K126" s="6">
        <v>1721.72</v>
      </c>
      <c r="L126" s="6">
        <v>952.81200000000001</v>
      </c>
      <c r="M126" s="6">
        <v>50.148000000000003</v>
      </c>
      <c r="N126" s="6">
        <v>0</v>
      </c>
      <c r="O126" s="6">
        <v>176.88</v>
      </c>
      <c r="P126" s="6">
        <v>135.24</v>
      </c>
      <c r="Q126" s="6">
        <v>0</v>
      </c>
      <c r="R126" s="6">
        <v>317.15999999999997</v>
      </c>
      <c r="S126" s="6">
        <v>0</v>
      </c>
      <c r="T126" s="6">
        <v>0</v>
      </c>
      <c r="U126" s="6">
        <v>11433.959729999999</v>
      </c>
      <c r="V126" s="6">
        <v>2661.5362500000001</v>
      </c>
      <c r="W126" s="6"/>
      <c r="X126" s="6"/>
      <c r="Y126" s="7">
        <f t="shared" si="7"/>
        <v>30489.011730000002</v>
      </c>
      <c r="Z126" s="5">
        <f t="shared" si="6"/>
        <v>4610.2842500000006</v>
      </c>
    </row>
    <row r="127" spans="1:26" x14ac:dyDescent="0.25">
      <c r="A127" s="10">
        <v>60478</v>
      </c>
      <c r="B127" s="3" t="s">
        <v>73</v>
      </c>
      <c r="C127" s="6">
        <v>69388.800000000003</v>
      </c>
      <c r="D127" s="6">
        <v>1200.96</v>
      </c>
      <c r="E127" s="6">
        <v>0</v>
      </c>
      <c r="F127" s="6">
        <v>0</v>
      </c>
      <c r="G127" s="6">
        <v>0</v>
      </c>
      <c r="H127" s="6">
        <v>0</v>
      </c>
      <c r="I127" s="7">
        <f t="shared" si="5"/>
        <v>70589.760000000009</v>
      </c>
      <c r="J127" s="6">
        <v>19199.440000000002</v>
      </c>
      <c r="K127" s="6">
        <v>2109.64</v>
      </c>
      <c r="L127" s="6">
        <v>887.14799999999991</v>
      </c>
      <c r="M127" s="6">
        <v>46.692</v>
      </c>
      <c r="N127" s="6">
        <v>0</v>
      </c>
      <c r="O127" s="6">
        <v>168</v>
      </c>
      <c r="P127" s="6">
        <v>193.20000000000002</v>
      </c>
      <c r="Q127" s="6">
        <v>0</v>
      </c>
      <c r="R127" s="6">
        <v>456.36</v>
      </c>
      <c r="S127" s="6">
        <v>0</v>
      </c>
      <c r="T127" s="6">
        <v>0</v>
      </c>
      <c r="U127" s="6">
        <v>15162.680448000001</v>
      </c>
      <c r="V127" s="6">
        <v>3529.4880000000007</v>
      </c>
      <c r="W127" s="6"/>
      <c r="X127" s="6"/>
      <c r="Y127" s="7">
        <f t="shared" si="7"/>
        <v>35898.828448</v>
      </c>
      <c r="Z127" s="5">
        <f t="shared" si="6"/>
        <v>5853.8200000000006</v>
      </c>
    </row>
    <row r="128" spans="1:26" x14ac:dyDescent="0.25">
      <c r="A128" s="10">
        <v>21375</v>
      </c>
      <c r="B128" s="3" t="s">
        <v>73</v>
      </c>
      <c r="C128" s="6">
        <v>68452.799999999988</v>
      </c>
      <c r="D128" s="6">
        <v>18437.827499999999</v>
      </c>
      <c r="E128" s="6">
        <v>1228.4000000000001</v>
      </c>
      <c r="F128" s="6">
        <v>0</v>
      </c>
      <c r="G128" s="6">
        <v>0</v>
      </c>
      <c r="H128" s="6">
        <v>0</v>
      </c>
      <c r="I128" s="7">
        <f t="shared" si="5"/>
        <v>88119.027499999982</v>
      </c>
      <c r="J128" s="6">
        <v>19199.440000000002</v>
      </c>
      <c r="K128" s="6">
        <v>2109.64</v>
      </c>
      <c r="L128" s="6">
        <v>468.76799999999992</v>
      </c>
      <c r="M128" s="6">
        <v>24.671999999999997</v>
      </c>
      <c r="N128" s="6">
        <v>0</v>
      </c>
      <c r="O128" s="6">
        <v>88.320000000000007</v>
      </c>
      <c r="P128" s="6">
        <v>190.44</v>
      </c>
      <c r="Q128" s="6">
        <v>0</v>
      </c>
      <c r="R128" s="6">
        <v>450</v>
      </c>
      <c r="S128" s="6">
        <v>0</v>
      </c>
      <c r="T128" s="6">
        <v>0</v>
      </c>
      <c r="U128" s="6">
        <v>18927.967106999997</v>
      </c>
      <c r="V128" s="6">
        <v>4405.9513749999996</v>
      </c>
      <c r="W128" s="6"/>
      <c r="X128" s="6"/>
      <c r="Y128" s="7">
        <f t="shared" si="7"/>
        <v>39236.615107000005</v>
      </c>
      <c r="Z128" s="5">
        <f t="shared" si="6"/>
        <v>6628.5833750000002</v>
      </c>
    </row>
    <row r="129" spans="1:26" x14ac:dyDescent="0.25">
      <c r="A129" s="10">
        <v>60541</v>
      </c>
      <c r="B129" s="3" t="s">
        <v>19</v>
      </c>
      <c r="C129" s="6">
        <v>32323.199999999997</v>
      </c>
      <c r="D129" s="6">
        <v>46.62</v>
      </c>
      <c r="E129" s="6">
        <v>0</v>
      </c>
      <c r="F129" s="6">
        <v>0</v>
      </c>
      <c r="G129" s="6">
        <v>0</v>
      </c>
      <c r="H129" s="6">
        <v>0</v>
      </c>
      <c r="I129" s="7">
        <f t="shared" si="5"/>
        <v>32369.819999999996</v>
      </c>
      <c r="J129" s="6">
        <v>29702.400000000001</v>
      </c>
      <c r="K129" s="6">
        <v>4735.12</v>
      </c>
      <c r="L129" s="6">
        <v>1385.328</v>
      </c>
      <c r="M129" s="6">
        <v>72.912000000000006</v>
      </c>
      <c r="N129" s="6">
        <v>0</v>
      </c>
      <c r="O129" s="6">
        <v>88.320000000000007</v>
      </c>
      <c r="P129" s="6">
        <v>91.08</v>
      </c>
      <c r="Q129" s="6">
        <v>0</v>
      </c>
      <c r="R129" s="6">
        <v>215.16</v>
      </c>
      <c r="S129" s="6">
        <v>0</v>
      </c>
      <c r="T129" s="6">
        <v>0</v>
      </c>
      <c r="U129" s="6">
        <v>6953.0373359999985</v>
      </c>
      <c r="V129" s="6">
        <v>1942.1891999999998</v>
      </c>
      <c r="W129" s="6"/>
      <c r="X129" s="6"/>
      <c r="Y129" s="7">
        <f t="shared" si="7"/>
        <v>38347.005336000002</v>
      </c>
      <c r="Z129" s="5">
        <f t="shared" si="6"/>
        <v>6838.5411999999997</v>
      </c>
    </row>
    <row r="130" spans="1:26" x14ac:dyDescent="0.25">
      <c r="A130" s="10">
        <v>21380</v>
      </c>
      <c r="B130" s="3" t="s">
        <v>32</v>
      </c>
      <c r="C130" s="6">
        <v>61609.599999999999</v>
      </c>
      <c r="D130" s="6">
        <v>1332.9</v>
      </c>
      <c r="E130" s="6">
        <v>0</v>
      </c>
      <c r="F130" s="6">
        <v>0</v>
      </c>
      <c r="G130" s="6">
        <v>0</v>
      </c>
      <c r="H130" s="6">
        <v>0</v>
      </c>
      <c r="I130" s="7">
        <f t="shared" si="5"/>
        <v>62942.5</v>
      </c>
      <c r="J130" s="6">
        <v>19199.440000000002</v>
      </c>
      <c r="K130" s="6">
        <v>2109.64</v>
      </c>
      <c r="L130" s="6">
        <v>887.14799999999991</v>
      </c>
      <c r="M130" s="6">
        <v>46.692</v>
      </c>
      <c r="N130" s="6">
        <v>0</v>
      </c>
      <c r="O130" s="6">
        <v>0</v>
      </c>
      <c r="P130" s="6">
        <v>171.12</v>
      </c>
      <c r="Q130" s="6">
        <v>0</v>
      </c>
      <c r="R130" s="6">
        <v>404.40000000000003</v>
      </c>
      <c r="S130" s="6">
        <v>0</v>
      </c>
      <c r="T130" s="6">
        <v>0</v>
      </c>
      <c r="U130" s="6">
        <v>13520.048999999999</v>
      </c>
      <c r="V130" s="6">
        <v>3147.125</v>
      </c>
      <c r="W130" s="6"/>
      <c r="X130" s="6"/>
      <c r="Y130" s="7">
        <f t="shared" si="7"/>
        <v>34182.157000000007</v>
      </c>
      <c r="Z130" s="5">
        <f t="shared" si="6"/>
        <v>5303.4570000000003</v>
      </c>
    </row>
    <row r="131" spans="1:26" x14ac:dyDescent="0.25">
      <c r="A131" s="10">
        <v>30975</v>
      </c>
      <c r="B131" s="3" t="s">
        <v>74</v>
      </c>
      <c r="C131" s="6">
        <v>48568</v>
      </c>
      <c r="D131" s="6">
        <v>1147.0687500000001</v>
      </c>
      <c r="E131" s="6">
        <v>0</v>
      </c>
      <c r="F131" s="6">
        <v>0</v>
      </c>
      <c r="G131" s="6">
        <v>0</v>
      </c>
      <c r="H131" s="6">
        <v>0</v>
      </c>
      <c r="I131" s="7">
        <f t="shared" si="5"/>
        <v>49715.068749999999</v>
      </c>
      <c r="J131" s="6">
        <v>10761.92</v>
      </c>
      <c r="K131" s="6">
        <v>538.096</v>
      </c>
      <c r="L131" s="6">
        <v>468.76799999999992</v>
      </c>
      <c r="M131" s="6">
        <v>24.671999999999997</v>
      </c>
      <c r="N131" s="6">
        <v>0</v>
      </c>
      <c r="O131" s="6">
        <v>0</v>
      </c>
      <c r="P131" s="6">
        <v>135.24</v>
      </c>
      <c r="Q131" s="6">
        <v>0</v>
      </c>
      <c r="R131" s="6">
        <v>319.56</v>
      </c>
      <c r="S131" s="6">
        <v>0</v>
      </c>
      <c r="T131" s="6">
        <v>0</v>
      </c>
      <c r="U131" s="6">
        <v>10678.7967675</v>
      </c>
      <c r="V131" s="6">
        <v>2485.7534375</v>
      </c>
      <c r="W131" s="6"/>
      <c r="X131" s="6"/>
      <c r="Y131" s="7">
        <f t="shared" si="7"/>
        <v>22364.284767500001</v>
      </c>
      <c r="Z131" s="5">
        <f t="shared" si="6"/>
        <v>3048.5214375</v>
      </c>
    </row>
    <row r="132" spans="1:26" x14ac:dyDescent="0.25">
      <c r="A132" s="10">
        <v>41320</v>
      </c>
      <c r="B132" s="3" t="s">
        <v>77</v>
      </c>
      <c r="C132" s="6">
        <v>64542.400000000001</v>
      </c>
      <c r="D132" s="6">
        <v>15615.8475</v>
      </c>
      <c r="E132" s="6">
        <v>0</v>
      </c>
      <c r="F132" s="6">
        <v>434</v>
      </c>
      <c r="G132" s="6">
        <v>0</v>
      </c>
      <c r="H132" s="6">
        <v>1314.76</v>
      </c>
      <c r="I132" s="7">
        <f t="shared" si="5"/>
        <v>81907.007499999992</v>
      </c>
      <c r="J132" s="6">
        <v>29702.400000000001</v>
      </c>
      <c r="K132" s="6">
        <v>4735.12</v>
      </c>
      <c r="L132" s="6">
        <v>1385.328</v>
      </c>
      <c r="M132" s="6">
        <v>72.912000000000006</v>
      </c>
      <c r="N132" s="6">
        <v>0</v>
      </c>
      <c r="O132" s="6">
        <v>0</v>
      </c>
      <c r="P132" s="6">
        <v>179.4</v>
      </c>
      <c r="Q132" s="6">
        <v>0</v>
      </c>
      <c r="R132" s="6">
        <v>421.43999999999994</v>
      </c>
      <c r="S132" s="6">
        <v>0</v>
      </c>
      <c r="T132" s="6">
        <v>0</v>
      </c>
      <c r="U132" s="6">
        <v>17593.625210999999</v>
      </c>
      <c r="V132" s="6">
        <v>4095.350375</v>
      </c>
      <c r="W132" s="6"/>
      <c r="X132" s="6"/>
      <c r="Y132" s="7">
        <f t="shared" si="7"/>
        <v>49282.193210999998</v>
      </c>
      <c r="Z132" s="5">
        <f t="shared" si="6"/>
        <v>8903.382375000001</v>
      </c>
    </row>
    <row r="133" spans="1:26" x14ac:dyDescent="0.25">
      <c r="A133" s="10">
        <v>60490</v>
      </c>
      <c r="B133" s="3" t="s">
        <v>106</v>
      </c>
      <c r="C133" s="6">
        <v>50668.799999999996</v>
      </c>
      <c r="D133" s="6">
        <v>931.77</v>
      </c>
      <c r="E133" s="6">
        <v>0</v>
      </c>
      <c r="F133" s="6">
        <v>0</v>
      </c>
      <c r="G133" s="6">
        <v>0</v>
      </c>
      <c r="H133" s="6">
        <v>0</v>
      </c>
      <c r="I133" s="7">
        <f t="shared" si="5"/>
        <v>51600.569999999992</v>
      </c>
      <c r="J133" s="6">
        <v>17649.84</v>
      </c>
      <c r="K133" s="6">
        <v>1721.72</v>
      </c>
      <c r="L133" s="6">
        <v>952.81200000000001</v>
      </c>
      <c r="M133" s="6">
        <v>50.148000000000003</v>
      </c>
      <c r="N133" s="6">
        <v>0</v>
      </c>
      <c r="O133" s="6">
        <v>176.88</v>
      </c>
      <c r="P133" s="6">
        <v>140.76</v>
      </c>
      <c r="Q133" s="6">
        <v>0</v>
      </c>
      <c r="R133" s="6">
        <v>330.12</v>
      </c>
      <c r="S133" s="6">
        <v>0</v>
      </c>
      <c r="T133" s="6">
        <v>0</v>
      </c>
      <c r="U133" s="6">
        <v>11083.802435999998</v>
      </c>
      <c r="V133" s="6">
        <v>2580.0284999999999</v>
      </c>
      <c r="W133" s="6"/>
      <c r="X133" s="6"/>
      <c r="Y133" s="7">
        <f t="shared" si="7"/>
        <v>30157.334435999997</v>
      </c>
      <c r="Z133" s="5">
        <f t="shared" si="6"/>
        <v>4528.7764999999999</v>
      </c>
    </row>
    <row r="134" spans="1:26" x14ac:dyDescent="0.25">
      <c r="A134" s="10">
        <v>21415</v>
      </c>
      <c r="B134" s="3" t="s">
        <v>38</v>
      </c>
      <c r="C134" s="6">
        <v>45136</v>
      </c>
      <c r="D134" s="6">
        <v>439.42499999999995</v>
      </c>
      <c r="E134" s="6">
        <v>935.92</v>
      </c>
      <c r="F134" s="6">
        <v>0</v>
      </c>
      <c r="G134" s="6">
        <v>0</v>
      </c>
      <c r="H134" s="6">
        <v>0</v>
      </c>
      <c r="I134" s="7">
        <f t="shared" si="5"/>
        <v>46511.345000000001</v>
      </c>
      <c r="J134" s="6">
        <v>10761.92</v>
      </c>
      <c r="K134" s="6">
        <v>538.096</v>
      </c>
      <c r="L134" s="6">
        <v>468.76799999999992</v>
      </c>
      <c r="M134" s="6">
        <v>24.671999999999997</v>
      </c>
      <c r="N134" s="6">
        <v>0</v>
      </c>
      <c r="O134" s="6">
        <v>0</v>
      </c>
      <c r="P134" s="6">
        <v>126.96000000000001</v>
      </c>
      <c r="Q134" s="6">
        <v>0</v>
      </c>
      <c r="R134" s="6">
        <v>299.88</v>
      </c>
      <c r="S134" s="6">
        <v>0</v>
      </c>
      <c r="T134" s="6">
        <v>0</v>
      </c>
      <c r="U134" s="6">
        <v>9990.6369059999997</v>
      </c>
      <c r="V134" s="6">
        <v>2325.5672500000001</v>
      </c>
      <c r="W134" s="6"/>
      <c r="X134" s="6"/>
      <c r="Y134" s="7">
        <f t="shared" si="7"/>
        <v>21648.164905999998</v>
      </c>
      <c r="Z134" s="5">
        <f t="shared" si="6"/>
        <v>2888.3352500000001</v>
      </c>
    </row>
    <row r="135" spans="1:26" x14ac:dyDescent="0.25">
      <c r="A135" s="10">
        <v>21430</v>
      </c>
      <c r="B135" s="3" t="s">
        <v>47</v>
      </c>
      <c r="C135" s="6">
        <v>72467.200000000012</v>
      </c>
      <c r="D135" s="6">
        <v>0</v>
      </c>
      <c r="E135" s="6">
        <v>1282.2</v>
      </c>
      <c r="F135" s="6">
        <v>0</v>
      </c>
      <c r="G135" s="6">
        <v>0</v>
      </c>
      <c r="H135" s="6">
        <v>0</v>
      </c>
      <c r="I135" s="7">
        <f t="shared" si="5"/>
        <v>73749.400000000009</v>
      </c>
      <c r="J135" s="6">
        <v>29702.400000000001</v>
      </c>
      <c r="K135" s="6">
        <v>4735.12</v>
      </c>
      <c r="L135" s="6">
        <v>1385.328</v>
      </c>
      <c r="M135" s="6">
        <v>72.912000000000006</v>
      </c>
      <c r="N135" s="6">
        <v>0</v>
      </c>
      <c r="O135" s="6">
        <v>259.92</v>
      </c>
      <c r="P135" s="6">
        <v>201.48</v>
      </c>
      <c r="Q135" s="6">
        <v>0</v>
      </c>
      <c r="R135" s="6">
        <v>476.04</v>
      </c>
      <c r="S135" s="6">
        <v>0</v>
      </c>
      <c r="T135" s="6">
        <v>0</v>
      </c>
      <c r="U135" s="6">
        <v>15841.371120000002</v>
      </c>
      <c r="V135" s="6">
        <v>3687.4700000000007</v>
      </c>
      <c r="W135" s="6"/>
      <c r="X135" s="6"/>
      <c r="Y135" s="7">
        <f t="shared" ref="Y135:Y170" si="8">J135+L135+N135+R135+T135+U135+W135+P135</f>
        <v>47606.61912000001</v>
      </c>
      <c r="Z135" s="5">
        <f t="shared" si="6"/>
        <v>8755.4220000000005</v>
      </c>
    </row>
    <row r="136" spans="1:26" x14ac:dyDescent="0.25">
      <c r="A136" s="10">
        <v>60464</v>
      </c>
      <c r="B136" s="3" t="s">
        <v>107</v>
      </c>
      <c r="C136" s="6">
        <v>49337.599999999999</v>
      </c>
      <c r="D136" s="6">
        <v>2063.64</v>
      </c>
      <c r="E136" s="6">
        <v>0</v>
      </c>
      <c r="F136" s="6">
        <v>0</v>
      </c>
      <c r="G136" s="6">
        <v>0</v>
      </c>
      <c r="H136" s="6">
        <v>0</v>
      </c>
      <c r="I136" s="7">
        <f t="shared" si="5"/>
        <v>51401.24</v>
      </c>
      <c r="J136" s="6">
        <v>29702.400000000001</v>
      </c>
      <c r="K136" s="6">
        <v>4735.12</v>
      </c>
      <c r="L136" s="6">
        <v>1385.328</v>
      </c>
      <c r="M136" s="6">
        <v>72.912000000000006</v>
      </c>
      <c r="N136" s="6">
        <v>0</v>
      </c>
      <c r="O136" s="6">
        <v>259.92</v>
      </c>
      <c r="P136" s="6">
        <v>138</v>
      </c>
      <c r="Q136" s="6">
        <v>0</v>
      </c>
      <c r="R136" s="6">
        <v>324.95999999999998</v>
      </c>
      <c r="S136" s="6">
        <v>0</v>
      </c>
      <c r="T136" s="6">
        <v>0</v>
      </c>
      <c r="U136" s="6">
        <v>11040.986352</v>
      </c>
      <c r="V136" s="6">
        <v>2570.0619999999999</v>
      </c>
      <c r="W136" s="6"/>
      <c r="X136" s="6"/>
      <c r="Y136" s="7">
        <f t="shared" si="8"/>
        <v>42591.674352000002</v>
      </c>
      <c r="Z136" s="5">
        <f t="shared" ref="Z136:Z170" si="9">K136+M136+O136+S136+V136+X136+Q136</f>
        <v>7638.0140000000001</v>
      </c>
    </row>
    <row r="137" spans="1:26" x14ac:dyDescent="0.25">
      <c r="A137" s="10">
        <v>60596</v>
      </c>
      <c r="B137" s="3" t="s">
        <v>34</v>
      </c>
      <c r="C137" s="6">
        <v>35755.200000000004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7">
        <f t="shared" ref="I137:I170" si="10">SUM(C137:H137)</f>
        <v>35755.200000000004</v>
      </c>
      <c r="J137" s="6">
        <v>29702.400000000001</v>
      </c>
      <c r="K137" s="6">
        <v>4735.12</v>
      </c>
      <c r="L137" s="6">
        <v>1385.328</v>
      </c>
      <c r="M137" s="6">
        <v>72.912000000000006</v>
      </c>
      <c r="N137" s="6">
        <v>0</v>
      </c>
      <c r="O137" s="6">
        <v>88.320000000000007</v>
      </c>
      <c r="P137" s="6">
        <v>99.360000000000014</v>
      </c>
      <c r="Q137" s="6">
        <v>0</v>
      </c>
      <c r="R137" s="6">
        <v>233.16</v>
      </c>
      <c r="S137" s="6">
        <v>0</v>
      </c>
      <c r="T137" s="6">
        <v>0</v>
      </c>
      <c r="U137" s="6">
        <v>7680.2169600000007</v>
      </c>
      <c r="V137" s="6">
        <v>2145.3120000000004</v>
      </c>
      <c r="W137" s="6"/>
      <c r="X137" s="6"/>
      <c r="Y137" s="7">
        <f t="shared" si="8"/>
        <v>39100.464960000005</v>
      </c>
      <c r="Z137" s="5">
        <f t="shared" si="9"/>
        <v>7041.6640000000007</v>
      </c>
    </row>
    <row r="138" spans="1:26" x14ac:dyDescent="0.25">
      <c r="A138" s="10">
        <v>60544</v>
      </c>
      <c r="B138" s="3" t="s">
        <v>19</v>
      </c>
      <c r="C138" s="6">
        <v>33425.599999999999</v>
      </c>
      <c r="D138" s="6">
        <v>144.63</v>
      </c>
      <c r="E138" s="6">
        <v>0</v>
      </c>
      <c r="F138" s="6">
        <v>0</v>
      </c>
      <c r="G138" s="6">
        <v>0</v>
      </c>
      <c r="H138" s="6">
        <v>0</v>
      </c>
      <c r="I138" s="7">
        <f t="shared" si="10"/>
        <v>33570.229999999996</v>
      </c>
      <c r="J138" s="6">
        <v>10761.92</v>
      </c>
      <c r="K138" s="6">
        <v>538.096</v>
      </c>
      <c r="L138" s="6">
        <v>468.76799999999992</v>
      </c>
      <c r="M138" s="6">
        <v>24.671999999999997</v>
      </c>
      <c r="N138" s="6">
        <v>0</v>
      </c>
      <c r="O138" s="6">
        <v>88.320000000000007</v>
      </c>
      <c r="P138" s="6">
        <v>93.84</v>
      </c>
      <c r="Q138" s="6">
        <v>0</v>
      </c>
      <c r="R138" s="6">
        <v>218.04000000000002</v>
      </c>
      <c r="S138" s="6">
        <v>0</v>
      </c>
      <c r="T138" s="6">
        <v>0</v>
      </c>
      <c r="U138" s="6">
        <v>7210.8854039999987</v>
      </c>
      <c r="V138" s="6">
        <v>1678.5114999999998</v>
      </c>
      <c r="W138" s="6"/>
      <c r="X138" s="6"/>
      <c r="Y138" s="7">
        <f t="shared" si="8"/>
        <v>18753.453404</v>
      </c>
      <c r="Z138" s="5">
        <f t="shared" si="9"/>
        <v>2329.5994999999998</v>
      </c>
    </row>
    <row r="139" spans="1:26" x14ac:dyDescent="0.25">
      <c r="A139" s="10">
        <v>21450</v>
      </c>
      <c r="B139" s="3" t="s">
        <v>75</v>
      </c>
      <c r="C139" s="6">
        <v>120598.39999999999</v>
      </c>
      <c r="D139" s="6">
        <v>0</v>
      </c>
      <c r="E139" s="6">
        <v>2134.11</v>
      </c>
      <c r="F139" s="6">
        <v>0</v>
      </c>
      <c r="G139" s="6">
        <v>0</v>
      </c>
      <c r="H139" s="6">
        <v>0</v>
      </c>
      <c r="I139" s="7">
        <f t="shared" si="10"/>
        <v>122732.51</v>
      </c>
      <c r="J139" s="6">
        <v>29702.400000000001</v>
      </c>
      <c r="K139" s="6">
        <v>4735.12</v>
      </c>
      <c r="L139" s="6">
        <v>1385.328</v>
      </c>
      <c r="M139" s="6">
        <v>72.912000000000006</v>
      </c>
      <c r="N139" s="6">
        <v>0</v>
      </c>
      <c r="O139" s="6">
        <v>259.92</v>
      </c>
      <c r="P139" s="6">
        <v>333.96000000000004</v>
      </c>
      <c r="Q139" s="6">
        <v>0</v>
      </c>
      <c r="R139" s="6">
        <v>789</v>
      </c>
      <c r="S139" s="6">
        <v>0</v>
      </c>
      <c r="T139" s="6">
        <v>0</v>
      </c>
      <c r="U139" s="6">
        <v>26362.943147999998</v>
      </c>
      <c r="V139" s="6">
        <v>6136.6255000000001</v>
      </c>
      <c r="W139" s="6"/>
      <c r="X139" s="6"/>
      <c r="Y139" s="7">
        <f t="shared" si="8"/>
        <v>58573.631148</v>
      </c>
      <c r="Z139" s="5">
        <f t="shared" si="9"/>
        <v>11204.577499999999</v>
      </c>
    </row>
    <row r="140" spans="1:26" x14ac:dyDescent="0.25">
      <c r="A140" s="10">
        <v>21475</v>
      </c>
      <c r="B140" s="3" t="s">
        <v>32</v>
      </c>
      <c r="C140" s="6">
        <v>59737.599999999999</v>
      </c>
      <c r="D140" s="6">
        <v>0</v>
      </c>
      <c r="E140" s="6">
        <v>0</v>
      </c>
      <c r="F140" s="6">
        <v>1616.5</v>
      </c>
      <c r="G140" s="6">
        <v>0</v>
      </c>
      <c r="H140" s="6">
        <v>0</v>
      </c>
      <c r="I140" s="7">
        <f t="shared" si="10"/>
        <v>61354.1</v>
      </c>
      <c r="J140" s="6">
        <v>29702.400000000001</v>
      </c>
      <c r="K140" s="6">
        <v>4735.12</v>
      </c>
      <c r="L140" s="6">
        <v>1385.328</v>
      </c>
      <c r="M140" s="6">
        <v>72.912000000000006</v>
      </c>
      <c r="N140" s="6">
        <v>0</v>
      </c>
      <c r="O140" s="6">
        <v>0</v>
      </c>
      <c r="P140" s="6">
        <v>165.60000000000002</v>
      </c>
      <c r="Q140" s="6">
        <v>0</v>
      </c>
      <c r="R140" s="6">
        <v>391.20000000000005</v>
      </c>
      <c r="S140" s="6">
        <v>0</v>
      </c>
      <c r="T140" s="6">
        <v>0</v>
      </c>
      <c r="U140" s="6">
        <v>13178.86068</v>
      </c>
      <c r="V140" s="6">
        <v>3067.7049999999999</v>
      </c>
      <c r="W140" s="6"/>
      <c r="X140" s="6"/>
      <c r="Y140" s="7">
        <f t="shared" si="8"/>
        <v>44823.388680000004</v>
      </c>
      <c r="Z140" s="5">
        <f t="shared" si="9"/>
        <v>7875.7370000000001</v>
      </c>
    </row>
    <row r="141" spans="1:26" x14ac:dyDescent="0.25">
      <c r="A141" s="10">
        <v>31025</v>
      </c>
      <c r="B141" s="3" t="s">
        <v>76</v>
      </c>
      <c r="C141" s="6">
        <v>48942.400000000001</v>
      </c>
      <c r="D141" s="6">
        <v>511.77750000000003</v>
      </c>
      <c r="E141" s="6">
        <v>0</v>
      </c>
      <c r="F141" s="6">
        <v>0</v>
      </c>
      <c r="G141" s="6">
        <v>0</v>
      </c>
      <c r="H141" s="6">
        <v>0</v>
      </c>
      <c r="I141" s="7">
        <f t="shared" si="10"/>
        <v>49454.177499999998</v>
      </c>
      <c r="J141" s="6">
        <v>10761.92</v>
      </c>
      <c r="K141" s="6">
        <v>538.096</v>
      </c>
      <c r="L141" s="6">
        <v>468.76799999999992</v>
      </c>
      <c r="M141" s="6">
        <v>24.671999999999997</v>
      </c>
      <c r="N141" s="6">
        <v>0</v>
      </c>
      <c r="O141" s="6">
        <v>0</v>
      </c>
      <c r="P141" s="6">
        <v>135.24</v>
      </c>
      <c r="Q141" s="6">
        <v>0</v>
      </c>
      <c r="R141" s="6">
        <v>319.56</v>
      </c>
      <c r="S141" s="6">
        <v>0</v>
      </c>
      <c r="T141" s="6">
        <v>0</v>
      </c>
      <c r="U141" s="6">
        <v>10622.757326999999</v>
      </c>
      <c r="V141" s="6">
        <v>2472.7088750000003</v>
      </c>
      <c r="W141" s="6"/>
      <c r="X141" s="6"/>
      <c r="Y141" s="7">
        <f t="shared" si="8"/>
        <v>22308.245327000001</v>
      </c>
      <c r="Z141" s="5">
        <f t="shared" si="9"/>
        <v>3035.4768750000003</v>
      </c>
    </row>
    <row r="142" spans="1:26" x14ac:dyDescent="0.25">
      <c r="A142" s="10">
        <v>41560</v>
      </c>
      <c r="B142" s="3" t="s">
        <v>72</v>
      </c>
      <c r="C142" s="6">
        <v>55702.400000000001</v>
      </c>
      <c r="D142" s="6">
        <v>4107.3824999999997</v>
      </c>
      <c r="E142" s="6">
        <v>952.4</v>
      </c>
      <c r="F142" s="6">
        <v>0</v>
      </c>
      <c r="G142" s="6">
        <v>0</v>
      </c>
      <c r="H142" s="6">
        <v>119.05</v>
      </c>
      <c r="I142" s="7">
        <f t="shared" si="10"/>
        <v>60881.232500000006</v>
      </c>
      <c r="J142" s="6">
        <v>29702.400000000001</v>
      </c>
      <c r="K142" s="6">
        <v>4735.12</v>
      </c>
      <c r="L142" s="6">
        <v>1385.328</v>
      </c>
      <c r="M142" s="6">
        <v>72.912000000000006</v>
      </c>
      <c r="N142" s="6">
        <v>0</v>
      </c>
      <c r="O142" s="6">
        <v>259.92</v>
      </c>
      <c r="P142" s="6">
        <v>154.56</v>
      </c>
      <c r="Q142" s="6">
        <v>0</v>
      </c>
      <c r="R142" s="6">
        <v>365.15999999999997</v>
      </c>
      <c r="S142" s="6">
        <v>0</v>
      </c>
      <c r="T142" s="6">
        <v>0</v>
      </c>
      <c r="U142" s="6">
        <v>13077.288741</v>
      </c>
      <c r="V142" s="6">
        <v>3044.0616250000003</v>
      </c>
      <c r="W142" s="6"/>
      <c r="X142" s="6"/>
      <c r="Y142" s="7">
        <f t="shared" si="8"/>
        <v>44684.736741000001</v>
      </c>
      <c r="Z142" s="5">
        <f t="shared" si="9"/>
        <v>8112.0136250000005</v>
      </c>
    </row>
    <row r="143" spans="1:26" x14ac:dyDescent="0.25">
      <c r="A143" s="10">
        <v>60570</v>
      </c>
      <c r="B143" s="3" t="s">
        <v>26</v>
      </c>
      <c r="C143" s="6">
        <v>36899.199999999997</v>
      </c>
      <c r="D143" s="6">
        <v>3219.81</v>
      </c>
      <c r="E143" s="6">
        <v>0</v>
      </c>
      <c r="F143" s="6">
        <v>1658.5</v>
      </c>
      <c r="G143" s="6">
        <v>0</v>
      </c>
      <c r="H143" s="6">
        <v>0</v>
      </c>
      <c r="I143" s="7">
        <f t="shared" si="10"/>
        <v>41777.509999999995</v>
      </c>
      <c r="J143" s="6">
        <v>29702.400000000001</v>
      </c>
      <c r="K143" s="6">
        <v>4735.12</v>
      </c>
      <c r="L143" s="6">
        <v>1385.328</v>
      </c>
      <c r="M143" s="6">
        <v>72.912000000000006</v>
      </c>
      <c r="N143" s="6">
        <v>0</v>
      </c>
      <c r="O143" s="6">
        <v>259.92</v>
      </c>
      <c r="P143" s="6">
        <v>102.12</v>
      </c>
      <c r="Q143" s="6">
        <v>0</v>
      </c>
      <c r="R143" s="6">
        <v>237.95999999999998</v>
      </c>
      <c r="S143" s="6">
        <v>0</v>
      </c>
      <c r="T143" s="6">
        <v>0</v>
      </c>
      <c r="U143" s="6">
        <v>8973.8091479999985</v>
      </c>
      <c r="V143" s="6">
        <v>2506.6505999999995</v>
      </c>
      <c r="W143" s="6"/>
      <c r="X143" s="6"/>
      <c r="Y143" s="7">
        <f t="shared" si="8"/>
        <v>40401.617148000005</v>
      </c>
      <c r="Z143" s="5">
        <f t="shared" si="9"/>
        <v>7574.6026000000002</v>
      </c>
    </row>
    <row r="144" spans="1:26" x14ac:dyDescent="0.25">
      <c r="A144" s="10">
        <v>60575</v>
      </c>
      <c r="B144" s="3" t="s">
        <v>18</v>
      </c>
      <c r="C144" s="6">
        <v>35921.599999999999</v>
      </c>
      <c r="D144" s="6">
        <v>10744.098750000001</v>
      </c>
      <c r="E144" s="6">
        <v>0</v>
      </c>
      <c r="F144" s="6">
        <v>681</v>
      </c>
      <c r="G144" s="6">
        <v>0</v>
      </c>
      <c r="H144" s="6">
        <v>677.15</v>
      </c>
      <c r="I144" s="7">
        <f t="shared" si="10"/>
        <v>48023.848749999997</v>
      </c>
      <c r="J144" s="6">
        <v>17649.84</v>
      </c>
      <c r="K144" s="6">
        <v>1721.72</v>
      </c>
      <c r="L144" s="6">
        <v>952.81200000000001</v>
      </c>
      <c r="M144" s="6">
        <v>50.148000000000003</v>
      </c>
      <c r="N144" s="6">
        <v>0</v>
      </c>
      <c r="O144" s="6">
        <v>176.88</v>
      </c>
      <c r="P144" s="6">
        <v>99.360000000000014</v>
      </c>
      <c r="Q144" s="6">
        <v>0</v>
      </c>
      <c r="R144" s="6">
        <v>232.07999999999998</v>
      </c>
      <c r="S144" s="6">
        <v>0</v>
      </c>
      <c r="T144" s="6">
        <v>0</v>
      </c>
      <c r="U144" s="6">
        <v>10315.5227115</v>
      </c>
      <c r="V144" s="6">
        <v>2881.4309249999997</v>
      </c>
      <c r="W144" s="6"/>
      <c r="X144" s="6"/>
      <c r="Y144" s="7">
        <f t="shared" si="8"/>
        <v>29249.614711500006</v>
      </c>
      <c r="Z144" s="5">
        <f t="shared" si="9"/>
        <v>4830.1789250000002</v>
      </c>
    </row>
    <row r="145" spans="1:26" x14ac:dyDescent="0.25">
      <c r="A145" s="10">
        <v>60589</v>
      </c>
      <c r="B145" s="3" t="s">
        <v>18</v>
      </c>
      <c r="C145" s="6">
        <v>35588.799999999996</v>
      </c>
      <c r="D145" s="6">
        <v>5858.0362500000001</v>
      </c>
      <c r="E145" s="6">
        <v>0</v>
      </c>
      <c r="F145" s="6">
        <v>551.25</v>
      </c>
      <c r="G145" s="6">
        <v>0</v>
      </c>
      <c r="H145" s="6">
        <v>715.05</v>
      </c>
      <c r="I145" s="7">
        <f t="shared" si="10"/>
        <v>42713.136249999996</v>
      </c>
      <c r="J145" s="6">
        <v>10761.92</v>
      </c>
      <c r="K145" s="6">
        <v>538.096</v>
      </c>
      <c r="L145" s="6">
        <v>468.76799999999992</v>
      </c>
      <c r="M145" s="6">
        <v>24.671999999999997</v>
      </c>
      <c r="N145" s="6">
        <v>0</v>
      </c>
      <c r="O145" s="6">
        <v>0</v>
      </c>
      <c r="P145" s="6">
        <v>99.360000000000014</v>
      </c>
      <c r="Q145" s="6">
        <v>0</v>
      </c>
      <c r="R145" s="6">
        <v>232.07999999999998</v>
      </c>
      <c r="S145" s="6">
        <v>0</v>
      </c>
      <c r="T145" s="6">
        <v>0</v>
      </c>
      <c r="U145" s="6">
        <v>9174.7816664999991</v>
      </c>
      <c r="V145" s="6">
        <v>2562.7881749999997</v>
      </c>
      <c r="W145" s="6"/>
      <c r="X145" s="6"/>
      <c r="Y145" s="7">
        <f t="shared" si="8"/>
        <v>20736.9096665</v>
      </c>
      <c r="Z145" s="5">
        <f t="shared" si="9"/>
        <v>3125.5561749999997</v>
      </c>
    </row>
    <row r="146" spans="1:26" x14ac:dyDescent="0.25">
      <c r="A146" s="10">
        <v>60590</v>
      </c>
      <c r="B146" s="3" t="s">
        <v>26</v>
      </c>
      <c r="C146" s="6">
        <v>35776</v>
      </c>
      <c r="D146" s="6">
        <v>857.84999999999991</v>
      </c>
      <c r="E146" s="6">
        <v>0</v>
      </c>
      <c r="F146" s="6">
        <v>668.75</v>
      </c>
      <c r="G146" s="6">
        <v>0</v>
      </c>
      <c r="H146" s="6">
        <v>0</v>
      </c>
      <c r="I146" s="7">
        <f t="shared" si="10"/>
        <v>37302.6</v>
      </c>
      <c r="J146" s="6">
        <v>10761.92</v>
      </c>
      <c r="K146" s="6">
        <v>538.096</v>
      </c>
      <c r="L146" s="6">
        <v>468.76799999999992</v>
      </c>
      <c r="M146" s="6">
        <v>24.671999999999997</v>
      </c>
      <c r="N146" s="6">
        <v>0</v>
      </c>
      <c r="O146" s="6">
        <v>88.320000000000007</v>
      </c>
      <c r="P146" s="6">
        <v>99.360000000000014</v>
      </c>
      <c r="Q146" s="6">
        <v>0</v>
      </c>
      <c r="R146" s="6">
        <v>233.16</v>
      </c>
      <c r="S146" s="6">
        <v>0</v>
      </c>
      <c r="T146" s="6">
        <v>0</v>
      </c>
      <c r="U146" s="6">
        <v>8012.5984799999997</v>
      </c>
      <c r="V146" s="6">
        <v>2238.1559999999999</v>
      </c>
      <c r="W146" s="6"/>
      <c r="X146" s="6"/>
      <c r="Y146" s="7">
        <f t="shared" si="8"/>
        <v>19575.806479999999</v>
      </c>
      <c r="Z146" s="5">
        <f t="shared" si="9"/>
        <v>2889.2440000000001</v>
      </c>
    </row>
    <row r="147" spans="1:26" x14ac:dyDescent="0.25">
      <c r="A147" s="10">
        <v>60530</v>
      </c>
      <c r="B147" s="3" t="s">
        <v>52</v>
      </c>
      <c r="C147" s="6">
        <v>41142.400000000001</v>
      </c>
      <c r="D147" s="6">
        <v>5518.6200000000008</v>
      </c>
      <c r="E147" s="6">
        <v>0</v>
      </c>
      <c r="F147" s="6">
        <v>1493.5</v>
      </c>
      <c r="G147" s="6">
        <v>0</v>
      </c>
      <c r="H147" s="6">
        <v>0</v>
      </c>
      <c r="I147" s="7">
        <f t="shared" si="10"/>
        <v>48154.520000000004</v>
      </c>
      <c r="J147" s="6">
        <v>29702.400000000001</v>
      </c>
      <c r="K147" s="6">
        <v>4735.12</v>
      </c>
      <c r="L147" s="6">
        <v>1385.328</v>
      </c>
      <c r="M147" s="6">
        <v>72.912000000000006</v>
      </c>
      <c r="N147" s="6">
        <v>0</v>
      </c>
      <c r="O147" s="6">
        <v>259.92</v>
      </c>
      <c r="P147" s="6">
        <v>115.92</v>
      </c>
      <c r="Q147" s="6">
        <v>0</v>
      </c>
      <c r="R147" s="6">
        <v>268.56</v>
      </c>
      <c r="S147" s="6">
        <v>0</v>
      </c>
      <c r="T147" s="6">
        <v>0</v>
      </c>
      <c r="U147" s="6">
        <v>10343.590896</v>
      </c>
      <c r="V147" s="6">
        <v>2889.2712000000001</v>
      </c>
      <c r="W147" s="6"/>
      <c r="X147" s="6"/>
      <c r="Y147" s="7">
        <f t="shared" si="8"/>
        <v>41815.798896</v>
      </c>
      <c r="Z147" s="5">
        <f t="shared" si="9"/>
        <v>7957.2232000000004</v>
      </c>
    </row>
    <row r="148" spans="1:26" x14ac:dyDescent="0.25">
      <c r="A148" s="10">
        <v>60571</v>
      </c>
      <c r="B148" s="3" t="s">
        <v>26</v>
      </c>
      <c r="C148" s="6">
        <v>36420.800000000003</v>
      </c>
      <c r="D148" s="6">
        <v>4609.5074999999997</v>
      </c>
      <c r="E148" s="6">
        <v>0</v>
      </c>
      <c r="F148" s="6">
        <v>1253</v>
      </c>
      <c r="G148" s="6">
        <v>0</v>
      </c>
      <c r="H148" s="6">
        <v>0</v>
      </c>
      <c r="I148" s="7">
        <f t="shared" si="10"/>
        <v>42283.307500000003</v>
      </c>
      <c r="J148" s="6">
        <v>10761.92</v>
      </c>
      <c r="K148" s="6">
        <v>538.096</v>
      </c>
      <c r="L148" s="6">
        <v>468.76799999999992</v>
      </c>
      <c r="M148" s="6">
        <v>24.671999999999997</v>
      </c>
      <c r="N148" s="6">
        <v>0</v>
      </c>
      <c r="O148" s="6">
        <v>88.320000000000007</v>
      </c>
      <c r="P148" s="6">
        <v>102.12</v>
      </c>
      <c r="Q148" s="6">
        <v>0</v>
      </c>
      <c r="R148" s="6">
        <v>237.24</v>
      </c>
      <c r="S148" s="6">
        <v>0</v>
      </c>
      <c r="T148" s="6">
        <v>0</v>
      </c>
      <c r="U148" s="6">
        <v>9082.4544509999996</v>
      </c>
      <c r="V148" s="6">
        <v>2536.99845</v>
      </c>
      <c r="W148" s="6"/>
      <c r="X148" s="6"/>
      <c r="Y148" s="7">
        <f t="shared" si="8"/>
        <v>20652.502450999997</v>
      </c>
      <c r="Z148" s="5">
        <f t="shared" si="9"/>
        <v>3188.0864500000002</v>
      </c>
    </row>
    <row r="149" spans="1:26" x14ac:dyDescent="0.25">
      <c r="A149" s="10" t="s">
        <v>79</v>
      </c>
      <c r="B149" s="3" t="s">
        <v>72</v>
      </c>
      <c r="C149" s="6">
        <v>43388.799999999996</v>
      </c>
      <c r="D149" s="6">
        <v>3271.7606249999999</v>
      </c>
      <c r="E149" s="6">
        <v>0</v>
      </c>
      <c r="F149" s="6">
        <v>79.1875</v>
      </c>
      <c r="G149" s="6">
        <v>0</v>
      </c>
      <c r="H149" s="6">
        <v>0</v>
      </c>
      <c r="I149" s="7">
        <f t="shared" si="10"/>
        <v>46739.748124999998</v>
      </c>
      <c r="J149" s="6">
        <v>10761.92</v>
      </c>
      <c r="K149" s="6">
        <v>538.096</v>
      </c>
      <c r="L149" s="6">
        <v>468.76799999999992</v>
      </c>
      <c r="M149" s="6">
        <v>24.671999999999997</v>
      </c>
      <c r="N149" s="6">
        <v>0</v>
      </c>
      <c r="O149" s="6">
        <v>0</v>
      </c>
      <c r="P149" s="6">
        <v>121.44000000000001</v>
      </c>
      <c r="Q149" s="6">
        <v>0</v>
      </c>
      <c r="R149" s="6">
        <v>285.12</v>
      </c>
      <c r="S149" s="6">
        <v>0</v>
      </c>
      <c r="T149" s="6">
        <v>0</v>
      </c>
      <c r="U149" s="6">
        <v>10039.69789725</v>
      </c>
      <c r="V149" s="6">
        <v>2804.3848874999999</v>
      </c>
      <c r="W149" s="6"/>
      <c r="X149" s="6"/>
      <c r="Y149" s="7">
        <f t="shared" si="8"/>
        <v>21676.94589725</v>
      </c>
      <c r="Z149" s="5">
        <f t="shared" si="9"/>
        <v>3367.1528874999999</v>
      </c>
    </row>
    <row r="150" spans="1:26" x14ac:dyDescent="0.25">
      <c r="A150" s="10" t="s">
        <v>80</v>
      </c>
      <c r="B150" s="3" t="s">
        <v>72</v>
      </c>
      <c r="C150" s="6">
        <v>43388.799999999996</v>
      </c>
      <c r="D150" s="6">
        <v>3271.7606249999999</v>
      </c>
      <c r="E150" s="6">
        <v>0</v>
      </c>
      <c r="F150" s="6">
        <v>79.1875</v>
      </c>
      <c r="G150" s="6">
        <v>0</v>
      </c>
      <c r="H150" s="6">
        <v>0</v>
      </c>
      <c r="I150" s="7">
        <f t="shared" si="10"/>
        <v>46739.748124999998</v>
      </c>
      <c r="J150" s="6">
        <v>10761.92</v>
      </c>
      <c r="K150" s="6">
        <v>538.096</v>
      </c>
      <c r="L150" s="6">
        <v>468.76799999999992</v>
      </c>
      <c r="M150" s="6">
        <v>24.671999999999997</v>
      </c>
      <c r="N150" s="6">
        <v>0</v>
      </c>
      <c r="O150" s="6">
        <v>0</v>
      </c>
      <c r="P150" s="6">
        <v>121.44000000000001</v>
      </c>
      <c r="Q150" s="6">
        <v>0</v>
      </c>
      <c r="R150" s="6">
        <v>285.12</v>
      </c>
      <c r="S150" s="6">
        <v>0</v>
      </c>
      <c r="T150" s="6">
        <v>0</v>
      </c>
      <c r="U150" s="6">
        <v>10039.69789725</v>
      </c>
      <c r="V150" s="6">
        <v>2804.3848874999999</v>
      </c>
      <c r="W150" s="6"/>
      <c r="X150" s="6"/>
      <c r="Y150" s="7">
        <f t="shared" si="8"/>
        <v>21676.94589725</v>
      </c>
      <c r="Z150" s="5">
        <f t="shared" si="9"/>
        <v>3367.1528874999999</v>
      </c>
    </row>
    <row r="151" spans="1:26" x14ac:dyDescent="0.25">
      <c r="A151" s="10" t="s">
        <v>81</v>
      </c>
      <c r="B151" s="3" t="s">
        <v>89</v>
      </c>
      <c r="C151" s="6">
        <v>55265.599999999999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7">
        <f t="shared" si="10"/>
        <v>55265.599999999999</v>
      </c>
      <c r="J151" s="6">
        <v>29702.400000000001</v>
      </c>
      <c r="K151" s="6">
        <v>4735.12</v>
      </c>
      <c r="L151" s="6">
        <v>468.76799999999992</v>
      </c>
      <c r="M151" s="6">
        <v>24.671999999999997</v>
      </c>
      <c r="N151" s="6">
        <v>0</v>
      </c>
      <c r="O151" s="6">
        <v>0</v>
      </c>
      <c r="P151" s="6">
        <v>154.56</v>
      </c>
      <c r="Q151" s="6">
        <v>0</v>
      </c>
      <c r="R151" s="6">
        <v>362.88</v>
      </c>
      <c r="S151" s="6">
        <v>0</v>
      </c>
      <c r="T151" s="6">
        <v>0</v>
      </c>
      <c r="U151" s="6">
        <v>11871.050879999999</v>
      </c>
      <c r="V151" s="6">
        <v>3315.9359999999997</v>
      </c>
      <c r="W151" s="6"/>
      <c r="X151" s="6"/>
      <c r="Y151" s="7">
        <f t="shared" si="8"/>
        <v>42559.658880000003</v>
      </c>
      <c r="Z151" s="5">
        <f t="shared" si="9"/>
        <v>8075.7279999999992</v>
      </c>
    </row>
    <row r="152" spans="1:26" x14ac:dyDescent="0.25">
      <c r="A152" s="10" t="s">
        <v>82</v>
      </c>
      <c r="B152" s="3" t="s">
        <v>18</v>
      </c>
      <c r="C152" s="6">
        <v>34070.400000000001</v>
      </c>
      <c r="D152" s="6">
        <v>6077.5983449999994</v>
      </c>
      <c r="E152" s="6">
        <v>0</v>
      </c>
      <c r="F152" s="6">
        <v>483.91250000000002</v>
      </c>
      <c r="G152" s="6">
        <v>0</v>
      </c>
      <c r="H152" s="6">
        <v>0</v>
      </c>
      <c r="I152" s="7">
        <f t="shared" si="10"/>
        <v>40631.910844999999</v>
      </c>
      <c r="J152" s="6">
        <v>10761.92</v>
      </c>
      <c r="K152" s="6">
        <v>538.096</v>
      </c>
      <c r="L152" s="6">
        <v>468.76799999999992</v>
      </c>
      <c r="M152" s="6">
        <v>24.671999999999997</v>
      </c>
      <c r="N152" s="6">
        <v>0</v>
      </c>
      <c r="O152" s="6">
        <v>0</v>
      </c>
      <c r="P152" s="6">
        <v>96.600000000000009</v>
      </c>
      <c r="Q152" s="6">
        <v>0</v>
      </c>
      <c r="R152" s="6">
        <v>226.79999999999998</v>
      </c>
      <c r="S152" s="6">
        <v>0</v>
      </c>
      <c r="T152" s="6">
        <v>0</v>
      </c>
      <c r="U152" s="6">
        <v>8727.7344495059988</v>
      </c>
      <c r="V152" s="6">
        <v>2437.9146507</v>
      </c>
      <c r="W152" s="6"/>
      <c r="X152" s="6"/>
      <c r="Y152" s="7">
        <f t="shared" si="8"/>
        <v>20281.822449505999</v>
      </c>
      <c r="Z152" s="5">
        <f t="shared" si="9"/>
        <v>3000.6826507000001</v>
      </c>
    </row>
    <row r="153" spans="1:26" x14ac:dyDescent="0.25">
      <c r="A153" s="10" t="s">
        <v>83</v>
      </c>
      <c r="B153" s="3" t="s">
        <v>18</v>
      </c>
      <c r="C153" s="6">
        <v>34070.400000000001</v>
      </c>
      <c r="D153" s="6">
        <v>6077.5983449999994</v>
      </c>
      <c r="E153" s="6">
        <v>0</v>
      </c>
      <c r="F153" s="6">
        <v>483.91250000000002</v>
      </c>
      <c r="G153" s="6">
        <v>0</v>
      </c>
      <c r="H153" s="6">
        <v>0</v>
      </c>
      <c r="I153" s="7">
        <f t="shared" si="10"/>
        <v>40631.910844999999</v>
      </c>
      <c r="J153" s="6">
        <v>10761.92</v>
      </c>
      <c r="K153" s="6">
        <v>538.096</v>
      </c>
      <c r="L153" s="6">
        <v>468.76799999999992</v>
      </c>
      <c r="M153" s="6">
        <v>24.671999999999997</v>
      </c>
      <c r="N153" s="6">
        <v>0</v>
      </c>
      <c r="O153" s="6">
        <v>0</v>
      </c>
      <c r="P153" s="6">
        <v>96.600000000000009</v>
      </c>
      <c r="Q153" s="6">
        <v>0</v>
      </c>
      <c r="R153" s="6">
        <v>226.79999999999998</v>
      </c>
      <c r="S153" s="6">
        <v>0</v>
      </c>
      <c r="T153" s="6">
        <v>0</v>
      </c>
      <c r="U153" s="6">
        <v>8727.7344495059988</v>
      </c>
      <c r="V153" s="6">
        <v>2437.9146507</v>
      </c>
      <c r="W153" s="6"/>
      <c r="X153" s="6"/>
      <c r="Y153" s="7">
        <f t="shared" si="8"/>
        <v>20281.822449505999</v>
      </c>
      <c r="Z153" s="5">
        <f t="shared" si="9"/>
        <v>3000.6826507000001</v>
      </c>
    </row>
    <row r="154" spans="1:26" x14ac:dyDescent="0.25">
      <c r="A154" s="10" t="s">
        <v>84</v>
      </c>
      <c r="B154" s="3" t="s">
        <v>18</v>
      </c>
      <c r="C154" s="6">
        <v>34070.400000000001</v>
      </c>
      <c r="D154" s="6">
        <v>6077.5983449999994</v>
      </c>
      <c r="E154" s="6">
        <v>0</v>
      </c>
      <c r="F154" s="6">
        <v>483.91250000000002</v>
      </c>
      <c r="G154" s="6">
        <v>0</v>
      </c>
      <c r="H154" s="6">
        <v>0</v>
      </c>
      <c r="I154" s="7">
        <f t="shared" si="10"/>
        <v>40631.910844999999</v>
      </c>
      <c r="J154" s="6">
        <v>10761.92</v>
      </c>
      <c r="K154" s="6">
        <v>538.096</v>
      </c>
      <c r="L154" s="6">
        <v>468.76799999999992</v>
      </c>
      <c r="M154" s="6">
        <v>24.671999999999997</v>
      </c>
      <c r="N154" s="6">
        <v>0</v>
      </c>
      <c r="O154" s="6">
        <v>0</v>
      </c>
      <c r="P154" s="6">
        <v>96.600000000000009</v>
      </c>
      <c r="Q154" s="6">
        <v>0</v>
      </c>
      <c r="R154" s="6">
        <v>226.79999999999998</v>
      </c>
      <c r="S154" s="6">
        <v>0</v>
      </c>
      <c r="T154" s="6">
        <v>0</v>
      </c>
      <c r="U154" s="6">
        <v>8727.7344495059988</v>
      </c>
      <c r="V154" s="6">
        <v>2437.9146507</v>
      </c>
      <c r="W154" s="6"/>
      <c r="X154" s="6"/>
      <c r="Y154" s="7">
        <f t="shared" si="8"/>
        <v>20281.822449505999</v>
      </c>
      <c r="Z154" s="5">
        <f t="shared" si="9"/>
        <v>3000.6826507000001</v>
      </c>
    </row>
    <row r="155" spans="1:26" x14ac:dyDescent="0.25">
      <c r="A155" s="10" t="s">
        <v>85</v>
      </c>
      <c r="B155" s="3" t="s">
        <v>18</v>
      </c>
      <c r="C155" s="6">
        <v>34070.400000000001</v>
      </c>
      <c r="D155" s="6">
        <v>6077.5983449999994</v>
      </c>
      <c r="E155" s="6">
        <v>0</v>
      </c>
      <c r="F155" s="6">
        <v>483.91250000000002</v>
      </c>
      <c r="G155" s="6">
        <v>0</v>
      </c>
      <c r="H155" s="6">
        <v>0</v>
      </c>
      <c r="I155" s="7">
        <f t="shared" si="10"/>
        <v>40631.910844999999</v>
      </c>
      <c r="J155" s="6">
        <v>10761.92</v>
      </c>
      <c r="K155" s="6">
        <v>538.096</v>
      </c>
      <c r="L155" s="6">
        <v>468.76799999999992</v>
      </c>
      <c r="M155" s="6">
        <v>24.671999999999997</v>
      </c>
      <c r="N155" s="6">
        <v>0</v>
      </c>
      <c r="O155" s="6">
        <v>0</v>
      </c>
      <c r="P155" s="6">
        <v>96.600000000000009</v>
      </c>
      <c r="Q155" s="6">
        <v>0</v>
      </c>
      <c r="R155" s="6">
        <v>226.79999999999998</v>
      </c>
      <c r="S155" s="6">
        <v>0</v>
      </c>
      <c r="T155" s="6">
        <v>0</v>
      </c>
      <c r="U155" s="6">
        <v>8727.7344495059988</v>
      </c>
      <c r="V155" s="6">
        <v>2437.9146507</v>
      </c>
      <c r="W155" s="6"/>
      <c r="X155" s="6"/>
      <c r="Y155" s="7">
        <f t="shared" si="8"/>
        <v>20281.822449505999</v>
      </c>
      <c r="Z155" s="5">
        <f t="shared" si="9"/>
        <v>3000.6826507000001</v>
      </c>
    </row>
    <row r="156" spans="1:26" x14ac:dyDescent="0.25">
      <c r="A156" s="10" t="s">
        <v>86</v>
      </c>
      <c r="B156" s="3" t="s">
        <v>34</v>
      </c>
      <c r="C156" s="6">
        <v>34070.400000000001</v>
      </c>
      <c r="D156" s="6">
        <v>1565.31375</v>
      </c>
      <c r="E156" s="6">
        <v>0</v>
      </c>
      <c r="F156" s="6">
        <v>0</v>
      </c>
      <c r="G156" s="6">
        <v>0</v>
      </c>
      <c r="H156" s="6">
        <v>0</v>
      </c>
      <c r="I156" s="7">
        <f t="shared" si="10"/>
        <v>35635.713750000003</v>
      </c>
      <c r="J156" s="6">
        <v>29702.400000000001</v>
      </c>
      <c r="K156" s="6">
        <v>4735.12</v>
      </c>
      <c r="L156" s="6">
        <v>468.76799999999992</v>
      </c>
      <c r="M156" s="6">
        <v>24.671999999999997</v>
      </c>
      <c r="N156" s="6">
        <v>0</v>
      </c>
      <c r="O156" s="6">
        <v>0</v>
      </c>
      <c r="P156" s="6">
        <v>96.600000000000009</v>
      </c>
      <c r="Q156" s="6">
        <v>0</v>
      </c>
      <c r="R156" s="6">
        <v>226.79999999999998</v>
      </c>
      <c r="S156" s="6">
        <v>0</v>
      </c>
      <c r="T156" s="6">
        <v>0</v>
      </c>
      <c r="U156" s="6">
        <v>7654.5513135000001</v>
      </c>
      <c r="V156" s="6">
        <v>2138.1428249999999</v>
      </c>
      <c r="W156" s="6"/>
      <c r="X156" s="6"/>
      <c r="Y156" s="7">
        <f t="shared" si="8"/>
        <v>38149.119313499999</v>
      </c>
      <c r="Z156" s="5">
        <f t="shared" si="9"/>
        <v>6897.9348249999994</v>
      </c>
    </row>
    <row r="157" spans="1:26" x14ac:dyDescent="0.25">
      <c r="A157" s="10" t="s">
        <v>87</v>
      </c>
      <c r="B157" s="3" t="s">
        <v>19</v>
      </c>
      <c r="C157" s="6">
        <v>30201.599999999999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7">
        <f t="shared" si="10"/>
        <v>30201.599999999999</v>
      </c>
      <c r="J157" s="6">
        <v>10761.92</v>
      </c>
      <c r="K157" s="6">
        <v>538.096</v>
      </c>
      <c r="L157" s="6">
        <v>468.76799999999992</v>
      </c>
      <c r="M157" s="6">
        <v>24.671999999999997</v>
      </c>
      <c r="N157" s="6">
        <v>0</v>
      </c>
      <c r="O157" s="6">
        <v>0</v>
      </c>
      <c r="P157" s="6">
        <v>85.56</v>
      </c>
      <c r="Q157" s="6">
        <v>0</v>
      </c>
      <c r="R157" s="6">
        <v>200.88000000000002</v>
      </c>
      <c r="S157" s="6">
        <v>0</v>
      </c>
      <c r="T157" s="6">
        <v>0</v>
      </c>
      <c r="U157" s="6">
        <v>6487.3036799999991</v>
      </c>
      <c r="V157" s="6">
        <v>1812.0959999999998</v>
      </c>
      <c r="W157" s="6"/>
      <c r="X157" s="6"/>
      <c r="Y157" s="7">
        <f t="shared" si="8"/>
        <v>18004.431679999998</v>
      </c>
      <c r="Z157" s="5">
        <f t="shared" si="9"/>
        <v>2374.8639999999996</v>
      </c>
    </row>
    <row r="158" spans="1:26" x14ac:dyDescent="0.25">
      <c r="A158" s="10" t="s">
        <v>88</v>
      </c>
      <c r="B158" s="3" t="s">
        <v>77</v>
      </c>
      <c r="C158" s="6">
        <v>43388.799999999996</v>
      </c>
      <c r="D158" s="6">
        <v>10007.910937500001</v>
      </c>
      <c r="E158" s="6">
        <v>0</v>
      </c>
      <c r="F158" s="6">
        <v>0</v>
      </c>
      <c r="G158" s="6">
        <v>0</v>
      </c>
      <c r="H158" s="6">
        <v>0</v>
      </c>
      <c r="I158" s="7">
        <f t="shared" si="10"/>
        <v>53396.7109375</v>
      </c>
      <c r="J158" s="6">
        <v>10761.92</v>
      </c>
      <c r="K158" s="6">
        <v>538.096</v>
      </c>
      <c r="L158" s="6">
        <v>468.76799999999992</v>
      </c>
      <c r="M158" s="6">
        <v>24.671999999999997</v>
      </c>
      <c r="N158" s="6">
        <v>0</v>
      </c>
      <c r="O158" s="6">
        <v>0</v>
      </c>
      <c r="P158" s="6">
        <v>121.44000000000001</v>
      </c>
      <c r="Q158" s="6">
        <v>0</v>
      </c>
      <c r="R158" s="6">
        <v>285.12</v>
      </c>
      <c r="S158" s="6">
        <v>0</v>
      </c>
      <c r="T158" s="6">
        <v>0</v>
      </c>
      <c r="U158" s="6">
        <v>11469.613509375</v>
      </c>
      <c r="V158" s="6">
        <v>3203.8026562499999</v>
      </c>
      <c r="W158" s="6"/>
      <c r="X158" s="6"/>
      <c r="Y158" s="7">
        <f t="shared" si="8"/>
        <v>23106.861509375001</v>
      </c>
      <c r="Z158" s="5">
        <f t="shared" si="9"/>
        <v>3766.57065625</v>
      </c>
    </row>
    <row r="159" spans="1:26" x14ac:dyDescent="0.25">
      <c r="A159" s="10" t="s">
        <v>90</v>
      </c>
      <c r="B159" s="3" t="s">
        <v>105</v>
      </c>
      <c r="C159" s="6">
        <v>40601.599999999999</v>
      </c>
      <c r="D159" s="6">
        <v>3084.16</v>
      </c>
      <c r="E159" s="6">
        <v>0</v>
      </c>
      <c r="F159" s="6">
        <v>0</v>
      </c>
      <c r="G159" s="6">
        <v>0</v>
      </c>
      <c r="H159" s="6">
        <v>0</v>
      </c>
      <c r="I159" s="7">
        <f t="shared" si="10"/>
        <v>43685.759999999995</v>
      </c>
      <c r="J159" s="6">
        <v>10761.92</v>
      </c>
      <c r="K159" s="6">
        <v>538.096</v>
      </c>
      <c r="L159" s="6">
        <v>468.76799999999992</v>
      </c>
      <c r="M159" s="6">
        <v>24.671999999999997</v>
      </c>
      <c r="N159" s="6">
        <v>0</v>
      </c>
      <c r="O159" s="6">
        <v>0</v>
      </c>
      <c r="P159" s="6">
        <v>113.16</v>
      </c>
      <c r="Q159" s="6">
        <v>0</v>
      </c>
      <c r="R159" s="6">
        <v>265.68</v>
      </c>
      <c r="S159" s="6">
        <v>0</v>
      </c>
      <c r="T159" s="6">
        <v>0</v>
      </c>
      <c r="U159" s="6">
        <v>9383.7012479999976</v>
      </c>
      <c r="V159" s="6">
        <v>2621.1455999999994</v>
      </c>
      <c r="W159" s="6"/>
      <c r="X159" s="6"/>
      <c r="Y159" s="7">
        <f t="shared" si="8"/>
        <v>20993.229248</v>
      </c>
      <c r="Z159" s="5">
        <f t="shared" si="9"/>
        <v>3183.9135999999994</v>
      </c>
    </row>
    <row r="160" spans="1:26" x14ac:dyDescent="0.25">
      <c r="A160" s="10" t="s">
        <v>91</v>
      </c>
      <c r="B160" s="3" t="s">
        <v>49</v>
      </c>
      <c r="C160" s="6">
        <v>40601.599999999999</v>
      </c>
      <c r="D160" s="6">
        <v>3304.9800000000005</v>
      </c>
      <c r="E160" s="6">
        <v>0</v>
      </c>
      <c r="F160" s="6">
        <v>0</v>
      </c>
      <c r="G160" s="6">
        <v>0</v>
      </c>
      <c r="H160" s="6">
        <v>0</v>
      </c>
      <c r="I160" s="7">
        <f t="shared" si="10"/>
        <v>43906.58</v>
      </c>
      <c r="J160" s="6">
        <v>10761.92</v>
      </c>
      <c r="K160" s="6">
        <v>538.096</v>
      </c>
      <c r="L160" s="6">
        <v>468.76799999999992</v>
      </c>
      <c r="M160" s="6">
        <v>24.671999999999997</v>
      </c>
      <c r="N160" s="6">
        <v>0</v>
      </c>
      <c r="O160" s="6">
        <v>0</v>
      </c>
      <c r="P160" s="6">
        <v>113.16</v>
      </c>
      <c r="Q160" s="6">
        <v>0</v>
      </c>
      <c r="R160" s="6">
        <v>265.68</v>
      </c>
      <c r="S160" s="6">
        <v>0</v>
      </c>
      <c r="T160" s="6">
        <v>0</v>
      </c>
      <c r="U160" s="6">
        <v>9431.1333840000007</v>
      </c>
      <c r="V160" s="6">
        <v>2634.3948</v>
      </c>
      <c r="W160" s="6"/>
      <c r="X160" s="6"/>
      <c r="Y160" s="7">
        <f t="shared" si="8"/>
        <v>21040.661384000003</v>
      </c>
      <c r="Z160" s="5">
        <f t="shared" si="9"/>
        <v>3197.1628000000001</v>
      </c>
    </row>
    <row r="161" spans="1:26" x14ac:dyDescent="0.25">
      <c r="A161" s="10" t="s">
        <v>92</v>
      </c>
      <c r="B161" s="3" t="s">
        <v>55</v>
      </c>
      <c r="C161" s="6">
        <v>38459.199999999997</v>
      </c>
      <c r="D161" s="6">
        <v>1502.3124999999998</v>
      </c>
      <c r="E161" s="6">
        <v>0</v>
      </c>
      <c r="F161" s="6">
        <v>0</v>
      </c>
      <c r="G161" s="6">
        <v>0</v>
      </c>
      <c r="H161" s="6">
        <v>0</v>
      </c>
      <c r="I161" s="7">
        <f t="shared" si="10"/>
        <v>39961.512499999997</v>
      </c>
      <c r="J161" s="6">
        <v>10761.92</v>
      </c>
      <c r="K161" s="6">
        <v>538.096</v>
      </c>
      <c r="L161" s="6">
        <v>468.76799999999992</v>
      </c>
      <c r="M161" s="6">
        <v>24.671999999999997</v>
      </c>
      <c r="N161" s="6">
        <v>0</v>
      </c>
      <c r="O161" s="6">
        <v>0</v>
      </c>
      <c r="P161" s="6">
        <v>107.64000000000001</v>
      </c>
      <c r="Q161" s="6">
        <v>0</v>
      </c>
      <c r="R161" s="6">
        <v>252.71999999999997</v>
      </c>
      <c r="S161" s="6">
        <v>0</v>
      </c>
      <c r="T161" s="6">
        <v>0</v>
      </c>
      <c r="U161" s="6">
        <v>8583.7328849999994</v>
      </c>
      <c r="V161" s="6">
        <v>2397.6907499999998</v>
      </c>
      <c r="W161" s="6"/>
      <c r="X161" s="6"/>
      <c r="Y161" s="7">
        <f t="shared" si="8"/>
        <v>20174.780885</v>
      </c>
      <c r="Z161" s="5">
        <f t="shared" si="9"/>
        <v>2960.4587499999998</v>
      </c>
    </row>
    <row r="162" spans="1:26" x14ac:dyDescent="0.25">
      <c r="A162" s="10" t="s">
        <v>93</v>
      </c>
      <c r="B162" s="3" t="s">
        <v>102</v>
      </c>
      <c r="C162" s="6">
        <v>70387.200000000012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7">
        <f t="shared" si="10"/>
        <v>70387.200000000012</v>
      </c>
      <c r="J162" s="6">
        <v>10761.92</v>
      </c>
      <c r="K162" s="6">
        <v>538.096</v>
      </c>
      <c r="L162" s="6">
        <v>468.76799999999992</v>
      </c>
      <c r="M162" s="6">
        <v>24.671999999999997</v>
      </c>
      <c r="N162" s="6">
        <v>0</v>
      </c>
      <c r="O162" s="6">
        <v>0</v>
      </c>
      <c r="P162" s="6">
        <v>195.96000000000004</v>
      </c>
      <c r="Q162" s="6">
        <v>0</v>
      </c>
      <c r="R162" s="6">
        <v>460.08000000000004</v>
      </c>
      <c r="S162" s="6">
        <v>0</v>
      </c>
      <c r="T162" s="6">
        <v>0</v>
      </c>
      <c r="U162" s="6">
        <v>15119.170560000002</v>
      </c>
      <c r="V162" s="6">
        <v>4223.2320000000009</v>
      </c>
      <c r="W162" s="6"/>
      <c r="X162" s="6"/>
      <c r="Y162" s="7">
        <f t="shared" si="8"/>
        <v>27005.898560000001</v>
      </c>
      <c r="Z162" s="5">
        <f t="shared" si="9"/>
        <v>4786.0000000000009</v>
      </c>
    </row>
    <row r="163" spans="1:26" x14ac:dyDescent="0.25">
      <c r="A163" s="10" t="s">
        <v>94</v>
      </c>
      <c r="B163" s="3" t="s">
        <v>103</v>
      </c>
      <c r="C163" s="6">
        <v>43388.799999999996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7">
        <f t="shared" si="10"/>
        <v>43388.799999999996</v>
      </c>
      <c r="J163" s="6">
        <v>10761.92</v>
      </c>
      <c r="K163" s="6">
        <v>538.096</v>
      </c>
      <c r="L163" s="6">
        <v>468.76799999999992</v>
      </c>
      <c r="M163" s="6">
        <v>24.671999999999997</v>
      </c>
      <c r="N163" s="6">
        <v>0</v>
      </c>
      <c r="O163" s="6">
        <v>0</v>
      </c>
      <c r="P163" s="6">
        <v>121.44000000000001</v>
      </c>
      <c r="Q163" s="6">
        <v>0</v>
      </c>
      <c r="R163" s="6">
        <v>285.12</v>
      </c>
      <c r="S163" s="6">
        <v>0</v>
      </c>
      <c r="T163" s="6">
        <v>0</v>
      </c>
      <c r="U163" s="6">
        <v>9319.9142399999982</v>
      </c>
      <c r="V163" s="6">
        <v>2603.3279999999995</v>
      </c>
      <c r="W163" s="6"/>
      <c r="X163" s="6"/>
      <c r="Y163" s="7">
        <f t="shared" si="8"/>
        <v>20957.162239999998</v>
      </c>
      <c r="Z163" s="5">
        <f t="shared" si="9"/>
        <v>3166.0959999999995</v>
      </c>
    </row>
    <row r="164" spans="1:26" x14ac:dyDescent="0.25">
      <c r="A164" s="10" t="s">
        <v>95</v>
      </c>
      <c r="B164" s="3" t="s">
        <v>30</v>
      </c>
      <c r="C164" s="6">
        <v>55265.599999999999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7">
        <f t="shared" si="10"/>
        <v>55265.599999999999</v>
      </c>
      <c r="J164" s="6">
        <v>10761.92</v>
      </c>
      <c r="K164" s="6">
        <v>538.096</v>
      </c>
      <c r="L164" s="6">
        <v>468.76799999999992</v>
      </c>
      <c r="M164" s="6">
        <v>24.671999999999997</v>
      </c>
      <c r="N164" s="6">
        <v>0</v>
      </c>
      <c r="O164" s="6">
        <v>0</v>
      </c>
      <c r="P164" s="6">
        <v>154.56</v>
      </c>
      <c r="Q164" s="6">
        <v>0</v>
      </c>
      <c r="R164" s="6">
        <v>362.88</v>
      </c>
      <c r="S164" s="6">
        <v>0</v>
      </c>
      <c r="T164" s="6">
        <v>0</v>
      </c>
      <c r="U164" s="6">
        <v>11871.050879999999</v>
      </c>
      <c r="V164" s="6">
        <v>3315.9359999999997</v>
      </c>
      <c r="W164" s="6"/>
      <c r="X164" s="6"/>
      <c r="Y164" s="7">
        <f t="shared" si="8"/>
        <v>23619.178879999999</v>
      </c>
      <c r="Z164" s="5">
        <f t="shared" si="9"/>
        <v>3878.7039999999997</v>
      </c>
    </row>
    <row r="165" spans="1:26" x14ac:dyDescent="0.25">
      <c r="A165" s="10" t="s">
        <v>96</v>
      </c>
      <c r="B165" s="3" t="s">
        <v>36</v>
      </c>
      <c r="C165" s="6">
        <v>40705.599999999999</v>
      </c>
      <c r="D165" s="6">
        <v>5379.30375</v>
      </c>
      <c r="E165" s="6">
        <v>0</v>
      </c>
      <c r="F165" s="6">
        <v>0</v>
      </c>
      <c r="G165" s="6">
        <v>0</v>
      </c>
      <c r="H165" s="6">
        <v>0</v>
      </c>
      <c r="I165" s="7">
        <f t="shared" si="10"/>
        <v>46084.903749999998</v>
      </c>
      <c r="J165" s="6">
        <v>10761.92</v>
      </c>
      <c r="K165" s="6">
        <v>538.096</v>
      </c>
      <c r="L165" s="6">
        <v>468.76799999999992</v>
      </c>
      <c r="M165" s="6">
        <v>24.671999999999997</v>
      </c>
      <c r="N165" s="6">
        <v>0</v>
      </c>
      <c r="O165" s="6">
        <v>0</v>
      </c>
      <c r="P165" s="6">
        <v>113.16</v>
      </c>
      <c r="Q165" s="6">
        <v>0</v>
      </c>
      <c r="R165" s="6">
        <v>265.68</v>
      </c>
      <c r="S165" s="6">
        <v>0</v>
      </c>
      <c r="T165" s="6">
        <v>0</v>
      </c>
      <c r="U165" s="6">
        <v>9899.0373254999995</v>
      </c>
      <c r="V165" s="6">
        <v>2765.0942249999998</v>
      </c>
      <c r="W165" s="6"/>
      <c r="X165" s="6"/>
      <c r="Y165" s="7">
        <f t="shared" si="8"/>
        <v>21508.5653255</v>
      </c>
      <c r="Z165" s="5">
        <f t="shared" si="9"/>
        <v>3327.8622249999999</v>
      </c>
    </row>
    <row r="166" spans="1:26" x14ac:dyDescent="0.25">
      <c r="A166" s="10" t="s">
        <v>97</v>
      </c>
      <c r="B166" s="3" t="s">
        <v>73</v>
      </c>
      <c r="C166" s="6">
        <v>48963.199999999997</v>
      </c>
      <c r="D166" s="6">
        <v>7017.8624999999993</v>
      </c>
      <c r="E166" s="6">
        <v>0</v>
      </c>
      <c r="F166" s="6">
        <v>0</v>
      </c>
      <c r="G166" s="6">
        <v>0</v>
      </c>
      <c r="H166" s="6">
        <v>0</v>
      </c>
      <c r="I166" s="7">
        <f t="shared" si="10"/>
        <v>55981.0625</v>
      </c>
      <c r="J166" s="6">
        <v>29702.400000000001</v>
      </c>
      <c r="K166" s="6">
        <v>4735.12</v>
      </c>
      <c r="L166" s="6">
        <v>468.76799999999992</v>
      </c>
      <c r="M166" s="6">
        <v>24.671999999999997</v>
      </c>
      <c r="N166" s="6">
        <v>0</v>
      </c>
      <c r="O166" s="6">
        <v>0</v>
      </c>
      <c r="P166" s="6">
        <v>135.24</v>
      </c>
      <c r="Q166" s="6">
        <v>0</v>
      </c>
      <c r="R166" s="6">
        <v>317.52</v>
      </c>
      <c r="S166" s="6">
        <v>0</v>
      </c>
      <c r="T166" s="6">
        <v>0</v>
      </c>
      <c r="U166" s="6">
        <v>12024.732225</v>
      </c>
      <c r="V166" s="6">
        <v>3358.86375</v>
      </c>
      <c r="W166" s="6"/>
      <c r="X166" s="6"/>
      <c r="Y166" s="7">
        <f t="shared" si="8"/>
        <v>42648.660225</v>
      </c>
      <c r="Z166" s="5">
        <f t="shared" si="9"/>
        <v>8118.6557499999999</v>
      </c>
    </row>
    <row r="167" spans="1:26" x14ac:dyDescent="0.25">
      <c r="A167" s="10" t="s">
        <v>98</v>
      </c>
      <c r="B167" s="3" t="s">
        <v>38</v>
      </c>
      <c r="C167" s="6">
        <v>38459.199999999997</v>
      </c>
      <c r="D167" s="6">
        <v>1160.70975</v>
      </c>
      <c r="E167" s="6">
        <v>0</v>
      </c>
      <c r="F167" s="6">
        <v>0</v>
      </c>
      <c r="G167" s="6">
        <v>0</v>
      </c>
      <c r="H167" s="6">
        <v>0</v>
      </c>
      <c r="I167" s="7">
        <f t="shared" si="10"/>
        <v>39619.909749999999</v>
      </c>
      <c r="J167" s="6">
        <v>10761.92</v>
      </c>
      <c r="K167" s="6">
        <v>538.096</v>
      </c>
      <c r="L167" s="6">
        <v>468.76799999999992</v>
      </c>
      <c r="M167" s="6">
        <v>24.671999999999997</v>
      </c>
      <c r="N167" s="6">
        <v>0</v>
      </c>
      <c r="O167" s="6">
        <v>0</v>
      </c>
      <c r="P167" s="6">
        <v>107.64000000000001</v>
      </c>
      <c r="Q167" s="6">
        <v>0</v>
      </c>
      <c r="R167" s="6">
        <v>252.71999999999997</v>
      </c>
      <c r="S167" s="6">
        <v>0</v>
      </c>
      <c r="T167" s="6">
        <v>0</v>
      </c>
      <c r="U167" s="6">
        <v>8510.3566142999989</v>
      </c>
      <c r="V167" s="6">
        <v>2377.1945849999997</v>
      </c>
      <c r="W167" s="6"/>
      <c r="X167" s="6"/>
      <c r="Y167" s="7">
        <f t="shared" si="8"/>
        <v>20101.404614299998</v>
      </c>
      <c r="Z167" s="5">
        <f t="shared" si="9"/>
        <v>2939.9625849999998</v>
      </c>
    </row>
    <row r="168" spans="1:26" x14ac:dyDescent="0.25">
      <c r="A168" s="10" t="s">
        <v>99</v>
      </c>
      <c r="B168" s="3" t="s">
        <v>104</v>
      </c>
      <c r="C168" s="6">
        <v>43388.799999999996</v>
      </c>
      <c r="D168" s="6">
        <v>430.23749999999995</v>
      </c>
      <c r="E168" s="6">
        <v>0</v>
      </c>
      <c r="F168" s="6">
        <v>0</v>
      </c>
      <c r="G168" s="6">
        <v>0</v>
      </c>
      <c r="H168" s="6">
        <v>0</v>
      </c>
      <c r="I168" s="7">
        <f t="shared" si="10"/>
        <v>43819.037499999999</v>
      </c>
      <c r="J168" s="6">
        <v>10761.92</v>
      </c>
      <c r="K168" s="6">
        <v>538.096</v>
      </c>
      <c r="L168" s="6">
        <v>468.76799999999992</v>
      </c>
      <c r="M168" s="6">
        <v>24.671999999999997</v>
      </c>
      <c r="N168" s="6">
        <v>0</v>
      </c>
      <c r="O168" s="6">
        <v>0</v>
      </c>
      <c r="P168" s="6">
        <v>121.44000000000001</v>
      </c>
      <c r="Q168" s="6">
        <v>0</v>
      </c>
      <c r="R168" s="6">
        <v>285.12</v>
      </c>
      <c r="S168" s="6">
        <v>0</v>
      </c>
      <c r="T168" s="6">
        <v>0</v>
      </c>
      <c r="U168" s="6">
        <v>9412.3292549999987</v>
      </c>
      <c r="V168" s="6">
        <v>2629.1422499999999</v>
      </c>
      <c r="W168" s="6"/>
      <c r="X168" s="6"/>
      <c r="Y168" s="7">
        <f t="shared" si="8"/>
        <v>21049.577255</v>
      </c>
      <c r="Z168" s="5">
        <f t="shared" si="9"/>
        <v>3191.9102499999999</v>
      </c>
    </row>
    <row r="169" spans="1:26" x14ac:dyDescent="0.25">
      <c r="A169" s="10" t="s">
        <v>100</v>
      </c>
      <c r="B169" s="3" t="s">
        <v>19</v>
      </c>
      <c r="C169" s="6">
        <v>30201.599999999999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7">
        <f t="shared" si="10"/>
        <v>30201.599999999999</v>
      </c>
      <c r="J169" s="6">
        <v>10761.92</v>
      </c>
      <c r="K169" s="6">
        <v>538.096</v>
      </c>
      <c r="L169" s="6">
        <v>468.76799999999992</v>
      </c>
      <c r="M169" s="6">
        <v>24.671999999999997</v>
      </c>
      <c r="N169" s="6">
        <v>0</v>
      </c>
      <c r="O169" s="6">
        <v>0</v>
      </c>
      <c r="P169" s="6">
        <v>85.56</v>
      </c>
      <c r="Q169" s="6">
        <v>0</v>
      </c>
      <c r="R169" s="6">
        <v>200.88000000000002</v>
      </c>
      <c r="S169" s="6">
        <v>0</v>
      </c>
      <c r="T169" s="6">
        <v>0</v>
      </c>
      <c r="U169" s="6">
        <v>6487.3036799999991</v>
      </c>
      <c r="V169" s="6">
        <v>1812.0959999999998</v>
      </c>
      <c r="W169" s="6"/>
      <c r="X169" s="6"/>
      <c r="Y169" s="7">
        <f t="shared" si="8"/>
        <v>18004.431679999998</v>
      </c>
      <c r="Z169" s="5">
        <f t="shared" si="9"/>
        <v>2374.8639999999996</v>
      </c>
    </row>
    <row r="170" spans="1:26" x14ac:dyDescent="0.25">
      <c r="A170" s="10" t="s">
        <v>101</v>
      </c>
      <c r="B170" s="3" t="s">
        <v>19</v>
      </c>
      <c r="C170" s="6">
        <v>30201.599999999999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7">
        <f t="shared" si="10"/>
        <v>30201.599999999999</v>
      </c>
      <c r="J170" s="6">
        <v>10761.92</v>
      </c>
      <c r="K170" s="6">
        <v>538.096</v>
      </c>
      <c r="L170" s="6">
        <v>468.76799999999992</v>
      </c>
      <c r="M170" s="6">
        <v>24.671999999999997</v>
      </c>
      <c r="N170" s="6">
        <v>0</v>
      </c>
      <c r="O170" s="6">
        <v>0</v>
      </c>
      <c r="P170" s="6">
        <v>85.56</v>
      </c>
      <c r="Q170" s="6">
        <v>0</v>
      </c>
      <c r="R170" s="6">
        <v>200.88000000000002</v>
      </c>
      <c r="S170" s="6">
        <v>0</v>
      </c>
      <c r="T170" s="6">
        <v>0</v>
      </c>
      <c r="U170" s="6">
        <v>6487.3036799999991</v>
      </c>
      <c r="V170" s="6">
        <v>1812.0959999999998</v>
      </c>
      <c r="W170" s="6"/>
      <c r="X170" s="6"/>
      <c r="Y170" s="7">
        <f t="shared" si="8"/>
        <v>18004.431679999998</v>
      </c>
      <c r="Z170" s="5">
        <f t="shared" si="9"/>
        <v>2374.8639999999996</v>
      </c>
    </row>
    <row r="171" spans="1:26" x14ac:dyDescent="0.25">
      <c r="A171" s="19"/>
      <c r="B171" s="20"/>
      <c r="C171" s="6"/>
      <c r="D171" s="6"/>
      <c r="E171" s="6"/>
      <c r="F171" s="6"/>
      <c r="G171" s="6"/>
      <c r="H171" s="6"/>
      <c r="I171" s="7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7"/>
      <c r="Z171" s="7"/>
    </row>
    <row r="172" spans="1:26" s="9" customFormat="1" x14ac:dyDescent="0.25">
      <c r="A172" s="21" t="s">
        <v>116</v>
      </c>
      <c r="B172" s="18"/>
      <c r="C172" s="8">
        <f>SUM(C7:C171)</f>
        <v>8674848.6999999993</v>
      </c>
      <c r="D172" s="8">
        <f t="shared" ref="D172:Z172" si="11">SUM(D7:D171)</f>
        <v>548073.44141749991</v>
      </c>
      <c r="E172" s="8">
        <f t="shared" si="11"/>
        <v>58529.88</v>
      </c>
      <c r="F172" s="8">
        <f t="shared" si="11"/>
        <v>50093.274999999994</v>
      </c>
      <c r="G172" s="8">
        <f t="shared" si="11"/>
        <v>0</v>
      </c>
      <c r="H172" s="8">
        <f t="shared" si="11"/>
        <v>38537.530000000013</v>
      </c>
      <c r="I172" s="8">
        <f t="shared" si="11"/>
        <v>9370082.8264174983</v>
      </c>
      <c r="J172" s="8">
        <f t="shared" si="11"/>
        <v>3079785.2799999937</v>
      </c>
      <c r="K172" s="8">
        <f t="shared" si="11"/>
        <v>373904.54400000023</v>
      </c>
      <c r="L172" s="8">
        <f t="shared" si="11"/>
        <v>143545.83600000007</v>
      </c>
      <c r="M172" s="8">
        <f t="shared" si="11"/>
        <v>7555.0439999999899</v>
      </c>
      <c r="N172" s="8">
        <f t="shared" si="11"/>
        <v>0</v>
      </c>
      <c r="O172" s="8">
        <f t="shared" si="11"/>
        <v>14453.279999999992</v>
      </c>
      <c r="P172" s="8">
        <f t="shared" ref="P172:Q172" si="12">SUM(P7:P171)</f>
        <v>23495.639999999985</v>
      </c>
      <c r="Q172" s="8">
        <f t="shared" si="12"/>
        <v>0</v>
      </c>
      <c r="R172" s="8">
        <f t="shared" si="11"/>
        <v>55312.800000000039</v>
      </c>
      <c r="S172" s="8">
        <f t="shared" si="11"/>
        <v>4963.92</v>
      </c>
      <c r="T172" s="8">
        <f t="shared" si="11"/>
        <v>0</v>
      </c>
      <c r="U172" s="8">
        <f t="shared" si="11"/>
        <v>1989139.7727989787</v>
      </c>
      <c r="V172" s="8">
        <f t="shared" si="11"/>
        <v>499813.51073504996</v>
      </c>
      <c r="W172" s="8">
        <f t="shared" si="11"/>
        <v>0</v>
      </c>
      <c r="X172" s="8">
        <f t="shared" si="11"/>
        <v>0</v>
      </c>
      <c r="Y172" s="8">
        <f t="shared" si="11"/>
        <v>5291279.3287989823</v>
      </c>
      <c r="Z172" s="8">
        <f t="shared" si="11"/>
        <v>900690.29873505037</v>
      </c>
    </row>
    <row r="174" spans="1:26" x14ac:dyDescent="0.25">
      <c r="I174" s="11">
        <f>SUM(C172:H172)</f>
        <v>9370082.8264175002</v>
      </c>
      <c r="Y174" s="12">
        <f>J172+L172+N172+P172+R172+T172+U172+W172</f>
        <v>5291279.3287989721</v>
      </c>
      <c r="Z174" s="12">
        <f>K172+M172+O172+Q172+S172+V172+X172</f>
        <v>900690.29873505014</v>
      </c>
    </row>
    <row r="175" spans="1:26" x14ac:dyDescent="0.25">
      <c r="I175" s="11">
        <f>I172-I174</f>
        <v>0</v>
      </c>
      <c r="Y175" s="12">
        <f>Y172-Y174</f>
        <v>1.0244548320770264E-8</v>
      </c>
      <c r="Z175" s="12">
        <f>Z172-Z174</f>
        <v>0</v>
      </c>
    </row>
  </sheetData>
  <mergeCells count="17">
    <mergeCell ref="P5:Q5"/>
    <mergeCell ref="W5:X6"/>
    <mergeCell ref="Y5:Z5"/>
    <mergeCell ref="F5:F6"/>
    <mergeCell ref="A5:A6"/>
    <mergeCell ref="B5:B6"/>
    <mergeCell ref="C5:C6"/>
    <mergeCell ref="D5:D6"/>
    <mergeCell ref="E5:E6"/>
    <mergeCell ref="G5:G6"/>
    <mergeCell ref="H5:H6"/>
    <mergeCell ref="I5:I6"/>
    <mergeCell ref="J5:K5"/>
    <mergeCell ref="U5:V5"/>
    <mergeCell ref="R5:S5"/>
    <mergeCell ref="N5:O5"/>
    <mergeCell ref="L5:M5"/>
  </mergeCells>
  <pageMargins left="0.7" right="0.7" top="0.75" bottom="0.75" header="0.3" footer="0.3"/>
  <pageSetup paperSize="3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Proforma</vt:lpstr>
      <vt:lpstr>Proforma!Print_Area</vt:lpstr>
      <vt:lpstr>Proforma!Print_Titles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Kampsen</dc:creator>
  <cp:lastModifiedBy>Stacey Kampsen</cp:lastModifiedBy>
  <cp:lastPrinted>2018-08-28T16:41:39Z</cp:lastPrinted>
  <dcterms:created xsi:type="dcterms:W3CDTF">2018-07-03T20:22:00Z</dcterms:created>
  <dcterms:modified xsi:type="dcterms:W3CDTF">2018-10-11T18:42:54Z</dcterms:modified>
</cp:coreProperties>
</file>