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4" i="1" l="1"/>
  <c r="E9" i="1"/>
  <c r="E10" i="1" s="1"/>
  <c r="E12" i="1" s="1"/>
</calcChain>
</file>

<file path=xl/comments1.xml><?xml version="1.0" encoding="utf-8"?>
<comments xmlns="http://schemas.openxmlformats.org/spreadsheetml/2006/main">
  <authors>
    <author>Author</author>
  </authors>
  <commentList>
    <comment ref="E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2,769,405 from 8/22/18 bid opening plus known costs from June 30 - August 24, 2018 (date spreadsheet was prepared)</t>
        </r>
      </text>
    </comment>
  </commentList>
</comments>
</file>

<file path=xl/sharedStrings.xml><?xml version="1.0" encoding="utf-8"?>
<sst xmlns="http://schemas.openxmlformats.org/spreadsheetml/2006/main" count="14" uniqueCount="14">
  <si>
    <t>Northern Kentucky Water District</t>
  </si>
  <si>
    <t>Accumulated Cost as of 6/30/18</t>
  </si>
  <si>
    <t>2018 Rate Case</t>
  </si>
  <si>
    <t>Divided by 10 years/120 Months</t>
  </si>
  <si>
    <t>Monthly Amortization of Regulatory Asset</t>
  </si>
  <si>
    <t>Total Estimated Amortizable Base</t>
  </si>
  <si>
    <t>Multiplied by 12 months</t>
  </si>
  <si>
    <t>Rate Case 2018-00291</t>
  </si>
  <si>
    <t>Witness: Rechtin</t>
  </si>
  <si>
    <t>Known &amp; Measurable Costs Prior to Filing Including Bid (JE #7)</t>
  </si>
  <si>
    <t>Total Est. Annual Amort. of Regulatory Asset (JE #8)</t>
  </si>
  <si>
    <t>Ft. Thomas Treatment Plant Solids Removal Proforma Calculation</t>
  </si>
  <si>
    <t>NKWD_PSCDR2_4a_11-28-18</t>
  </si>
  <si>
    <t>Response to Q4a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</si>
</sst>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43" fontId="0" fillId="0" borderId="0" xfId="1" applyFont="1"/>
    <xf numFmtId="43" fontId="0" fillId="0" borderId="1" xfId="0" applyNumberFormat="1" applyBorder="1"/>
    <xf numFmtId="164" fontId="0" fillId="0" borderId="0" xfId="1" applyNumberFormat="1" applyFont="1"/>
    <xf numFmtId="43" fontId="0" fillId="0" borderId="2" xfId="1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5"/>
  <sheetViews>
    <sheetView tabSelected="1" view="pageBreakPreview" zoomScaleNormal="100" zoomScaleSheetLayoutView="100" workbookViewId="0">
      <selection activeCell="F4" sqref="F4"/>
    </sheetView>
  </sheetViews>
  <sheetFormatPr defaultRowHeight="15" x14ac:dyDescent="0.25"/>
  <cols>
    <col min="1" max="1" width="10.5703125" customWidth="1"/>
    <col min="2" max="2" width="26.140625" customWidth="1"/>
    <col min="3" max="3" width="10.7109375" customWidth="1"/>
    <col min="5" max="5" width="13.28515625" bestFit="1" customWidth="1"/>
    <col min="6" max="6" width="25.28515625" bestFit="1" customWidth="1"/>
  </cols>
  <sheetData>
    <row r="1" spans="1:6" x14ac:dyDescent="0.25">
      <c r="A1" s="6" t="s">
        <v>0</v>
      </c>
      <c r="B1" s="6"/>
      <c r="C1" s="6"/>
      <c r="D1" s="6"/>
      <c r="E1" s="6"/>
      <c r="F1" s="5" t="s">
        <v>12</v>
      </c>
    </row>
    <row r="2" spans="1:6" x14ac:dyDescent="0.25">
      <c r="A2" s="6" t="s">
        <v>11</v>
      </c>
      <c r="B2" s="6"/>
      <c r="C2" s="6"/>
      <c r="D2" s="6"/>
      <c r="E2" s="6"/>
      <c r="F2" s="5" t="s">
        <v>7</v>
      </c>
    </row>
    <row r="3" spans="1:6" x14ac:dyDescent="0.25">
      <c r="A3" s="6" t="s">
        <v>2</v>
      </c>
      <c r="B3" s="6"/>
      <c r="C3" s="6"/>
      <c r="D3" s="6"/>
      <c r="E3" s="6"/>
      <c r="F3" s="5" t="s">
        <v>13</v>
      </c>
    </row>
    <row r="4" spans="1:6" x14ac:dyDescent="0.25">
      <c r="F4" s="5" t="s">
        <v>8</v>
      </c>
    </row>
    <row r="8" spans="1:6" x14ac:dyDescent="0.25">
      <c r="A8" t="s">
        <v>1</v>
      </c>
      <c r="E8" s="1">
        <v>36626.54</v>
      </c>
    </row>
    <row r="9" spans="1:6" x14ac:dyDescent="0.25">
      <c r="A9" t="s">
        <v>9</v>
      </c>
      <c r="E9" s="1">
        <f>1855+11718.71+2769405</f>
        <v>2782978.71</v>
      </c>
    </row>
    <row r="10" spans="1:6" x14ac:dyDescent="0.25">
      <c r="A10" t="s">
        <v>5</v>
      </c>
      <c r="E10" s="2">
        <f>SUM(E8:E9)</f>
        <v>2819605.25</v>
      </c>
    </row>
    <row r="11" spans="1:6" x14ac:dyDescent="0.25">
      <c r="A11" t="s">
        <v>3</v>
      </c>
      <c r="E11" s="3">
        <v>120</v>
      </c>
    </row>
    <row r="12" spans="1:6" x14ac:dyDescent="0.25">
      <c r="A12" t="s">
        <v>4</v>
      </c>
      <c r="E12" s="2">
        <f>E10/E11</f>
        <v>23496.710416666665</v>
      </c>
    </row>
    <row r="13" spans="1:6" x14ac:dyDescent="0.25">
      <c r="A13" t="s">
        <v>6</v>
      </c>
      <c r="E13" s="3">
        <v>12</v>
      </c>
    </row>
    <row r="14" spans="1:6" ht="15.75" thickBot="1" x14ac:dyDescent="0.3">
      <c r="A14" t="s">
        <v>10</v>
      </c>
      <c r="E14" s="4">
        <f>E12*E13</f>
        <v>281960.52499999997</v>
      </c>
    </row>
    <row r="15" spans="1:6" ht="15.75" thickTop="1" x14ac:dyDescent="0.25"/>
  </sheetData>
  <mergeCells count="3">
    <mergeCell ref="A1:E1"/>
    <mergeCell ref="A2:E2"/>
    <mergeCell ref="A3:E3"/>
  </mergeCells>
  <pageMargins left="0.7" right="0.7" top="0.75" bottom="0.75" header="0.3" footer="0.3"/>
  <pageSetup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2018-11-28T18:54:06Z</dcterms:modified>
</cp:coreProperties>
</file>