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dSt-KY Rate Case\2018 KY Rate Case\Staff 1-71\Relied Upons\"/>
    </mc:Choice>
  </mc:AlternateContent>
  <bookViews>
    <workbookView xWindow="0" yWindow="0" windowWidth="20460" windowHeight="9810"/>
  </bookViews>
  <sheets>
    <sheet name="F.1" sheetId="4" r:id="rId1"/>
    <sheet name="Pivot" sheetId="2" r:id="rId2"/>
    <sheet name="Database" sheetId="1" r:id="rId3"/>
  </sheets>
  <externalReferences>
    <externalReference r:id="rId4"/>
  </externalReferences>
  <definedNames>
    <definedName name="_Div012">#REF!</definedName>
    <definedName name="_Div02">#REF!</definedName>
    <definedName name="_Div091">#REF!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0">F.1!$A$1:$G$162</definedName>
    <definedName name="_xlnm.Print_Titles" localSheetId="0">F.1!$1:$11</definedName>
    <definedName name="ROR">#REF!</definedName>
    <definedName name="stdrate">#REF!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" i="4" l="1"/>
  <c r="F144" i="4"/>
  <c r="F145" i="4"/>
  <c r="F146" i="4"/>
  <c r="F147" i="4"/>
  <c r="F148" i="4"/>
  <c r="F149" i="4"/>
  <c r="F150" i="4"/>
  <c r="F151" i="4"/>
  <c r="F152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90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D86" i="4" l="1"/>
  <c r="F160" i="4"/>
  <c r="F159" i="4"/>
  <c r="F158" i="4"/>
  <c r="F157" i="4"/>
  <c r="F156" i="4"/>
  <c r="F155" i="4"/>
  <c r="F154" i="4"/>
  <c r="F15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D162" i="4"/>
  <c r="F90" i="4"/>
  <c r="F85" i="4"/>
  <c r="A5" i="4"/>
  <c r="A4" i="4"/>
  <c r="A2" i="4"/>
  <c r="A1" i="4"/>
  <c r="F162" i="4" l="1"/>
  <c r="F86" i="4"/>
</calcChain>
</file>

<file path=xl/sharedStrings.xml><?xml version="1.0" encoding="utf-8"?>
<sst xmlns="http://schemas.openxmlformats.org/spreadsheetml/2006/main" count="1342" uniqueCount="294">
  <si>
    <t>Company</t>
  </si>
  <si>
    <t>Cost Center</t>
  </si>
  <si>
    <t>Account</t>
  </si>
  <si>
    <t>Sub Account</t>
  </si>
  <si>
    <t>Service Area</t>
  </si>
  <si>
    <t>Month Number</t>
  </si>
  <si>
    <t>Vendor Name</t>
  </si>
  <si>
    <t>Invoice Number</t>
  </si>
  <si>
    <t>Invoice Date</t>
  </si>
  <si>
    <t>Journal ID</t>
  </si>
  <si>
    <t>Line Description</t>
  </si>
  <si>
    <t>journal line notes</t>
  </si>
  <si>
    <t>Amount</t>
  </si>
  <si>
    <t>050</t>
  </si>
  <si>
    <t>1114</t>
  </si>
  <si>
    <t>9302</t>
  </si>
  <si>
    <t>07510</t>
  </si>
  <si>
    <t>009000</t>
  </si>
  <si>
    <t/>
  </si>
  <si>
    <t>AGA Dues</t>
  </si>
  <si>
    <t>1829</t>
  </si>
  <si>
    <t>9210</t>
  </si>
  <si>
    <t>05415</t>
  </si>
  <si>
    <t>Buchanan, Rebecca M</t>
  </si>
  <si>
    <t>IEXP-2607170</t>
  </si>
  <si>
    <t>09/29/2017</t>
  </si>
  <si>
    <t>IEXP-2607170 Other</t>
  </si>
  <si>
    <t>2604</t>
  </si>
  <si>
    <t>8700</t>
  </si>
  <si>
    <t>KENTUCKY GAS ASSOCIATION</t>
  </si>
  <si>
    <t>297</t>
  </si>
  <si>
    <t>08/16/2017</t>
  </si>
  <si>
    <t>CHAMBER OF COMMERCE</t>
  </si>
  <si>
    <t>45786</t>
  </si>
  <si>
    <t>01/01/2018</t>
  </si>
  <si>
    <t>KENTUCKY OIL AND GAS ASSOCIATION</t>
  </si>
  <si>
    <t>INV010118</t>
  </si>
  <si>
    <t>2612</t>
  </si>
  <si>
    <t>2631</t>
  </si>
  <si>
    <t>BANK OF AMERICA</t>
  </si>
  <si>
    <t>050_KAY.COOMES_MAY-1</t>
  </si>
  <si>
    <t>05/16/2018</t>
  </si>
  <si>
    <t>PAYPAL  LEADERSHIPK - 08-MAY-18 - 4029357733 - CA - 95131 -</t>
  </si>
  <si>
    <t>GREATER OWENSBORO ECONOMIC DEVELOPMENT CORP</t>
  </si>
  <si>
    <t>342</t>
  </si>
  <si>
    <t>10/02/2017</t>
  </si>
  <si>
    <t>2634</t>
  </si>
  <si>
    <t>78691</t>
  </si>
  <si>
    <t>12/01/2017</t>
  </si>
  <si>
    <t>2635</t>
  </si>
  <si>
    <t>05417</t>
  </si>
  <si>
    <t>CHAMBER OF COMMERCE  CHE032718</t>
  </si>
  <si>
    <t>CHE032718</t>
  </si>
  <si>
    <t>03/27/2018</t>
  </si>
  <si>
    <t>CHAMBER OF COMMERCE    12019</t>
  </si>
  <si>
    <t>12019</t>
  </si>
  <si>
    <t>08/01/2017</t>
  </si>
  <si>
    <t>CRITTENDEN COUNTY ECONOMIC</t>
  </si>
  <si>
    <t>INV100117</t>
  </si>
  <si>
    <t>10/01/2017</t>
  </si>
  <si>
    <t>0032</t>
  </si>
  <si>
    <t>02/14/2018</t>
  </si>
  <si>
    <t>CADIZ ROTARY CLUB</t>
  </si>
  <si>
    <t>2232</t>
  </si>
  <si>
    <t>04/02/2018</t>
  </si>
  <si>
    <t>INV061818</t>
  </si>
  <si>
    <t>06/18/2018</t>
  </si>
  <si>
    <t>2636</t>
  </si>
  <si>
    <t>OHIO COUNTY CHAMBER OF COMMERCE</t>
  </si>
  <si>
    <t>3131</t>
  </si>
  <si>
    <t>07/06/2017</t>
  </si>
  <si>
    <t>4037</t>
  </si>
  <si>
    <t>06/15/2017</t>
  </si>
  <si>
    <t>5729</t>
  </si>
  <si>
    <t>MCLEAN COUNTY CHAMBER OF COMMERCE</t>
  </si>
  <si>
    <t>00002018</t>
  </si>
  <si>
    <t>02/01/2018</t>
  </si>
  <si>
    <t>2637</t>
  </si>
  <si>
    <t>050_PAM.WHEATLEY_NOV</t>
  </si>
  <si>
    <t>11/16/2017</t>
  </si>
  <si>
    <t>LAKE NEWS - 18-OCT-17 - 2703955858 - KY - 42029 -</t>
  </si>
  <si>
    <t>31677</t>
  </si>
  <si>
    <t>11/13/2017</t>
  </si>
  <si>
    <t>05416</t>
  </si>
  <si>
    <t>Brown, Bobby S</t>
  </si>
  <si>
    <t>IEXP-2690592</t>
  </si>
  <si>
    <t>02/05/2018</t>
  </si>
  <si>
    <t>IEXP-2690592 Other</t>
  </si>
  <si>
    <t>Mattingly, Patrick T (Pat)</t>
  </si>
  <si>
    <t>IEXP-2707748</t>
  </si>
  <si>
    <t>03/06/2018</t>
  </si>
  <si>
    <t>IEXP-2707748 Other</t>
  </si>
  <si>
    <t>CHE011718</t>
  </si>
  <si>
    <t>01/17/2018</t>
  </si>
  <si>
    <t>CHE031418</t>
  </si>
  <si>
    <t>03/14/2018</t>
  </si>
  <si>
    <t>2638</t>
  </si>
  <si>
    <t>4736</t>
  </si>
  <si>
    <t>04/06/2018</t>
  </si>
  <si>
    <t>2653</t>
  </si>
  <si>
    <t>Arnold, Robert H Jr (Robert)</t>
  </si>
  <si>
    <t>IEXP-2548446</t>
  </si>
  <si>
    <t>07/13/2017</t>
  </si>
  <si>
    <t>IEXP-2548446 Other</t>
  </si>
  <si>
    <t>Arnold, Robert H Jr</t>
  </si>
  <si>
    <t>IEXP-2680653</t>
  </si>
  <si>
    <t>01/18/2018</t>
  </si>
  <si>
    <t>IEXP-2680653 Other</t>
  </si>
  <si>
    <t>IEXP-2734059</t>
  </si>
  <si>
    <t>05/17/2018</t>
  </si>
  <si>
    <t>IEXP-2734059 Other</t>
  </si>
  <si>
    <t>IEXP-2746549</t>
  </si>
  <si>
    <t>06/20/2018</t>
  </si>
  <si>
    <t>IEXP-2746549 Other</t>
  </si>
  <si>
    <t>2732</t>
  </si>
  <si>
    <t>9120</t>
  </si>
  <si>
    <t>KENTUCKY COUNTY JUDGE EXECUTIVE ASSOCIATION    1019</t>
  </si>
  <si>
    <t>HOME BUILDERS ASSOCIATION</t>
  </si>
  <si>
    <t>83117</t>
  </si>
  <si>
    <t>08/18/2017</t>
  </si>
  <si>
    <t>KENTUCKY COUNTY JUDGE EXECUTIVE ASSOCIATION</t>
  </si>
  <si>
    <t>1019</t>
  </si>
  <si>
    <t>07/20/2017</t>
  </si>
  <si>
    <t>HOPKINS COUNTY HOME BUILDERS ASSOCIATION</t>
  </si>
  <si>
    <t>4588</t>
  </si>
  <si>
    <t>09/26/2017</t>
  </si>
  <si>
    <t>KENTUCKY RESTAURANT ASSOCIATION</t>
  </si>
  <si>
    <t>7235_070117</t>
  </si>
  <si>
    <t>07/01/2017</t>
  </si>
  <si>
    <t>BUILDING INDUSTRY ASSOCIATION OF GREATER LOUISVILLE</t>
  </si>
  <si>
    <t>29731</t>
  </si>
  <si>
    <t>HOME BUILDERS ASSOCIATION OF OWENSBORO</t>
  </si>
  <si>
    <t>21076</t>
  </si>
  <si>
    <t>09/22/2017</t>
  </si>
  <si>
    <t>MAD HOP CO BOARD OF REALTORS</t>
  </si>
  <si>
    <t>6690</t>
  </si>
  <si>
    <t>12/05/2017</t>
  </si>
  <si>
    <t>PADUCAH BOARD OF REALTORS INC</t>
  </si>
  <si>
    <t>CHE121817</t>
  </si>
  <si>
    <t>12/18/2017</t>
  </si>
  <si>
    <t>REALTOR ASSOCIATION OF SOUTHERN KENTUCKY</t>
  </si>
  <si>
    <t>80843</t>
  </si>
  <si>
    <t>12/13/2017</t>
  </si>
  <si>
    <t>GREATER OWENSBORO REALTOR ASSOCIATION</t>
  </si>
  <si>
    <t>CHE010318</t>
  </si>
  <si>
    <t>01/03/2018</t>
  </si>
  <si>
    <t>HOPKINSVILLE CHRISTIAN AND TODD COUNTY ASSN OF REALTORS</t>
  </si>
  <si>
    <t>2018AFFILIATE</t>
  </si>
  <si>
    <t>PENNYRILE BOARD OF REALTORS</t>
  </si>
  <si>
    <t>1</t>
  </si>
  <si>
    <t>01/11/2018</t>
  </si>
  <si>
    <t>LOGAN COUNTY HOME BUILDERS    INV012018</t>
  </si>
  <si>
    <t>LOGAN COUNTY HOME BUILDERS</t>
  </si>
  <si>
    <t>INV012018</t>
  </si>
  <si>
    <t>01/20/2018</t>
  </si>
  <si>
    <t>SOCIETY FOR MARKETING PROFESSIONAL SERVICES</t>
  </si>
  <si>
    <t>INV020718</t>
  </si>
  <si>
    <t>02/07/2018</t>
  </si>
  <si>
    <t>CHE052318</t>
  </si>
  <si>
    <t>05/23/2018</t>
  </si>
  <si>
    <t>KENTUCKY ASSOCIATION OF MASTER CONTRACTORS INC</t>
  </si>
  <si>
    <t>4995122219</t>
  </si>
  <si>
    <t>OWENSBORO ASSN OF PLUMBING HEATING AND COOLING CONTRACTORS INC</t>
  </si>
  <si>
    <t>CHE061418</t>
  </si>
  <si>
    <t>06/14/2018</t>
  </si>
  <si>
    <t>2734</t>
  </si>
  <si>
    <t>CHE112817</t>
  </si>
  <si>
    <t>11/28/2017</t>
  </si>
  <si>
    <t>73071</t>
  </si>
  <si>
    <t>04/03/2018</t>
  </si>
  <si>
    <t>2735</t>
  </si>
  <si>
    <t>INV121217_1</t>
  </si>
  <si>
    <t>12/12/2017</t>
  </si>
  <si>
    <t>16461</t>
  </si>
  <si>
    <t>01/05/2018</t>
  </si>
  <si>
    <t>16515</t>
  </si>
  <si>
    <t>01/10/2018</t>
  </si>
  <si>
    <t>1855</t>
  </si>
  <si>
    <t>01/02/2018</t>
  </si>
  <si>
    <t>16813</t>
  </si>
  <si>
    <t>06/22/2018</t>
  </si>
  <si>
    <t>2736</t>
  </si>
  <si>
    <t>ECONOMIC DEVELOPMENT COUNCIL</t>
  </si>
  <si>
    <t>64227</t>
  </si>
  <si>
    <t>65064</t>
  </si>
  <si>
    <t>06/01/2018</t>
  </si>
  <si>
    <t>9320</t>
  </si>
  <si>
    <t>ECONOMIC DEVELOPMENT COUNCIL    65494</t>
  </si>
  <si>
    <t>2737</t>
  </si>
  <si>
    <t>8749</t>
  </si>
  <si>
    <t>INV120117</t>
  </si>
  <si>
    <t>INV013118</t>
  </si>
  <si>
    <t>01/31/2018</t>
  </si>
  <si>
    <t>Vallet, Michael C (Mike)</t>
  </si>
  <si>
    <t>IEXP-2729721</t>
  </si>
  <si>
    <t>04/24/2018</t>
  </si>
  <si>
    <t>IEXP-2729721 Other</t>
  </si>
  <si>
    <t>2738</t>
  </si>
  <si>
    <t>3728</t>
  </si>
  <si>
    <t>10575</t>
  </si>
  <si>
    <t>468</t>
  </si>
  <si>
    <t>2739</t>
  </si>
  <si>
    <t>4622</t>
  </si>
  <si>
    <t>4662</t>
  </si>
  <si>
    <t>09/15/2017</t>
  </si>
  <si>
    <t>63731</t>
  </si>
  <si>
    <t>12/06/2017</t>
  </si>
  <si>
    <t>2750</t>
  </si>
  <si>
    <t>Benningfield, Ronald (Ronnie)</t>
  </si>
  <si>
    <t>IEXP-2707712</t>
  </si>
  <si>
    <t>03/07/2018</t>
  </si>
  <si>
    <t>IEXP-2707712 Other</t>
  </si>
  <si>
    <t>IEXP-2729800</t>
  </si>
  <si>
    <t>04/25/2018</t>
  </si>
  <si>
    <t>IEXP-2729800 Other</t>
  </si>
  <si>
    <t>3301</t>
  </si>
  <si>
    <t>3304</t>
  </si>
  <si>
    <t>35552017</t>
  </si>
  <si>
    <t>10/23/2017</t>
  </si>
  <si>
    <t>3308</t>
  </si>
  <si>
    <t>3351</t>
  </si>
  <si>
    <t>8740</t>
  </si>
  <si>
    <t>050_SEAN.JONES_NOV-1</t>
  </si>
  <si>
    <t>NACE INTERNATIONAL - 23-OCT-17 - 08007976223 - TX - 77084 -</t>
  </si>
  <si>
    <t>Sum of Amount</t>
  </si>
  <si>
    <t>(blank)</t>
  </si>
  <si>
    <t>Grand Total</t>
  </si>
  <si>
    <t>(All)</t>
  </si>
  <si>
    <t>SOCIAL and Service CLUB DUES</t>
  </si>
  <si>
    <t>Data:___X___Base Period___X____Forecasted Period</t>
  </si>
  <si>
    <t>FR 16(8)(f)</t>
  </si>
  <si>
    <t>Type of Filing:___X____Original________Updated________Revised</t>
  </si>
  <si>
    <t>Schedule F-1</t>
  </si>
  <si>
    <t>Workpaper Reference No(s).</t>
  </si>
  <si>
    <t>Witness: Waller</t>
  </si>
  <si>
    <t>Line</t>
  </si>
  <si>
    <t>Total</t>
  </si>
  <si>
    <t>No.</t>
  </si>
  <si>
    <t>Account No.</t>
  </si>
  <si>
    <t>Social Organization/Service Club</t>
  </si>
  <si>
    <t>Utility</t>
  </si>
  <si>
    <t>Jurisdictional %</t>
  </si>
  <si>
    <t>Jurisdiction</t>
  </si>
  <si>
    <t>BASE PERIOD</t>
  </si>
  <si>
    <t>Various</t>
  </si>
  <si>
    <t>100%</t>
  </si>
  <si>
    <t>AGA</t>
  </si>
  <si>
    <t>ANDERSON COUNTY CHAMBER OF COMMERCE</t>
  </si>
  <si>
    <t>CAVE CITY CHAMBER OF COMMERCE</t>
  </si>
  <si>
    <t>GREATER OWENSBORO CHAMBER OF COMMERCE</t>
  </si>
  <si>
    <t>HART COUNTY CHAMBER OF COMMERCE</t>
  </si>
  <si>
    <t xml:space="preserve"> </t>
  </si>
  <si>
    <t>KENTUCKY CHAMBER OF COMMERCE</t>
  </si>
  <si>
    <t>LAKE BARKLEY CHAMBER OF COMMERCE</t>
  </si>
  <si>
    <t>LINCOLN COUNTY CHAMBER OF COMMERCE</t>
  </si>
  <si>
    <t>MARION COUNTY CHAMBER OF COMMERCE</t>
  </si>
  <si>
    <t>NACE INTERNATIONAL</t>
  </si>
  <si>
    <t>PADUCAH AREA CHAMBER OF COMMERCE</t>
  </si>
  <si>
    <t>Total Base Period</t>
  </si>
  <si>
    <t>TEST PERIOD</t>
  </si>
  <si>
    <t>Total Forecasted Period</t>
  </si>
  <si>
    <t>Data Source:</t>
  </si>
  <si>
    <t>Schedule F-1.xlsx</t>
  </si>
  <si>
    <t>LEADERSHIP KENTUCKY FOUNDATION INC.</t>
  </si>
  <si>
    <t>LAKE NEWS</t>
  </si>
  <si>
    <t>TRIGG COUNTY CHAMBER OF COMMERCE</t>
  </si>
  <si>
    <t>GLASGOW/BARREN COUNTY CHAMBER OF COMMERCE</t>
  </si>
  <si>
    <t>GREATER BRECKINRIDGE COUNTY CHAMBER OF COMMERCE</t>
  </si>
  <si>
    <t>BOWLING GREEN AREA CHAMBER OF COMMERCE</t>
  </si>
  <si>
    <t>CHRISTIAN COUNTY CHAMBER OF COMMERCE</t>
  </si>
  <si>
    <t>SHELBY COUNTY CHAMBER OF COMMERCE</t>
  </si>
  <si>
    <t>GREATER MUHLENBERG CHAMBER OF COMMERCE</t>
  </si>
  <si>
    <t>MAYFIELD /GRAVES COUNTY CHAMBER OF COMMERCE</t>
  </si>
  <si>
    <t>HOPKINS COUNTY REGIONAL CHAMBER OF COMMERCE</t>
  </si>
  <si>
    <t>DANVILLE BOYLE COUNTY CHAMBER OF COMMERCE</t>
  </si>
  <si>
    <t>KENTUCKY LAKE CHAMBER OF COMMERCE</t>
  </si>
  <si>
    <t>GRAND RIVERS CHAMBER OF COMMERCE</t>
  </si>
  <si>
    <t>FRANKLIN-SIMPSON CHAMBER OF COMMERCE</t>
  </si>
  <si>
    <t>AMERICAN SOCIETY OF MECHANICAL ENGINEERS</t>
  </si>
  <si>
    <t>OKLAHOMA ACCOUNTANCY BOARD</t>
  </si>
  <si>
    <t>TENNESSEE PROFESSIONAL ENGINEER (LICENSE RENEWAL)</t>
  </si>
  <si>
    <t>SAM'S CLUB</t>
  </si>
  <si>
    <t>KENTUCKY STATE TREASURER (NOTARY RENEWAL)</t>
  </si>
  <si>
    <t>CITY OF STANFORD, KY (BUSINESS LICENSE)</t>
  </si>
  <si>
    <t>WARREN COUNTY CLERKS OFFICE</t>
  </si>
  <si>
    <t>NATIONAL SOCIETY OF PROFESSIONAL  ENGINEERS</t>
  </si>
  <si>
    <t xml:space="preserve">TNTAP </t>
  </si>
  <si>
    <t>GREENSBURG / GREEN COUNTY CHAMBER OF COMMERCE</t>
  </si>
  <si>
    <t>CAMPBELLSVILLE / TAYLOR COUNTY CHAMBER OF COMMERCE</t>
  </si>
  <si>
    <t>PRINCETON / CALDWELL COUNTY CHAMBER OF COMMERCE</t>
  </si>
  <si>
    <t>SOUTH WESTERN KENTUCKY ECONOMIC DEVELOPMENT COUNCIL</t>
  </si>
  <si>
    <t>CRITTENDEN COUNTY ECONOMIC DEVELOPMENT</t>
  </si>
  <si>
    <t>GARRARD COUNTY CHAMBER OF COMMERCE</t>
  </si>
  <si>
    <t>DAWSON SPRINGS CHAMBER OF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</si>
</sst>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000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Helvetica-Narrow"/>
      <family val="2"/>
    </font>
    <font>
      <b/>
      <sz val="12"/>
      <name val="Helvetica-Narrow"/>
    </font>
    <font>
      <sz val="12"/>
      <name val="Helvetica-Narrow"/>
    </font>
    <font>
      <b/>
      <sz val="12"/>
      <name val="Helvetica-Narrow"/>
      <family val="2"/>
    </font>
    <font>
      <u val="double"/>
      <sz val="12"/>
      <name val="Helvetica-Narrow"/>
      <family val="2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7" fontId="2" fillId="0" borderId="0" applyProtection="0"/>
    <xf numFmtId="0" fontId="7" fillId="0" borderId="0"/>
    <xf numFmtId="9" fontId="8" fillId="0" borderId="0" applyFont="0" applyFill="0" applyBorder="0" applyAlignment="0" applyProtection="0"/>
    <xf numFmtId="37" fontId="2" fillId="0" borderId="0" applyProtection="0"/>
  </cellStyleXfs>
  <cellXfs count="40">
    <xf numFmtId="0" fontId="0" fillId="0" borderId="0" xfId="0"/>
    <xf numFmtId="49" fontId="0" fillId="0" borderId="0" xfId="0" applyNumberFormat="1"/>
    <xf numFmtId="8" fontId="0" fillId="0" borderId="0" xfId="0" applyNumberFormat="1"/>
    <xf numFmtId="49" fontId="1" fillId="0" borderId="0" xfId="0" applyNumberFormat="1" applyFont="1"/>
    <xf numFmtId="0" fontId="1" fillId="0" borderId="0" xfId="0" applyFont="1"/>
    <xf numFmtId="6" fontId="0" fillId="0" borderId="0" xfId="0" applyNumberFormat="1"/>
    <xf numFmtId="0" fontId="0" fillId="0" borderId="0" xfId="0" pivotButton="1"/>
    <xf numFmtId="0" fontId="1" fillId="0" borderId="1" xfId="0" applyFont="1" applyBorder="1"/>
    <xf numFmtId="37" fontId="2" fillId="0" borderId="0" xfId="1" applyFont="1"/>
    <xf numFmtId="37" fontId="4" fillId="0" borderId="0" xfId="1" applyFont="1" applyAlignment="1" applyProtection="1">
      <alignment horizontal="left"/>
    </xf>
    <xf numFmtId="37" fontId="5" fillId="0" borderId="0" xfId="1" applyFont="1"/>
    <xf numFmtId="37" fontId="2" fillId="0" borderId="0" xfId="1" applyFont="1" applyAlignment="1">
      <alignment horizontal="right"/>
    </xf>
    <xf numFmtId="37" fontId="2" fillId="0" borderId="0" xfId="1" applyFont="1" applyAlignment="1" applyProtection="1">
      <alignment horizontal="right"/>
    </xf>
    <xf numFmtId="37" fontId="2" fillId="0" borderId="0" xfId="1" applyAlignment="1" applyProtection="1">
      <alignment horizontal="right"/>
    </xf>
    <xf numFmtId="37" fontId="2" fillId="0" borderId="2" xfId="1" applyFont="1" applyBorder="1" applyAlignment="1" applyProtection="1">
      <alignment horizontal="center"/>
    </xf>
    <xf numFmtId="37" fontId="2" fillId="0" borderId="2" xfId="1" applyFont="1" applyBorder="1"/>
    <xf numFmtId="37" fontId="2" fillId="0" borderId="0" xfId="1" applyFont="1" applyBorder="1"/>
    <xf numFmtId="37" fontId="2" fillId="0" borderId="3" xfId="1" applyFont="1" applyBorder="1" applyAlignment="1" applyProtection="1">
      <alignment horizontal="center"/>
    </xf>
    <xf numFmtId="37" fontId="2" fillId="0" borderId="0" xfId="1" applyFont="1" applyBorder="1" applyAlignment="1" applyProtection="1">
      <alignment horizontal="center"/>
    </xf>
    <xf numFmtId="37" fontId="3" fillId="0" borderId="4" xfId="1" applyFont="1" applyBorder="1" applyAlignment="1" applyProtection="1">
      <alignment horizontal="left"/>
    </xf>
    <xf numFmtId="37" fontId="2" fillId="0" borderId="0" xfId="1" applyFont="1" applyProtection="1"/>
    <xf numFmtId="37" fontId="2" fillId="0" borderId="0" xfId="1" applyFont="1" applyAlignment="1" applyProtection="1">
      <alignment horizontal="center"/>
    </xf>
    <xf numFmtId="37" fontId="0" fillId="2" borderId="0" xfId="1" applyFont="1" applyFill="1" applyProtection="1"/>
    <xf numFmtId="37" fontId="2" fillId="2" borderId="0" xfId="1" applyFont="1" applyFill="1" applyProtection="1"/>
    <xf numFmtId="37" fontId="6" fillId="0" borderId="0" xfId="1" applyFont="1" applyAlignment="1" applyProtection="1">
      <alignment horizontal="center"/>
    </xf>
    <xf numFmtId="0" fontId="7" fillId="0" borderId="0" xfId="2"/>
    <xf numFmtId="37" fontId="2" fillId="0" borderId="0" xfId="1" applyFont="1" applyAlignment="1" applyProtection="1">
      <alignment horizontal="left"/>
    </xf>
    <xf numFmtId="37" fontId="2" fillId="0" borderId="0" xfId="1" applyAlignment="1" applyProtection="1">
      <alignment horizontal="center"/>
    </xf>
    <xf numFmtId="10" fontId="2" fillId="0" borderId="0" xfId="1" applyNumberFormat="1" applyFont="1"/>
    <xf numFmtId="37" fontId="5" fillId="0" borderId="0" xfId="1" applyFont="1" applyAlignment="1" applyProtection="1">
      <alignment horizontal="right"/>
    </xf>
    <xf numFmtId="37" fontId="2" fillId="0" borderId="2" xfId="1" applyFont="1" applyBorder="1" applyProtection="1"/>
    <xf numFmtId="37" fontId="3" fillId="0" borderId="0" xfId="1" applyFont="1" applyBorder="1" applyAlignment="1" applyProtection="1">
      <alignment horizontal="left"/>
    </xf>
    <xf numFmtId="37" fontId="2" fillId="0" borderId="0" xfId="1" applyAlignment="1" applyProtection="1">
      <alignment horizontal="left"/>
    </xf>
    <xf numFmtId="164" fontId="2" fillId="0" borderId="0" xfId="1" applyNumberFormat="1" applyFont="1"/>
    <xf numFmtId="37" fontId="2" fillId="0" borderId="0" xfId="1"/>
    <xf numFmtId="37" fontId="2" fillId="0" borderId="0" xfId="4"/>
    <xf numFmtId="37" fontId="2" fillId="0" borderId="0" xfId="4" applyFill="1"/>
    <xf numFmtId="0" fontId="1" fillId="0" borderId="0" xfId="0" applyFont="1" applyBorder="1"/>
    <xf numFmtId="37" fontId="2" fillId="0" borderId="2" xfId="1" applyNumberFormat="1" applyFont="1" applyBorder="1" applyProtection="1"/>
    <xf numFmtId="37" fontId="3" fillId="0" borderId="0" xfId="1" applyFont="1" applyFill="1" applyAlignment="1">
      <alignment horizontal="center"/>
    </xf>
  </cellXfs>
  <cellStyles count="5">
    <cellStyle name="Normal" xfId="0" builtinId="0"/>
    <cellStyle name="Normal 2" xfId="4"/>
    <cellStyle name="Normal_Book1 (2) (3)" xfId="1"/>
    <cellStyle name="Normal_F.1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18%20KY%20Rate%20Case/2018%20KY%20Rev%20Req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ation"/>
      <sheetName val="Cover A"/>
      <sheetName val="A.1"/>
      <sheetName val="Cover B"/>
      <sheetName val="B.1 B"/>
      <sheetName val="B.1 F "/>
      <sheetName val="B.2 B"/>
      <sheetName val="B.2 F"/>
      <sheetName val="B.3 B"/>
      <sheetName val="B.3 F"/>
      <sheetName val="B.3.1 F"/>
      <sheetName val="B.4 B"/>
      <sheetName val="B.4 F"/>
      <sheetName val="B.4.1 B"/>
      <sheetName val="B.4.1 F"/>
      <sheetName val="B.4.2 B"/>
      <sheetName val="B.4.2 F"/>
      <sheetName val="B.5 B"/>
      <sheetName val="B.5 F"/>
      <sheetName val="B.6 B"/>
      <sheetName val="B.6 F"/>
      <sheetName val="WP B.4.1B"/>
      <sheetName val="WP B.4.1F"/>
      <sheetName val="WP B.5 B"/>
      <sheetName val="WP B.5 F"/>
      <sheetName val="WP B.5 F1"/>
      <sheetName val="WP B.6 B"/>
      <sheetName val="WP B.6 F"/>
      <sheetName val="Cover C"/>
      <sheetName val="C.1"/>
      <sheetName val="C.2"/>
      <sheetName val="C.2.1 B"/>
      <sheetName val="C.2.1 F"/>
      <sheetName val="C.2.2 B 09"/>
      <sheetName val="C.2.2 B 02"/>
      <sheetName val="C.2.2 B 12"/>
      <sheetName val="C.2.2 B 91"/>
      <sheetName val="C.2.2-F 09"/>
      <sheetName val="C.2.2-F 02"/>
      <sheetName val="C.2.2-F 12"/>
      <sheetName val="C.2.2-F 91"/>
      <sheetName val="C.2.3 B"/>
      <sheetName val="C.2.3 F"/>
      <sheetName val="Cover D"/>
      <sheetName val="D.1"/>
      <sheetName val="D.2.1"/>
      <sheetName val="D.2.2"/>
      <sheetName val="D.2.3"/>
      <sheetName val="Cover E"/>
      <sheetName val="E"/>
      <sheetName val="Cover F"/>
      <sheetName val="F.1"/>
      <sheetName val="F.2.1"/>
      <sheetName val="F.2.2"/>
      <sheetName val="F.2.3"/>
      <sheetName val="F.3"/>
      <sheetName val="F.4"/>
      <sheetName val="F.5"/>
      <sheetName val="F.6"/>
      <sheetName val="F.7"/>
      <sheetName val="F.8"/>
      <sheetName val="F.9"/>
      <sheetName val="F.10"/>
      <sheetName val="F.11"/>
      <sheetName val="G.1"/>
      <sheetName val="G.2"/>
      <sheetName val="G.3"/>
      <sheetName val="H.1"/>
      <sheetName val="I.1"/>
      <sheetName val="I.2"/>
      <sheetName val="I.3"/>
      <sheetName val="J-1 Base"/>
      <sheetName val="J.1"/>
      <sheetName val="J-2 B"/>
      <sheetName val="J-3 B"/>
      <sheetName val="J-4"/>
      <sheetName val="J-1 F"/>
      <sheetName val="J-2 F"/>
      <sheetName val="J-3 F"/>
      <sheetName val="K"/>
    </sheetNames>
    <sheetDataSet>
      <sheetData sheetId="0">
        <row r="1">
          <cell r="A1" t="str">
            <v>Atmos Energy Corporation, Kentucky/Mid-States Division</v>
          </cell>
          <cell r="B1"/>
          <cell r="C1"/>
        </row>
        <row r="2">
          <cell r="A2" t="str">
            <v>Kentucky Jurisdiction Case No. 2018-00281</v>
          </cell>
          <cell r="B2"/>
          <cell r="C2"/>
        </row>
        <row r="3">
          <cell r="A3" t="str">
            <v>Base Period: Twelve Months Ended December 31, 2018</v>
          </cell>
          <cell r="B3"/>
          <cell r="C3"/>
        </row>
        <row r="4">
          <cell r="A4" t="str">
            <v>Forecasted Test Period: Twelve Months Ended March 31, 2020</v>
          </cell>
          <cell r="B4"/>
          <cell r="C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h  Densman" refreshedDate="43317.598307175926" createdVersion="5" refreshedVersion="5" minRefreshableVersion="3" recordCount="95">
  <cacheSource type="worksheet">
    <worksheetSource ref="A1:M1048576" sheet="Database"/>
  </cacheSource>
  <cacheFields count="13">
    <cacheField name="Company" numFmtId="49">
      <sharedItems containsBlank="1"/>
    </cacheField>
    <cacheField name="Cost Center" numFmtId="49">
      <sharedItems containsBlank="1"/>
    </cacheField>
    <cacheField name="Account" numFmtId="49">
      <sharedItems containsBlank="1"/>
    </cacheField>
    <cacheField name="Sub Account" numFmtId="49">
      <sharedItems containsBlank="1"/>
    </cacheField>
    <cacheField name="Service Area" numFmtId="49">
      <sharedItems containsBlank="1"/>
    </cacheField>
    <cacheField name="Month Number" numFmtId="0">
      <sharedItems containsString="0" containsBlank="1" containsNumber="1" containsInteger="1" minValue="201707" maxValue="201806" count="13">
        <n v="201707"/>
        <n v="201708"/>
        <n v="201709"/>
        <n v="201710"/>
        <n v="201711"/>
        <n v="201712"/>
        <n v="201801"/>
        <n v="201802"/>
        <n v="201803"/>
        <n v="201804"/>
        <n v="201805"/>
        <n v="201806"/>
        <m/>
      </sharedItems>
    </cacheField>
    <cacheField name="Vendor Name" numFmtId="49">
      <sharedItems containsBlank="1" count="35">
        <s v=""/>
        <s v="Buchanan, Rebecca M"/>
        <s v="KENTUCKY GAS ASSOCIATION"/>
        <s v="CHAMBER OF COMMERCE"/>
        <s v="KENTUCKY OIL AND GAS ASSOCIATION"/>
        <s v="BANK OF AMERICA"/>
        <s v="GREATER OWENSBORO ECONOMIC DEVELOPMENT CORP"/>
        <s v="CRITTENDEN COUNTY ECONOMIC"/>
        <s v="CADIZ ROTARY CLUB"/>
        <s v="OHIO COUNTY CHAMBER OF COMMERCE"/>
        <s v="MCLEAN COUNTY CHAMBER OF COMMERCE"/>
        <s v="Brown, Bobby S"/>
        <s v="Mattingly, Patrick T (Pat)"/>
        <s v="Arnold, Robert H Jr (Robert)"/>
        <s v="Arnold, Robert H Jr"/>
        <s v="HOME BUILDERS ASSOCIATION"/>
        <s v="KENTUCKY COUNTY JUDGE EXECUTIVE ASSOCIATION"/>
        <s v="HOPKINS COUNTY HOME BUILDERS ASSOCIATION"/>
        <s v="KENTUCKY RESTAURANT ASSOCIATION"/>
        <s v="BUILDING INDUSTRY ASSOCIATION OF GREATER LOUISVILLE"/>
        <s v="HOME BUILDERS ASSOCIATION OF OWENSBORO"/>
        <s v="MAD HOP CO BOARD OF REALTORS"/>
        <s v="PADUCAH BOARD OF REALTORS INC"/>
        <s v="REALTOR ASSOCIATION OF SOUTHERN KENTUCKY"/>
        <s v="GREATER OWENSBORO REALTOR ASSOCIATION"/>
        <s v="HOPKINSVILLE CHRISTIAN AND TODD COUNTY ASSN OF REALTORS"/>
        <s v="PENNYRILE BOARD OF REALTORS"/>
        <s v="LOGAN COUNTY HOME BUILDERS"/>
        <s v="SOCIETY FOR MARKETING PROFESSIONAL SERVICES"/>
        <s v="KENTUCKY ASSOCIATION OF MASTER CONTRACTORS INC"/>
        <s v="OWENSBORO ASSN OF PLUMBING HEATING AND COOLING CONTRACTORS INC"/>
        <s v="ECONOMIC DEVELOPMENT COUNCIL"/>
        <s v="Vallet, Michael C (Mike)"/>
        <s v="Benningfield, Ronald (Ronnie)"/>
        <m/>
      </sharedItems>
    </cacheField>
    <cacheField name="Invoice Number" numFmtId="49">
      <sharedItems containsBlank="1" count="70">
        <s v=""/>
        <s v="IEXP-2607170"/>
        <s v="297"/>
        <s v="45786"/>
        <s v="INV010118"/>
        <s v="050_KAY.COOMES_MAY-1"/>
        <s v="342"/>
        <s v="78691"/>
        <s v="CHE032718"/>
        <s v="12019"/>
        <s v="INV100117"/>
        <s v="0032"/>
        <s v="2232"/>
        <s v="INV061818"/>
        <s v="3131"/>
        <s v="4037"/>
        <s v="5729"/>
        <s v="00002018"/>
        <s v="050_PAM.WHEATLEY_NOV"/>
        <s v="31677"/>
        <s v="IEXP-2690592"/>
        <s v="IEXP-2707748"/>
        <s v="CHE011718"/>
        <s v="CHE031418"/>
        <s v="4736"/>
        <s v="IEXP-2548446"/>
        <s v="IEXP-2680653"/>
        <s v="IEXP-2734059"/>
        <s v="IEXP-2746549"/>
        <s v="83117"/>
        <s v="1019"/>
        <s v="4588"/>
        <s v="7235_070117"/>
        <s v="29731"/>
        <s v="21076"/>
        <s v="6690"/>
        <s v="CHE121817"/>
        <s v="80843"/>
        <s v="CHE010318"/>
        <s v="2018AFFILIATE"/>
        <s v="1"/>
        <s v="INV012018"/>
        <s v="INV020718"/>
        <s v="CHE052318"/>
        <s v="4995122219"/>
        <s v="CHE061418"/>
        <s v="CHE112817"/>
        <s v="73071"/>
        <s v="INV121217_1"/>
        <s v="16461"/>
        <s v="16515"/>
        <s v="1855"/>
        <s v="16813"/>
        <s v="64227"/>
        <s v="65064"/>
        <s v="8749"/>
        <s v="INV120117"/>
        <s v="INV013118"/>
        <s v="IEXP-2729721"/>
        <s v="3728"/>
        <s v="10575"/>
        <s v="468"/>
        <s v="4622"/>
        <s v="4662"/>
        <s v="63731"/>
        <s v="IEXP-2707712"/>
        <s v="IEXP-2729800"/>
        <s v="35552017"/>
        <s v="050_SEAN.JONES_NOV-1"/>
        <m/>
      </sharedItems>
    </cacheField>
    <cacheField name="Invoice Date" numFmtId="49">
      <sharedItems containsBlank="1"/>
    </cacheField>
    <cacheField name="Journal ID" numFmtId="0">
      <sharedItems containsNonDate="0" containsString="0" containsBlank="1"/>
    </cacheField>
    <cacheField name="Line Description" numFmtId="49">
      <sharedItems containsBlank="1" count="21">
        <s v="AGA Dues"/>
        <s v="IEXP-2607170 Other"/>
        <s v=""/>
        <s v="PAYPAL  LEADERSHIPK - 08-MAY-18 - 4029357733 - CA - 95131 -"/>
        <s v="CHAMBER OF COMMERCE  CHE032718"/>
        <s v="CHAMBER OF COMMERCE    12019"/>
        <s v="LAKE NEWS - 18-OCT-17 - 2703955858 - KY - 42029 -"/>
        <s v="IEXP-2690592 Other"/>
        <s v="IEXP-2707748 Other"/>
        <s v="IEXP-2548446 Other"/>
        <s v="IEXP-2680653 Other"/>
        <s v="IEXP-2734059 Other"/>
        <s v="IEXP-2746549 Other"/>
        <s v="KENTUCKY COUNTY JUDGE EXECUTIVE ASSOCIATION    1019"/>
        <s v="LOGAN COUNTY HOME BUILDERS    INV012018"/>
        <s v="ECONOMIC DEVELOPMENT COUNCIL    65494"/>
        <s v="IEXP-2729721 Other"/>
        <s v="IEXP-2707712 Other"/>
        <s v="IEXP-2729800 Other"/>
        <s v="NACE INTERNATIONAL - 23-OCT-17 - 08007976223 - TX - 77084 -"/>
        <m/>
      </sharedItems>
    </cacheField>
    <cacheField name="journal line notes" numFmtId="49">
      <sharedItems containsBlank="1"/>
    </cacheField>
    <cacheField name="Amount" numFmtId="0">
      <sharedItems containsString="0" containsBlank="1" containsNumber="1" minValue="-510" maxValue="137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s v="050"/>
    <s v="1114"/>
    <s v="9302"/>
    <s v="07510"/>
    <s v="009000"/>
    <x v="0"/>
    <x v="0"/>
    <x v="0"/>
    <s v=""/>
    <m/>
    <x v="0"/>
    <s v=""/>
    <n v="4247.07"/>
  </r>
  <r>
    <s v="050"/>
    <s v="1114"/>
    <s v="9302"/>
    <s v="07510"/>
    <s v="009000"/>
    <x v="1"/>
    <x v="0"/>
    <x v="0"/>
    <s v=""/>
    <m/>
    <x v="0"/>
    <s v=""/>
    <n v="4247.07"/>
  </r>
  <r>
    <s v="050"/>
    <s v="1114"/>
    <s v="9302"/>
    <s v="07510"/>
    <s v="009000"/>
    <x v="2"/>
    <x v="0"/>
    <x v="0"/>
    <s v=""/>
    <m/>
    <x v="0"/>
    <s v=""/>
    <n v="4247.07"/>
  </r>
  <r>
    <s v="050"/>
    <s v="1114"/>
    <s v="9302"/>
    <s v="07510"/>
    <s v="009000"/>
    <x v="3"/>
    <x v="0"/>
    <x v="0"/>
    <s v=""/>
    <m/>
    <x v="0"/>
    <s v=""/>
    <n v="3392.03"/>
  </r>
  <r>
    <s v="050"/>
    <s v="1114"/>
    <s v="9302"/>
    <s v="07510"/>
    <s v="009000"/>
    <x v="4"/>
    <x v="0"/>
    <x v="0"/>
    <s v=""/>
    <m/>
    <x v="0"/>
    <s v=""/>
    <n v="3392.03"/>
  </r>
  <r>
    <s v="050"/>
    <s v="1114"/>
    <s v="9302"/>
    <s v="07510"/>
    <s v="009000"/>
    <x v="5"/>
    <x v="0"/>
    <x v="0"/>
    <s v=""/>
    <m/>
    <x v="0"/>
    <s v=""/>
    <n v="3548.58"/>
  </r>
  <r>
    <s v="050"/>
    <s v="1114"/>
    <s v="9302"/>
    <s v="07510"/>
    <s v="009000"/>
    <x v="6"/>
    <x v="0"/>
    <x v="0"/>
    <s v=""/>
    <m/>
    <x v="0"/>
    <s v=""/>
    <n v="3548.58"/>
  </r>
  <r>
    <s v="050"/>
    <s v="1114"/>
    <s v="9302"/>
    <s v="07510"/>
    <s v="009000"/>
    <x v="7"/>
    <x v="0"/>
    <x v="0"/>
    <s v=""/>
    <m/>
    <x v="0"/>
    <s v=""/>
    <n v="3548.58"/>
  </r>
  <r>
    <s v="050"/>
    <s v="1114"/>
    <s v="9302"/>
    <s v="07510"/>
    <s v="009000"/>
    <x v="8"/>
    <x v="0"/>
    <x v="0"/>
    <s v=""/>
    <m/>
    <x v="0"/>
    <s v=""/>
    <n v="3548.58"/>
  </r>
  <r>
    <s v="050"/>
    <s v="1114"/>
    <s v="9302"/>
    <s v="07510"/>
    <s v="009000"/>
    <x v="9"/>
    <x v="0"/>
    <x v="0"/>
    <s v=""/>
    <m/>
    <x v="0"/>
    <s v=""/>
    <n v="3548.58"/>
  </r>
  <r>
    <s v="050"/>
    <s v="1114"/>
    <s v="9302"/>
    <s v="07510"/>
    <s v="009000"/>
    <x v="10"/>
    <x v="0"/>
    <x v="0"/>
    <s v=""/>
    <m/>
    <x v="0"/>
    <s v=""/>
    <n v="3548.58"/>
  </r>
  <r>
    <s v="050"/>
    <s v="1114"/>
    <s v="9302"/>
    <s v="07510"/>
    <s v="009000"/>
    <x v="11"/>
    <x v="0"/>
    <x v="0"/>
    <s v=""/>
    <m/>
    <x v="0"/>
    <s v=""/>
    <n v="3548.58"/>
  </r>
  <r>
    <s v="050"/>
    <s v="1829"/>
    <s v="9210"/>
    <s v="05415"/>
    <s v="009000"/>
    <x v="2"/>
    <x v="1"/>
    <x v="1"/>
    <s v="09/29/2017"/>
    <m/>
    <x v="1"/>
    <s v=""/>
    <n v="34.340000000000003"/>
  </r>
  <r>
    <s v="050"/>
    <s v="2604"/>
    <s v="8700"/>
    <s v="07510"/>
    <s v="009000"/>
    <x v="1"/>
    <x v="2"/>
    <x v="2"/>
    <s v="08/16/2017"/>
    <m/>
    <x v="2"/>
    <s v=""/>
    <n v="50"/>
  </r>
  <r>
    <s v="050"/>
    <s v="2604"/>
    <s v="9302"/>
    <s v="07510"/>
    <s v="009000"/>
    <x v="6"/>
    <x v="3"/>
    <x v="3"/>
    <s v="01/01/2018"/>
    <m/>
    <x v="2"/>
    <s v=""/>
    <n v="760"/>
  </r>
  <r>
    <s v="050"/>
    <s v="2604"/>
    <s v="9302"/>
    <s v="07510"/>
    <s v="009000"/>
    <x v="9"/>
    <x v="4"/>
    <x v="4"/>
    <s v="01/01/2018"/>
    <m/>
    <x v="2"/>
    <s v=""/>
    <n v="1000"/>
  </r>
  <r>
    <s v="050"/>
    <s v="2612"/>
    <s v="8700"/>
    <s v="07510"/>
    <s v="009000"/>
    <x v="1"/>
    <x v="2"/>
    <x v="2"/>
    <s v="08/16/2017"/>
    <m/>
    <x v="2"/>
    <s v=""/>
    <n v="50"/>
  </r>
  <r>
    <s v="050"/>
    <s v="2631"/>
    <s v="8700"/>
    <s v="07510"/>
    <s v="009000"/>
    <x v="1"/>
    <x v="2"/>
    <x v="2"/>
    <s v="08/16/2017"/>
    <m/>
    <x v="2"/>
    <s v=""/>
    <n v="50"/>
  </r>
  <r>
    <s v="050"/>
    <s v="2631"/>
    <s v="9302"/>
    <s v="05415"/>
    <s v="009000"/>
    <x v="10"/>
    <x v="5"/>
    <x v="5"/>
    <s v="05/16/2018"/>
    <m/>
    <x v="3"/>
    <s v=""/>
    <n v="100"/>
  </r>
  <r>
    <s v="050"/>
    <s v="2631"/>
    <s v="9302"/>
    <s v="07510"/>
    <s v="009000"/>
    <x v="4"/>
    <x v="6"/>
    <x v="6"/>
    <s v="10/02/2017"/>
    <m/>
    <x v="2"/>
    <s v=""/>
    <n v="10000"/>
  </r>
  <r>
    <s v="050"/>
    <s v="2634"/>
    <s v="9302"/>
    <s v="07510"/>
    <s v="009000"/>
    <x v="5"/>
    <x v="3"/>
    <x v="7"/>
    <s v="12/01/2017"/>
    <m/>
    <x v="2"/>
    <s v=""/>
    <n v="305"/>
  </r>
  <r>
    <s v="050"/>
    <s v="2635"/>
    <s v="9302"/>
    <s v="05417"/>
    <s v="009000"/>
    <x v="8"/>
    <x v="0"/>
    <x v="0"/>
    <s v=""/>
    <m/>
    <x v="4"/>
    <s v=""/>
    <n v="75"/>
  </r>
  <r>
    <s v="050"/>
    <s v="2635"/>
    <s v="9302"/>
    <s v="05417"/>
    <s v="009000"/>
    <x v="9"/>
    <x v="3"/>
    <x v="8"/>
    <s v="03/27/2018"/>
    <m/>
    <x v="2"/>
    <s v=""/>
    <n v="75"/>
  </r>
  <r>
    <s v="050"/>
    <s v="2635"/>
    <s v="9302"/>
    <s v="05417"/>
    <s v="009000"/>
    <x v="9"/>
    <x v="0"/>
    <x v="0"/>
    <s v=""/>
    <m/>
    <x v="2"/>
    <s v=""/>
    <n v="-75"/>
  </r>
  <r>
    <s v="050"/>
    <s v="2635"/>
    <s v="9302"/>
    <s v="07510"/>
    <s v="009000"/>
    <x v="1"/>
    <x v="0"/>
    <x v="0"/>
    <s v=""/>
    <m/>
    <x v="5"/>
    <s v=""/>
    <n v="510"/>
  </r>
  <r>
    <s v="050"/>
    <s v="2635"/>
    <s v="9302"/>
    <s v="07510"/>
    <s v="009000"/>
    <x v="2"/>
    <x v="3"/>
    <x v="9"/>
    <s v="08/01/2017"/>
    <m/>
    <x v="2"/>
    <s v=""/>
    <n v="510"/>
  </r>
  <r>
    <s v="050"/>
    <s v="2635"/>
    <s v="9302"/>
    <s v="07510"/>
    <s v="009000"/>
    <x v="2"/>
    <x v="0"/>
    <x v="0"/>
    <s v=""/>
    <m/>
    <x v="2"/>
    <s v=""/>
    <n v="-510"/>
  </r>
  <r>
    <s v="050"/>
    <s v="2635"/>
    <s v="9302"/>
    <s v="07510"/>
    <s v="009000"/>
    <x v="3"/>
    <x v="7"/>
    <x v="10"/>
    <s v="10/01/2017"/>
    <m/>
    <x v="2"/>
    <s v=""/>
    <n v="250"/>
  </r>
  <r>
    <s v="050"/>
    <s v="2635"/>
    <s v="9302"/>
    <s v="07510"/>
    <s v="009000"/>
    <x v="7"/>
    <x v="3"/>
    <x v="11"/>
    <s v="02/14/2018"/>
    <m/>
    <x v="2"/>
    <s v=""/>
    <n v="140"/>
  </r>
  <r>
    <s v="050"/>
    <s v="2635"/>
    <s v="9302"/>
    <s v="07510"/>
    <s v="009000"/>
    <x v="8"/>
    <x v="8"/>
    <x v="8"/>
    <s v="03/27/2018"/>
    <m/>
    <x v="2"/>
    <s v=""/>
    <n v="100"/>
  </r>
  <r>
    <s v="050"/>
    <s v="2635"/>
    <s v="9302"/>
    <s v="07510"/>
    <s v="009000"/>
    <x v="9"/>
    <x v="3"/>
    <x v="12"/>
    <s v="04/02/2018"/>
    <m/>
    <x v="2"/>
    <s v=""/>
    <n v="235"/>
  </r>
  <r>
    <s v="050"/>
    <s v="2635"/>
    <s v="9302"/>
    <s v="07510"/>
    <s v="009000"/>
    <x v="11"/>
    <x v="7"/>
    <x v="13"/>
    <s v="06/18/2018"/>
    <m/>
    <x v="2"/>
    <s v=""/>
    <n v="250"/>
  </r>
  <r>
    <s v="050"/>
    <s v="2636"/>
    <s v="9302"/>
    <s v="07510"/>
    <s v="009000"/>
    <x v="0"/>
    <x v="9"/>
    <x v="14"/>
    <s v="07/06/2017"/>
    <m/>
    <x v="2"/>
    <s v=""/>
    <n v="300"/>
  </r>
  <r>
    <s v="050"/>
    <s v="2636"/>
    <s v="9302"/>
    <s v="07510"/>
    <s v="009000"/>
    <x v="2"/>
    <x v="3"/>
    <x v="15"/>
    <s v="06/15/2017"/>
    <m/>
    <x v="2"/>
    <s v=""/>
    <n v="150"/>
  </r>
  <r>
    <s v="050"/>
    <s v="2636"/>
    <s v="9302"/>
    <s v="07510"/>
    <s v="009000"/>
    <x v="6"/>
    <x v="3"/>
    <x v="16"/>
    <s v="01/01/2018"/>
    <m/>
    <x v="2"/>
    <s v=""/>
    <n v="187"/>
  </r>
  <r>
    <s v="050"/>
    <s v="2636"/>
    <s v="9302"/>
    <s v="07510"/>
    <s v="009000"/>
    <x v="7"/>
    <x v="10"/>
    <x v="17"/>
    <s v="02/01/2018"/>
    <m/>
    <x v="2"/>
    <s v=""/>
    <n v="100"/>
  </r>
  <r>
    <s v="050"/>
    <s v="2637"/>
    <s v="8700"/>
    <s v="05415"/>
    <s v="009000"/>
    <x v="4"/>
    <x v="5"/>
    <x v="18"/>
    <s v="11/16/2017"/>
    <m/>
    <x v="6"/>
    <s v=""/>
    <n v="26.95"/>
  </r>
  <r>
    <s v="050"/>
    <s v="2637"/>
    <s v="8700"/>
    <s v="05415"/>
    <s v="009000"/>
    <x v="4"/>
    <x v="3"/>
    <x v="19"/>
    <s v="11/13/2017"/>
    <m/>
    <x v="2"/>
    <s v=""/>
    <n v="350"/>
  </r>
  <r>
    <s v="050"/>
    <s v="2637"/>
    <s v="8700"/>
    <s v="05416"/>
    <s v="009000"/>
    <x v="7"/>
    <x v="11"/>
    <x v="20"/>
    <s v="02/05/2018"/>
    <m/>
    <x v="7"/>
    <s v=""/>
    <n v="50"/>
  </r>
  <r>
    <s v="050"/>
    <s v="2637"/>
    <s v="8700"/>
    <s v="05416"/>
    <s v="009000"/>
    <x v="8"/>
    <x v="12"/>
    <x v="21"/>
    <s v="03/06/2018"/>
    <m/>
    <x v="8"/>
    <s v=""/>
    <n v="20"/>
  </r>
  <r>
    <s v="050"/>
    <s v="2637"/>
    <s v="9302"/>
    <s v="07510"/>
    <s v="009000"/>
    <x v="6"/>
    <x v="3"/>
    <x v="22"/>
    <s v="01/17/2018"/>
    <m/>
    <x v="2"/>
    <s v=""/>
    <n v="500"/>
  </r>
  <r>
    <s v="050"/>
    <s v="2637"/>
    <s v="9302"/>
    <s v="07510"/>
    <s v="009000"/>
    <x v="8"/>
    <x v="3"/>
    <x v="23"/>
    <s v="03/14/2018"/>
    <m/>
    <x v="2"/>
    <s v=""/>
    <n v="100"/>
  </r>
  <r>
    <s v="050"/>
    <s v="2638"/>
    <s v="9302"/>
    <s v="07510"/>
    <s v="009000"/>
    <x v="9"/>
    <x v="3"/>
    <x v="24"/>
    <s v="04/06/2018"/>
    <m/>
    <x v="2"/>
    <s v=""/>
    <n v="775"/>
  </r>
  <r>
    <s v="050"/>
    <s v="2653"/>
    <s v="8700"/>
    <s v="05415"/>
    <s v="009000"/>
    <x v="0"/>
    <x v="13"/>
    <x v="25"/>
    <s v="07/13/2017"/>
    <m/>
    <x v="9"/>
    <s v=""/>
    <n v="155"/>
  </r>
  <r>
    <s v="050"/>
    <s v="2653"/>
    <s v="8700"/>
    <s v="05415"/>
    <s v="009000"/>
    <x v="6"/>
    <x v="14"/>
    <x v="26"/>
    <s v="01/18/2018"/>
    <m/>
    <x v="10"/>
    <s v=""/>
    <n v="140"/>
  </r>
  <r>
    <s v="050"/>
    <s v="2653"/>
    <s v="8700"/>
    <s v="05415"/>
    <s v="009000"/>
    <x v="10"/>
    <x v="14"/>
    <x v="27"/>
    <s v="05/17/2018"/>
    <m/>
    <x v="11"/>
    <s v=""/>
    <n v="264"/>
  </r>
  <r>
    <s v="050"/>
    <s v="2653"/>
    <s v="8700"/>
    <s v="05415"/>
    <s v="009000"/>
    <x v="11"/>
    <x v="14"/>
    <x v="28"/>
    <s v="06/20/2018"/>
    <m/>
    <x v="12"/>
    <s v=""/>
    <n v="409.4"/>
  </r>
  <r>
    <s v="050"/>
    <s v="2732"/>
    <s v="9120"/>
    <s v="07510"/>
    <s v="009000"/>
    <x v="1"/>
    <x v="0"/>
    <x v="0"/>
    <s v=""/>
    <m/>
    <x v="13"/>
    <s v=""/>
    <n v="200"/>
  </r>
  <r>
    <s v="050"/>
    <s v="2732"/>
    <s v="9120"/>
    <s v="07510"/>
    <s v="009000"/>
    <x v="2"/>
    <x v="15"/>
    <x v="29"/>
    <s v="08/18/2017"/>
    <m/>
    <x v="2"/>
    <s v=""/>
    <n v="415"/>
  </r>
  <r>
    <s v="050"/>
    <s v="2732"/>
    <s v="9120"/>
    <s v="07510"/>
    <s v="009000"/>
    <x v="2"/>
    <x v="16"/>
    <x v="30"/>
    <s v="07/20/2017"/>
    <m/>
    <x v="2"/>
    <s v=""/>
    <n v="200"/>
  </r>
  <r>
    <s v="050"/>
    <s v="2732"/>
    <s v="9120"/>
    <s v="07510"/>
    <s v="009000"/>
    <x v="2"/>
    <x v="0"/>
    <x v="0"/>
    <s v=""/>
    <m/>
    <x v="2"/>
    <s v=""/>
    <n v="-200"/>
  </r>
  <r>
    <s v="050"/>
    <s v="2732"/>
    <s v="9120"/>
    <s v="07510"/>
    <s v="009000"/>
    <x v="3"/>
    <x v="17"/>
    <x v="31"/>
    <s v="09/26/2017"/>
    <m/>
    <x v="2"/>
    <s v=""/>
    <n v="295"/>
  </r>
  <r>
    <s v="050"/>
    <s v="2732"/>
    <s v="9120"/>
    <s v="07510"/>
    <s v="009000"/>
    <x v="3"/>
    <x v="18"/>
    <x v="32"/>
    <s v="07/01/2017"/>
    <m/>
    <x v="2"/>
    <s v=""/>
    <n v="395"/>
  </r>
  <r>
    <s v="050"/>
    <s v="2732"/>
    <s v="9120"/>
    <s v="07510"/>
    <s v="009000"/>
    <x v="5"/>
    <x v="19"/>
    <x v="33"/>
    <s v="12/01/2017"/>
    <m/>
    <x v="2"/>
    <s v=""/>
    <n v="421"/>
  </r>
  <r>
    <s v="050"/>
    <s v="2732"/>
    <s v="9120"/>
    <s v="07510"/>
    <s v="009000"/>
    <x v="5"/>
    <x v="20"/>
    <x v="34"/>
    <s v="09/22/2017"/>
    <m/>
    <x v="2"/>
    <s v=""/>
    <n v="300"/>
  </r>
  <r>
    <s v="050"/>
    <s v="2732"/>
    <s v="9120"/>
    <s v="07510"/>
    <s v="009000"/>
    <x v="5"/>
    <x v="21"/>
    <x v="35"/>
    <s v="12/05/2017"/>
    <m/>
    <x v="2"/>
    <s v=""/>
    <n v="100"/>
  </r>
  <r>
    <s v="050"/>
    <s v="2732"/>
    <s v="9120"/>
    <s v="07510"/>
    <s v="009000"/>
    <x v="5"/>
    <x v="22"/>
    <x v="36"/>
    <s v="12/18/2017"/>
    <m/>
    <x v="2"/>
    <s v=""/>
    <n v="300"/>
  </r>
  <r>
    <s v="050"/>
    <s v="2732"/>
    <s v="9120"/>
    <s v="07510"/>
    <s v="009000"/>
    <x v="5"/>
    <x v="23"/>
    <x v="37"/>
    <s v="12/13/2017"/>
    <m/>
    <x v="2"/>
    <s v=""/>
    <n v="200"/>
  </r>
  <r>
    <s v="050"/>
    <s v="2732"/>
    <s v="9120"/>
    <s v="07510"/>
    <s v="009000"/>
    <x v="6"/>
    <x v="24"/>
    <x v="38"/>
    <s v="01/03/2018"/>
    <m/>
    <x v="2"/>
    <s v=""/>
    <n v="256"/>
  </r>
  <r>
    <s v="050"/>
    <s v="2732"/>
    <s v="9120"/>
    <s v="07510"/>
    <s v="009000"/>
    <x v="6"/>
    <x v="25"/>
    <x v="39"/>
    <s v="01/18/2018"/>
    <m/>
    <x v="2"/>
    <s v=""/>
    <n v="150"/>
  </r>
  <r>
    <s v="050"/>
    <s v="2732"/>
    <s v="9120"/>
    <s v="07510"/>
    <s v="009000"/>
    <x v="6"/>
    <x v="26"/>
    <x v="40"/>
    <s v="01/11/2018"/>
    <m/>
    <x v="2"/>
    <s v=""/>
    <n v="75"/>
  </r>
  <r>
    <s v="050"/>
    <s v="2732"/>
    <s v="9120"/>
    <s v="07510"/>
    <s v="009000"/>
    <x v="6"/>
    <x v="0"/>
    <x v="0"/>
    <s v=""/>
    <m/>
    <x v="14"/>
    <s v=""/>
    <n v="350"/>
  </r>
  <r>
    <s v="050"/>
    <s v="2732"/>
    <s v="9120"/>
    <s v="07510"/>
    <s v="009000"/>
    <x v="7"/>
    <x v="27"/>
    <x v="41"/>
    <s v="01/20/2018"/>
    <m/>
    <x v="2"/>
    <s v=""/>
    <n v="350"/>
  </r>
  <r>
    <s v="050"/>
    <s v="2732"/>
    <s v="9120"/>
    <s v="07510"/>
    <s v="009000"/>
    <x v="7"/>
    <x v="28"/>
    <x v="42"/>
    <s v="02/07/2018"/>
    <m/>
    <x v="2"/>
    <s v=""/>
    <n v="420"/>
  </r>
  <r>
    <s v="050"/>
    <s v="2732"/>
    <s v="9120"/>
    <s v="07510"/>
    <s v="009000"/>
    <x v="7"/>
    <x v="0"/>
    <x v="0"/>
    <s v=""/>
    <m/>
    <x v="2"/>
    <s v=""/>
    <n v="-350"/>
  </r>
  <r>
    <s v="050"/>
    <s v="2732"/>
    <s v="9120"/>
    <s v="07510"/>
    <s v="009000"/>
    <x v="10"/>
    <x v="15"/>
    <x v="43"/>
    <s v="05/23/2018"/>
    <m/>
    <x v="2"/>
    <s v=""/>
    <n v="450"/>
  </r>
  <r>
    <s v="050"/>
    <s v="2732"/>
    <s v="9120"/>
    <s v="07510"/>
    <s v="009000"/>
    <x v="11"/>
    <x v="29"/>
    <x v="44"/>
    <s v="05/23/2018"/>
    <m/>
    <x v="2"/>
    <s v=""/>
    <n v="2500"/>
  </r>
  <r>
    <s v="050"/>
    <s v="2732"/>
    <s v="9120"/>
    <s v="07510"/>
    <s v="009000"/>
    <x v="11"/>
    <x v="30"/>
    <x v="45"/>
    <s v="06/14/2018"/>
    <m/>
    <x v="2"/>
    <s v=""/>
    <n v="100"/>
  </r>
  <r>
    <s v="050"/>
    <s v="2734"/>
    <s v="9302"/>
    <s v="07510"/>
    <s v="009000"/>
    <x v="4"/>
    <x v="3"/>
    <x v="46"/>
    <s v="11/28/2017"/>
    <m/>
    <x v="2"/>
    <s v=""/>
    <n v="1000"/>
  </r>
  <r>
    <s v="050"/>
    <s v="2734"/>
    <s v="9302"/>
    <s v="07510"/>
    <s v="009000"/>
    <x v="9"/>
    <x v="3"/>
    <x v="47"/>
    <s v="04/03/2018"/>
    <m/>
    <x v="2"/>
    <s v=""/>
    <n v="7500"/>
  </r>
  <r>
    <s v="050"/>
    <s v="2735"/>
    <s v="9302"/>
    <s v="07510"/>
    <s v="009000"/>
    <x v="5"/>
    <x v="3"/>
    <x v="48"/>
    <s v="12/12/2017"/>
    <m/>
    <x v="2"/>
    <s v=""/>
    <n v="200"/>
  </r>
  <r>
    <s v="050"/>
    <s v="2735"/>
    <s v="9302"/>
    <s v="07510"/>
    <s v="009000"/>
    <x v="6"/>
    <x v="3"/>
    <x v="49"/>
    <s v="01/05/2018"/>
    <m/>
    <x v="2"/>
    <s v=""/>
    <n v="2500"/>
  </r>
  <r>
    <s v="050"/>
    <s v="2735"/>
    <s v="9302"/>
    <s v="07510"/>
    <s v="009000"/>
    <x v="6"/>
    <x v="3"/>
    <x v="50"/>
    <s v="01/10/2018"/>
    <m/>
    <x v="2"/>
    <s v=""/>
    <n v="1250"/>
  </r>
  <r>
    <s v="050"/>
    <s v="2735"/>
    <s v="9302"/>
    <s v="07510"/>
    <s v="009000"/>
    <x v="6"/>
    <x v="3"/>
    <x v="51"/>
    <s v="01/02/2018"/>
    <m/>
    <x v="2"/>
    <s v=""/>
    <n v="200"/>
  </r>
  <r>
    <s v="050"/>
    <s v="2735"/>
    <s v="9302"/>
    <s v="07510"/>
    <s v="009000"/>
    <x v="11"/>
    <x v="3"/>
    <x v="52"/>
    <s v="06/22/2018"/>
    <m/>
    <x v="2"/>
    <s v=""/>
    <n v="75"/>
  </r>
  <r>
    <s v="050"/>
    <s v="2736"/>
    <s v="9302"/>
    <s v="07510"/>
    <s v="009000"/>
    <x v="6"/>
    <x v="31"/>
    <x v="53"/>
    <s v="01/02/2018"/>
    <m/>
    <x v="2"/>
    <s v=""/>
    <n v="11000"/>
  </r>
  <r>
    <s v="050"/>
    <s v="2736"/>
    <s v="9302"/>
    <s v="07510"/>
    <s v="009000"/>
    <x v="11"/>
    <x v="3"/>
    <x v="54"/>
    <s v="06/01/2018"/>
    <m/>
    <x v="2"/>
    <s v=""/>
    <n v="1348.08"/>
  </r>
  <r>
    <s v="050"/>
    <s v="2736"/>
    <s v="9320"/>
    <s v="07510"/>
    <s v="009000"/>
    <x v="11"/>
    <x v="0"/>
    <x v="0"/>
    <s v=""/>
    <m/>
    <x v="15"/>
    <s v=""/>
    <n v="11000"/>
  </r>
  <r>
    <s v="050"/>
    <s v="2737"/>
    <s v="9302"/>
    <s v="07510"/>
    <s v="009000"/>
    <x v="5"/>
    <x v="3"/>
    <x v="55"/>
    <s v="12/01/2017"/>
    <m/>
    <x v="2"/>
    <s v=""/>
    <n v="421"/>
  </r>
  <r>
    <s v="050"/>
    <s v="2737"/>
    <s v="9302"/>
    <s v="07510"/>
    <s v="009000"/>
    <x v="5"/>
    <x v="3"/>
    <x v="56"/>
    <s v="12/01/2017"/>
    <m/>
    <x v="2"/>
    <s v=""/>
    <n v="300"/>
  </r>
  <r>
    <s v="050"/>
    <s v="2737"/>
    <s v="9302"/>
    <s v="07510"/>
    <s v="009000"/>
    <x v="7"/>
    <x v="3"/>
    <x v="57"/>
    <s v="01/31/2018"/>
    <m/>
    <x v="2"/>
    <s v=""/>
    <n v="140"/>
  </r>
  <r>
    <s v="050"/>
    <s v="2737"/>
    <s v="9302"/>
    <s v="07510"/>
    <s v="009000"/>
    <x v="9"/>
    <x v="32"/>
    <x v="58"/>
    <s v="04/24/2018"/>
    <m/>
    <x v="16"/>
    <s v=""/>
    <n v="70"/>
  </r>
  <r>
    <s v="050"/>
    <s v="2738"/>
    <s v="9302"/>
    <s v="07510"/>
    <s v="009000"/>
    <x v="4"/>
    <x v="3"/>
    <x v="59"/>
    <s v="01/01/2018"/>
    <m/>
    <x v="2"/>
    <s v=""/>
    <n v="400"/>
  </r>
  <r>
    <s v="050"/>
    <s v="2738"/>
    <s v="9302"/>
    <s v="07510"/>
    <s v="009000"/>
    <x v="6"/>
    <x v="3"/>
    <x v="60"/>
    <s v="01/05/2018"/>
    <m/>
    <x v="2"/>
    <s v=""/>
    <n v="59"/>
  </r>
  <r>
    <s v="050"/>
    <s v="2738"/>
    <s v="9302"/>
    <s v="07510"/>
    <s v="009000"/>
    <x v="8"/>
    <x v="3"/>
    <x v="61"/>
    <s v="03/14/2018"/>
    <m/>
    <x v="2"/>
    <s v=""/>
    <n v="200"/>
  </r>
  <r>
    <s v="050"/>
    <s v="2739"/>
    <s v="9302"/>
    <s v="05415"/>
    <s v="009000"/>
    <x v="1"/>
    <x v="3"/>
    <x v="62"/>
    <s v="08/01/2017"/>
    <m/>
    <x v="2"/>
    <s v=""/>
    <n v="300"/>
  </r>
  <r>
    <s v="050"/>
    <s v="2739"/>
    <s v="9302"/>
    <s v="07510"/>
    <s v="009000"/>
    <x v="2"/>
    <x v="3"/>
    <x v="63"/>
    <s v="09/15/2017"/>
    <m/>
    <x v="2"/>
    <s v=""/>
    <n v="3000"/>
  </r>
  <r>
    <s v="050"/>
    <s v="2739"/>
    <s v="9302"/>
    <s v="07510"/>
    <s v="009000"/>
    <x v="5"/>
    <x v="3"/>
    <x v="64"/>
    <s v="12/06/2017"/>
    <m/>
    <x v="2"/>
    <s v=""/>
    <n v="2999.4"/>
  </r>
  <r>
    <s v="050"/>
    <s v="2750"/>
    <s v="8700"/>
    <s v="05415"/>
    <s v="009000"/>
    <x v="8"/>
    <x v="33"/>
    <x v="65"/>
    <s v="03/07/2018"/>
    <m/>
    <x v="17"/>
    <s v=""/>
    <n v="50"/>
  </r>
  <r>
    <s v="050"/>
    <s v="2750"/>
    <s v="8700"/>
    <s v="05415"/>
    <s v="009000"/>
    <x v="9"/>
    <x v="33"/>
    <x v="66"/>
    <s v="04/25/2018"/>
    <m/>
    <x v="18"/>
    <s v=""/>
    <n v="38"/>
  </r>
  <r>
    <s v="050"/>
    <s v="3301"/>
    <s v="8700"/>
    <s v="07510"/>
    <s v="009000"/>
    <x v="1"/>
    <x v="2"/>
    <x v="2"/>
    <s v="08/16/2017"/>
    <m/>
    <x v="2"/>
    <s v=""/>
    <n v="50"/>
  </r>
  <r>
    <s v="050"/>
    <s v="3304"/>
    <s v="9302"/>
    <s v="07510"/>
    <s v="009000"/>
    <x v="3"/>
    <x v="3"/>
    <x v="67"/>
    <s v="10/23/2017"/>
    <m/>
    <x v="2"/>
    <s v=""/>
    <n v="13735"/>
  </r>
  <r>
    <s v="050"/>
    <s v="3308"/>
    <s v="8700"/>
    <s v="07510"/>
    <s v="009000"/>
    <x v="1"/>
    <x v="2"/>
    <x v="2"/>
    <s v="08/16/2017"/>
    <m/>
    <x v="2"/>
    <s v=""/>
    <n v="50"/>
  </r>
  <r>
    <s v="050"/>
    <s v="3351"/>
    <s v="8740"/>
    <s v="05415"/>
    <s v="009000"/>
    <x v="4"/>
    <x v="5"/>
    <x v="68"/>
    <s v="11/16/2017"/>
    <m/>
    <x v="19"/>
    <s v=""/>
    <n v="130"/>
  </r>
  <r>
    <m/>
    <m/>
    <m/>
    <m/>
    <m/>
    <x v="12"/>
    <x v="34"/>
    <x v="69"/>
    <m/>
    <m/>
    <x v="2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P76" firstHeaderRow="1" firstDataRow="2" firstDataCol="2" rowPageCount="1" colPageCount="1"/>
  <pivotFields count="13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outline="0" showAll="0">
      <items count="36">
        <item x="0"/>
        <item x="14"/>
        <item x="13"/>
        <item x="5"/>
        <item x="33"/>
        <item x="11"/>
        <item x="1"/>
        <item x="19"/>
        <item x="8"/>
        <item x="3"/>
        <item x="7"/>
        <item x="31"/>
        <item x="6"/>
        <item x="24"/>
        <item x="15"/>
        <item x="20"/>
        <item x="17"/>
        <item x="25"/>
        <item x="29"/>
        <item x="16"/>
        <item x="2"/>
        <item x="4"/>
        <item x="18"/>
        <item x="27"/>
        <item x="21"/>
        <item x="12"/>
        <item x="10"/>
        <item x="9"/>
        <item x="30"/>
        <item x="22"/>
        <item x="26"/>
        <item x="23"/>
        <item x="28"/>
        <item x="32"/>
        <item x="34"/>
        <item t="default"/>
      </items>
    </pivotField>
    <pivotField axis="axisRow" compact="0" outline="0" showAll="0" defaultSubtotal="0">
      <items count="70">
        <item x="0"/>
        <item x="17"/>
        <item x="11"/>
        <item x="5"/>
        <item x="18"/>
        <item x="68"/>
        <item x="40"/>
        <item x="30"/>
        <item x="60"/>
        <item x="9"/>
        <item x="49"/>
        <item x="50"/>
        <item x="52"/>
        <item x="51"/>
        <item x="39"/>
        <item x="34"/>
        <item x="12"/>
        <item x="2"/>
        <item x="33"/>
        <item x="14"/>
        <item x="19"/>
        <item x="6"/>
        <item x="67"/>
        <item x="59"/>
        <item x="15"/>
        <item x="3"/>
        <item x="31"/>
        <item x="62"/>
        <item x="63"/>
        <item x="61"/>
        <item x="24"/>
        <item x="44"/>
        <item x="16"/>
        <item x="64"/>
        <item x="53"/>
        <item x="54"/>
        <item x="35"/>
        <item x="32"/>
        <item x="47"/>
        <item x="7"/>
        <item x="37"/>
        <item x="29"/>
        <item x="55"/>
        <item x="38"/>
        <item x="22"/>
        <item x="23"/>
        <item x="8"/>
        <item x="43"/>
        <item x="45"/>
        <item x="46"/>
        <item x="36"/>
        <item x="25"/>
        <item x="1"/>
        <item x="26"/>
        <item x="20"/>
        <item x="65"/>
        <item x="21"/>
        <item x="58"/>
        <item x="66"/>
        <item x="27"/>
        <item x="28"/>
        <item x="4"/>
        <item x="41"/>
        <item x="57"/>
        <item x="42"/>
        <item x="13"/>
        <item x="10"/>
        <item x="56"/>
        <item x="48"/>
        <item x="69"/>
      </items>
    </pivotField>
    <pivotField compact="0" outline="0" showAll="0"/>
    <pivotField compact="0" outline="0" showAll="0"/>
    <pivotField axis="axisPage" compact="0" outline="0" showAll="0">
      <items count="22">
        <item x="2"/>
        <item x="0"/>
        <item x="5"/>
        <item x="4"/>
        <item x="15"/>
        <item x="9"/>
        <item x="1"/>
        <item x="10"/>
        <item x="7"/>
        <item x="17"/>
        <item x="8"/>
        <item x="16"/>
        <item x="18"/>
        <item x="11"/>
        <item x="12"/>
        <item x="13"/>
        <item x="6"/>
        <item x="14"/>
        <item x="19"/>
        <item x="3"/>
        <item x="20"/>
        <item t="default"/>
      </items>
    </pivotField>
    <pivotField compact="0" outline="0" showAll="0"/>
    <pivotField dataField="1" compact="0" outline="0" showAll="0"/>
  </pivotFields>
  <rowFields count="2">
    <field x="7"/>
    <field x="6"/>
  </rowFields>
  <rowItems count="72">
    <i>
      <x/>
      <x/>
    </i>
    <i>
      <x v="1"/>
      <x v="26"/>
    </i>
    <i>
      <x v="2"/>
      <x v="9"/>
    </i>
    <i>
      <x v="3"/>
      <x v="3"/>
    </i>
    <i>
      <x v="4"/>
      <x v="3"/>
    </i>
    <i>
      <x v="5"/>
      <x v="3"/>
    </i>
    <i>
      <x v="6"/>
      <x v="30"/>
    </i>
    <i>
      <x v="7"/>
      <x v="19"/>
    </i>
    <i>
      <x v="8"/>
      <x v="9"/>
    </i>
    <i>
      <x v="9"/>
      <x v="9"/>
    </i>
    <i>
      <x v="10"/>
      <x v="9"/>
    </i>
    <i>
      <x v="11"/>
      <x v="9"/>
    </i>
    <i>
      <x v="12"/>
      <x v="9"/>
    </i>
    <i>
      <x v="13"/>
      <x v="9"/>
    </i>
    <i>
      <x v="14"/>
      <x v="17"/>
    </i>
    <i>
      <x v="15"/>
      <x v="15"/>
    </i>
    <i>
      <x v="16"/>
      <x v="9"/>
    </i>
    <i>
      <x v="17"/>
      <x v="20"/>
    </i>
    <i>
      <x v="18"/>
      <x v="7"/>
    </i>
    <i>
      <x v="19"/>
      <x v="27"/>
    </i>
    <i>
      <x v="20"/>
      <x v="9"/>
    </i>
    <i>
      <x v="21"/>
      <x v="12"/>
    </i>
    <i>
      <x v="22"/>
      <x v="9"/>
    </i>
    <i>
      <x v="23"/>
      <x v="9"/>
    </i>
    <i>
      <x v="24"/>
      <x v="9"/>
    </i>
    <i>
      <x v="25"/>
      <x v="9"/>
    </i>
    <i>
      <x v="26"/>
      <x v="16"/>
    </i>
    <i>
      <x v="27"/>
      <x v="9"/>
    </i>
    <i>
      <x v="28"/>
      <x v="9"/>
    </i>
    <i>
      <x v="29"/>
      <x v="9"/>
    </i>
    <i>
      <x v="30"/>
      <x v="9"/>
    </i>
    <i>
      <x v="31"/>
      <x v="18"/>
    </i>
    <i>
      <x v="32"/>
      <x v="9"/>
    </i>
    <i>
      <x v="33"/>
      <x v="9"/>
    </i>
    <i>
      <x v="34"/>
      <x v="11"/>
    </i>
    <i>
      <x v="35"/>
      <x v="9"/>
    </i>
    <i>
      <x v="36"/>
      <x v="24"/>
    </i>
    <i>
      <x v="37"/>
      <x v="22"/>
    </i>
    <i>
      <x v="38"/>
      <x v="9"/>
    </i>
    <i>
      <x v="39"/>
      <x v="9"/>
    </i>
    <i>
      <x v="40"/>
      <x v="31"/>
    </i>
    <i>
      <x v="41"/>
      <x v="14"/>
    </i>
    <i>
      <x v="42"/>
      <x v="9"/>
    </i>
    <i>
      <x v="43"/>
      <x v="13"/>
    </i>
    <i>
      <x v="44"/>
      <x v="9"/>
    </i>
    <i>
      <x v="45"/>
      <x v="9"/>
    </i>
    <i>
      <x v="46"/>
      <x v="8"/>
    </i>
    <i r="1">
      <x v="9"/>
    </i>
    <i>
      <x v="47"/>
      <x v="14"/>
    </i>
    <i>
      <x v="48"/>
      <x v="28"/>
    </i>
    <i>
      <x v="49"/>
      <x v="9"/>
    </i>
    <i>
      <x v="50"/>
      <x v="29"/>
    </i>
    <i>
      <x v="51"/>
      <x v="2"/>
    </i>
    <i>
      <x v="52"/>
      <x v="6"/>
    </i>
    <i>
      <x v="53"/>
      <x v="1"/>
    </i>
    <i>
      <x v="54"/>
      <x v="5"/>
    </i>
    <i>
      <x v="55"/>
      <x v="4"/>
    </i>
    <i>
      <x v="56"/>
      <x v="25"/>
    </i>
    <i>
      <x v="57"/>
      <x v="33"/>
    </i>
    <i>
      <x v="58"/>
      <x v="4"/>
    </i>
    <i>
      <x v="59"/>
      <x v="1"/>
    </i>
    <i>
      <x v="60"/>
      <x v="1"/>
    </i>
    <i>
      <x v="61"/>
      <x v="21"/>
    </i>
    <i>
      <x v="62"/>
      <x v="23"/>
    </i>
    <i>
      <x v="63"/>
      <x v="9"/>
    </i>
    <i>
      <x v="64"/>
      <x v="32"/>
    </i>
    <i>
      <x v="65"/>
      <x v="10"/>
    </i>
    <i>
      <x v="66"/>
      <x v="10"/>
    </i>
    <i>
      <x v="67"/>
      <x v="9"/>
    </i>
    <i>
      <x v="68"/>
      <x v="9"/>
    </i>
    <i>
      <x v="69"/>
      <x v="34"/>
    </i>
    <i t="grand">
      <x/>
    </i>
  </rowItems>
  <colFields count="1">
    <field x="5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pageFields count="1">
    <pageField fld="10" hier="-1"/>
  </pageFields>
  <dataFields count="1">
    <dataField name="Sum of Amount" fld="12" baseField="1" baseItem="172120256" numFmtId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view="pageBreakPreview" zoomScale="60" zoomScaleNormal="90" workbookViewId="0">
      <pane ySplit="11" topLeftCell="A12" activePane="bottomLeft" state="frozen"/>
      <selection activeCell="F45" sqref="F45"/>
      <selection pane="bottomLeft" activeCell="A12" sqref="A12"/>
    </sheetView>
  </sheetViews>
  <sheetFormatPr defaultColWidth="14.42578125" defaultRowHeight="15" x14ac:dyDescent="0.2"/>
  <cols>
    <col min="1" max="1" width="6" style="8" customWidth="1"/>
    <col min="2" max="2" width="12.28515625" style="8" customWidth="1"/>
    <col min="3" max="3" width="72.7109375" style="8" customWidth="1"/>
    <col min="4" max="4" width="13.7109375" style="8" customWidth="1"/>
    <col min="5" max="5" width="17.42578125" style="8" customWidth="1"/>
    <col min="6" max="6" width="15" style="8" customWidth="1"/>
    <col min="7" max="7" width="4.7109375" style="8" customWidth="1"/>
    <col min="8" max="8" width="9.85546875" style="8" customWidth="1"/>
    <col min="9" max="9" width="6" style="8" customWidth="1"/>
    <col min="10" max="10" width="30.42578125" style="8" customWidth="1"/>
    <col min="11" max="12" width="13.7109375" style="8" customWidth="1"/>
    <col min="13" max="13" width="15" style="8" customWidth="1"/>
    <col min="14" max="14" width="13.7109375" style="8" customWidth="1"/>
    <col min="15" max="15" width="12.42578125" style="8" customWidth="1"/>
    <col min="16" max="16" width="18.85546875" style="8" customWidth="1"/>
    <col min="17" max="17" width="7.28515625" style="8" customWidth="1"/>
    <col min="18" max="18" width="6" style="8" customWidth="1"/>
    <col min="19" max="19" width="12.42578125" style="8" customWidth="1"/>
    <col min="20" max="20" width="26.5703125" style="8" customWidth="1"/>
    <col min="21" max="21" width="12.42578125" style="8" customWidth="1"/>
    <col min="22" max="22" width="20.140625" style="8" customWidth="1"/>
    <col min="23" max="23" width="12.42578125" style="8" customWidth="1"/>
    <col min="24" max="24" width="8.5703125" style="8" customWidth="1"/>
    <col min="25" max="25" width="12.42578125" style="8" customWidth="1"/>
    <col min="26" max="26" width="21.42578125" style="8" customWidth="1"/>
    <col min="27" max="27" width="12.42578125" style="8" customWidth="1"/>
    <col min="28" max="28" width="7.28515625" style="8" customWidth="1"/>
    <col min="29" max="29" width="13.7109375" style="8" customWidth="1"/>
    <col min="30" max="30" width="25.28515625" style="8" customWidth="1"/>
    <col min="31" max="31" width="12.42578125" style="8" customWidth="1"/>
    <col min="32" max="32" width="21.42578125" style="8" customWidth="1"/>
    <col min="33" max="33" width="14.42578125" style="8"/>
    <col min="34" max="34" width="7.28515625" style="8" customWidth="1"/>
    <col min="35" max="35" width="13.7109375" style="8" customWidth="1"/>
    <col min="36" max="36" width="22.7109375" style="8" customWidth="1"/>
    <col min="37" max="37" width="13.7109375" style="8" customWidth="1"/>
    <col min="38" max="38" width="31.7109375" style="8" customWidth="1"/>
    <col min="39" max="40" width="12.42578125" style="8" customWidth="1"/>
    <col min="41" max="41" width="15" style="8" customWidth="1"/>
    <col min="42" max="43" width="12.42578125" style="8" customWidth="1"/>
    <col min="44" max="44" width="17.5703125" style="8" customWidth="1"/>
    <col min="45" max="45" width="25.28515625" style="8" customWidth="1"/>
    <col min="46" max="46" width="18.85546875" style="8" customWidth="1"/>
    <col min="47" max="50" width="14.42578125" style="8"/>
    <col min="51" max="51" width="12.42578125" style="8" customWidth="1"/>
    <col min="52" max="52" width="18.85546875" style="8" customWidth="1"/>
    <col min="53" max="54" width="14.42578125" style="8"/>
    <col min="55" max="55" width="16.28515625" style="8" customWidth="1"/>
    <col min="56" max="56" width="13.7109375" style="8" customWidth="1"/>
    <col min="57" max="16384" width="14.42578125" style="8"/>
  </cols>
  <sheetData>
    <row r="1" spans="1:9" ht="15.75" customHeight="1" x14ac:dyDescent="0.25">
      <c r="A1" s="39" t="str">
        <f>'[1]Table of Contents'!A1:C1</f>
        <v>Atmos Energy Corporation, Kentucky/Mid-States Division</v>
      </c>
      <c r="B1" s="39"/>
      <c r="C1" s="39"/>
      <c r="D1" s="39"/>
      <c r="E1" s="39"/>
      <c r="F1" s="39"/>
    </row>
    <row r="2" spans="1:9" ht="15.75" x14ac:dyDescent="0.25">
      <c r="A2" s="39" t="str">
        <f>'[1]Table of Contents'!A2:C2</f>
        <v>Kentucky Jurisdiction Case No. 2018-00281</v>
      </c>
      <c r="B2" s="39"/>
      <c r="C2" s="39"/>
      <c r="D2" s="39"/>
      <c r="E2" s="39"/>
      <c r="F2" s="39"/>
    </row>
    <row r="3" spans="1:9" ht="15.75" x14ac:dyDescent="0.25">
      <c r="A3" s="39" t="s">
        <v>228</v>
      </c>
      <c r="B3" s="39"/>
      <c r="C3" s="39"/>
      <c r="D3" s="39"/>
      <c r="E3" s="39"/>
      <c r="F3" s="39"/>
    </row>
    <row r="4" spans="1:9" ht="15.75" x14ac:dyDescent="0.25">
      <c r="A4" s="39" t="str">
        <f>'[1]Table of Contents'!A3:C3</f>
        <v>Base Period: Twelve Months Ended December 31, 2018</v>
      </c>
      <c r="B4" s="39"/>
      <c r="C4" s="39"/>
      <c r="D4" s="39"/>
      <c r="E4" s="39"/>
      <c r="F4" s="39"/>
    </row>
    <row r="5" spans="1:9" ht="15.75" x14ac:dyDescent="0.25">
      <c r="A5" s="39" t="str">
        <f>'[1]Table of Contents'!A4:C4</f>
        <v>Forecasted Test Period: Twelve Months Ended March 31, 2020</v>
      </c>
      <c r="B5" s="39"/>
      <c r="C5" s="39"/>
      <c r="D5" s="39"/>
      <c r="E5" s="39"/>
      <c r="F5" s="39"/>
    </row>
    <row r="7" spans="1:9" ht="15.75" x14ac:dyDescent="0.25">
      <c r="A7" s="9" t="s">
        <v>229</v>
      </c>
      <c r="B7" s="10"/>
      <c r="F7" s="11" t="s">
        <v>230</v>
      </c>
    </row>
    <row r="8" spans="1:9" ht="15.75" x14ac:dyDescent="0.25">
      <c r="A8" s="9" t="s">
        <v>231</v>
      </c>
      <c r="B8" s="10"/>
      <c r="F8" s="12" t="s">
        <v>232</v>
      </c>
    </row>
    <row r="9" spans="1:9" ht="15.75" x14ac:dyDescent="0.25">
      <c r="A9" s="9" t="s">
        <v>233</v>
      </c>
      <c r="B9" s="10"/>
      <c r="F9" s="13" t="s">
        <v>234</v>
      </c>
    </row>
    <row r="10" spans="1:9" x14ac:dyDescent="0.2">
      <c r="A10" s="14" t="s">
        <v>235</v>
      </c>
      <c r="B10" s="15"/>
      <c r="C10" s="15"/>
      <c r="D10" s="14" t="s">
        <v>236</v>
      </c>
      <c r="E10" s="15"/>
      <c r="F10" s="15"/>
      <c r="G10" s="16"/>
    </row>
    <row r="11" spans="1:9" x14ac:dyDescent="0.2">
      <c r="A11" s="17" t="s">
        <v>237</v>
      </c>
      <c r="B11" s="17" t="s">
        <v>238</v>
      </c>
      <c r="C11" s="17" t="s">
        <v>239</v>
      </c>
      <c r="D11" s="17" t="s">
        <v>240</v>
      </c>
      <c r="E11" s="17" t="s">
        <v>241</v>
      </c>
      <c r="F11" s="17" t="s">
        <v>242</v>
      </c>
      <c r="G11" s="16"/>
    </row>
    <row r="12" spans="1:9" x14ac:dyDescent="0.2">
      <c r="A12" s="18"/>
      <c r="B12" s="18"/>
      <c r="C12" s="18"/>
      <c r="D12" s="18"/>
      <c r="E12" s="18"/>
      <c r="F12" s="18"/>
      <c r="G12" s="16"/>
    </row>
    <row r="13" spans="1:9" ht="15.75" x14ac:dyDescent="0.25">
      <c r="A13" s="18"/>
      <c r="C13" s="19" t="s">
        <v>243</v>
      </c>
      <c r="D13" s="18"/>
      <c r="E13" s="18"/>
      <c r="F13" s="18"/>
      <c r="G13" s="16"/>
    </row>
    <row r="14" spans="1:9" x14ac:dyDescent="0.2">
      <c r="G14" s="16"/>
    </row>
    <row r="15" spans="1:9" ht="15.75" x14ac:dyDescent="0.25">
      <c r="A15" s="20">
        <v>1</v>
      </c>
      <c r="B15" s="21" t="s">
        <v>244</v>
      </c>
      <c r="C15" s="22" t="s">
        <v>246</v>
      </c>
      <c r="D15" s="23">
        <v>44365.33</v>
      </c>
      <c r="E15" s="24" t="s">
        <v>245</v>
      </c>
      <c r="F15" s="20">
        <f t="shared" ref="F15:F85" si="0">D15</f>
        <v>44365.33</v>
      </c>
    </row>
    <row r="16" spans="1:9" ht="15.75" x14ac:dyDescent="0.25">
      <c r="A16" s="20">
        <v>2</v>
      </c>
      <c r="B16" s="21" t="s">
        <v>244</v>
      </c>
      <c r="C16" s="22" t="s">
        <v>74</v>
      </c>
      <c r="D16" s="23">
        <v>100</v>
      </c>
      <c r="E16" s="24"/>
      <c r="F16" s="20">
        <f t="shared" si="0"/>
        <v>100</v>
      </c>
      <c r="I16" s="7"/>
    </row>
    <row r="17" spans="1:9" ht="15.75" x14ac:dyDescent="0.25">
      <c r="A17" s="20">
        <v>3</v>
      </c>
      <c r="B17" s="21" t="s">
        <v>244</v>
      </c>
      <c r="C17" s="22" t="s">
        <v>253</v>
      </c>
      <c r="D17" s="23">
        <v>140</v>
      </c>
      <c r="E17" s="25"/>
      <c r="F17" s="20">
        <f t="shared" si="0"/>
        <v>140</v>
      </c>
      <c r="I17" s="7"/>
    </row>
    <row r="18" spans="1:9" ht="15.75" x14ac:dyDescent="0.25">
      <c r="A18" s="20">
        <v>4</v>
      </c>
      <c r="B18" s="21" t="s">
        <v>244</v>
      </c>
      <c r="C18" s="22" t="s">
        <v>263</v>
      </c>
      <c r="D18" s="23">
        <v>100</v>
      </c>
      <c r="E18" s="25"/>
      <c r="F18" s="20">
        <f t="shared" si="0"/>
        <v>100</v>
      </c>
      <c r="I18" s="7"/>
    </row>
    <row r="19" spans="1:9" ht="15.75" x14ac:dyDescent="0.25">
      <c r="A19" s="20">
        <v>5</v>
      </c>
      <c r="B19" s="21" t="s">
        <v>244</v>
      </c>
      <c r="C19" s="22" t="s">
        <v>264</v>
      </c>
      <c r="D19" s="23">
        <v>26.95</v>
      </c>
      <c r="E19" s="25"/>
      <c r="F19" s="20">
        <f t="shared" si="0"/>
        <v>26.95</v>
      </c>
      <c r="I19" s="7"/>
    </row>
    <row r="20" spans="1:9" ht="15.75" x14ac:dyDescent="0.25">
      <c r="A20" s="20">
        <v>6</v>
      </c>
      <c r="B20" s="21" t="s">
        <v>244</v>
      </c>
      <c r="C20" s="22" t="s">
        <v>256</v>
      </c>
      <c r="D20" s="23">
        <v>130</v>
      </c>
      <c r="E20" s="25"/>
      <c r="F20" s="20">
        <f t="shared" si="0"/>
        <v>130</v>
      </c>
      <c r="I20" s="7"/>
    </row>
    <row r="21" spans="1:9" ht="15.75" x14ac:dyDescent="0.25">
      <c r="A21" s="20">
        <v>7</v>
      </c>
      <c r="B21" s="21" t="s">
        <v>244</v>
      </c>
      <c r="C21" s="22" t="s">
        <v>148</v>
      </c>
      <c r="D21" s="23">
        <v>75</v>
      </c>
      <c r="E21" s="25"/>
      <c r="F21" s="20">
        <f t="shared" si="0"/>
        <v>75</v>
      </c>
      <c r="I21" s="7"/>
    </row>
    <row r="22" spans="1:9" ht="15.75" x14ac:dyDescent="0.25">
      <c r="A22" s="20">
        <v>8</v>
      </c>
      <c r="B22" s="21" t="s">
        <v>244</v>
      </c>
      <c r="C22" s="22" t="s">
        <v>120</v>
      </c>
      <c r="D22" s="23">
        <v>200</v>
      </c>
      <c r="E22" s="25"/>
      <c r="F22" s="20">
        <f t="shared" si="0"/>
        <v>200</v>
      </c>
      <c r="I22" s="7"/>
    </row>
    <row r="23" spans="1:9" ht="15.75" x14ac:dyDescent="0.25">
      <c r="A23" s="20">
        <v>9</v>
      </c>
      <c r="B23" s="21" t="s">
        <v>244</v>
      </c>
      <c r="C23" s="22" t="s">
        <v>288</v>
      </c>
      <c r="D23" s="23">
        <v>59</v>
      </c>
      <c r="E23" s="25"/>
      <c r="F23" s="20">
        <f t="shared" si="0"/>
        <v>59</v>
      </c>
      <c r="I23" s="7"/>
    </row>
    <row r="24" spans="1:9" ht="15.75" x14ac:dyDescent="0.25">
      <c r="A24" s="20">
        <v>10</v>
      </c>
      <c r="B24" s="21" t="s">
        <v>244</v>
      </c>
      <c r="C24" s="22" t="s">
        <v>289</v>
      </c>
      <c r="D24" s="23">
        <v>510</v>
      </c>
      <c r="E24" s="25"/>
      <c r="F24" s="20">
        <f t="shared" si="0"/>
        <v>510</v>
      </c>
      <c r="I24" s="7"/>
    </row>
    <row r="25" spans="1:9" ht="15.75" x14ac:dyDescent="0.25">
      <c r="A25" s="20">
        <v>11</v>
      </c>
      <c r="B25" s="21" t="s">
        <v>244</v>
      </c>
      <c r="C25" s="22" t="s">
        <v>266</v>
      </c>
      <c r="D25" s="23">
        <v>2500</v>
      </c>
      <c r="E25" s="25"/>
      <c r="F25" s="20">
        <f t="shared" si="0"/>
        <v>2500</v>
      </c>
      <c r="I25" s="7"/>
    </row>
    <row r="26" spans="1:9" ht="15.75" x14ac:dyDescent="0.25">
      <c r="A26" s="20">
        <v>12</v>
      </c>
      <c r="B26" s="21" t="s">
        <v>244</v>
      </c>
      <c r="C26" s="22" t="s">
        <v>266</v>
      </c>
      <c r="D26" s="23">
        <v>1250</v>
      </c>
      <c r="E26" s="25"/>
      <c r="F26" s="20">
        <f t="shared" si="0"/>
        <v>1250</v>
      </c>
      <c r="I26" s="7"/>
    </row>
    <row r="27" spans="1:9" ht="15.75" x14ac:dyDescent="0.25">
      <c r="A27" s="20">
        <v>13</v>
      </c>
      <c r="B27" s="21" t="s">
        <v>244</v>
      </c>
      <c r="C27" s="22" t="s">
        <v>266</v>
      </c>
      <c r="D27" s="23">
        <v>75</v>
      </c>
      <c r="E27" s="25"/>
      <c r="F27" s="20">
        <f t="shared" si="0"/>
        <v>75</v>
      </c>
      <c r="I27" s="7"/>
    </row>
    <row r="28" spans="1:9" ht="15.75" x14ac:dyDescent="0.25">
      <c r="A28" s="20">
        <v>14</v>
      </c>
      <c r="B28" s="21" t="s">
        <v>244</v>
      </c>
      <c r="C28" s="22" t="s">
        <v>248</v>
      </c>
      <c r="D28" s="23">
        <v>200</v>
      </c>
      <c r="E28" s="25"/>
      <c r="F28" s="20">
        <f t="shared" si="0"/>
        <v>200</v>
      </c>
      <c r="I28" s="7"/>
    </row>
    <row r="29" spans="1:9" ht="15.75" x14ac:dyDescent="0.25">
      <c r="A29" s="20">
        <v>15</v>
      </c>
      <c r="B29" s="21" t="s">
        <v>244</v>
      </c>
      <c r="C29" s="22" t="s">
        <v>146</v>
      </c>
      <c r="D29" s="23">
        <v>150</v>
      </c>
      <c r="E29" s="25"/>
      <c r="F29" s="20">
        <f t="shared" si="0"/>
        <v>150</v>
      </c>
      <c r="I29" s="7"/>
    </row>
    <row r="30" spans="1:9" ht="15.75" x14ac:dyDescent="0.25">
      <c r="A30" s="20">
        <v>16</v>
      </c>
      <c r="B30" s="21" t="s">
        <v>244</v>
      </c>
      <c r="C30" s="22" t="s">
        <v>131</v>
      </c>
      <c r="D30" s="23">
        <v>300</v>
      </c>
      <c r="E30" s="25"/>
      <c r="F30" s="20">
        <f t="shared" si="0"/>
        <v>300</v>
      </c>
      <c r="I30" s="7"/>
    </row>
    <row r="31" spans="1:9" ht="15.75" x14ac:dyDescent="0.25">
      <c r="A31" s="20">
        <v>17</v>
      </c>
      <c r="B31" s="21" t="s">
        <v>244</v>
      </c>
      <c r="C31" s="22" t="s">
        <v>265</v>
      </c>
      <c r="D31" s="23">
        <v>235</v>
      </c>
      <c r="E31" s="25"/>
      <c r="F31" s="20">
        <f t="shared" si="0"/>
        <v>235</v>
      </c>
      <c r="I31" s="7"/>
    </row>
    <row r="32" spans="1:9" ht="15.75" x14ac:dyDescent="0.25">
      <c r="A32" s="20">
        <v>18</v>
      </c>
      <c r="B32" s="21" t="s">
        <v>244</v>
      </c>
      <c r="C32" s="22" t="s">
        <v>29</v>
      </c>
      <c r="D32" s="23">
        <v>250</v>
      </c>
      <c r="E32" s="25"/>
      <c r="F32" s="20">
        <f t="shared" si="0"/>
        <v>250</v>
      </c>
      <c r="I32" s="7"/>
    </row>
    <row r="33" spans="1:9" ht="15.75" x14ac:dyDescent="0.25">
      <c r="A33" s="20">
        <v>19</v>
      </c>
      <c r="B33" s="21" t="s">
        <v>244</v>
      </c>
      <c r="C33" s="22" t="s">
        <v>129</v>
      </c>
      <c r="D33" s="23">
        <v>421</v>
      </c>
      <c r="E33" s="25"/>
      <c r="F33" s="20">
        <f t="shared" si="0"/>
        <v>421</v>
      </c>
      <c r="I33" s="7"/>
    </row>
    <row r="34" spans="1:9" ht="15.75" x14ac:dyDescent="0.25">
      <c r="A34" s="20">
        <v>20</v>
      </c>
      <c r="B34" s="21" t="s">
        <v>244</v>
      </c>
      <c r="C34" s="22" t="s">
        <v>68</v>
      </c>
      <c r="D34" s="23">
        <v>300</v>
      </c>
      <c r="E34" s="25"/>
      <c r="F34" s="20">
        <f t="shared" si="0"/>
        <v>300</v>
      </c>
      <c r="I34" s="7"/>
    </row>
    <row r="35" spans="1:9" ht="15.75" x14ac:dyDescent="0.25">
      <c r="A35" s="20">
        <v>21</v>
      </c>
      <c r="B35" s="21" t="s">
        <v>244</v>
      </c>
      <c r="C35" s="22" t="s">
        <v>257</v>
      </c>
      <c r="D35" s="23">
        <v>350</v>
      </c>
      <c r="E35" s="25"/>
      <c r="F35" s="20">
        <f t="shared" si="0"/>
        <v>350</v>
      </c>
      <c r="I35" s="7"/>
    </row>
    <row r="36" spans="1:9" ht="15.75" x14ac:dyDescent="0.25">
      <c r="A36" s="20">
        <v>22</v>
      </c>
      <c r="B36" s="21" t="s">
        <v>244</v>
      </c>
      <c r="C36" s="22" t="s">
        <v>43</v>
      </c>
      <c r="D36" s="23">
        <v>10000</v>
      </c>
      <c r="E36" s="25"/>
      <c r="F36" s="20">
        <f t="shared" si="0"/>
        <v>10000</v>
      </c>
      <c r="I36" s="7"/>
    </row>
    <row r="37" spans="1:9" ht="15.75" x14ac:dyDescent="0.25">
      <c r="A37" s="20">
        <v>23</v>
      </c>
      <c r="B37" s="21" t="s">
        <v>244</v>
      </c>
      <c r="C37" s="22" t="s">
        <v>252</v>
      </c>
      <c r="D37" s="23">
        <v>13735</v>
      </c>
      <c r="E37" s="25"/>
      <c r="F37" s="20">
        <f t="shared" si="0"/>
        <v>13735</v>
      </c>
      <c r="I37" s="7"/>
    </row>
    <row r="38" spans="1:9" ht="15.75" x14ac:dyDescent="0.25">
      <c r="A38" s="20">
        <v>24</v>
      </c>
      <c r="B38" s="21" t="s">
        <v>244</v>
      </c>
      <c r="C38" s="22" t="s">
        <v>255</v>
      </c>
      <c r="D38" s="23">
        <v>400</v>
      </c>
      <c r="E38" s="24"/>
      <c r="F38" s="20">
        <f t="shared" si="0"/>
        <v>400</v>
      </c>
      <c r="I38" s="7"/>
    </row>
    <row r="39" spans="1:9" ht="15.75" x14ac:dyDescent="0.25">
      <c r="A39" s="20">
        <v>25</v>
      </c>
      <c r="B39" s="21" t="s">
        <v>244</v>
      </c>
      <c r="C39" s="22" t="s">
        <v>267</v>
      </c>
      <c r="D39" s="23">
        <v>150</v>
      </c>
      <c r="F39" s="20">
        <f t="shared" si="0"/>
        <v>150</v>
      </c>
      <c r="I39" s="7"/>
    </row>
    <row r="40" spans="1:9" ht="15.75" x14ac:dyDescent="0.25">
      <c r="A40" s="20">
        <v>26</v>
      </c>
      <c r="B40" s="21" t="s">
        <v>244</v>
      </c>
      <c r="C40" s="22" t="s">
        <v>249</v>
      </c>
      <c r="D40" s="23">
        <v>760</v>
      </c>
      <c r="F40" s="20">
        <f t="shared" si="0"/>
        <v>760</v>
      </c>
      <c r="I40" s="7"/>
    </row>
    <row r="41" spans="1:9" ht="15.75" x14ac:dyDescent="0.25">
      <c r="A41" s="20">
        <v>27</v>
      </c>
      <c r="B41" s="21" t="s">
        <v>244</v>
      </c>
      <c r="C41" s="22" t="s">
        <v>123</v>
      </c>
      <c r="D41" s="23">
        <v>295</v>
      </c>
      <c r="F41" s="20">
        <f t="shared" si="0"/>
        <v>295</v>
      </c>
      <c r="I41" s="7"/>
    </row>
    <row r="42" spans="1:9" ht="15.75" x14ac:dyDescent="0.25">
      <c r="A42" s="20">
        <v>28</v>
      </c>
      <c r="B42" s="21" t="s">
        <v>244</v>
      </c>
      <c r="C42" s="22" t="s">
        <v>247</v>
      </c>
      <c r="D42" s="23">
        <v>300</v>
      </c>
      <c r="E42" s="26" t="s">
        <v>251</v>
      </c>
      <c r="F42" s="20">
        <f t="shared" si="0"/>
        <v>300</v>
      </c>
      <c r="I42" s="7"/>
    </row>
    <row r="43" spans="1:9" ht="15.75" x14ac:dyDescent="0.25">
      <c r="A43" s="20">
        <v>29</v>
      </c>
      <c r="B43" s="21" t="s">
        <v>244</v>
      </c>
      <c r="C43" s="22" t="s">
        <v>247</v>
      </c>
      <c r="D43" s="23">
        <v>3000</v>
      </c>
      <c r="F43" s="20">
        <f t="shared" si="0"/>
        <v>3000</v>
      </c>
      <c r="I43" s="7"/>
    </row>
    <row r="44" spans="1:9" ht="15.75" x14ac:dyDescent="0.25">
      <c r="A44" s="20">
        <v>30</v>
      </c>
      <c r="B44" s="21" t="s">
        <v>244</v>
      </c>
      <c r="C44" s="22" t="s">
        <v>287</v>
      </c>
      <c r="D44" s="23">
        <v>200</v>
      </c>
      <c r="F44" s="20">
        <f t="shared" si="0"/>
        <v>200</v>
      </c>
      <c r="I44" s="7"/>
    </row>
    <row r="45" spans="1:9" ht="15.75" x14ac:dyDescent="0.25">
      <c r="A45" s="20">
        <v>31</v>
      </c>
      <c r="B45" s="21" t="s">
        <v>244</v>
      </c>
      <c r="C45" s="22" t="s">
        <v>272</v>
      </c>
      <c r="D45" s="23">
        <v>775</v>
      </c>
      <c r="F45" s="20">
        <f t="shared" si="0"/>
        <v>775</v>
      </c>
      <c r="I45" s="7"/>
    </row>
    <row r="46" spans="1:9" ht="15.75" x14ac:dyDescent="0.25">
      <c r="A46" s="20">
        <v>32</v>
      </c>
      <c r="B46" s="21" t="s">
        <v>244</v>
      </c>
      <c r="C46" s="22" t="s">
        <v>160</v>
      </c>
      <c r="D46" s="23">
        <v>2500</v>
      </c>
      <c r="F46" s="20">
        <f t="shared" si="0"/>
        <v>2500</v>
      </c>
      <c r="I46" s="7"/>
    </row>
    <row r="47" spans="1:9" ht="15.75" x14ac:dyDescent="0.25">
      <c r="A47" s="20">
        <v>33</v>
      </c>
      <c r="B47" s="21" t="s">
        <v>244</v>
      </c>
      <c r="C47" s="22" t="s">
        <v>271</v>
      </c>
      <c r="D47" s="23">
        <v>187</v>
      </c>
      <c r="E47" s="26" t="s">
        <v>251</v>
      </c>
      <c r="F47" s="20">
        <f t="shared" si="0"/>
        <v>187</v>
      </c>
      <c r="I47" s="7"/>
    </row>
    <row r="48" spans="1:9" ht="15.75" x14ac:dyDescent="0.25">
      <c r="A48" s="20">
        <v>34</v>
      </c>
      <c r="B48" s="21" t="s">
        <v>244</v>
      </c>
      <c r="C48" s="22" t="s">
        <v>270</v>
      </c>
      <c r="D48" s="23">
        <v>2999.4</v>
      </c>
      <c r="F48" s="20">
        <f t="shared" si="0"/>
        <v>2999.4</v>
      </c>
      <c r="I48" s="7"/>
    </row>
    <row r="49" spans="1:9" ht="15.75" x14ac:dyDescent="0.25">
      <c r="A49" s="20">
        <v>35</v>
      </c>
      <c r="B49" s="21" t="s">
        <v>244</v>
      </c>
      <c r="C49" s="22" t="s">
        <v>182</v>
      </c>
      <c r="D49" s="23">
        <v>11000</v>
      </c>
      <c r="F49" s="20">
        <f t="shared" si="0"/>
        <v>11000</v>
      </c>
      <c r="I49" s="7"/>
    </row>
    <row r="50" spans="1:9" ht="15.75" x14ac:dyDescent="0.25">
      <c r="A50" s="20">
        <v>36</v>
      </c>
      <c r="B50" s="21" t="s">
        <v>244</v>
      </c>
      <c r="C50" s="22" t="s">
        <v>269</v>
      </c>
      <c r="D50" s="23">
        <v>1348.08</v>
      </c>
      <c r="F50" s="20">
        <f t="shared" si="0"/>
        <v>1348.08</v>
      </c>
      <c r="I50" s="7"/>
    </row>
    <row r="51" spans="1:9" ht="15.75" x14ac:dyDescent="0.25">
      <c r="A51" s="20">
        <v>37</v>
      </c>
      <c r="B51" s="21" t="s">
        <v>244</v>
      </c>
      <c r="C51" s="22" t="s">
        <v>134</v>
      </c>
      <c r="D51" s="23">
        <v>100</v>
      </c>
      <c r="F51" s="20">
        <f t="shared" si="0"/>
        <v>100</v>
      </c>
      <c r="I51" s="7"/>
    </row>
    <row r="52" spans="1:9" ht="15.75" x14ac:dyDescent="0.25">
      <c r="A52" s="20">
        <v>38</v>
      </c>
      <c r="B52" s="21" t="s">
        <v>244</v>
      </c>
      <c r="C52" s="22" t="s">
        <v>126</v>
      </c>
      <c r="D52" s="23">
        <v>395</v>
      </c>
      <c r="F52" s="20">
        <f t="shared" si="0"/>
        <v>395</v>
      </c>
      <c r="I52" s="7"/>
    </row>
    <row r="53" spans="1:9" ht="15.75" x14ac:dyDescent="0.25">
      <c r="A53" s="20">
        <v>39</v>
      </c>
      <c r="B53" s="21" t="s">
        <v>244</v>
      </c>
      <c r="C53" s="22" t="s">
        <v>268</v>
      </c>
      <c r="D53" s="23">
        <v>7500</v>
      </c>
      <c r="F53" s="20">
        <f t="shared" si="0"/>
        <v>7500</v>
      </c>
      <c r="I53" s="7"/>
    </row>
    <row r="54" spans="1:9" ht="15.75" x14ac:dyDescent="0.25">
      <c r="A54" s="20">
        <v>40</v>
      </c>
      <c r="B54" s="21" t="s">
        <v>244</v>
      </c>
      <c r="C54" s="22" t="s">
        <v>273</v>
      </c>
      <c r="D54" s="23">
        <v>305</v>
      </c>
      <c r="F54" s="20">
        <f t="shared" si="0"/>
        <v>305</v>
      </c>
      <c r="I54" s="7"/>
    </row>
    <row r="55" spans="1:9" ht="15.75" x14ac:dyDescent="0.25">
      <c r="A55" s="20">
        <v>41</v>
      </c>
      <c r="B55" s="21" t="s">
        <v>244</v>
      </c>
      <c r="C55" s="22" t="s">
        <v>140</v>
      </c>
      <c r="D55" s="23">
        <v>200</v>
      </c>
      <c r="F55" s="20">
        <f t="shared" si="0"/>
        <v>200</v>
      </c>
      <c r="I55" s="7"/>
    </row>
    <row r="56" spans="1:9" ht="15.75" x14ac:dyDescent="0.25">
      <c r="A56" s="20">
        <v>42</v>
      </c>
      <c r="B56" s="21" t="s">
        <v>244</v>
      </c>
      <c r="C56" s="22" t="s">
        <v>117</v>
      </c>
      <c r="D56" s="23">
        <v>415</v>
      </c>
      <c r="F56" s="20">
        <f t="shared" si="0"/>
        <v>415</v>
      </c>
      <c r="I56" s="7"/>
    </row>
    <row r="57" spans="1:9" ht="15.75" x14ac:dyDescent="0.25">
      <c r="A57" s="20">
        <v>43</v>
      </c>
      <c r="B57" s="21" t="s">
        <v>244</v>
      </c>
      <c r="C57" s="22" t="s">
        <v>274</v>
      </c>
      <c r="D57" s="23">
        <v>421</v>
      </c>
      <c r="F57" s="20">
        <f t="shared" si="0"/>
        <v>421</v>
      </c>
      <c r="I57" s="7"/>
    </row>
    <row r="58" spans="1:9" ht="15.75" x14ac:dyDescent="0.25">
      <c r="A58" s="20">
        <v>44</v>
      </c>
      <c r="B58" s="21" t="s">
        <v>244</v>
      </c>
      <c r="C58" s="22" t="s">
        <v>143</v>
      </c>
      <c r="D58" s="23">
        <v>256</v>
      </c>
      <c r="F58" s="20">
        <f t="shared" si="0"/>
        <v>256</v>
      </c>
      <c r="I58" s="7"/>
    </row>
    <row r="59" spans="1:9" ht="15.75" x14ac:dyDescent="0.25">
      <c r="A59" s="20">
        <v>45</v>
      </c>
      <c r="B59" s="21" t="s">
        <v>244</v>
      </c>
      <c r="C59" s="22" t="s">
        <v>275</v>
      </c>
      <c r="D59" s="23">
        <v>500</v>
      </c>
      <c r="F59" s="20">
        <f t="shared" si="0"/>
        <v>500</v>
      </c>
      <c r="I59" s="7"/>
    </row>
    <row r="60" spans="1:9" ht="15.75" x14ac:dyDescent="0.25">
      <c r="A60" s="20">
        <v>46</v>
      </c>
      <c r="B60" s="21" t="s">
        <v>244</v>
      </c>
      <c r="C60" s="22" t="s">
        <v>276</v>
      </c>
      <c r="D60" s="23">
        <v>100</v>
      </c>
      <c r="E60" s="24"/>
      <c r="F60" s="20">
        <f t="shared" si="0"/>
        <v>100</v>
      </c>
      <c r="I60" s="7"/>
    </row>
    <row r="61" spans="1:9" ht="15.75" x14ac:dyDescent="0.25">
      <c r="A61" s="20">
        <v>47</v>
      </c>
      <c r="B61" s="21" t="s">
        <v>244</v>
      </c>
      <c r="C61" s="22" t="s">
        <v>62</v>
      </c>
      <c r="D61" s="23">
        <v>100</v>
      </c>
      <c r="F61" s="20">
        <f t="shared" si="0"/>
        <v>100</v>
      </c>
      <c r="I61" s="37"/>
    </row>
    <row r="62" spans="1:9" ht="15.75" x14ac:dyDescent="0.25">
      <c r="A62" s="20">
        <v>48</v>
      </c>
      <c r="B62" s="21" t="s">
        <v>244</v>
      </c>
      <c r="C62" s="22" t="s">
        <v>293</v>
      </c>
      <c r="D62" s="23">
        <v>75</v>
      </c>
      <c r="F62" s="20">
        <f t="shared" si="0"/>
        <v>75</v>
      </c>
      <c r="I62" s="7"/>
    </row>
    <row r="63" spans="1:9" ht="15.75" x14ac:dyDescent="0.25">
      <c r="A63" s="20">
        <v>49</v>
      </c>
      <c r="B63" s="27" t="s">
        <v>244</v>
      </c>
      <c r="C63" s="22" t="s">
        <v>117</v>
      </c>
      <c r="D63" s="23">
        <v>450</v>
      </c>
      <c r="F63" s="20">
        <f t="shared" si="0"/>
        <v>450</v>
      </c>
      <c r="I63" s="7"/>
    </row>
    <row r="64" spans="1:9" ht="15.75" x14ac:dyDescent="0.25">
      <c r="A64" s="20">
        <v>50</v>
      </c>
      <c r="B64" s="21" t="s">
        <v>244</v>
      </c>
      <c r="C64" s="22" t="s">
        <v>162</v>
      </c>
      <c r="D64" s="23">
        <v>100</v>
      </c>
      <c r="F64" s="20">
        <f t="shared" si="0"/>
        <v>100</v>
      </c>
      <c r="I64" s="7"/>
    </row>
    <row r="65" spans="1:9" ht="15.75" x14ac:dyDescent="0.25">
      <c r="A65" s="20">
        <v>51</v>
      </c>
      <c r="B65" s="21" t="s">
        <v>244</v>
      </c>
      <c r="C65" s="22" t="s">
        <v>277</v>
      </c>
      <c r="D65" s="23">
        <v>1000</v>
      </c>
      <c r="F65" s="20">
        <f t="shared" si="0"/>
        <v>1000</v>
      </c>
      <c r="I65" s="7"/>
    </row>
    <row r="66" spans="1:9" ht="15.75" x14ac:dyDescent="0.25">
      <c r="A66" s="20">
        <v>52</v>
      </c>
      <c r="B66" s="21" t="s">
        <v>244</v>
      </c>
      <c r="C66" s="22" t="s">
        <v>137</v>
      </c>
      <c r="D66" s="23">
        <v>300</v>
      </c>
      <c r="F66" s="20">
        <f t="shared" si="0"/>
        <v>300</v>
      </c>
      <c r="I66" s="7"/>
    </row>
    <row r="67" spans="1:9" ht="15.75" x14ac:dyDescent="0.25">
      <c r="A67" s="20">
        <v>53</v>
      </c>
      <c r="B67" s="21" t="s">
        <v>244</v>
      </c>
      <c r="C67" s="22" t="s">
        <v>278</v>
      </c>
      <c r="D67" s="23">
        <v>155</v>
      </c>
      <c r="F67" s="20">
        <f t="shared" si="0"/>
        <v>155</v>
      </c>
      <c r="I67" s="7"/>
    </row>
    <row r="68" spans="1:9" ht="15.75" x14ac:dyDescent="0.25">
      <c r="A68" s="20">
        <v>54</v>
      </c>
      <c r="B68" s="21" t="s">
        <v>244</v>
      </c>
      <c r="C68" s="22" t="s">
        <v>279</v>
      </c>
      <c r="D68" s="23">
        <v>34.340000000000003</v>
      </c>
      <c r="F68" s="20">
        <f t="shared" si="0"/>
        <v>34.340000000000003</v>
      </c>
      <c r="I68" s="7"/>
    </row>
    <row r="69" spans="1:9" ht="15.75" x14ac:dyDescent="0.25">
      <c r="A69" s="20">
        <v>55</v>
      </c>
      <c r="B69" s="21" t="s">
        <v>244</v>
      </c>
      <c r="C69" s="22" t="s">
        <v>280</v>
      </c>
      <c r="D69" s="23">
        <v>140</v>
      </c>
      <c r="F69" s="20">
        <f t="shared" si="0"/>
        <v>140</v>
      </c>
      <c r="I69" s="7"/>
    </row>
    <row r="70" spans="1:9" ht="15.75" x14ac:dyDescent="0.25">
      <c r="A70" s="20">
        <v>56</v>
      </c>
      <c r="B70" s="21" t="s">
        <v>244</v>
      </c>
      <c r="C70" s="22" t="s">
        <v>281</v>
      </c>
      <c r="D70" s="23">
        <v>50</v>
      </c>
      <c r="F70" s="20">
        <f t="shared" si="0"/>
        <v>50</v>
      </c>
      <c r="I70" s="7"/>
    </row>
    <row r="71" spans="1:9" ht="15.75" x14ac:dyDescent="0.25">
      <c r="A71" s="20">
        <v>57</v>
      </c>
      <c r="B71" s="21" t="s">
        <v>244</v>
      </c>
      <c r="C71" s="22" t="s">
        <v>282</v>
      </c>
      <c r="D71" s="23">
        <v>50</v>
      </c>
      <c r="F71" s="20">
        <f t="shared" si="0"/>
        <v>50</v>
      </c>
      <c r="I71" s="7"/>
    </row>
    <row r="72" spans="1:9" ht="15.75" x14ac:dyDescent="0.25">
      <c r="A72" s="20">
        <v>58</v>
      </c>
      <c r="B72" s="21" t="s">
        <v>244</v>
      </c>
      <c r="C72" s="22" t="s">
        <v>281</v>
      </c>
      <c r="D72" s="23">
        <v>20</v>
      </c>
      <c r="F72" s="20">
        <f t="shared" si="0"/>
        <v>20</v>
      </c>
      <c r="I72" s="7"/>
    </row>
    <row r="73" spans="1:9" ht="15.75" x14ac:dyDescent="0.25">
      <c r="A73" s="20">
        <v>59</v>
      </c>
      <c r="B73" s="21" t="s">
        <v>244</v>
      </c>
      <c r="C73" s="22" t="s">
        <v>283</v>
      </c>
      <c r="D73" s="23">
        <v>70</v>
      </c>
      <c r="F73" s="20">
        <f t="shared" si="0"/>
        <v>70</v>
      </c>
      <c r="I73" s="7"/>
    </row>
    <row r="74" spans="1:9" ht="15.75" x14ac:dyDescent="0.25">
      <c r="A74" s="20">
        <v>60</v>
      </c>
      <c r="B74" s="21" t="s">
        <v>244</v>
      </c>
      <c r="C74" s="22" t="s">
        <v>284</v>
      </c>
      <c r="D74" s="23">
        <v>38</v>
      </c>
      <c r="F74" s="20">
        <f t="shared" si="0"/>
        <v>38</v>
      </c>
      <c r="I74" s="7"/>
    </row>
    <row r="75" spans="1:9" ht="15.75" x14ac:dyDescent="0.25">
      <c r="A75" s="20">
        <v>61</v>
      </c>
      <c r="B75" s="21" t="s">
        <v>244</v>
      </c>
      <c r="C75" s="22" t="s">
        <v>285</v>
      </c>
      <c r="D75" s="23">
        <v>264</v>
      </c>
      <c r="F75" s="20">
        <f t="shared" si="0"/>
        <v>264</v>
      </c>
      <c r="I75" s="7"/>
    </row>
    <row r="76" spans="1:9" ht="15.75" x14ac:dyDescent="0.25">
      <c r="A76" s="20">
        <v>62</v>
      </c>
      <c r="B76" s="21" t="s">
        <v>244</v>
      </c>
      <c r="C76" s="22" t="s">
        <v>286</v>
      </c>
      <c r="D76" s="23">
        <v>409.4</v>
      </c>
      <c r="F76" s="20">
        <f t="shared" si="0"/>
        <v>409.4</v>
      </c>
      <c r="I76" s="7"/>
    </row>
    <row r="77" spans="1:9" ht="15.75" x14ac:dyDescent="0.25">
      <c r="A77" s="20">
        <v>63</v>
      </c>
      <c r="B77" s="21" t="s">
        <v>244</v>
      </c>
      <c r="C77" s="22" t="s">
        <v>35</v>
      </c>
      <c r="D77" s="23">
        <v>1000</v>
      </c>
      <c r="F77" s="20">
        <f t="shared" si="0"/>
        <v>1000</v>
      </c>
      <c r="I77" s="7"/>
    </row>
    <row r="78" spans="1:9" ht="15.75" x14ac:dyDescent="0.25">
      <c r="A78" s="20">
        <v>64</v>
      </c>
      <c r="B78" s="21" t="s">
        <v>244</v>
      </c>
      <c r="C78" s="22" t="s">
        <v>152</v>
      </c>
      <c r="D78" s="23">
        <v>350</v>
      </c>
      <c r="F78" s="20">
        <f t="shared" si="0"/>
        <v>350</v>
      </c>
      <c r="I78" s="7"/>
    </row>
    <row r="79" spans="1:9" ht="15.75" x14ac:dyDescent="0.25">
      <c r="A79" s="20">
        <v>65</v>
      </c>
      <c r="B79" s="21" t="s">
        <v>244</v>
      </c>
      <c r="C79" s="22" t="s">
        <v>254</v>
      </c>
      <c r="D79" s="23">
        <v>140</v>
      </c>
      <c r="F79" s="20">
        <f t="shared" si="0"/>
        <v>140</v>
      </c>
      <c r="I79" s="7"/>
    </row>
    <row r="80" spans="1:9" ht="15.75" x14ac:dyDescent="0.25">
      <c r="A80" s="20">
        <v>66</v>
      </c>
      <c r="B80" s="21" t="s">
        <v>244</v>
      </c>
      <c r="C80" s="22" t="s">
        <v>155</v>
      </c>
      <c r="D80" s="23">
        <v>420</v>
      </c>
      <c r="F80" s="20">
        <f t="shared" si="0"/>
        <v>420</v>
      </c>
      <c r="I80" s="7"/>
    </row>
    <row r="81" spans="1:9" ht="15.75" x14ac:dyDescent="0.25">
      <c r="A81" s="20">
        <v>67</v>
      </c>
      <c r="B81" s="21" t="s">
        <v>244</v>
      </c>
      <c r="C81" s="22" t="s">
        <v>291</v>
      </c>
      <c r="D81" s="23">
        <v>250</v>
      </c>
      <c r="F81" s="20">
        <f t="shared" si="0"/>
        <v>250</v>
      </c>
      <c r="I81" s="7"/>
    </row>
    <row r="82" spans="1:9" ht="15.75" x14ac:dyDescent="0.25">
      <c r="A82" s="20">
        <v>68</v>
      </c>
      <c r="B82" s="21" t="s">
        <v>244</v>
      </c>
      <c r="C82" s="22" t="s">
        <v>291</v>
      </c>
      <c r="D82" s="23">
        <v>250</v>
      </c>
      <c r="F82" s="20">
        <f t="shared" si="0"/>
        <v>250</v>
      </c>
      <c r="I82" s="7"/>
    </row>
    <row r="83" spans="1:9" ht="15.75" x14ac:dyDescent="0.25">
      <c r="A83" s="20">
        <v>69</v>
      </c>
      <c r="B83" s="21" t="s">
        <v>244</v>
      </c>
      <c r="C83" s="22" t="s">
        <v>292</v>
      </c>
      <c r="D83" s="23">
        <v>300</v>
      </c>
      <c r="F83" s="20">
        <f t="shared" si="0"/>
        <v>300</v>
      </c>
      <c r="I83" s="7"/>
    </row>
    <row r="84" spans="1:9" ht="15.75" x14ac:dyDescent="0.25">
      <c r="A84" s="20">
        <v>70</v>
      </c>
      <c r="B84" s="21" t="s">
        <v>244</v>
      </c>
      <c r="C84" s="22" t="s">
        <v>250</v>
      </c>
      <c r="D84" s="23">
        <v>200</v>
      </c>
      <c r="F84" s="20">
        <f t="shared" si="0"/>
        <v>200</v>
      </c>
      <c r="I84" s="7"/>
    </row>
    <row r="85" spans="1:9" ht="15.75" x14ac:dyDescent="0.25">
      <c r="A85" s="20">
        <v>71</v>
      </c>
      <c r="B85" s="21" t="s">
        <v>244</v>
      </c>
      <c r="C85" s="22" t="s">
        <v>290</v>
      </c>
      <c r="D85" s="23">
        <v>11000</v>
      </c>
      <c r="E85" s="28"/>
      <c r="F85" s="20">
        <f t="shared" si="0"/>
        <v>11000</v>
      </c>
    </row>
    <row r="86" spans="1:9" ht="15.75" x14ac:dyDescent="0.25">
      <c r="C86" s="29" t="s">
        <v>258</v>
      </c>
      <c r="D86" s="30">
        <f>SUM(D15:D85)</f>
        <v>126744.49999999999</v>
      </c>
      <c r="F86" s="38">
        <f>SUM(F15:F85)</f>
        <v>126744.49999999999</v>
      </c>
    </row>
    <row r="88" spans="1:9" ht="15.75" x14ac:dyDescent="0.25">
      <c r="C88" s="19" t="s">
        <v>259</v>
      </c>
    </row>
    <row r="89" spans="1:9" ht="15.75" x14ac:dyDescent="0.25">
      <c r="C89" s="31"/>
    </row>
    <row r="90" spans="1:9" ht="15.75" x14ac:dyDescent="0.25">
      <c r="A90" s="20">
        <v>1</v>
      </c>
      <c r="B90" s="21" t="s">
        <v>244</v>
      </c>
      <c r="C90" s="22" t="str">
        <f>C15</f>
        <v>AGA</v>
      </c>
      <c r="D90" s="23">
        <f>D15</f>
        <v>44365.33</v>
      </c>
      <c r="E90" s="24" t="s">
        <v>245</v>
      </c>
      <c r="F90" s="20">
        <f t="shared" ref="F90:F160" si="1">D90</f>
        <v>44365.33</v>
      </c>
    </row>
    <row r="91" spans="1:9" ht="15.75" x14ac:dyDescent="0.25">
      <c r="A91" s="20">
        <v>2</v>
      </c>
      <c r="B91" s="21" t="s">
        <v>244</v>
      </c>
      <c r="C91" s="22" t="str">
        <f t="shared" ref="C91:D154" si="2">C16</f>
        <v>MCLEAN COUNTY CHAMBER OF COMMERCE</v>
      </c>
      <c r="D91" s="23">
        <f t="shared" si="2"/>
        <v>100</v>
      </c>
      <c r="F91" s="20">
        <f t="shared" si="1"/>
        <v>100</v>
      </c>
    </row>
    <row r="92" spans="1:9" ht="15.75" x14ac:dyDescent="0.25">
      <c r="A92" s="20">
        <v>3</v>
      </c>
      <c r="B92" s="21" t="s">
        <v>244</v>
      </c>
      <c r="C92" s="22" t="str">
        <f t="shared" si="2"/>
        <v>LAKE BARKLEY CHAMBER OF COMMERCE</v>
      </c>
      <c r="D92" s="23">
        <f t="shared" si="2"/>
        <v>140</v>
      </c>
      <c r="F92" s="20">
        <f t="shared" si="1"/>
        <v>140</v>
      </c>
    </row>
    <row r="93" spans="1:9" ht="15.75" x14ac:dyDescent="0.25">
      <c r="A93" s="20">
        <v>4</v>
      </c>
      <c r="B93" s="21" t="s">
        <v>244</v>
      </c>
      <c r="C93" s="22" t="str">
        <f t="shared" si="2"/>
        <v>LEADERSHIP KENTUCKY FOUNDATION INC.</v>
      </c>
      <c r="D93" s="23">
        <f t="shared" si="2"/>
        <v>100</v>
      </c>
      <c r="F93" s="20">
        <f t="shared" si="1"/>
        <v>100</v>
      </c>
    </row>
    <row r="94" spans="1:9" ht="15.75" x14ac:dyDescent="0.25">
      <c r="A94" s="20">
        <v>5</v>
      </c>
      <c r="B94" s="21" t="s">
        <v>244</v>
      </c>
      <c r="C94" s="22" t="str">
        <f t="shared" si="2"/>
        <v>LAKE NEWS</v>
      </c>
      <c r="D94" s="23">
        <f t="shared" si="2"/>
        <v>26.95</v>
      </c>
      <c r="F94" s="20">
        <f t="shared" si="1"/>
        <v>26.95</v>
      </c>
    </row>
    <row r="95" spans="1:9" ht="15.75" x14ac:dyDescent="0.25">
      <c r="A95" s="20">
        <v>6</v>
      </c>
      <c r="B95" s="21" t="s">
        <v>244</v>
      </c>
      <c r="C95" s="22" t="str">
        <f t="shared" si="2"/>
        <v>NACE INTERNATIONAL</v>
      </c>
      <c r="D95" s="23">
        <f t="shared" si="2"/>
        <v>130</v>
      </c>
      <c r="F95" s="20">
        <f t="shared" si="1"/>
        <v>130</v>
      </c>
    </row>
    <row r="96" spans="1:9" ht="15.75" x14ac:dyDescent="0.25">
      <c r="A96" s="20">
        <v>7</v>
      </c>
      <c r="B96" s="21" t="s">
        <v>244</v>
      </c>
      <c r="C96" s="22" t="str">
        <f t="shared" si="2"/>
        <v>PENNYRILE BOARD OF REALTORS</v>
      </c>
      <c r="D96" s="23">
        <f t="shared" si="2"/>
        <v>75</v>
      </c>
      <c r="F96" s="20">
        <f t="shared" si="1"/>
        <v>75</v>
      </c>
    </row>
    <row r="97" spans="1:6" ht="15.75" x14ac:dyDescent="0.25">
      <c r="A97" s="20">
        <v>8</v>
      </c>
      <c r="B97" s="21" t="s">
        <v>244</v>
      </c>
      <c r="C97" s="22" t="str">
        <f t="shared" si="2"/>
        <v>KENTUCKY COUNTY JUDGE EXECUTIVE ASSOCIATION</v>
      </c>
      <c r="D97" s="23">
        <f t="shared" si="2"/>
        <v>200</v>
      </c>
      <c r="F97" s="20">
        <f t="shared" si="1"/>
        <v>200</v>
      </c>
    </row>
    <row r="98" spans="1:6" ht="15.75" x14ac:dyDescent="0.25">
      <c r="A98" s="20">
        <v>9</v>
      </c>
      <c r="B98" s="21" t="s">
        <v>244</v>
      </c>
      <c r="C98" s="22" t="str">
        <f t="shared" si="2"/>
        <v>CAMPBELLSVILLE / TAYLOR COUNTY CHAMBER OF COMMERCE</v>
      </c>
      <c r="D98" s="23">
        <f t="shared" si="2"/>
        <v>59</v>
      </c>
      <c r="F98" s="20">
        <f t="shared" si="1"/>
        <v>59</v>
      </c>
    </row>
    <row r="99" spans="1:6" ht="15.75" x14ac:dyDescent="0.25">
      <c r="A99" s="20">
        <v>10</v>
      </c>
      <c r="B99" s="21" t="s">
        <v>244</v>
      </c>
      <c r="C99" s="22" t="str">
        <f t="shared" si="2"/>
        <v>PRINCETON / CALDWELL COUNTY CHAMBER OF COMMERCE</v>
      </c>
      <c r="D99" s="23">
        <f t="shared" si="2"/>
        <v>510</v>
      </c>
      <c r="F99" s="20">
        <f t="shared" si="1"/>
        <v>510</v>
      </c>
    </row>
    <row r="100" spans="1:6" ht="15.75" x14ac:dyDescent="0.25">
      <c r="A100" s="20">
        <v>11</v>
      </c>
      <c r="B100" s="21" t="s">
        <v>244</v>
      </c>
      <c r="C100" s="22" t="str">
        <f t="shared" si="2"/>
        <v>GLASGOW/BARREN COUNTY CHAMBER OF COMMERCE</v>
      </c>
      <c r="D100" s="23">
        <f t="shared" si="2"/>
        <v>2500</v>
      </c>
      <c r="F100" s="20">
        <f t="shared" si="1"/>
        <v>2500</v>
      </c>
    </row>
    <row r="101" spans="1:6" ht="15.75" x14ac:dyDescent="0.25">
      <c r="A101" s="20">
        <v>12</v>
      </c>
      <c r="B101" s="21" t="s">
        <v>244</v>
      </c>
      <c r="C101" s="22" t="str">
        <f t="shared" si="2"/>
        <v>GLASGOW/BARREN COUNTY CHAMBER OF COMMERCE</v>
      </c>
      <c r="D101" s="23">
        <f t="shared" si="2"/>
        <v>1250</v>
      </c>
      <c r="F101" s="20">
        <f t="shared" si="1"/>
        <v>1250</v>
      </c>
    </row>
    <row r="102" spans="1:6" ht="15.75" x14ac:dyDescent="0.25">
      <c r="A102" s="20">
        <v>13</v>
      </c>
      <c r="B102" s="21" t="s">
        <v>244</v>
      </c>
      <c r="C102" s="22" t="str">
        <f t="shared" si="2"/>
        <v>GLASGOW/BARREN COUNTY CHAMBER OF COMMERCE</v>
      </c>
      <c r="D102" s="23">
        <f t="shared" si="2"/>
        <v>75</v>
      </c>
      <c r="F102" s="20">
        <f t="shared" si="1"/>
        <v>75</v>
      </c>
    </row>
    <row r="103" spans="1:6" ht="15.75" x14ac:dyDescent="0.25">
      <c r="A103" s="20">
        <v>14</v>
      </c>
      <c r="B103" s="21" t="s">
        <v>244</v>
      </c>
      <c r="C103" s="22" t="str">
        <f t="shared" si="2"/>
        <v>CAVE CITY CHAMBER OF COMMERCE</v>
      </c>
      <c r="D103" s="23">
        <f t="shared" si="2"/>
        <v>200</v>
      </c>
      <c r="F103" s="20">
        <f t="shared" si="1"/>
        <v>200</v>
      </c>
    </row>
    <row r="104" spans="1:6" ht="15.75" x14ac:dyDescent="0.25">
      <c r="A104" s="20">
        <v>15</v>
      </c>
      <c r="B104" s="21" t="s">
        <v>244</v>
      </c>
      <c r="C104" s="22" t="str">
        <f t="shared" si="2"/>
        <v>HOPKINSVILLE CHRISTIAN AND TODD COUNTY ASSN OF REALTORS</v>
      </c>
      <c r="D104" s="23">
        <f t="shared" si="2"/>
        <v>150</v>
      </c>
      <c r="F104" s="20">
        <f t="shared" si="1"/>
        <v>150</v>
      </c>
    </row>
    <row r="105" spans="1:6" ht="15.75" x14ac:dyDescent="0.25">
      <c r="A105" s="20">
        <v>16</v>
      </c>
      <c r="B105" s="21" t="s">
        <v>244</v>
      </c>
      <c r="C105" s="22" t="str">
        <f t="shared" si="2"/>
        <v>HOME BUILDERS ASSOCIATION OF OWENSBORO</v>
      </c>
      <c r="D105" s="23">
        <f t="shared" si="2"/>
        <v>300</v>
      </c>
      <c r="F105" s="20">
        <f t="shared" si="1"/>
        <v>300</v>
      </c>
    </row>
    <row r="106" spans="1:6" ht="15.75" x14ac:dyDescent="0.25">
      <c r="A106" s="20">
        <v>17</v>
      </c>
      <c r="B106" s="21" t="s">
        <v>244</v>
      </c>
      <c r="C106" s="22" t="str">
        <f t="shared" si="2"/>
        <v>TRIGG COUNTY CHAMBER OF COMMERCE</v>
      </c>
      <c r="D106" s="23">
        <f t="shared" si="2"/>
        <v>235</v>
      </c>
      <c r="F106" s="20">
        <f t="shared" si="1"/>
        <v>235</v>
      </c>
    </row>
    <row r="107" spans="1:6" ht="15.75" x14ac:dyDescent="0.25">
      <c r="A107" s="20">
        <v>18</v>
      </c>
      <c r="B107" s="21" t="s">
        <v>244</v>
      </c>
      <c r="C107" s="22" t="str">
        <f t="shared" si="2"/>
        <v>KENTUCKY GAS ASSOCIATION</v>
      </c>
      <c r="D107" s="23">
        <f t="shared" si="2"/>
        <v>250</v>
      </c>
      <c r="F107" s="20">
        <f t="shared" si="1"/>
        <v>250</v>
      </c>
    </row>
    <row r="108" spans="1:6" ht="15.75" x14ac:dyDescent="0.25">
      <c r="A108" s="20">
        <v>19</v>
      </c>
      <c r="B108" s="21" t="s">
        <v>244</v>
      </c>
      <c r="C108" s="22" t="str">
        <f t="shared" si="2"/>
        <v>BUILDING INDUSTRY ASSOCIATION OF GREATER LOUISVILLE</v>
      </c>
      <c r="D108" s="23">
        <f t="shared" si="2"/>
        <v>421</v>
      </c>
      <c r="F108" s="20">
        <f t="shared" si="1"/>
        <v>421</v>
      </c>
    </row>
    <row r="109" spans="1:6" ht="15.75" x14ac:dyDescent="0.25">
      <c r="A109" s="20">
        <v>20</v>
      </c>
      <c r="B109" s="21" t="s">
        <v>244</v>
      </c>
      <c r="C109" s="22" t="str">
        <f t="shared" si="2"/>
        <v>OHIO COUNTY CHAMBER OF COMMERCE</v>
      </c>
      <c r="D109" s="23">
        <f t="shared" si="2"/>
        <v>300</v>
      </c>
      <c r="F109" s="20">
        <f t="shared" si="1"/>
        <v>300</v>
      </c>
    </row>
    <row r="110" spans="1:6" ht="15.75" x14ac:dyDescent="0.25">
      <c r="A110" s="20">
        <v>21</v>
      </c>
      <c r="B110" s="21" t="s">
        <v>244</v>
      </c>
      <c r="C110" s="22" t="str">
        <f t="shared" si="2"/>
        <v>PADUCAH AREA CHAMBER OF COMMERCE</v>
      </c>
      <c r="D110" s="23">
        <f t="shared" si="2"/>
        <v>350</v>
      </c>
      <c r="F110" s="20">
        <f t="shared" si="1"/>
        <v>350</v>
      </c>
    </row>
    <row r="111" spans="1:6" ht="15.75" x14ac:dyDescent="0.25">
      <c r="A111" s="20">
        <v>22</v>
      </c>
      <c r="B111" s="21" t="s">
        <v>244</v>
      </c>
      <c r="C111" s="22" t="str">
        <f t="shared" si="2"/>
        <v>GREATER OWENSBORO ECONOMIC DEVELOPMENT CORP</v>
      </c>
      <c r="D111" s="23">
        <f t="shared" si="2"/>
        <v>10000</v>
      </c>
      <c r="F111" s="20">
        <f t="shared" si="1"/>
        <v>10000</v>
      </c>
    </row>
    <row r="112" spans="1:6" ht="15.75" x14ac:dyDescent="0.25">
      <c r="A112" s="20">
        <v>23</v>
      </c>
      <c r="B112" s="21" t="s">
        <v>244</v>
      </c>
      <c r="C112" s="22" t="str">
        <f t="shared" si="2"/>
        <v>KENTUCKY CHAMBER OF COMMERCE</v>
      </c>
      <c r="D112" s="23">
        <f t="shared" si="2"/>
        <v>13735</v>
      </c>
      <c r="E112" s="24"/>
      <c r="F112" s="20">
        <f t="shared" si="1"/>
        <v>13735</v>
      </c>
    </row>
    <row r="113" spans="1:6" ht="15.75" x14ac:dyDescent="0.25">
      <c r="A113" s="20">
        <v>24</v>
      </c>
      <c r="B113" s="21" t="s">
        <v>244</v>
      </c>
      <c r="C113" s="22" t="str">
        <f t="shared" si="2"/>
        <v>MARION COUNTY CHAMBER OF COMMERCE</v>
      </c>
      <c r="D113" s="23">
        <f t="shared" si="2"/>
        <v>400</v>
      </c>
      <c r="F113" s="20">
        <f t="shared" si="1"/>
        <v>400</v>
      </c>
    </row>
    <row r="114" spans="1:6" ht="15.75" x14ac:dyDescent="0.25">
      <c r="A114" s="20">
        <v>25</v>
      </c>
      <c r="B114" s="21" t="s">
        <v>244</v>
      </c>
      <c r="C114" s="22" t="str">
        <f t="shared" si="2"/>
        <v>GREATER BRECKINRIDGE COUNTY CHAMBER OF COMMERCE</v>
      </c>
      <c r="D114" s="23">
        <f t="shared" si="2"/>
        <v>150</v>
      </c>
      <c r="F114" s="20">
        <f t="shared" si="1"/>
        <v>150</v>
      </c>
    </row>
    <row r="115" spans="1:6" ht="15.75" x14ac:dyDescent="0.25">
      <c r="A115" s="20">
        <v>26</v>
      </c>
      <c r="B115" s="21" t="s">
        <v>244</v>
      </c>
      <c r="C115" s="22" t="str">
        <f t="shared" si="2"/>
        <v>GREATER OWENSBORO CHAMBER OF COMMERCE</v>
      </c>
      <c r="D115" s="23">
        <f t="shared" si="2"/>
        <v>760</v>
      </c>
      <c r="F115" s="20">
        <f t="shared" si="1"/>
        <v>760</v>
      </c>
    </row>
    <row r="116" spans="1:6" ht="15.75" x14ac:dyDescent="0.25">
      <c r="A116" s="20">
        <v>27</v>
      </c>
      <c r="B116" s="21" t="s">
        <v>244</v>
      </c>
      <c r="C116" s="22" t="str">
        <f t="shared" si="2"/>
        <v>HOPKINS COUNTY HOME BUILDERS ASSOCIATION</v>
      </c>
      <c r="D116" s="23">
        <f t="shared" si="2"/>
        <v>295</v>
      </c>
      <c r="E116" s="26" t="s">
        <v>251</v>
      </c>
      <c r="F116" s="20">
        <f t="shared" si="1"/>
        <v>295</v>
      </c>
    </row>
    <row r="117" spans="1:6" ht="15.75" x14ac:dyDescent="0.25">
      <c r="A117" s="20">
        <v>28</v>
      </c>
      <c r="B117" s="21" t="s">
        <v>244</v>
      </c>
      <c r="C117" s="22" t="str">
        <f t="shared" si="2"/>
        <v>ANDERSON COUNTY CHAMBER OF COMMERCE</v>
      </c>
      <c r="D117" s="23">
        <f t="shared" si="2"/>
        <v>300</v>
      </c>
      <c r="F117" s="20">
        <f t="shared" si="1"/>
        <v>300</v>
      </c>
    </row>
    <row r="118" spans="1:6" ht="15.75" x14ac:dyDescent="0.25">
      <c r="A118" s="20">
        <v>29</v>
      </c>
      <c r="B118" s="21" t="s">
        <v>244</v>
      </c>
      <c r="C118" s="22" t="str">
        <f t="shared" si="2"/>
        <v>ANDERSON COUNTY CHAMBER OF COMMERCE</v>
      </c>
      <c r="D118" s="23">
        <f t="shared" si="2"/>
        <v>3000</v>
      </c>
      <c r="F118" s="20">
        <f t="shared" si="1"/>
        <v>3000</v>
      </c>
    </row>
    <row r="119" spans="1:6" ht="15.75" x14ac:dyDescent="0.25">
      <c r="A119" s="20">
        <v>30</v>
      </c>
      <c r="B119" s="21" t="s">
        <v>244</v>
      </c>
      <c r="C119" s="22" t="str">
        <f t="shared" si="2"/>
        <v>GREENSBURG / GREEN COUNTY CHAMBER OF COMMERCE</v>
      </c>
      <c r="D119" s="23">
        <f t="shared" si="2"/>
        <v>200</v>
      </c>
      <c r="F119" s="20">
        <f t="shared" si="1"/>
        <v>200</v>
      </c>
    </row>
    <row r="120" spans="1:6" ht="15.75" x14ac:dyDescent="0.25">
      <c r="A120" s="20">
        <v>31</v>
      </c>
      <c r="B120" s="21" t="s">
        <v>244</v>
      </c>
      <c r="C120" s="22" t="str">
        <f t="shared" si="2"/>
        <v>MAYFIELD /GRAVES COUNTY CHAMBER OF COMMERCE</v>
      </c>
      <c r="D120" s="23">
        <f t="shared" si="2"/>
        <v>775</v>
      </c>
      <c r="F120" s="20">
        <f t="shared" si="1"/>
        <v>775</v>
      </c>
    </row>
    <row r="121" spans="1:6" ht="15.75" x14ac:dyDescent="0.25">
      <c r="A121" s="20">
        <v>32</v>
      </c>
      <c r="B121" s="21" t="s">
        <v>244</v>
      </c>
      <c r="C121" s="22" t="str">
        <f t="shared" si="2"/>
        <v>KENTUCKY ASSOCIATION OF MASTER CONTRACTORS INC</v>
      </c>
      <c r="D121" s="23">
        <f t="shared" si="2"/>
        <v>2500</v>
      </c>
      <c r="E121" s="26" t="s">
        <v>251</v>
      </c>
      <c r="F121" s="20">
        <f t="shared" si="1"/>
        <v>2500</v>
      </c>
    </row>
    <row r="122" spans="1:6" ht="15.75" x14ac:dyDescent="0.25">
      <c r="A122" s="20">
        <v>33</v>
      </c>
      <c r="B122" s="21" t="s">
        <v>244</v>
      </c>
      <c r="C122" s="22" t="str">
        <f t="shared" si="2"/>
        <v>GREATER MUHLENBERG CHAMBER OF COMMERCE</v>
      </c>
      <c r="D122" s="23">
        <f t="shared" si="2"/>
        <v>187</v>
      </c>
      <c r="F122" s="20">
        <f t="shared" si="1"/>
        <v>187</v>
      </c>
    </row>
    <row r="123" spans="1:6" ht="15.75" x14ac:dyDescent="0.25">
      <c r="A123" s="20">
        <v>34</v>
      </c>
      <c r="B123" s="21" t="s">
        <v>244</v>
      </c>
      <c r="C123" s="22" t="str">
        <f t="shared" si="2"/>
        <v>SHELBY COUNTY CHAMBER OF COMMERCE</v>
      </c>
      <c r="D123" s="23">
        <f t="shared" si="2"/>
        <v>2999.4</v>
      </c>
      <c r="F123" s="20">
        <f t="shared" si="1"/>
        <v>2999.4</v>
      </c>
    </row>
    <row r="124" spans="1:6" ht="15.75" x14ac:dyDescent="0.25">
      <c r="A124" s="20">
        <v>35</v>
      </c>
      <c r="B124" s="21" t="s">
        <v>244</v>
      </c>
      <c r="C124" s="22" t="str">
        <f t="shared" si="2"/>
        <v>ECONOMIC DEVELOPMENT COUNCIL</v>
      </c>
      <c r="D124" s="23">
        <f t="shared" si="2"/>
        <v>11000</v>
      </c>
      <c r="F124" s="20">
        <f t="shared" si="1"/>
        <v>11000</v>
      </c>
    </row>
    <row r="125" spans="1:6" ht="15.75" x14ac:dyDescent="0.25">
      <c r="A125" s="20">
        <v>36</v>
      </c>
      <c r="B125" s="21" t="s">
        <v>244</v>
      </c>
      <c r="C125" s="22" t="str">
        <f t="shared" si="2"/>
        <v>CHRISTIAN COUNTY CHAMBER OF COMMERCE</v>
      </c>
      <c r="D125" s="23">
        <f t="shared" si="2"/>
        <v>1348.08</v>
      </c>
      <c r="F125" s="20">
        <f t="shared" si="1"/>
        <v>1348.08</v>
      </c>
    </row>
    <row r="126" spans="1:6" ht="15.75" x14ac:dyDescent="0.25">
      <c r="A126" s="20">
        <v>37</v>
      </c>
      <c r="B126" s="21" t="s">
        <v>244</v>
      </c>
      <c r="C126" s="22" t="str">
        <f t="shared" si="2"/>
        <v>MAD HOP CO BOARD OF REALTORS</v>
      </c>
      <c r="D126" s="23">
        <f t="shared" si="2"/>
        <v>100</v>
      </c>
      <c r="F126" s="20">
        <f t="shared" si="1"/>
        <v>100</v>
      </c>
    </row>
    <row r="127" spans="1:6" ht="15.75" x14ac:dyDescent="0.25">
      <c r="A127" s="20">
        <v>38</v>
      </c>
      <c r="B127" s="21" t="s">
        <v>244</v>
      </c>
      <c r="C127" s="22" t="str">
        <f t="shared" si="2"/>
        <v>KENTUCKY RESTAURANT ASSOCIATION</v>
      </c>
      <c r="D127" s="23">
        <f t="shared" si="2"/>
        <v>395</v>
      </c>
      <c r="F127" s="20">
        <f t="shared" si="1"/>
        <v>395</v>
      </c>
    </row>
    <row r="128" spans="1:6" ht="15.75" x14ac:dyDescent="0.25">
      <c r="A128" s="20">
        <v>39</v>
      </c>
      <c r="B128" s="21" t="s">
        <v>244</v>
      </c>
      <c r="C128" s="22" t="str">
        <f t="shared" si="2"/>
        <v>BOWLING GREEN AREA CHAMBER OF COMMERCE</v>
      </c>
      <c r="D128" s="23">
        <f t="shared" si="2"/>
        <v>7500</v>
      </c>
      <c r="F128" s="20">
        <f t="shared" si="1"/>
        <v>7500</v>
      </c>
    </row>
    <row r="129" spans="1:6" ht="15.75" x14ac:dyDescent="0.25">
      <c r="A129" s="20">
        <v>40</v>
      </c>
      <c r="B129" s="21" t="s">
        <v>244</v>
      </c>
      <c r="C129" s="22" t="str">
        <f t="shared" si="2"/>
        <v>HOPKINS COUNTY REGIONAL CHAMBER OF COMMERCE</v>
      </c>
      <c r="D129" s="23">
        <f t="shared" si="2"/>
        <v>305</v>
      </c>
      <c r="F129" s="20">
        <f t="shared" si="1"/>
        <v>305</v>
      </c>
    </row>
    <row r="130" spans="1:6" ht="15.75" x14ac:dyDescent="0.25">
      <c r="A130" s="20">
        <v>41</v>
      </c>
      <c r="B130" s="21" t="s">
        <v>244</v>
      </c>
      <c r="C130" s="22" t="str">
        <f t="shared" si="2"/>
        <v>REALTOR ASSOCIATION OF SOUTHERN KENTUCKY</v>
      </c>
      <c r="D130" s="23">
        <f t="shared" si="2"/>
        <v>200</v>
      </c>
      <c r="F130" s="20">
        <f t="shared" si="1"/>
        <v>200</v>
      </c>
    </row>
    <row r="131" spans="1:6" ht="15.75" x14ac:dyDescent="0.25">
      <c r="A131" s="20">
        <v>42</v>
      </c>
      <c r="B131" s="21" t="s">
        <v>244</v>
      </c>
      <c r="C131" s="22" t="str">
        <f t="shared" si="2"/>
        <v>HOME BUILDERS ASSOCIATION</v>
      </c>
      <c r="D131" s="23">
        <f t="shared" si="2"/>
        <v>415</v>
      </c>
      <c r="F131" s="20">
        <f t="shared" si="1"/>
        <v>415</v>
      </c>
    </row>
    <row r="132" spans="1:6" ht="15.75" x14ac:dyDescent="0.25">
      <c r="A132" s="20">
        <v>43</v>
      </c>
      <c r="B132" s="21" t="s">
        <v>244</v>
      </c>
      <c r="C132" s="22" t="str">
        <f t="shared" si="2"/>
        <v>DANVILLE BOYLE COUNTY CHAMBER OF COMMERCE</v>
      </c>
      <c r="D132" s="23">
        <f t="shared" si="2"/>
        <v>421</v>
      </c>
      <c r="F132" s="20">
        <f t="shared" si="1"/>
        <v>421</v>
      </c>
    </row>
    <row r="133" spans="1:6" ht="15.75" x14ac:dyDescent="0.25">
      <c r="A133" s="20">
        <v>44</v>
      </c>
      <c r="B133" s="21" t="s">
        <v>244</v>
      </c>
      <c r="C133" s="22" t="str">
        <f t="shared" si="2"/>
        <v>GREATER OWENSBORO REALTOR ASSOCIATION</v>
      </c>
      <c r="D133" s="23">
        <f t="shared" si="2"/>
        <v>256</v>
      </c>
      <c r="F133" s="20">
        <f t="shared" si="1"/>
        <v>256</v>
      </c>
    </row>
    <row r="134" spans="1:6" ht="15.75" x14ac:dyDescent="0.25">
      <c r="A134" s="20">
        <v>45</v>
      </c>
      <c r="B134" s="21" t="s">
        <v>244</v>
      </c>
      <c r="C134" s="22" t="str">
        <f t="shared" si="2"/>
        <v>KENTUCKY LAKE CHAMBER OF COMMERCE</v>
      </c>
      <c r="D134" s="23">
        <f t="shared" si="2"/>
        <v>500</v>
      </c>
      <c r="E134" s="24"/>
      <c r="F134" s="20">
        <f t="shared" si="1"/>
        <v>500</v>
      </c>
    </row>
    <row r="135" spans="1:6" ht="15.75" x14ac:dyDescent="0.25">
      <c r="A135" s="20">
        <v>46</v>
      </c>
      <c r="B135" s="21" t="s">
        <v>244</v>
      </c>
      <c r="C135" s="22" t="str">
        <f t="shared" si="2"/>
        <v>GRAND RIVERS CHAMBER OF COMMERCE</v>
      </c>
      <c r="D135" s="23">
        <f t="shared" si="2"/>
        <v>100</v>
      </c>
      <c r="F135" s="20">
        <f t="shared" si="1"/>
        <v>100</v>
      </c>
    </row>
    <row r="136" spans="1:6" ht="15.75" x14ac:dyDescent="0.25">
      <c r="A136" s="20">
        <v>47</v>
      </c>
      <c r="B136" s="21" t="s">
        <v>244</v>
      </c>
      <c r="C136" s="22" t="str">
        <f t="shared" si="2"/>
        <v>CADIZ ROTARY CLUB</v>
      </c>
      <c r="D136" s="23">
        <f t="shared" si="2"/>
        <v>100</v>
      </c>
      <c r="F136" s="20">
        <f t="shared" si="1"/>
        <v>100</v>
      </c>
    </row>
    <row r="137" spans="1:6" ht="15.75" x14ac:dyDescent="0.25">
      <c r="A137" s="20">
        <v>48</v>
      </c>
      <c r="B137" s="21" t="s">
        <v>244</v>
      </c>
      <c r="C137" s="22" t="str">
        <f t="shared" si="2"/>
        <v>DAWSON SPRINGS CHAMBER OF COMMERCE</v>
      </c>
      <c r="D137" s="23">
        <f t="shared" si="2"/>
        <v>75</v>
      </c>
      <c r="F137" s="20">
        <f t="shared" si="1"/>
        <v>75</v>
      </c>
    </row>
    <row r="138" spans="1:6" ht="15.75" x14ac:dyDescent="0.25">
      <c r="A138" s="20">
        <v>49</v>
      </c>
      <c r="B138" s="21" t="s">
        <v>244</v>
      </c>
      <c r="C138" s="22" t="str">
        <f t="shared" si="2"/>
        <v>HOME BUILDERS ASSOCIATION</v>
      </c>
      <c r="D138" s="23">
        <f t="shared" si="2"/>
        <v>450</v>
      </c>
      <c r="F138" s="20">
        <f t="shared" si="1"/>
        <v>450</v>
      </c>
    </row>
    <row r="139" spans="1:6" ht="15.75" x14ac:dyDescent="0.25">
      <c r="A139" s="20">
        <v>50</v>
      </c>
      <c r="B139" s="21" t="s">
        <v>244</v>
      </c>
      <c r="C139" s="22" t="str">
        <f t="shared" si="2"/>
        <v>OWENSBORO ASSN OF PLUMBING HEATING AND COOLING CONTRACTORS INC</v>
      </c>
      <c r="D139" s="23">
        <f t="shared" si="2"/>
        <v>100</v>
      </c>
      <c r="F139" s="20">
        <f t="shared" si="1"/>
        <v>100</v>
      </c>
    </row>
    <row r="140" spans="1:6" ht="15.75" x14ac:dyDescent="0.25">
      <c r="A140" s="20">
        <v>51</v>
      </c>
      <c r="B140" s="21" t="s">
        <v>244</v>
      </c>
      <c r="C140" s="22" t="str">
        <f t="shared" si="2"/>
        <v>FRANKLIN-SIMPSON CHAMBER OF COMMERCE</v>
      </c>
      <c r="D140" s="23">
        <f t="shared" si="2"/>
        <v>1000</v>
      </c>
      <c r="F140" s="20">
        <f t="shared" si="1"/>
        <v>1000</v>
      </c>
    </row>
    <row r="141" spans="1:6" ht="15.75" x14ac:dyDescent="0.25">
      <c r="A141" s="20">
        <v>52</v>
      </c>
      <c r="B141" s="21" t="s">
        <v>244</v>
      </c>
      <c r="C141" s="22" t="str">
        <f t="shared" si="2"/>
        <v>PADUCAH BOARD OF REALTORS INC</v>
      </c>
      <c r="D141" s="23">
        <f t="shared" si="2"/>
        <v>300</v>
      </c>
      <c r="F141" s="20">
        <f t="shared" si="1"/>
        <v>300</v>
      </c>
    </row>
    <row r="142" spans="1:6" ht="15.75" x14ac:dyDescent="0.25">
      <c r="A142" s="20">
        <v>53</v>
      </c>
      <c r="B142" s="21" t="s">
        <v>244</v>
      </c>
      <c r="C142" s="22" t="str">
        <f t="shared" si="2"/>
        <v>AMERICAN SOCIETY OF MECHANICAL ENGINEERS</v>
      </c>
      <c r="D142" s="23">
        <f t="shared" si="2"/>
        <v>155</v>
      </c>
      <c r="F142" s="20">
        <f t="shared" si="1"/>
        <v>155</v>
      </c>
    </row>
    <row r="143" spans="1:6" ht="15.75" x14ac:dyDescent="0.25">
      <c r="A143" s="20">
        <v>54</v>
      </c>
      <c r="B143" s="21" t="s">
        <v>244</v>
      </c>
      <c r="C143" s="22" t="str">
        <f t="shared" si="2"/>
        <v>OKLAHOMA ACCOUNTANCY BOARD</v>
      </c>
      <c r="D143" s="23">
        <f t="shared" si="2"/>
        <v>34.340000000000003</v>
      </c>
      <c r="F143" s="20">
        <f t="shared" si="1"/>
        <v>34.340000000000003</v>
      </c>
    </row>
    <row r="144" spans="1:6" ht="15.75" x14ac:dyDescent="0.25">
      <c r="A144" s="20">
        <v>55</v>
      </c>
      <c r="B144" s="21" t="s">
        <v>244</v>
      </c>
      <c r="C144" s="22" t="str">
        <f t="shared" si="2"/>
        <v>TENNESSEE PROFESSIONAL ENGINEER (LICENSE RENEWAL)</v>
      </c>
      <c r="D144" s="23">
        <f t="shared" si="2"/>
        <v>140</v>
      </c>
      <c r="F144" s="20">
        <f t="shared" si="1"/>
        <v>140</v>
      </c>
    </row>
    <row r="145" spans="1:6" ht="15.75" x14ac:dyDescent="0.25">
      <c r="A145" s="20">
        <v>56</v>
      </c>
      <c r="B145" s="21" t="s">
        <v>244</v>
      </c>
      <c r="C145" s="22" t="str">
        <f t="shared" si="2"/>
        <v>SAM'S CLUB</v>
      </c>
      <c r="D145" s="23">
        <f t="shared" si="2"/>
        <v>50</v>
      </c>
      <c r="F145" s="20">
        <f t="shared" si="1"/>
        <v>50</v>
      </c>
    </row>
    <row r="146" spans="1:6" ht="15.75" x14ac:dyDescent="0.25">
      <c r="A146" s="20">
        <v>57</v>
      </c>
      <c r="B146" s="21" t="s">
        <v>244</v>
      </c>
      <c r="C146" s="22" t="str">
        <f t="shared" si="2"/>
        <v>KENTUCKY STATE TREASURER (NOTARY RENEWAL)</v>
      </c>
      <c r="D146" s="23">
        <f t="shared" si="2"/>
        <v>50</v>
      </c>
      <c r="F146" s="20">
        <f t="shared" si="1"/>
        <v>50</v>
      </c>
    </row>
    <row r="147" spans="1:6" ht="15.75" x14ac:dyDescent="0.25">
      <c r="A147" s="20">
        <v>58</v>
      </c>
      <c r="B147" s="21" t="s">
        <v>244</v>
      </c>
      <c r="C147" s="22" t="str">
        <f t="shared" si="2"/>
        <v>SAM'S CLUB</v>
      </c>
      <c r="D147" s="23">
        <f t="shared" si="2"/>
        <v>20</v>
      </c>
      <c r="F147" s="20">
        <f t="shared" si="1"/>
        <v>20</v>
      </c>
    </row>
    <row r="148" spans="1:6" ht="15.75" x14ac:dyDescent="0.25">
      <c r="A148" s="20">
        <v>59</v>
      </c>
      <c r="B148" s="21" t="s">
        <v>244</v>
      </c>
      <c r="C148" s="22" t="str">
        <f t="shared" si="2"/>
        <v>CITY OF STANFORD, KY (BUSINESS LICENSE)</v>
      </c>
      <c r="D148" s="23">
        <f t="shared" si="2"/>
        <v>70</v>
      </c>
      <c r="F148" s="20">
        <f t="shared" si="1"/>
        <v>70</v>
      </c>
    </row>
    <row r="149" spans="1:6" ht="15.75" x14ac:dyDescent="0.25">
      <c r="A149" s="20">
        <v>60</v>
      </c>
      <c r="B149" s="21" t="s">
        <v>244</v>
      </c>
      <c r="C149" s="22" t="str">
        <f t="shared" si="2"/>
        <v>WARREN COUNTY CLERKS OFFICE</v>
      </c>
      <c r="D149" s="23">
        <f t="shared" si="2"/>
        <v>38</v>
      </c>
      <c r="F149" s="20">
        <f t="shared" si="1"/>
        <v>38</v>
      </c>
    </row>
    <row r="150" spans="1:6" ht="15.75" x14ac:dyDescent="0.25">
      <c r="A150" s="20">
        <v>61</v>
      </c>
      <c r="B150" s="21" t="s">
        <v>244</v>
      </c>
      <c r="C150" s="22" t="str">
        <f t="shared" si="2"/>
        <v>NATIONAL SOCIETY OF PROFESSIONAL  ENGINEERS</v>
      </c>
      <c r="D150" s="23">
        <f t="shared" si="2"/>
        <v>264</v>
      </c>
      <c r="F150" s="20">
        <f t="shared" si="1"/>
        <v>264</v>
      </c>
    </row>
    <row r="151" spans="1:6" ht="15.75" x14ac:dyDescent="0.25">
      <c r="A151" s="20">
        <v>62</v>
      </c>
      <c r="B151" s="21" t="s">
        <v>244</v>
      </c>
      <c r="C151" s="22" t="str">
        <f t="shared" si="2"/>
        <v xml:space="preserve">TNTAP </v>
      </c>
      <c r="D151" s="23">
        <f t="shared" si="2"/>
        <v>409.4</v>
      </c>
      <c r="F151" s="20">
        <f t="shared" si="1"/>
        <v>409.4</v>
      </c>
    </row>
    <row r="152" spans="1:6" ht="15.75" x14ac:dyDescent="0.25">
      <c r="A152" s="20">
        <v>63</v>
      </c>
      <c r="B152" s="21" t="s">
        <v>244</v>
      </c>
      <c r="C152" s="22" t="str">
        <f t="shared" si="2"/>
        <v>KENTUCKY OIL AND GAS ASSOCIATION</v>
      </c>
      <c r="D152" s="23">
        <f t="shared" si="2"/>
        <v>1000</v>
      </c>
      <c r="F152" s="20">
        <f t="shared" si="1"/>
        <v>1000</v>
      </c>
    </row>
    <row r="153" spans="1:6" ht="15.75" x14ac:dyDescent="0.25">
      <c r="A153" s="20">
        <v>64</v>
      </c>
      <c r="B153" s="21" t="s">
        <v>244</v>
      </c>
      <c r="C153" s="22" t="str">
        <f t="shared" si="2"/>
        <v>LOGAN COUNTY HOME BUILDERS</v>
      </c>
      <c r="D153" s="23">
        <f t="shared" si="2"/>
        <v>350</v>
      </c>
      <c r="F153" s="20">
        <f t="shared" si="1"/>
        <v>350</v>
      </c>
    </row>
    <row r="154" spans="1:6" ht="15.75" x14ac:dyDescent="0.25">
      <c r="A154" s="20">
        <v>65</v>
      </c>
      <c r="B154" s="21" t="s">
        <v>244</v>
      </c>
      <c r="C154" s="22" t="str">
        <f t="shared" si="2"/>
        <v>LINCOLN COUNTY CHAMBER OF COMMERCE</v>
      </c>
      <c r="D154" s="23">
        <f t="shared" si="2"/>
        <v>140</v>
      </c>
      <c r="F154" s="20">
        <f t="shared" si="1"/>
        <v>140</v>
      </c>
    </row>
    <row r="155" spans="1:6" ht="15.75" x14ac:dyDescent="0.25">
      <c r="A155" s="20">
        <v>66</v>
      </c>
      <c r="B155" s="21" t="s">
        <v>244</v>
      </c>
      <c r="C155" s="22" t="str">
        <f t="shared" ref="C155:D160" si="3">C80</f>
        <v>SOCIETY FOR MARKETING PROFESSIONAL SERVICES</v>
      </c>
      <c r="D155" s="23">
        <f t="shared" si="3"/>
        <v>420</v>
      </c>
      <c r="F155" s="20">
        <f t="shared" si="1"/>
        <v>420</v>
      </c>
    </row>
    <row r="156" spans="1:6" ht="15.75" x14ac:dyDescent="0.25">
      <c r="A156" s="20">
        <v>67</v>
      </c>
      <c r="B156" s="21" t="s">
        <v>244</v>
      </c>
      <c r="C156" s="22" t="str">
        <f t="shared" si="3"/>
        <v>CRITTENDEN COUNTY ECONOMIC DEVELOPMENT</v>
      </c>
      <c r="D156" s="23">
        <f t="shared" si="3"/>
        <v>250</v>
      </c>
      <c r="F156" s="20">
        <f t="shared" si="1"/>
        <v>250</v>
      </c>
    </row>
    <row r="157" spans="1:6" ht="15.75" x14ac:dyDescent="0.25">
      <c r="A157" s="20">
        <v>68</v>
      </c>
      <c r="B157" s="21" t="s">
        <v>244</v>
      </c>
      <c r="C157" s="22" t="str">
        <f t="shared" si="3"/>
        <v>CRITTENDEN COUNTY ECONOMIC DEVELOPMENT</v>
      </c>
      <c r="D157" s="23">
        <f t="shared" si="3"/>
        <v>250</v>
      </c>
      <c r="F157" s="20">
        <f t="shared" si="1"/>
        <v>250</v>
      </c>
    </row>
    <row r="158" spans="1:6" ht="15.75" x14ac:dyDescent="0.25">
      <c r="A158" s="20">
        <v>69</v>
      </c>
      <c r="B158" s="21" t="s">
        <v>244</v>
      </c>
      <c r="C158" s="22" t="str">
        <f t="shared" si="3"/>
        <v>GARRARD COUNTY CHAMBER OF COMMERCE</v>
      </c>
      <c r="D158" s="23">
        <f t="shared" si="3"/>
        <v>300</v>
      </c>
      <c r="F158" s="20">
        <f t="shared" si="1"/>
        <v>300</v>
      </c>
    </row>
    <row r="159" spans="1:6" ht="15.75" x14ac:dyDescent="0.25">
      <c r="A159" s="20">
        <v>70</v>
      </c>
      <c r="B159" s="21" t="s">
        <v>244</v>
      </c>
      <c r="C159" s="22" t="str">
        <f t="shared" si="3"/>
        <v>HART COUNTY CHAMBER OF COMMERCE</v>
      </c>
      <c r="D159" s="23">
        <f t="shared" si="3"/>
        <v>200</v>
      </c>
      <c r="F159" s="20">
        <f t="shared" si="1"/>
        <v>200</v>
      </c>
    </row>
    <row r="160" spans="1:6" ht="15.75" x14ac:dyDescent="0.25">
      <c r="A160" s="20">
        <v>71</v>
      </c>
      <c r="B160" s="21" t="s">
        <v>244</v>
      </c>
      <c r="C160" s="22" t="str">
        <f t="shared" si="3"/>
        <v>SOUTH WESTERN KENTUCKY ECONOMIC DEVELOPMENT COUNCIL</v>
      </c>
      <c r="D160" s="23">
        <f t="shared" si="3"/>
        <v>11000</v>
      </c>
      <c r="F160" s="20">
        <f t="shared" si="1"/>
        <v>11000</v>
      </c>
    </row>
    <row r="161" spans="1:8" x14ac:dyDescent="0.2">
      <c r="A161" s="20"/>
      <c r="B161" s="21"/>
      <c r="C161" s="32"/>
      <c r="D161" s="20"/>
      <c r="E161" s="33"/>
      <c r="F161" s="20"/>
    </row>
    <row r="162" spans="1:8" ht="15.75" x14ac:dyDescent="0.25">
      <c r="C162" s="29" t="s">
        <v>260</v>
      </c>
      <c r="D162" s="30">
        <f>SUM(D90:D161)</f>
        <v>126744.49999999999</v>
      </c>
      <c r="F162" s="30">
        <f>SUM(F90:F161)</f>
        <v>126744.49999999999</v>
      </c>
    </row>
    <row r="164" spans="1:8" x14ac:dyDescent="0.2">
      <c r="A164" s="34"/>
      <c r="B164" s="34"/>
      <c r="C164" s="34"/>
      <c r="D164" s="34"/>
      <c r="E164" s="34"/>
      <c r="F164" s="34"/>
      <c r="G164" s="34"/>
      <c r="H164" s="34"/>
    </row>
    <row r="165" spans="1:8" x14ac:dyDescent="0.2">
      <c r="A165" s="34"/>
      <c r="B165" s="34"/>
      <c r="C165" s="34"/>
      <c r="D165" s="34"/>
      <c r="E165" s="34"/>
      <c r="F165" s="34"/>
      <c r="G165" s="34"/>
      <c r="H165" s="34"/>
    </row>
    <row r="166" spans="1:8" x14ac:dyDescent="0.2">
      <c r="A166" s="34"/>
      <c r="B166" s="34"/>
      <c r="C166" s="35" t="s">
        <v>261</v>
      </c>
      <c r="D166" s="34"/>
      <c r="E166" s="34"/>
      <c r="F166" s="34"/>
      <c r="G166" s="34"/>
      <c r="H166" s="34"/>
    </row>
    <row r="167" spans="1:8" x14ac:dyDescent="0.2">
      <c r="A167" s="34"/>
      <c r="B167" s="34"/>
      <c r="C167" s="36" t="s">
        <v>262</v>
      </c>
      <c r="D167" s="34"/>
      <c r="E167" s="34"/>
      <c r="F167" s="34"/>
      <c r="G167" s="34"/>
      <c r="H167" s="34"/>
    </row>
    <row r="168" spans="1:8" x14ac:dyDescent="0.2">
      <c r="A168" s="34"/>
      <c r="B168" s="34"/>
      <c r="C168" s="34"/>
      <c r="D168" s="34"/>
      <c r="E168" s="34"/>
      <c r="F168" s="34"/>
      <c r="G168" s="34"/>
      <c r="H168" s="34"/>
    </row>
    <row r="169" spans="1:8" x14ac:dyDescent="0.2">
      <c r="A169" s="34"/>
      <c r="B169" s="34"/>
      <c r="C169" s="34"/>
      <c r="D169" s="34"/>
      <c r="E169" s="34"/>
      <c r="F169" s="34"/>
      <c r="G169" s="34"/>
      <c r="H169" s="34"/>
    </row>
    <row r="170" spans="1:8" x14ac:dyDescent="0.2">
      <c r="A170" s="34"/>
      <c r="B170" s="34"/>
      <c r="C170" s="34"/>
      <c r="D170" s="34"/>
      <c r="E170" s="34"/>
      <c r="F170" s="34"/>
      <c r="G170" s="34"/>
      <c r="H170" s="34"/>
    </row>
    <row r="171" spans="1:8" x14ac:dyDescent="0.2">
      <c r="A171" s="34"/>
      <c r="B171" s="34"/>
      <c r="C171" s="34"/>
      <c r="D171" s="34"/>
      <c r="E171" s="34"/>
      <c r="F171" s="34"/>
      <c r="G171" s="34"/>
      <c r="H171" s="34"/>
    </row>
    <row r="172" spans="1:8" x14ac:dyDescent="0.2">
      <c r="A172" s="34"/>
      <c r="B172" s="34"/>
      <c r="C172" s="34"/>
      <c r="D172" s="34"/>
      <c r="E172" s="34"/>
      <c r="F172" s="34"/>
      <c r="G172" s="34"/>
      <c r="H172" s="34"/>
    </row>
    <row r="173" spans="1:8" x14ac:dyDescent="0.2">
      <c r="A173" s="34"/>
      <c r="B173" s="34"/>
      <c r="C173" s="34"/>
      <c r="D173" s="34"/>
      <c r="E173" s="34"/>
      <c r="F173" s="34"/>
      <c r="G173" s="34"/>
      <c r="H173" s="34"/>
    </row>
    <row r="174" spans="1:8" x14ac:dyDescent="0.2">
      <c r="A174" s="34"/>
      <c r="B174" s="34"/>
      <c r="C174" s="34"/>
      <c r="D174" s="34"/>
      <c r="E174" s="34"/>
      <c r="F174" s="34"/>
      <c r="G174" s="34"/>
      <c r="H174" s="34"/>
    </row>
    <row r="175" spans="1:8" x14ac:dyDescent="0.2">
      <c r="A175" s="34"/>
      <c r="B175" s="34"/>
      <c r="C175" s="34"/>
      <c r="D175" s="34"/>
      <c r="E175" s="34"/>
      <c r="F175" s="34"/>
      <c r="G175" s="34"/>
      <c r="H175" s="34"/>
    </row>
  </sheetData>
  <mergeCells count="5">
    <mergeCell ref="A1:F1"/>
    <mergeCell ref="A2:F2"/>
    <mergeCell ref="A3:F3"/>
    <mergeCell ref="A4:F4"/>
    <mergeCell ref="A5:F5"/>
  </mergeCells>
  <printOptions horizontalCentered="1"/>
  <pageMargins left="0.75" right="0.75" top="0.5" bottom="0.56999999999999995" header="0.5" footer="0.23"/>
  <pageSetup scale="48" fitToHeight="53" orientation="portrait" verticalDpi="300" r:id="rId1"/>
  <headerFooter alignWithMargins="0">
    <oddFooter>&amp;RSchedule &amp;A
Page &amp;P of &amp;N</oddFooter>
  </headerFooter>
  <rowBreaks count="1" manualBreakCount="1">
    <brk id="8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workbookViewId="0"/>
  </sheetViews>
  <sheetFormatPr defaultRowHeight="15" x14ac:dyDescent="0.25"/>
  <cols>
    <col min="1" max="1" width="26.85546875" bestFit="1" customWidth="1"/>
    <col min="2" max="2" width="71.28515625" bestFit="1" customWidth="1"/>
    <col min="3" max="3" width="17.140625" bestFit="1" customWidth="1"/>
    <col min="4" max="5" width="7.28515625" bestFit="1" customWidth="1"/>
    <col min="6" max="7" width="8.28515625" bestFit="1" customWidth="1"/>
    <col min="8" max="8" width="7.28515625" bestFit="1" customWidth="1"/>
    <col min="9" max="9" width="8.28515625" bestFit="1" customWidth="1"/>
    <col min="10" max="11" width="7.28515625" bestFit="1" customWidth="1"/>
    <col min="12" max="12" width="8.28515625" bestFit="1" customWidth="1"/>
    <col min="13" max="13" width="7.28515625" bestFit="1" customWidth="1"/>
    <col min="14" max="14" width="8.28515625" bestFit="1" customWidth="1"/>
    <col min="15" max="15" width="7.28515625" bestFit="1" customWidth="1"/>
    <col min="16" max="16" width="11.28515625" bestFit="1" customWidth="1"/>
  </cols>
  <sheetData>
    <row r="1" spans="1:16" x14ac:dyDescent="0.25">
      <c r="A1" s="6" t="s">
        <v>10</v>
      </c>
      <c r="B1" t="s">
        <v>227</v>
      </c>
    </row>
    <row r="3" spans="1:16" x14ac:dyDescent="0.25">
      <c r="A3" s="6" t="s">
        <v>224</v>
      </c>
      <c r="C3" s="6" t="s">
        <v>5</v>
      </c>
    </row>
    <row r="4" spans="1:16" x14ac:dyDescent="0.25">
      <c r="A4" s="6" t="s">
        <v>7</v>
      </c>
      <c r="B4" s="6" t="s">
        <v>6</v>
      </c>
      <c r="C4">
        <v>201707</v>
      </c>
      <c r="D4">
        <v>201708</v>
      </c>
      <c r="E4">
        <v>201709</v>
      </c>
      <c r="F4">
        <v>201710</v>
      </c>
      <c r="G4">
        <v>201711</v>
      </c>
      <c r="H4">
        <v>201712</v>
      </c>
      <c r="I4">
        <v>201801</v>
      </c>
      <c r="J4">
        <v>201802</v>
      </c>
      <c r="K4">
        <v>201803</v>
      </c>
      <c r="L4">
        <v>201804</v>
      </c>
      <c r="M4">
        <v>201805</v>
      </c>
      <c r="N4">
        <v>201806</v>
      </c>
      <c r="O4" t="s">
        <v>225</v>
      </c>
      <c r="P4" t="s">
        <v>226</v>
      </c>
    </row>
    <row r="5" spans="1:16" x14ac:dyDescent="0.25">
      <c r="A5" t="s">
        <v>18</v>
      </c>
      <c r="C5" s="5">
        <v>4247.07</v>
      </c>
      <c r="D5" s="5">
        <v>4957.07</v>
      </c>
      <c r="E5" s="5">
        <v>3537.0699999999997</v>
      </c>
      <c r="F5" s="5">
        <v>3392.03</v>
      </c>
      <c r="G5" s="5">
        <v>3392.03</v>
      </c>
      <c r="H5" s="5">
        <v>3548.58</v>
      </c>
      <c r="I5" s="5">
        <v>3898.58</v>
      </c>
      <c r="J5" s="5">
        <v>3198.58</v>
      </c>
      <c r="K5" s="5">
        <v>3623.58</v>
      </c>
      <c r="L5" s="5">
        <v>3473.58</v>
      </c>
      <c r="M5" s="5">
        <v>3548.58</v>
      </c>
      <c r="N5" s="5">
        <v>14548.58</v>
      </c>
      <c r="O5" s="5"/>
      <c r="P5" s="5">
        <v>55365.330000000009</v>
      </c>
    </row>
    <row r="6" spans="1:16" x14ac:dyDescent="0.25">
      <c r="A6" t="s">
        <v>75</v>
      </c>
      <c r="B6" t="s">
        <v>74</v>
      </c>
      <c r="C6" s="5"/>
      <c r="D6" s="5"/>
      <c r="E6" s="5"/>
      <c r="F6" s="5"/>
      <c r="G6" s="5"/>
      <c r="H6" s="5"/>
      <c r="I6" s="5"/>
      <c r="J6" s="5">
        <v>100</v>
      </c>
      <c r="K6" s="5"/>
      <c r="L6" s="5"/>
      <c r="M6" s="5"/>
      <c r="N6" s="5"/>
      <c r="O6" s="5"/>
      <c r="P6" s="5">
        <v>100</v>
      </c>
    </row>
    <row r="7" spans="1:16" x14ac:dyDescent="0.25">
      <c r="A7" t="s">
        <v>60</v>
      </c>
      <c r="B7" t="s">
        <v>32</v>
      </c>
      <c r="C7" s="5"/>
      <c r="D7" s="5"/>
      <c r="E7" s="5"/>
      <c r="F7" s="5"/>
      <c r="G7" s="5"/>
      <c r="H7" s="5"/>
      <c r="I7" s="5"/>
      <c r="J7" s="5">
        <v>140</v>
      </c>
      <c r="K7" s="5"/>
      <c r="L7" s="5"/>
      <c r="M7" s="5"/>
      <c r="N7" s="5"/>
      <c r="O7" s="5"/>
      <c r="P7" s="5">
        <v>140</v>
      </c>
    </row>
    <row r="8" spans="1:16" x14ac:dyDescent="0.25">
      <c r="A8" t="s">
        <v>40</v>
      </c>
      <c r="B8" t="s">
        <v>39</v>
      </c>
      <c r="C8" s="5"/>
      <c r="D8" s="5"/>
      <c r="E8" s="5"/>
      <c r="F8" s="5"/>
      <c r="G8" s="5"/>
      <c r="H8" s="5"/>
      <c r="I8" s="5"/>
      <c r="J8" s="5"/>
      <c r="K8" s="5"/>
      <c r="L8" s="5"/>
      <c r="M8" s="5">
        <v>100</v>
      </c>
      <c r="N8" s="5"/>
      <c r="O8" s="5"/>
      <c r="P8" s="5">
        <v>100</v>
      </c>
    </row>
    <row r="9" spans="1:16" x14ac:dyDescent="0.25">
      <c r="A9" t="s">
        <v>78</v>
      </c>
      <c r="B9" t="s">
        <v>39</v>
      </c>
      <c r="C9" s="5"/>
      <c r="D9" s="5"/>
      <c r="E9" s="5"/>
      <c r="F9" s="5"/>
      <c r="G9" s="5">
        <v>26.95</v>
      </c>
      <c r="H9" s="5"/>
      <c r="I9" s="5"/>
      <c r="J9" s="5"/>
      <c r="K9" s="5"/>
      <c r="L9" s="5"/>
      <c r="M9" s="5"/>
      <c r="N9" s="5"/>
      <c r="O9" s="5"/>
      <c r="P9" s="5">
        <v>26.95</v>
      </c>
    </row>
    <row r="10" spans="1:16" x14ac:dyDescent="0.25">
      <c r="A10" t="s">
        <v>222</v>
      </c>
      <c r="B10" t="s">
        <v>39</v>
      </c>
      <c r="C10" s="5"/>
      <c r="D10" s="5"/>
      <c r="E10" s="5"/>
      <c r="F10" s="5"/>
      <c r="G10" s="5">
        <v>130</v>
      </c>
      <c r="H10" s="5"/>
      <c r="I10" s="5"/>
      <c r="J10" s="5"/>
      <c r="K10" s="5"/>
      <c r="L10" s="5"/>
      <c r="M10" s="5"/>
      <c r="N10" s="5"/>
      <c r="O10" s="5"/>
      <c r="P10" s="5">
        <v>130</v>
      </c>
    </row>
    <row r="11" spans="1:16" x14ac:dyDescent="0.25">
      <c r="A11" t="s">
        <v>149</v>
      </c>
      <c r="B11" t="s">
        <v>148</v>
      </c>
      <c r="C11" s="5"/>
      <c r="D11" s="5"/>
      <c r="E11" s="5"/>
      <c r="F11" s="5"/>
      <c r="G11" s="5"/>
      <c r="H11" s="5"/>
      <c r="I11" s="5">
        <v>75</v>
      </c>
      <c r="J11" s="5"/>
      <c r="K11" s="5"/>
      <c r="L11" s="5"/>
      <c r="M11" s="5"/>
      <c r="N11" s="5"/>
      <c r="O11" s="5"/>
      <c r="P11" s="5">
        <v>75</v>
      </c>
    </row>
    <row r="12" spans="1:16" x14ac:dyDescent="0.25">
      <c r="A12" t="s">
        <v>121</v>
      </c>
      <c r="B12" t="s">
        <v>120</v>
      </c>
      <c r="C12" s="5"/>
      <c r="D12" s="5"/>
      <c r="E12" s="5">
        <v>200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>
        <v>200</v>
      </c>
    </row>
    <row r="13" spans="1:16" x14ac:dyDescent="0.25">
      <c r="A13" t="s">
        <v>199</v>
      </c>
      <c r="B13" t="s">
        <v>32</v>
      </c>
      <c r="C13" s="5"/>
      <c r="D13" s="5"/>
      <c r="E13" s="5"/>
      <c r="F13" s="5"/>
      <c r="G13" s="5"/>
      <c r="H13" s="5"/>
      <c r="I13" s="5">
        <v>59</v>
      </c>
      <c r="J13" s="5"/>
      <c r="K13" s="5"/>
      <c r="L13" s="5"/>
      <c r="M13" s="5"/>
      <c r="N13" s="5"/>
      <c r="O13" s="5"/>
      <c r="P13" s="5">
        <v>59</v>
      </c>
    </row>
    <row r="14" spans="1:16" x14ac:dyDescent="0.25">
      <c r="A14" t="s">
        <v>55</v>
      </c>
      <c r="B14" t="s">
        <v>32</v>
      </c>
      <c r="C14" s="5"/>
      <c r="D14" s="5"/>
      <c r="E14" s="5">
        <v>510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v>510</v>
      </c>
    </row>
    <row r="15" spans="1:16" x14ac:dyDescent="0.25">
      <c r="A15" t="s">
        <v>173</v>
      </c>
      <c r="B15" t="s">
        <v>32</v>
      </c>
      <c r="C15" s="5"/>
      <c r="D15" s="5"/>
      <c r="E15" s="5"/>
      <c r="F15" s="5"/>
      <c r="G15" s="5"/>
      <c r="H15" s="5"/>
      <c r="I15" s="5">
        <v>2500</v>
      </c>
      <c r="J15" s="5"/>
      <c r="K15" s="5"/>
      <c r="L15" s="5"/>
      <c r="M15" s="5"/>
      <c r="N15" s="5"/>
      <c r="O15" s="5"/>
      <c r="P15" s="5">
        <v>2500</v>
      </c>
    </row>
    <row r="16" spans="1:16" x14ac:dyDescent="0.25">
      <c r="A16" t="s">
        <v>175</v>
      </c>
      <c r="B16" t="s">
        <v>32</v>
      </c>
      <c r="C16" s="5"/>
      <c r="D16" s="5"/>
      <c r="E16" s="5"/>
      <c r="F16" s="5"/>
      <c r="G16" s="5"/>
      <c r="H16" s="5"/>
      <c r="I16" s="5">
        <v>1250</v>
      </c>
      <c r="J16" s="5"/>
      <c r="K16" s="5"/>
      <c r="L16" s="5"/>
      <c r="M16" s="5"/>
      <c r="N16" s="5"/>
      <c r="O16" s="5"/>
      <c r="P16" s="5">
        <v>1250</v>
      </c>
    </row>
    <row r="17" spans="1:16" x14ac:dyDescent="0.25">
      <c r="A17" t="s">
        <v>179</v>
      </c>
      <c r="B17" t="s">
        <v>32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v>75</v>
      </c>
      <c r="O17" s="5"/>
      <c r="P17" s="5">
        <v>75</v>
      </c>
    </row>
    <row r="18" spans="1:16" x14ac:dyDescent="0.25">
      <c r="A18" t="s">
        <v>177</v>
      </c>
      <c r="B18" t="s">
        <v>32</v>
      </c>
      <c r="C18" s="5"/>
      <c r="D18" s="5"/>
      <c r="E18" s="5"/>
      <c r="F18" s="5"/>
      <c r="G18" s="5"/>
      <c r="H18" s="5"/>
      <c r="I18" s="5">
        <v>200</v>
      </c>
      <c r="J18" s="5"/>
      <c r="K18" s="5"/>
      <c r="L18" s="5"/>
      <c r="M18" s="5"/>
      <c r="N18" s="5"/>
      <c r="O18" s="5"/>
      <c r="P18" s="5">
        <v>200</v>
      </c>
    </row>
    <row r="19" spans="1:16" x14ac:dyDescent="0.25">
      <c r="A19" t="s">
        <v>147</v>
      </c>
      <c r="B19" t="s">
        <v>146</v>
      </c>
      <c r="C19" s="5"/>
      <c r="D19" s="5"/>
      <c r="E19" s="5"/>
      <c r="F19" s="5"/>
      <c r="G19" s="5"/>
      <c r="H19" s="5"/>
      <c r="I19" s="5">
        <v>150</v>
      </c>
      <c r="J19" s="5"/>
      <c r="K19" s="5"/>
      <c r="L19" s="5"/>
      <c r="M19" s="5"/>
      <c r="N19" s="5"/>
      <c r="O19" s="5"/>
      <c r="P19" s="5">
        <v>150</v>
      </c>
    </row>
    <row r="20" spans="1:16" x14ac:dyDescent="0.25">
      <c r="A20" t="s">
        <v>132</v>
      </c>
      <c r="B20" t="s">
        <v>131</v>
      </c>
      <c r="C20" s="5"/>
      <c r="D20" s="5"/>
      <c r="E20" s="5"/>
      <c r="F20" s="5"/>
      <c r="G20" s="5"/>
      <c r="H20" s="5">
        <v>300</v>
      </c>
      <c r="I20" s="5"/>
      <c r="J20" s="5"/>
      <c r="K20" s="5"/>
      <c r="L20" s="5"/>
      <c r="M20" s="5"/>
      <c r="N20" s="5"/>
      <c r="O20" s="5"/>
      <c r="P20" s="5">
        <v>300</v>
      </c>
    </row>
    <row r="21" spans="1:16" x14ac:dyDescent="0.25">
      <c r="A21" t="s">
        <v>63</v>
      </c>
      <c r="B21" t="s">
        <v>32</v>
      </c>
      <c r="C21" s="5"/>
      <c r="D21" s="5"/>
      <c r="E21" s="5"/>
      <c r="F21" s="5"/>
      <c r="G21" s="5"/>
      <c r="H21" s="5"/>
      <c r="I21" s="5"/>
      <c r="J21" s="5"/>
      <c r="K21" s="5"/>
      <c r="L21" s="5">
        <v>235</v>
      </c>
      <c r="M21" s="5"/>
      <c r="N21" s="5"/>
      <c r="O21" s="5"/>
      <c r="P21" s="5">
        <v>235</v>
      </c>
    </row>
    <row r="22" spans="1:16" x14ac:dyDescent="0.25">
      <c r="A22" t="s">
        <v>30</v>
      </c>
      <c r="B22" t="s">
        <v>29</v>
      </c>
      <c r="C22" s="5"/>
      <c r="D22" s="5">
        <v>250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>
        <v>250</v>
      </c>
    </row>
    <row r="23" spans="1:16" x14ac:dyDescent="0.25">
      <c r="A23" t="s">
        <v>130</v>
      </c>
      <c r="B23" t="s">
        <v>129</v>
      </c>
      <c r="C23" s="5"/>
      <c r="D23" s="5"/>
      <c r="E23" s="5"/>
      <c r="F23" s="5"/>
      <c r="G23" s="5"/>
      <c r="H23" s="5">
        <v>421</v>
      </c>
      <c r="I23" s="5"/>
      <c r="J23" s="5"/>
      <c r="K23" s="5"/>
      <c r="L23" s="5"/>
      <c r="M23" s="5"/>
      <c r="N23" s="5"/>
      <c r="O23" s="5"/>
      <c r="P23" s="5">
        <v>421</v>
      </c>
    </row>
    <row r="24" spans="1:16" x14ac:dyDescent="0.25">
      <c r="A24" t="s">
        <v>69</v>
      </c>
      <c r="B24" t="s">
        <v>68</v>
      </c>
      <c r="C24" s="5">
        <v>300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>
        <v>300</v>
      </c>
    </row>
    <row r="25" spans="1:16" x14ac:dyDescent="0.25">
      <c r="A25" t="s">
        <v>81</v>
      </c>
      <c r="B25" t="s">
        <v>32</v>
      </c>
      <c r="C25" s="5"/>
      <c r="D25" s="5"/>
      <c r="E25" s="5"/>
      <c r="F25" s="5"/>
      <c r="G25" s="5">
        <v>350</v>
      </c>
      <c r="H25" s="5"/>
      <c r="I25" s="5"/>
      <c r="J25" s="5"/>
      <c r="K25" s="5"/>
      <c r="L25" s="5"/>
      <c r="M25" s="5"/>
      <c r="N25" s="5"/>
      <c r="O25" s="5"/>
      <c r="P25" s="5">
        <v>350</v>
      </c>
    </row>
    <row r="26" spans="1:16" x14ac:dyDescent="0.25">
      <c r="A26" t="s">
        <v>44</v>
      </c>
      <c r="B26" t="s">
        <v>43</v>
      </c>
      <c r="C26" s="5"/>
      <c r="D26" s="5"/>
      <c r="E26" s="5"/>
      <c r="F26" s="5"/>
      <c r="G26" s="5">
        <v>10000</v>
      </c>
      <c r="H26" s="5"/>
      <c r="I26" s="5"/>
      <c r="J26" s="5"/>
      <c r="K26" s="5"/>
      <c r="L26" s="5"/>
      <c r="M26" s="5"/>
      <c r="N26" s="5"/>
      <c r="O26" s="5"/>
      <c r="P26" s="5">
        <v>10000</v>
      </c>
    </row>
    <row r="27" spans="1:16" x14ac:dyDescent="0.25">
      <c r="A27" t="s">
        <v>217</v>
      </c>
      <c r="B27" t="s">
        <v>32</v>
      </c>
      <c r="C27" s="5"/>
      <c r="D27" s="5"/>
      <c r="E27" s="5"/>
      <c r="F27" s="5">
        <v>13735</v>
      </c>
      <c r="G27" s="5"/>
      <c r="H27" s="5"/>
      <c r="I27" s="5"/>
      <c r="J27" s="5"/>
      <c r="K27" s="5"/>
      <c r="L27" s="5"/>
      <c r="M27" s="5"/>
      <c r="N27" s="5"/>
      <c r="O27" s="5"/>
      <c r="P27" s="5">
        <v>13735</v>
      </c>
    </row>
    <row r="28" spans="1:16" x14ac:dyDescent="0.25">
      <c r="A28" t="s">
        <v>198</v>
      </c>
      <c r="B28" t="s">
        <v>32</v>
      </c>
      <c r="C28" s="5"/>
      <c r="D28" s="5"/>
      <c r="E28" s="5"/>
      <c r="F28" s="5"/>
      <c r="G28" s="5">
        <v>400</v>
      </c>
      <c r="H28" s="5"/>
      <c r="I28" s="5"/>
      <c r="J28" s="5"/>
      <c r="K28" s="5"/>
      <c r="L28" s="5"/>
      <c r="M28" s="5"/>
      <c r="N28" s="5"/>
      <c r="O28" s="5"/>
      <c r="P28" s="5">
        <v>400</v>
      </c>
    </row>
    <row r="29" spans="1:16" x14ac:dyDescent="0.25">
      <c r="A29" t="s">
        <v>71</v>
      </c>
      <c r="B29" t="s">
        <v>32</v>
      </c>
      <c r="C29" s="5"/>
      <c r="D29" s="5"/>
      <c r="E29" s="5">
        <v>150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>
        <v>150</v>
      </c>
    </row>
    <row r="30" spans="1:16" x14ac:dyDescent="0.25">
      <c r="A30" t="s">
        <v>33</v>
      </c>
      <c r="B30" t="s">
        <v>32</v>
      </c>
      <c r="C30" s="5"/>
      <c r="D30" s="5"/>
      <c r="E30" s="5"/>
      <c r="F30" s="5"/>
      <c r="G30" s="5"/>
      <c r="H30" s="5"/>
      <c r="I30" s="5">
        <v>760</v>
      </c>
      <c r="J30" s="5"/>
      <c r="K30" s="5"/>
      <c r="L30" s="5"/>
      <c r="M30" s="5"/>
      <c r="N30" s="5"/>
      <c r="O30" s="5"/>
      <c r="P30" s="5">
        <v>760</v>
      </c>
    </row>
    <row r="31" spans="1:16" x14ac:dyDescent="0.25">
      <c r="A31" t="s">
        <v>124</v>
      </c>
      <c r="B31" t="s">
        <v>123</v>
      </c>
      <c r="C31" s="5"/>
      <c r="D31" s="5"/>
      <c r="E31" s="5"/>
      <c r="F31" s="5">
        <v>295</v>
      </c>
      <c r="G31" s="5"/>
      <c r="H31" s="5"/>
      <c r="I31" s="5"/>
      <c r="J31" s="5"/>
      <c r="K31" s="5"/>
      <c r="L31" s="5"/>
      <c r="M31" s="5"/>
      <c r="N31" s="5"/>
      <c r="O31" s="5"/>
      <c r="P31" s="5">
        <v>295</v>
      </c>
    </row>
    <row r="32" spans="1:16" x14ac:dyDescent="0.25">
      <c r="A32" t="s">
        <v>202</v>
      </c>
      <c r="B32" t="s">
        <v>32</v>
      </c>
      <c r="C32" s="5"/>
      <c r="D32" s="5">
        <v>300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>
        <v>300</v>
      </c>
    </row>
    <row r="33" spans="1:16" x14ac:dyDescent="0.25">
      <c r="A33" t="s">
        <v>203</v>
      </c>
      <c r="B33" t="s">
        <v>32</v>
      </c>
      <c r="C33" s="5"/>
      <c r="D33" s="5"/>
      <c r="E33" s="5">
        <v>3000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>
        <v>3000</v>
      </c>
    </row>
    <row r="34" spans="1:16" x14ac:dyDescent="0.25">
      <c r="A34" t="s">
        <v>200</v>
      </c>
      <c r="B34" t="s">
        <v>32</v>
      </c>
      <c r="C34" s="5"/>
      <c r="D34" s="5"/>
      <c r="E34" s="5"/>
      <c r="F34" s="5"/>
      <c r="G34" s="5"/>
      <c r="H34" s="5"/>
      <c r="I34" s="5"/>
      <c r="J34" s="5"/>
      <c r="K34" s="5">
        <v>200</v>
      </c>
      <c r="L34" s="5"/>
      <c r="M34" s="5"/>
      <c r="N34" s="5"/>
      <c r="O34" s="5"/>
      <c r="P34" s="5">
        <v>200</v>
      </c>
    </row>
    <row r="35" spans="1:16" x14ac:dyDescent="0.25">
      <c r="A35" t="s">
        <v>97</v>
      </c>
      <c r="B35" t="s">
        <v>32</v>
      </c>
      <c r="C35" s="5"/>
      <c r="D35" s="5"/>
      <c r="E35" s="5"/>
      <c r="F35" s="5"/>
      <c r="G35" s="5"/>
      <c r="H35" s="5"/>
      <c r="I35" s="5"/>
      <c r="J35" s="5"/>
      <c r="K35" s="5"/>
      <c r="L35" s="5">
        <v>775</v>
      </c>
      <c r="M35" s="5"/>
      <c r="N35" s="5"/>
      <c r="O35" s="5"/>
      <c r="P35" s="5">
        <v>775</v>
      </c>
    </row>
    <row r="36" spans="1:16" x14ac:dyDescent="0.25">
      <c r="A36" t="s">
        <v>161</v>
      </c>
      <c r="B36" t="s">
        <v>160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v>2500</v>
      </c>
      <c r="O36" s="5"/>
      <c r="P36" s="5">
        <v>2500</v>
      </c>
    </row>
    <row r="37" spans="1:16" x14ac:dyDescent="0.25">
      <c r="A37" t="s">
        <v>73</v>
      </c>
      <c r="B37" t="s">
        <v>32</v>
      </c>
      <c r="C37" s="5"/>
      <c r="D37" s="5"/>
      <c r="E37" s="5"/>
      <c r="F37" s="5"/>
      <c r="G37" s="5"/>
      <c r="H37" s="5"/>
      <c r="I37" s="5">
        <v>187</v>
      </c>
      <c r="J37" s="5"/>
      <c r="K37" s="5"/>
      <c r="L37" s="5"/>
      <c r="M37" s="5"/>
      <c r="N37" s="5"/>
      <c r="O37" s="5"/>
      <c r="P37" s="5">
        <v>187</v>
      </c>
    </row>
    <row r="38" spans="1:16" x14ac:dyDescent="0.25">
      <c r="A38" t="s">
        <v>205</v>
      </c>
      <c r="B38" t="s">
        <v>32</v>
      </c>
      <c r="C38" s="5"/>
      <c r="D38" s="5"/>
      <c r="E38" s="5"/>
      <c r="F38" s="5"/>
      <c r="G38" s="5"/>
      <c r="H38" s="5">
        <v>2999.4</v>
      </c>
      <c r="I38" s="5"/>
      <c r="J38" s="5"/>
      <c r="K38" s="5"/>
      <c r="L38" s="5"/>
      <c r="M38" s="5"/>
      <c r="N38" s="5"/>
      <c r="O38" s="5"/>
      <c r="P38" s="5">
        <v>2999.4</v>
      </c>
    </row>
    <row r="39" spans="1:16" x14ac:dyDescent="0.25">
      <c r="A39" t="s">
        <v>183</v>
      </c>
      <c r="B39" t="s">
        <v>182</v>
      </c>
      <c r="C39" s="5"/>
      <c r="D39" s="5"/>
      <c r="E39" s="5"/>
      <c r="F39" s="5"/>
      <c r="G39" s="5"/>
      <c r="H39" s="5"/>
      <c r="I39" s="5">
        <v>11000</v>
      </c>
      <c r="J39" s="5"/>
      <c r="K39" s="5"/>
      <c r="L39" s="5"/>
      <c r="M39" s="5"/>
      <c r="N39" s="5"/>
      <c r="O39" s="5"/>
      <c r="P39" s="5">
        <v>11000</v>
      </c>
    </row>
    <row r="40" spans="1:16" x14ac:dyDescent="0.25">
      <c r="A40" t="s">
        <v>184</v>
      </c>
      <c r="B40" t="s">
        <v>32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>
        <v>1348.08</v>
      </c>
      <c r="O40" s="5"/>
      <c r="P40" s="5">
        <v>1348.08</v>
      </c>
    </row>
    <row r="41" spans="1:16" x14ac:dyDescent="0.25">
      <c r="A41" t="s">
        <v>135</v>
      </c>
      <c r="B41" t="s">
        <v>134</v>
      </c>
      <c r="C41" s="5"/>
      <c r="D41" s="5"/>
      <c r="E41" s="5"/>
      <c r="F41" s="5"/>
      <c r="G41" s="5"/>
      <c r="H41" s="5">
        <v>100</v>
      </c>
      <c r="I41" s="5"/>
      <c r="J41" s="5"/>
      <c r="K41" s="5"/>
      <c r="L41" s="5"/>
      <c r="M41" s="5"/>
      <c r="N41" s="5"/>
      <c r="O41" s="5"/>
      <c r="P41" s="5">
        <v>100</v>
      </c>
    </row>
    <row r="42" spans="1:16" x14ac:dyDescent="0.25">
      <c r="A42" t="s">
        <v>127</v>
      </c>
      <c r="B42" t="s">
        <v>126</v>
      </c>
      <c r="C42" s="5"/>
      <c r="D42" s="5"/>
      <c r="E42" s="5"/>
      <c r="F42" s="5">
        <v>395</v>
      </c>
      <c r="G42" s="5"/>
      <c r="H42" s="5"/>
      <c r="I42" s="5"/>
      <c r="J42" s="5"/>
      <c r="K42" s="5"/>
      <c r="L42" s="5"/>
      <c r="M42" s="5"/>
      <c r="N42" s="5"/>
      <c r="O42" s="5"/>
      <c r="P42" s="5">
        <v>395</v>
      </c>
    </row>
    <row r="43" spans="1:16" x14ac:dyDescent="0.25">
      <c r="A43" t="s">
        <v>168</v>
      </c>
      <c r="B43" t="s">
        <v>32</v>
      </c>
      <c r="C43" s="5"/>
      <c r="D43" s="5"/>
      <c r="E43" s="5"/>
      <c r="F43" s="5"/>
      <c r="G43" s="5"/>
      <c r="H43" s="5"/>
      <c r="I43" s="5"/>
      <c r="J43" s="5"/>
      <c r="K43" s="5"/>
      <c r="L43" s="5">
        <v>7500</v>
      </c>
      <c r="M43" s="5"/>
      <c r="N43" s="5"/>
      <c r="O43" s="5"/>
      <c r="P43" s="5">
        <v>7500</v>
      </c>
    </row>
    <row r="44" spans="1:16" x14ac:dyDescent="0.25">
      <c r="A44" t="s">
        <v>47</v>
      </c>
      <c r="B44" t="s">
        <v>32</v>
      </c>
      <c r="C44" s="5"/>
      <c r="D44" s="5"/>
      <c r="E44" s="5"/>
      <c r="F44" s="5"/>
      <c r="G44" s="5"/>
      <c r="H44" s="5">
        <v>305</v>
      </c>
      <c r="I44" s="5"/>
      <c r="J44" s="5"/>
      <c r="K44" s="5"/>
      <c r="L44" s="5"/>
      <c r="M44" s="5"/>
      <c r="N44" s="5"/>
      <c r="O44" s="5"/>
      <c r="P44" s="5">
        <v>305</v>
      </c>
    </row>
    <row r="45" spans="1:16" x14ac:dyDescent="0.25">
      <c r="A45" t="s">
        <v>141</v>
      </c>
      <c r="B45" t="s">
        <v>140</v>
      </c>
      <c r="C45" s="5"/>
      <c r="D45" s="5"/>
      <c r="E45" s="5"/>
      <c r="F45" s="5"/>
      <c r="G45" s="5"/>
      <c r="H45" s="5">
        <v>200</v>
      </c>
      <c r="I45" s="5"/>
      <c r="J45" s="5"/>
      <c r="K45" s="5"/>
      <c r="L45" s="5"/>
      <c r="M45" s="5"/>
      <c r="N45" s="5"/>
      <c r="O45" s="5"/>
      <c r="P45" s="5">
        <v>200</v>
      </c>
    </row>
    <row r="46" spans="1:16" x14ac:dyDescent="0.25">
      <c r="A46" t="s">
        <v>118</v>
      </c>
      <c r="B46" t="s">
        <v>117</v>
      </c>
      <c r="C46" s="5"/>
      <c r="D46" s="5"/>
      <c r="E46" s="5">
        <v>415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>
        <v>415</v>
      </c>
    </row>
    <row r="47" spans="1:16" x14ac:dyDescent="0.25">
      <c r="A47" t="s">
        <v>189</v>
      </c>
      <c r="B47" t="s">
        <v>32</v>
      </c>
      <c r="C47" s="5"/>
      <c r="D47" s="5"/>
      <c r="E47" s="5"/>
      <c r="F47" s="5"/>
      <c r="G47" s="5"/>
      <c r="H47" s="5">
        <v>421</v>
      </c>
      <c r="I47" s="5"/>
      <c r="J47" s="5"/>
      <c r="K47" s="5"/>
      <c r="L47" s="5"/>
      <c r="M47" s="5"/>
      <c r="N47" s="5"/>
      <c r="O47" s="5"/>
      <c r="P47" s="5">
        <v>421</v>
      </c>
    </row>
    <row r="48" spans="1:16" x14ac:dyDescent="0.25">
      <c r="A48" t="s">
        <v>144</v>
      </c>
      <c r="B48" t="s">
        <v>143</v>
      </c>
      <c r="C48" s="5"/>
      <c r="D48" s="5"/>
      <c r="E48" s="5"/>
      <c r="F48" s="5"/>
      <c r="G48" s="5"/>
      <c r="H48" s="5"/>
      <c r="I48" s="5">
        <v>256</v>
      </c>
      <c r="J48" s="5"/>
      <c r="K48" s="5"/>
      <c r="L48" s="5"/>
      <c r="M48" s="5"/>
      <c r="N48" s="5"/>
      <c r="O48" s="5"/>
      <c r="P48" s="5">
        <v>256</v>
      </c>
    </row>
    <row r="49" spans="1:16" x14ac:dyDescent="0.25">
      <c r="A49" t="s">
        <v>92</v>
      </c>
      <c r="B49" t="s">
        <v>32</v>
      </c>
      <c r="C49" s="5"/>
      <c r="D49" s="5"/>
      <c r="E49" s="5"/>
      <c r="F49" s="5"/>
      <c r="G49" s="5"/>
      <c r="H49" s="5"/>
      <c r="I49" s="5">
        <v>500</v>
      </c>
      <c r="J49" s="5"/>
      <c r="K49" s="5"/>
      <c r="L49" s="5"/>
      <c r="M49" s="5"/>
      <c r="N49" s="5"/>
      <c r="O49" s="5"/>
      <c r="P49" s="5">
        <v>500</v>
      </c>
    </row>
    <row r="50" spans="1:16" x14ac:dyDescent="0.25">
      <c r="A50" t="s">
        <v>94</v>
      </c>
      <c r="B50" t="s">
        <v>32</v>
      </c>
      <c r="C50" s="5"/>
      <c r="D50" s="5"/>
      <c r="E50" s="5"/>
      <c r="F50" s="5"/>
      <c r="G50" s="5"/>
      <c r="H50" s="5"/>
      <c r="I50" s="5"/>
      <c r="J50" s="5"/>
      <c r="K50" s="5">
        <v>100</v>
      </c>
      <c r="L50" s="5"/>
      <c r="M50" s="5"/>
      <c r="N50" s="5"/>
      <c r="O50" s="5"/>
      <c r="P50" s="5">
        <v>100</v>
      </c>
    </row>
    <row r="51" spans="1:16" x14ac:dyDescent="0.25">
      <c r="A51" t="s">
        <v>52</v>
      </c>
      <c r="B51" t="s">
        <v>62</v>
      </c>
      <c r="C51" s="5"/>
      <c r="D51" s="5"/>
      <c r="E51" s="5"/>
      <c r="F51" s="5"/>
      <c r="G51" s="5"/>
      <c r="H51" s="5"/>
      <c r="I51" s="5"/>
      <c r="J51" s="5"/>
      <c r="K51" s="5">
        <v>100</v>
      </c>
      <c r="L51" s="5"/>
      <c r="M51" s="5"/>
      <c r="N51" s="5"/>
      <c r="O51" s="5"/>
      <c r="P51" s="5">
        <v>100</v>
      </c>
    </row>
    <row r="52" spans="1:16" x14ac:dyDescent="0.25">
      <c r="B52" t="s">
        <v>32</v>
      </c>
      <c r="C52" s="5"/>
      <c r="D52" s="5"/>
      <c r="E52" s="5"/>
      <c r="F52" s="5"/>
      <c r="G52" s="5"/>
      <c r="H52" s="5"/>
      <c r="I52" s="5"/>
      <c r="J52" s="5"/>
      <c r="K52" s="5"/>
      <c r="L52" s="5">
        <v>75</v>
      </c>
      <c r="M52" s="5"/>
      <c r="N52" s="5"/>
      <c r="O52" s="5"/>
      <c r="P52" s="5">
        <v>75</v>
      </c>
    </row>
    <row r="53" spans="1:16" x14ac:dyDescent="0.25">
      <c r="A53" t="s">
        <v>158</v>
      </c>
      <c r="B53" t="s">
        <v>117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v>450</v>
      </c>
      <c r="N53" s="5"/>
      <c r="O53" s="5"/>
      <c r="P53" s="5">
        <v>450</v>
      </c>
    </row>
    <row r="54" spans="1:16" x14ac:dyDescent="0.25">
      <c r="A54" t="s">
        <v>163</v>
      </c>
      <c r="B54" t="s">
        <v>162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>
        <v>100</v>
      </c>
      <c r="O54" s="5"/>
      <c r="P54" s="5">
        <v>100</v>
      </c>
    </row>
    <row r="55" spans="1:16" x14ac:dyDescent="0.25">
      <c r="A55" t="s">
        <v>166</v>
      </c>
      <c r="B55" t="s">
        <v>32</v>
      </c>
      <c r="C55" s="5"/>
      <c r="D55" s="5"/>
      <c r="E55" s="5"/>
      <c r="F55" s="5"/>
      <c r="G55" s="5">
        <v>1000</v>
      </c>
      <c r="H55" s="5"/>
      <c r="I55" s="5"/>
      <c r="J55" s="5"/>
      <c r="K55" s="5"/>
      <c r="L55" s="5"/>
      <c r="M55" s="5"/>
      <c r="N55" s="5"/>
      <c r="O55" s="5"/>
      <c r="P55" s="5">
        <v>1000</v>
      </c>
    </row>
    <row r="56" spans="1:16" x14ac:dyDescent="0.25">
      <c r="A56" t="s">
        <v>138</v>
      </c>
      <c r="B56" t="s">
        <v>137</v>
      </c>
      <c r="C56" s="5"/>
      <c r="D56" s="5"/>
      <c r="E56" s="5"/>
      <c r="F56" s="5"/>
      <c r="G56" s="5"/>
      <c r="H56" s="5">
        <v>300</v>
      </c>
      <c r="I56" s="5"/>
      <c r="J56" s="5"/>
      <c r="K56" s="5"/>
      <c r="L56" s="5"/>
      <c r="M56" s="5"/>
      <c r="N56" s="5"/>
      <c r="O56" s="5"/>
      <c r="P56" s="5">
        <v>300</v>
      </c>
    </row>
    <row r="57" spans="1:16" x14ac:dyDescent="0.25">
      <c r="A57" t="s">
        <v>101</v>
      </c>
      <c r="B57" t="s">
        <v>100</v>
      </c>
      <c r="C57" s="5">
        <v>155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>
        <v>155</v>
      </c>
    </row>
    <row r="58" spans="1:16" x14ac:dyDescent="0.25">
      <c r="A58" t="s">
        <v>24</v>
      </c>
      <c r="B58" t="s">
        <v>23</v>
      </c>
      <c r="C58" s="5"/>
      <c r="D58" s="5"/>
      <c r="E58" s="5">
        <v>34.340000000000003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>
        <v>34.340000000000003</v>
      </c>
    </row>
    <row r="59" spans="1:16" x14ac:dyDescent="0.25">
      <c r="A59" t="s">
        <v>105</v>
      </c>
      <c r="B59" t="s">
        <v>104</v>
      </c>
      <c r="C59" s="5"/>
      <c r="D59" s="5"/>
      <c r="E59" s="5"/>
      <c r="F59" s="5"/>
      <c r="G59" s="5"/>
      <c r="H59" s="5"/>
      <c r="I59" s="5">
        <v>140</v>
      </c>
      <c r="J59" s="5"/>
      <c r="K59" s="5"/>
      <c r="L59" s="5"/>
      <c r="M59" s="5"/>
      <c r="N59" s="5"/>
      <c r="O59" s="5"/>
      <c r="P59" s="5">
        <v>140</v>
      </c>
    </row>
    <row r="60" spans="1:16" x14ac:dyDescent="0.25">
      <c r="A60" t="s">
        <v>85</v>
      </c>
      <c r="B60" t="s">
        <v>84</v>
      </c>
      <c r="C60" s="5"/>
      <c r="D60" s="5"/>
      <c r="E60" s="5"/>
      <c r="F60" s="5"/>
      <c r="G60" s="5"/>
      <c r="H60" s="5"/>
      <c r="I60" s="5"/>
      <c r="J60" s="5">
        <v>50</v>
      </c>
      <c r="K60" s="5"/>
      <c r="L60" s="5"/>
      <c r="M60" s="5"/>
      <c r="N60" s="5"/>
      <c r="O60" s="5"/>
      <c r="P60" s="5">
        <v>50</v>
      </c>
    </row>
    <row r="61" spans="1:16" x14ac:dyDescent="0.25">
      <c r="A61" t="s">
        <v>209</v>
      </c>
      <c r="B61" t="s">
        <v>208</v>
      </c>
      <c r="C61" s="5"/>
      <c r="D61" s="5"/>
      <c r="E61" s="5"/>
      <c r="F61" s="5"/>
      <c r="G61" s="5"/>
      <c r="H61" s="5"/>
      <c r="I61" s="5"/>
      <c r="J61" s="5"/>
      <c r="K61" s="5">
        <v>50</v>
      </c>
      <c r="L61" s="5"/>
      <c r="M61" s="5"/>
      <c r="N61" s="5"/>
      <c r="O61" s="5"/>
      <c r="P61" s="5">
        <v>50</v>
      </c>
    </row>
    <row r="62" spans="1:16" x14ac:dyDescent="0.25">
      <c r="A62" t="s">
        <v>89</v>
      </c>
      <c r="B62" t="s">
        <v>88</v>
      </c>
      <c r="C62" s="5"/>
      <c r="D62" s="5"/>
      <c r="E62" s="5"/>
      <c r="F62" s="5"/>
      <c r="G62" s="5"/>
      <c r="H62" s="5"/>
      <c r="I62" s="5"/>
      <c r="J62" s="5"/>
      <c r="K62" s="5">
        <v>20</v>
      </c>
      <c r="L62" s="5"/>
      <c r="M62" s="5"/>
      <c r="N62" s="5"/>
      <c r="O62" s="5"/>
      <c r="P62" s="5">
        <v>20</v>
      </c>
    </row>
    <row r="63" spans="1:16" x14ac:dyDescent="0.25">
      <c r="A63" t="s">
        <v>194</v>
      </c>
      <c r="B63" t="s">
        <v>193</v>
      </c>
      <c r="C63" s="5"/>
      <c r="D63" s="5"/>
      <c r="E63" s="5"/>
      <c r="F63" s="5"/>
      <c r="G63" s="5"/>
      <c r="H63" s="5"/>
      <c r="I63" s="5"/>
      <c r="J63" s="5"/>
      <c r="K63" s="5"/>
      <c r="L63" s="5">
        <v>70</v>
      </c>
      <c r="M63" s="5"/>
      <c r="N63" s="5"/>
      <c r="O63" s="5"/>
      <c r="P63" s="5">
        <v>70</v>
      </c>
    </row>
    <row r="64" spans="1:16" x14ac:dyDescent="0.25">
      <c r="A64" t="s">
        <v>212</v>
      </c>
      <c r="B64" t="s">
        <v>208</v>
      </c>
      <c r="C64" s="5"/>
      <c r="D64" s="5"/>
      <c r="E64" s="5"/>
      <c r="F64" s="5"/>
      <c r="G64" s="5"/>
      <c r="H64" s="5"/>
      <c r="I64" s="5"/>
      <c r="J64" s="5"/>
      <c r="K64" s="5"/>
      <c r="L64" s="5">
        <v>38</v>
      </c>
      <c r="M64" s="5"/>
      <c r="N64" s="5"/>
      <c r="O64" s="5"/>
      <c r="P64" s="5">
        <v>38</v>
      </c>
    </row>
    <row r="65" spans="1:16" x14ac:dyDescent="0.25">
      <c r="A65" t="s">
        <v>108</v>
      </c>
      <c r="B65" t="s">
        <v>104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>
        <v>264</v>
      </c>
      <c r="N65" s="5"/>
      <c r="O65" s="5"/>
      <c r="P65" s="5">
        <v>264</v>
      </c>
    </row>
    <row r="66" spans="1:16" x14ac:dyDescent="0.25">
      <c r="A66" t="s">
        <v>111</v>
      </c>
      <c r="B66" t="s">
        <v>104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>
        <v>409.4</v>
      </c>
      <c r="O66" s="5"/>
      <c r="P66" s="5">
        <v>409.4</v>
      </c>
    </row>
    <row r="67" spans="1:16" x14ac:dyDescent="0.25">
      <c r="A67" t="s">
        <v>36</v>
      </c>
      <c r="B67" t="s">
        <v>35</v>
      </c>
      <c r="C67" s="5"/>
      <c r="D67" s="5"/>
      <c r="E67" s="5"/>
      <c r="F67" s="5"/>
      <c r="G67" s="5"/>
      <c r="H67" s="5"/>
      <c r="I67" s="5"/>
      <c r="J67" s="5"/>
      <c r="K67" s="5"/>
      <c r="L67" s="5">
        <v>1000</v>
      </c>
      <c r="M67" s="5"/>
      <c r="N67" s="5"/>
      <c r="O67" s="5"/>
      <c r="P67" s="5">
        <v>1000</v>
      </c>
    </row>
    <row r="68" spans="1:16" x14ac:dyDescent="0.25">
      <c r="A68" t="s">
        <v>153</v>
      </c>
      <c r="B68" t="s">
        <v>152</v>
      </c>
      <c r="C68" s="5"/>
      <c r="D68" s="5"/>
      <c r="E68" s="5"/>
      <c r="F68" s="5"/>
      <c r="G68" s="5"/>
      <c r="H68" s="5"/>
      <c r="I68" s="5"/>
      <c r="J68" s="5">
        <v>350</v>
      </c>
      <c r="K68" s="5"/>
      <c r="L68" s="5"/>
      <c r="M68" s="5"/>
      <c r="N68" s="5"/>
      <c r="O68" s="5"/>
      <c r="P68" s="5">
        <v>350</v>
      </c>
    </row>
    <row r="69" spans="1:16" x14ac:dyDescent="0.25">
      <c r="A69" t="s">
        <v>191</v>
      </c>
      <c r="B69" t="s">
        <v>32</v>
      </c>
      <c r="C69" s="5"/>
      <c r="D69" s="5"/>
      <c r="E69" s="5"/>
      <c r="F69" s="5"/>
      <c r="G69" s="5"/>
      <c r="H69" s="5"/>
      <c r="I69" s="5"/>
      <c r="J69" s="5">
        <v>140</v>
      </c>
      <c r="K69" s="5"/>
      <c r="L69" s="5"/>
      <c r="M69" s="5"/>
      <c r="N69" s="5"/>
      <c r="O69" s="5"/>
      <c r="P69" s="5">
        <v>140</v>
      </c>
    </row>
    <row r="70" spans="1:16" x14ac:dyDescent="0.25">
      <c r="A70" t="s">
        <v>156</v>
      </c>
      <c r="B70" t="s">
        <v>155</v>
      </c>
      <c r="C70" s="5"/>
      <c r="D70" s="5"/>
      <c r="E70" s="5"/>
      <c r="F70" s="5"/>
      <c r="G70" s="5"/>
      <c r="H70" s="5"/>
      <c r="I70" s="5"/>
      <c r="J70" s="5">
        <v>420</v>
      </c>
      <c r="K70" s="5"/>
      <c r="L70" s="5"/>
      <c r="M70" s="5"/>
      <c r="N70" s="5"/>
      <c r="O70" s="5"/>
      <c r="P70" s="5">
        <v>420</v>
      </c>
    </row>
    <row r="71" spans="1:16" x14ac:dyDescent="0.25">
      <c r="A71" t="s">
        <v>65</v>
      </c>
      <c r="B71" t="s">
        <v>57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>
        <v>250</v>
      </c>
      <c r="O71" s="5"/>
      <c r="P71" s="5">
        <v>250</v>
      </c>
    </row>
    <row r="72" spans="1:16" x14ac:dyDescent="0.25">
      <c r="A72" t="s">
        <v>58</v>
      </c>
      <c r="B72" t="s">
        <v>57</v>
      </c>
      <c r="C72" s="5"/>
      <c r="D72" s="5"/>
      <c r="E72" s="5"/>
      <c r="F72" s="5">
        <v>250</v>
      </c>
      <c r="G72" s="5"/>
      <c r="H72" s="5"/>
      <c r="I72" s="5"/>
      <c r="J72" s="5"/>
      <c r="K72" s="5"/>
      <c r="L72" s="5"/>
      <c r="M72" s="5"/>
      <c r="N72" s="5"/>
      <c r="O72" s="5"/>
      <c r="P72" s="5">
        <v>250</v>
      </c>
    </row>
    <row r="73" spans="1:16" x14ac:dyDescent="0.25">
      <c r="A73" t="s">
        <v>190</v>
      </c>
      <c r="B73" t="s">
        <v>32</v>
      </c>
      <c r="C73" s="5"/>
      <c r="D73" s="5"/>
      <c r="E73" s="5"/>
      <c r="F73" s="5"/>
      <c r="G73" s="5"/>
      <c r="H73" s="5">
        <v>300</v>
      </c>
      <c r="I73" s="5"/>
      <c r="J73" s="5"/>
      <c r="K73" s="5"/>
      <c r="L73" s="5"/>
      <c r="M73" s="5"/>
      <c r="N73" s="5"/>
      <c r="O73" s="5"/>
      <c r="P73" s="5">
        <v>300</v>
      </c>
    </row>
    <row r="74" spans="1:16" x14ac:dyDescent="0.25">
      <c r="A74" t="s">
        <v>171</v>
      </c>
      <c r="B74" t="s">
        <v>32</v>
      </c>
      <c r="C74" s="5"/>
      <c r="D74" s="5"/>
      <c r="E74" s="5"/>
      <c r="F74" s="5"/>
      <c r="G74" s="5"/>
      <c r="H74" s="5">
        <v>200</v>
      </c>
      <c r="I74" s="5"/>
      <c r="J74" s="5"/>
      <c r="K74" s="5"/>
      <c r="L74" s="5"/>
      <c r="M74" s="5"/>
      <c r="N74" s="5"/>
      <c r="O74" s="5"/>
      <c r="P74" s="5">
        <v>200</v>
      </c>
    </row>
    <row r="75" spans="1:16" x14ac:dyDescent="0.25">
      <c r="A75" t="s">
        <v>225</v>
      </c>
      <c r="B75" t="s">
        <v>225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x14ac:dyDescent="0.25">
      <c r="A76" t="s">
        <v>226</v>
      </c>
      <c r="C76" s="5">
        <v>4702.07</v>
      </c>
      <c r="D76" s="5">
        <v>5507.07</v>
      </c>
      <c r="E76" s="5">
        <v>7846.41</v>
      </c>
      <c r="F76" s="5">
        <v>18067.03</v>
      </c>
      <c r="G76" s="5">
        <v>15298.98</v>
      </c>
      <c r="H76" s="5">
        <v>9094.98</v>
      </c>
      <c r="I76" s="5">
        <v>20975.58</v>
      </c>
      <c r="J76" s="5">
        <v>4398.58</v>
      </c>
      <c r="K76" s="5">
        <v>4093.58</v>
      </c>
      <c r="L76" s="5">
        <v>13166.58</v>
      </c>
      <c r="M76" s="5">
        <v>4362.58</v>
      </c>
      <c r="N76" s="5">
        <v>19231.060000000005</v>
      </c>
      <c r="O76" s="5"/>
      <c r="P76" s="5">
        <v>126744.49999999999</v>
      </c>
    </row>
  </sheetData>
  <pageMargins left="0.7" right="0.7" top="0.75" bottom="0.75" header="0.3" footer="0.3"/>
  <pageSetup scale="4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view="pageBreakPreview" zoomScale="60" zoomScaleNormal="100" workbookViewId="0"/>
  </sheetViews>
  <sheetFormatPr defaultRowHeight="15" x14ac:dyDescent="0.25"/>
  <cols>
    <col min="1" max="1" width="9.28515625" style="1" bestFit="1" customWidth="1"/>
    <col min="2" max="2" width="11.28515625" style="1" bestFit="1" customWidth="1"/>
    <col min="3" max="3" width="8.140625" style="1" bestFit="1" customWidth="1"/>
    <col min="4" max="4" width="11.85546875" style="1" bestFit="1" customWidth="1"/>
    <col min="5" max="5" width="12" style="1" bestFit="1" customWidth="1"/>
    <col min="6" max="6" width="14.85546875" bestFit="1" customWidth="1"/>
    <col min="7" max="7" width="71.28515625" style="1" bestFit="1" customWidth="1"/>
    <col min="8" max="8" width="24.5703125" style="1" bestFit="1" customWidth="1"/>
    <col min="9" max="9" width="12" style="1" bestFit="1" customWidth="1"/>
    <col min="10" max="10" width="9.7109375" bestFit="1" customWidth="1"/>
    <col min="11" max="11" width="56.85546875" style="1" bestFit="1" customWidth="1"/>
    <col min="12" max="12" width="16.7109375" style="1" bestFit="1" customWidth="1"/>
    <col min="13" max="13" width="10.85546875" bestFit="1" customWidth="1"/>
  </cols>
  <sheetData>
    <row r="1" spans="1:13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4" t="s">
        <v>12</v>
      </c>
    </row>
    <row r="2" spans="1:13" x14ac:dyDescent="0.2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>
        <v>201707</v>
      </c>
      <c r="G2" s="1" t="s">
        <v>18</v>
      </c>
      <c r="H2" s="1" t="s">
        <v>18</v>
      </c>
      <c r="I2" s="1" t="s">
        <v>18</v>
      </c>
      <c r="K2" s="1" t="s">
        <v>19</v>
      </c>
      <c r="L2" s="1" t="s">
        <v>18</v>
      </c>
      <c r="M2" s="2">
        <v>4247.07</v>
      </c>
    </row>
    <row r="3" spans="1:13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>
        <v>201708</v>
      </c>
      <c r="G3" s="1" t="s">
        <v>18</v>
      </c>
      <c r="H3" s="1" t="s">
        <v>18</v>
      </c>
      <c r="I3" s="1" t="s">
        <v>18</v>
      </c>
      <c r="K3" s="1" t="s">
        <v>19</v>
      </c>
      <c r="L3" s="1" t="s">
        <v>18</v>
      </c>
      <c r="M3" s="2">
        <v>4247.07</v>
      </c>
    </row>
    <row r="4" spans="1:13" x14ac:dyDescent="0.25">
      <c r="A4" s="1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>
        <v>201709</v>
      </c>
      <c r="G4" s="1" t="s">
        <v>18</v>
      </c>
      <c r="H4" s="1" t="s">
        <v>18</v>
      </c>
      <c r="I4" s="1" t="s">
        <v>18</v>
      </c>
      <c r="K4" s="1" t="s">
        <v>19</v>
      </c>
      <c r="L4" s="1" t="s">
        <v>18</v>
      </c>
      <c r="M4" s="2">
        <v>4247.07</v>
      </c>
    </row>
    <row r="5" spans="1:13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>
        <v>201710</v>
      </c>
      <c r="G5" s="1" t="s">
        <v>18</v>
      </c>
      <c r="H5" s="1" t="s">
        <v>18</v>
      </c>
      <c r="I5" s="1" t="s">
        <v>18</v>
      </c>
      <c r="K5" s="1" t="s">
        <v>19</v>
      </c>
      <c r="L5" s="1" t="s">
        <v>18</v>
      </c>
      <c r="M5" s="2">
        <v>3392.03</v>
      </c>
    </row>
    <row r="6" spans="1:13" x14ac:dyDescent="0.25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>
        <v>201711</v>
      </c>
      <c r="G6" s="1" t="s">
        <v>18</v>
      </c>
      <c r="H6" s="1" t="s">
        <v>18</v>
      </c>
      <c r="I6" s="1" t="s">
        <v>18</v>
      </c>
      <c r="K6" s="1" t="s">
        <v>19</v>
      </c>
      <c r="L6" s="1" t="s">
        <v>18</v>
      </c>
      <c r="M6" s="2">
        <v>3392.03</v>
      </c>
    </row>
    <row r="7" spans="1:13" x14ac:dyDescent="0.25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>
        <v>201712</v>
      </c>
      <c r="G7" s="1" t="s">
        <v>18</v>
      </c>
      <c r="H7" s="1" t="s">
        <v>18</v>
      </c>
      <c r="I7" s="1" t="s">
        <v>18</v>
      </c>
      <c r="K7" s="1" t="s">
        <v>19</v>
      </c>
      <c r="L7" s="1" t="s">
        <v>18</v>
      </c>
      <c r="M7" s="2">
        <v>3548.58</v>
      </c>
    </row>
    <row r="8" spans="1:13" x14ac:dyDescent="0.25">
      <c r="A8" s="1" t="s">
        <v>13</v>
      </c>
      <c r="B8" s="1" t="s">
        <v>14</v>
      </c>
      <c r="C8" s="1" t="s">
        <v>15</v>
      </c>
      <c r="D8" s="1" t="s">
        <v>16</v>
      </c>
      <c r="E8" s="1" t="s">
        <v>17</v>
      </c>
      <c r="F8">
        <v>201801</v>
      </c>
      <c r="G8" s="1" t="s">
        <v>18</v>
      </c>
      <c r="H8" s="1" t="s">
        <v>18</v>
      </c>
      <c r="I8" s="1" t="s">
        <v>18</v>
      </c>
      <c r="K8" s="1" t="s">
        <v>19</v>
      </c>
      <c r="L8" s="1" t="s">
        <v>18</v>
      </c>
      <c r="M8" s="2">
        <v>3548.58</v>
      </c>
    </row>
    <row r="9" spans="1:13" x14ac:dyDescent="0.25">
      <c r="A9" s="1" t="s">
        <v>13</v>
      </c>
      <c r="B9" s="1" t="s">
        <v>14</v>
      </c>
      <c r="C9" s="1" t="s">
        <v>15</v>
      </c>
      <c r="D9" s="1" t="s">
        <v>16</v>
      </c>
      <c r="E9" s="1" t="s">
        <v>17</v>
      </c>
      <c r="F9">
        <v>201802</v>
      </c>
      <c r="G9" s="1" t="s">
        <v>18</v>
      </c>
      <c r="H9" s="1" t="s">
        <v>18</v>
      </c>
      <c r="I9" s="1" t="s">
        <v>18</v>
      </c>
      <c r="K9" s="1" t="s">
        <v>19</v>
      </c>
      <c r="L9" s="1" t="s">
        <v>18</v>
      </c>
      <c r="M9" s="2">
        <v>3548.58</v>
      </c>
    </row>
    <row r="10" spans="1:13" x14ac:dyDescent="0.25">
      <c r="A10" s="1" t="s">
        <v>13</v>
      </c>
      <c r="B10" s="1" t="s">
        <v>14</v>
      </c>
      <c r="C10" s="1" t="s">
        <v>15</v>
      </c>
      <c r="D10" s="1" t="s">
        <v>16</v>
      </c>
      <c r="E10" s="1" t="s">
        <v>17</v>
      </c>
      <c r="F10">
        <v>201803</v>
      </c>
      <c r="G10" s="1" t="s">
        <v>18</v>
      </c>
      <c r="H10" s="1" t="s">
        <v>18</v>
      </c>
      <c r="I10" s="1" t="s">
        <v>18</v>
      </c>
      <c r="K10" s="1" t="s">
        <v>19</v>
      </c>
      <c r="L10" s="1" t="s">
        <v>18</v>
      </c>
      <c r="M10" s="2">
        <v>3548.58</v>
      </c>
    </row>
    <row r="11" spans="1:13" x14ac:dyDescent="0.25">
      <c r="A11" s="1" t="s">
        <v>13</v>
      </c>
      <c r="B11" s="1" t="s">
        <v>14</v>
      </c>
      <c r="C11" s="1" t="s">
        <v>15</v>
      </c>
      <c r="D11" s="1" t="s">
        <v>16</v>
      </c>
      <c r="E11" s="1" t="s">
        <v>17</v>
      </c>
      <c r="F11">
        <v>201804</v>
      </c>
      <c r="G11" s="1" t="s">
        <v>18</v>
      </c>
      <c r="H11" s="1" t="s">
        <v>18</v>
      </c>
      <c r="I11" s="1" t="s">
        <v>18</v>
      </c>
      <c r="K11" s="1" t="s">
        <v>19</v>
      </c>
      <c r="L11" s="1" t="s">
        <v>18</v>
      </c>
      <c r="M11" s="2">
        <v>3548.58</v>
      </c>
    </row>
    <row r="12" spans="1:13" x14ac:dyDescent="0.25">
      <c r="A12" s="1" t="s">
        <v>13</v>
      </c>
      <c r="B12" s="1" t="s">
        <v>14</v>
      </c>
      <c r="C12" s="1" t="s">
        <v>15</v>
      </c>
      <c r="D12" s="1" t="s">
        <v>16</v>
      </c>
      <c r="E12" s="1" t="s">
        <v>17</v>
      </c>
      <c r="F12">
        <v>201805</v>
      </c>
      <c r="G12" s="1" t="s">
        <v>18</v>
      </c>
      <c r="H12" s="1" t="s">
        <v>18</v>
      </c>
      <c r="I12" s="1" t="s">
        <v>18</v>
      </c>
      <c r="K12" s="1" t="s">
        <v>19</v>
      </c>
      <c r="L12" s="1" t="s">
        <v>18</v>
      </c>
      <c r="M12" s="2">
        <v>3548.58</v>
      </c>
    </row>
    <row r="13" spans="1:13" x14ac:dyDescent="0.25">
      <c r="A13" s="1" t="s">
        <v>13</v>
      </c>
      <c r="B13" s="1" t="s">
        <v>14</v>
      </c>
      <c r="C13" s="1" t="s">
        <v>15</v>
      </c>
      <c r="D13" s="1" t="s">
        <v>16</v>
      </c>
      <c r="E13" s="1" t="s">
        <v>17</v>
      </c>
      <c r="F13">
        <v>201806</v>
      </c>
      <c r="G13" s="1" t="s">
        <v>18</v>
      </c>
      <c r="H13" s="1" t="s">
        <v>18</v>
      </c>
      <c r="I13" s="1" t="s">
        <v>18</v>
      </c>
      <c r="K13" s="1" t="s">
        <v>19</v>
      </c>
      <c r="L13" s="1" t="s">
        <v>18</v>
      </c>
      <c r="M13" s="2">
        <v>3548.58</v>
      </c>
    </row>
    <row r="14" spans="1:13" x14ac:dyDescent="0.25">
      <c r="A14" s="1" t="s">
        <v>13</v>
      </c>
      <c r="B14" s="1" t="s">
        <v>20</v>
      </c>
      <c r="C14" s="1" t="s">
        <v>21</v>
      </c>
      <c r="D14" s="1" t="s">
        <v>22</v>
      </c>
      <c r="E14" s="1" t="s">
        <v>17</v>
      </c>
      <c r="F14">
        <v>201709</v>
      </c>
      <c r="G14" s="1" t="s">
        <v>23</v>
      </c>
      <c r="H14" s="1" t="s">
        <v>24</v>
      </c>
      <c r="I14" s="1" t="s">
        <v>25</v>
      </c>
      <c r="K14" s="1" t="s">
        <v>26</v>
      </c>
      <c r="L14" s="1" t="s">
        <v>18</v>
      </c>
      <c r="M14" s="2">
        <v>34.340000000000003</v>
      </c>
    </row>
    <row r="15" spans="1:13" x14ac:dyDescent="0.25">
      <c r="A15" s="1" t="s">
        <v>13</v>
      </c>
      <c r="B15" s="1" t="s">
        <v>27</v>
      </c>
      <c r="C15" s="1" t="s">
        <v>28</v>
      </c>
      <c r="D15" s="1" t="s">
        <v>16</v>
      </c>
      <c r="E15" s="1" t="s">
        <v>17</v>
      </c>
      <c r="F15">
        <v>201708</v>
      </c>
      <c r="G15" s="1" t="s">
        <v>29</v>
      </c>
      <c r="H15" s="1" t="s">
        <v>30</v>
      </c>
      <c r="I15" s="1" t="s">
        <v>31</v>
      </c>
      <c r="K15" s="1" t="s">
        <v>18</v>
      </c>
      <c r="L15" s="1" t="s">
        <v>18</v>
      </c>
      <c r="M15" s="2">
        <v>50</v>
      </c>
    </row>
    <row r="16" spans="1:13" x14ac:dyDescent="0.25">
      <c r="A16" s="1" t="s">
        <v>13</v>
      </c>
      <c r="B16" s="1" t="s">
        <v>27</v>
      </c>
      <c r="C16" s="1" t="s">
        <v>15</v>
      </c>
      <c r="D16" s="1" t="s">
        <v>16</v>
      </c>
      <c r="E16" s="1" t="s">
        <v>17</v>
      </c>
      <c r="F16">
        <v>201801</v>
      </c>
      <c r="G16" s="1" t="s">
        <v>32</v>
      </c>
      <c r="H16" s="1" t="s">
        <v>33</v>
      </c>
      <c r="I16" s="1" t="s">
        <v>34</v>
      </c>
      <c r="K16" s="1" t="s">
        <v>18</v>
      </c>
      <c r="L16" s="1" t="s">
        <v>18</v>
      </c>
      <c r="M16" s="2">
        <v>760</v>
      </c>
    </row>
    <row r="17" spans="1:13" x14ac:dyDescent="0.25">
      <c r="A17" s="1" t="s">
        <v>13</v>
      </c>
      <c r="B17" s="1" t="s">
        <v>27</v>
      </c>
      <c r="C17" s="1" t="s">
        <v>15</v>
      </c>
      <c r="D17" s="1" t="s">
        <v>16</v>
      </c>
      <c r="E17" s="1" t="s">
        <v>17</v>
      </c>
      <c r="F17">
        <v>201804</v>
      </c>
      <c r="G17" s="1" t="s">
        <v>35</v>
      </c>
      <c r="H17" s="1" t="s">
        <v>36</v>
      </c>
      <c r="I17" s="1" t="s">
        <v>34</v>
      </c>
      <c r="K17" s="1" t="s">
        <v>18</v>
      </c>
      <c r="L17" s="1" t="s">
        <v>18</v>
      </c>
      <c r="M17" s="2">
        <v>1000</v>
      </c>
    </row>
    <row r="18" spans="1:13" x14ac:dyDescent="0.25">
      <c r="A18" s="1" t="s">
        <v>13</v>
      </c>
      <c r="B18" s="1" t="s">
        <v>37</v>
      </c>
      <c r="C18" s="1" t="s">
        <v>28</v>
      </c>
      <c r="D18" s="1" t="s">
        <v>16</v>
      </c>
      <c r="E18" s="1" t="s">
        <v>17</v>
      </c>
      <c r="F18">
        <v>201708</v>
      </c>
      <c r="G18" s="1" t="s">
        <v>29</v>
      </c>
      <c r="H18" s="1" t="s">
        <v>30</v>
      </c>
      <c r="I18" s="1" t="s">
        <v>31</v>
      </c>
      <c r="K18" s="1" t="s">
        <v>18</v>
      </c>
      <c r="L18" s="1" t="s">
        <v>18</v>
      </c>
      <c r="M18" s="2">
        <v>50</v>
      </c>
    </row>
    <row r="19" spans="1:13" x14ac:dyDescent="0.25">
      <c r="A19" s="1" t="s">
        <v>13</v>
      </c>
      <c r="B19" s="1" t="s">
        <v>38</v>
      </c>
      <c r="C19" s="1" t="s">
        <v>28</v>
      </c>
      <c r="D19" s="1" t="s">
        <v>16</v>
      </c>
      <c r="E19" s="1" t="s">
        <v>17</v>
      </c>
      <c r="F19">
        <v>201708</v>
      </c>
      <c r="G19" s="1" t="s">
        <v>29</v>
      </c>
      <c r="H19" s="1" t="s">
        <v>30</v>
      </c>
      <c r="I19" s="1" t="s">
        <v>31</v>
      </c>
      <c r="K19" s="1" t="s">
        <v>18</v>
      </c>
      <c r="L19" s="1" t="s">
        <v>18</v>
      </c>
      <c r="M19" s="2">
        <v>50</v>
      </c>
    </row>
    <row r="20" spans="1:13" x14ac:dyDescent="0.25">
      <c r="A20" s="1" t="s">
        <v>13</v>
      </c>
      <c r="B20" s="1" t="s">
        <v>38</v>
      </c>
      <c r="C20" s="1" t="s">
        <v>15</v>
      </c>
      <c r="D20" s="1" t="s">
        <v>22</v>
      </c>
      <c r="E20" s="1" t="s">
        <v>17</v>
      </c>
      <c r="F20">
        <v>201805</v>
      </c>
      <c r="G20" s="1" t="s">
        <v>39</v>
      </c>
      <c r="H20" s="1" t="s">
        <v>40</v>
      </c>
      <c r="I20" s="1" t="s">
        <v>41</v>
      </c>
      <c r="K20" s="1" t="s">
        <v>42</v>
      </c>
      <c r="L20" s="1" t="s">
        <v>18</v>
      </c>
      <c r="M20" s="2">
        <v>100</v>
      </c>
    </row>
    <row r="21" spans="1:13" x14ac:dyDescent="0.25">
      <c r="A21" s="1" t="s">
        <v>13</v>
      </c>
      <c r="B21" s="1" t="s">
        <v>38</v>
      </c>
      <c r="C21" s="1" t="s">
        <v>15</v>
      </c>
      <c r="D21" s="1" t="s">
        <v>16</v>
      </c>
      <c r="E21" s="1" t="s">
        <v>17</v>
      </c>
      <c r="F21">
        <v>201711</v>
      </c>
      <c r="G21" s="1" t="s">
        <v>43</v>
      </c>
      <c r="H21" s="1" t="s">
        <v>44</v>
      </c>
      <c r="I21" s="1" t="s">
        <v>45</v>
      </c>
      <c r="K21" s="1" t="s">
        <v>18</v>
      </c>
      <c r="L21" s="1" t="s">
        <v>18</v>
      </c>
      <c r="M21" s="2">
        <v>10000</v>
      </c>
    </row>
    <row r="22" spans="1:13" x14ac:dyDescent="0.25">
      <c r="A22" s="1" t="s">
        <v>13</v>
      </c>
      <c r="B22" s="1" t="s">
        <v>46</v>
      </c>
      <c r="C22" s="1" t="s">
        <v>15</v>
      </c>
      <c r="D22" s="1" t="s">
        <v>16</v>
      </c>
      <c r="E22" s="1" t="s">
        <v>17</v>
      </c>
      <c r="F22">
        <v>201712</v>
      </c>
      <c r="G22" s="1" t="s">
        <v>32</v>
      </c>
      <c r="H22" s="1" t="s">
        <v>47</v>
      </c>
      <c r="I22" s="1" t="s">
        <v>48</v>
      </c>
      <c r="K22" s="1" t="s">
        <v>18</v>
      </c>
      <c r="L22" s="1" t="s">
        <v>18</v>
      </c>
      <c r="M22" s="2">
        <v>305</v>
      </c>
    </row>
    <row r="23" spans="1:13" x14ac:dyDescent="0.25">
      <c r="A23" s="1" t="s">
        <v>13</v>
      </c>
      <c r="B23" s="1" t="s">
        <v>49</v>
      </c>
      <c r="C23" s="1" t="s">
        <v>15</v>
      </c>
      <c r="D23" s="1" t="s">
        <v>50</v>
      </c>
      <c r="E23" s="1" t="s">
        <v>17</v>
      </c>
      <c r="F23">
        <v>201803</v>
      </c>
      <c r="G23" s="1" t="s">
        <v>18</v>
      </c>
      <c r="H23" s="1" t="s">
        <v>18</v>
      </c>
      <c r="I23" s="1" t="s">
        <v>18</v>
      </c>
      <c r="K23" s="1" t="s">
        <v>51</v>
      </c>
      <c r="L23" s="1" t="s">
        <v>18</v>
      </c>
      <c r="M23" s="2">
        <v>75</v>
      </c>
    </row>
    <row r="24" spans="1:13" x14ac:dyDescent="0.25">
      <c r="A24" s="1" t="s">
        <v>13</v>
      </c>
      <c r="B24" s="1" t="s">
        <v>49</v>
      </c>
      <c r="C24" s="1" t="s">
        <v>15</v>
      </c>
      <c r="D24" s="1" t="s">
        <v>50</v>
      </c>
      <c r="E24" s="1" t="s">
        <v>17</v>
      </c>
      <c r="F24">
        <v>201804</v>
      </c>
      <c r="G24" s="1" t="s">
        <v>32</v>
      </c>
      <c r="H24" s="1" t="s">
        <v>52</v>
      </c>
      <c r="I24" s="1" t="s">
        <v>53</v>
      </c>
      <c r="K24" s="1" t="s">
        <v>18</v>
      </c>
      <c r="L24" s="1" t="s">
        <v>18</v>
      </c>
      <c r="M24" s="2">
        <v>75</v>
      </c>
    </row>
    <row r="25" spans="1:13" x14ac:dyDescent="0.25">
      <c r="A25" s="1" t="s">
        <v>13</v>
      </c>
      <c r="B25" s="1" t="s">
        <v>49</v>
      </c>
      <c r="C25" s="1" t="s">
        <v>15</v>
      </c>
      <c r="D25" s="1" t="s">
        <v>50</v>
      </c>
      <c r="E25" s="1" t="s">
        <v>17</v>
      </c>
      <c r="F25">
        <v>201804</v>
      </c>
      <c r="G25" s="1" t="s">
        <v>18</v>
      </c>
      <c r="H25" s="1" t="s">
        <v>18</v>
      </c>
      <c r="I25" s="1" t="s">
        <v>18</v>
      </c>
      <c r="K25" s="1" t="s">
        <v>18</v>
      </c>
      <c r="L25" s="1" t="s">
        <v>18</v>
      </c>
      <c r="M25" s="2">
        <v>-75</v>
      </c>
    </row>
    <row r="26" spans="1:13" x14ac:dyDescent="0.25">
      <c r="A26" s="1" t="s">
        <v>13</v>
      </c>
      <c r="B26" s="1" t="s">
        <v>49</v>
      </c>
      <c r="C26" s="1" t="s">
        <v>15</v>
      </c>
      <c r="D26" s="1" t="s">
        <v>16</v>
      </c>
      <c r="E26" s="1" t="s">
        <v>17</v>
      </c>
      <c r="F26">
        <v>201708</v>
      </c>
      <c r="G26" s="1" t="s">
        <v>18</v>
      </c>
      <c r="H26" s="1" t="s">
        <v>18</v>
      </c>
      <c r="I26" s="1" t="s">
        <v>18</v>
      </c>
      <c r="K26" s="1" t="s">
        <v>54</v>
      </c>
      <c r="L26" s="1" t="s">
        <v>18</v>
      </c>
      <c r="M26" s="2">
        <v>510</v>
      </c>
    </row>
    <row r="27" spans="1:13" x14ac:dyDescent="0.25">
      <c r="A27" s="1" t="s">
        <v>13</v>
      </c>
      <c r="B27" s="1" t="s">
        <v>49</v>
      </c>
      <c r="C27" s="1" t="s">
        <v>15</v>
      </c>
      <c r="D27" s="1" t="s">
        <v>16</v>
      </c>
      <c r="E27" s="1" t="s">
        <v>17</v>
      </c>
      <c r="F27">
        <v>201709</v>
      </c>
      <c r="G27" s="1" t="s">
        <v>32</v>
      </c>
      <c r="H27" s="1" t="s">
        <v>55</v>
      </c>
      <c r="I27" s="1" t="s">
        <v>56</v>
      </c>
      <c r="K27" s="1" t="s">
        <v>18</v>
      </c>
      <c r="L27" s="1" t="s">
        <v>18</v>
      </c>
      <c r="M27" s="2">
        <v>510</v>
      </c>
    </row>
    <row r="28" spans="1:13" x14ac:dyDescent="0.25">
      <c r="A28" s="1" t="s">
        <v>13</v>
      </c>
      <c r="B28" s="1" t="s">
        <v>49</v>
      </c>
      <c r="C28" s="1" t="s">
        <v>15</v>
      </c>
      <c r="D28" s="1" t="s">
        <v>16</v>
      </c>
      <c r="E28" s="1" t="s">
        <v>17</v>
      </c>
      <c r="F28">
        <v>201709</v>
      </c>
      <c r="G28" s="1" t="s">
        <v>18</v>
      </c>
      <c r="H28" s="1" t="s">
        <v>18</v>
      </c>
      <c r="I28" s="1" t="s">
        <v>18</v>
      </c>
      <c r="K28" s="1" t="s">
        <v>18</v>
      </c>
      <c r="L28" s="1" t="s">
        <v>18</v>
      </c>
      <c r="M28" s="2">
        <v>-510</v>
      </c>
    </row>
    <row r="29" spans="1:13" x14ac:dyDescent="0.25">
      <c r="A29" s="1" t="s">
        <v>13</v>
      </c>
      <c r="B29" s="1" t="s">
        <v>49</v>
      </c>
      <c r="C29" s="1" t="s">
        <v>15</v>
      </c>
      <c r="D29" s="1" t="s">
        <v>16</v>
      </c>
      <c r="E29" s="1" t="s">
        <v>17</v>
      </c>
      <c r="F29">
        <v>201710</v>
      </c>
      <c r="G29" s="1" t="s">
        <v>57</v>
      </c>
      <c r="H29" s="1" t="s">
        <v>58</v>
      </c>
      <c r="I29" s="1" t="s">
        <v>59</v>
      </c>
      <c r="K29" s="1" t="s">
        <v>18</v>
      </c>
      <c r="L29" s="1" t="s">
        <v>18</v>
      </c>
      <c r="M29" s="2">
        <v>250</v>
      </c>
    </row>
    <row r="30" spans="1:13" x14ac:dyDescent="0.25">
      <c r="A30" s="1" t="s">
        <v>13</v>
      </c>
      <c r="B30" s="1" t="s">
        <v>49</v>
      </c>
      <c r="C30" s="1" t="s">
        <v>15</v>
      </c>
      <c r="D30" s="1" t="s">
        <v>16</v>
      </c>
      <c r="E30" s="1" t="s">
        <v>17</v>
      </c>
      <c r="F30">
        <v>201802</v>
      </c>
      <c r="G30" s="1" t="s">
        <v>32</v>
      </c>
      <c r="H30" s="1" t="s">
        <v>60</v>
      </c>
      <c r="I30" s="1" t="s">
        <v>61</v>
      </c>
      <c r="K30" s="1" t="s">
        <v>18</v>
      </c>
      <c r="L30" s="1" t="s">
        <v>18</v>
      </c>
      <c r="M30" s="2">
        <v>140</v>
      </c>
    </row>
    <row r="31" spans="1:13" x14ac:dyDescent="0.25">
      <c r="A31" s="1" t="s">
        <v>13</v>
      </c>
      <c r="B31" s="1" t="s">
        <v>49</v>
      </c>
      <c r="C31" s="1" t="s">
        <v>15</v>
      </c>
      <c r="D31" s="1" t="s">
        <v>16</v>
      </c>
      <c r="E31" s="1" t="s">
        <v>17</v>
      </c>
      <c r="F31">
        <v>201803</v>
      </c>
      <c r="G31" s="1" t="s">
        <v>62</v>
      </c>
      <c r="H31" s="1" t="s">
        <v>52</v>
      </c>
      <c r="I31" s="1" t="s">
        <v>53</v>
      </c>
      <c r="K31" s="1" t="s">
        <v>18</v>
      </c>
      <c r="L31" s="1" t="s">
        <v>18</v>
      </c>
      <c r="M31" s="2">
        <v>100</v>
      </c>
    </row>
    <row r="32" spans="1:13" x14ac:dyDescent="0.25">
      <c r="A32" s="1" t="s">
        <v>13</v>
      </c>
      <c r="B32" s="1" t="s">
        <v>49</v>
      </c>
      <c r="C32" s="1" t="s">
        <v>15</v>
      </c>
      <c r="D32" s="1" t="s">
        <v>16</v>
      </c>
      <c r="E32" s="1" t="s">
        <v>17</v>
      </c>
      <c r="F32">
        <v>201804</v>
      </c>
      <c r="G32" s="1" t="s">
        <v>32</v>
      </c>
      <c r="H32" s="1" t="s">
        <v>63</v>
      </c>
      <c r="I32" s="1" t="s">
        <v>64</v>
      </c>
      <c r="K32" s="1" t="s">
        <v>18</v>
      </c>
      <c r="L32" s="1" t="s">
        <v>18</v>
      </c>
      <c r="M32" s="2">
        <v>235</v>
      </c>
    </row>
    <row r="33" spans="1:13" x14ac:dyDescent="0.25">
      <c r="A33" s="1" t="s">
        <v>13</v>
      </c>
      <c r="B33" s="1" t="s">
        <v>49</v>
      </c>
      <c r="C33" s="1" t="s">
        <v>15</v>
      </c>
      <c r="D33" s="1" t="s">
        <v>16</v>
      </c>
      <c r="E33" s="1" t="s">
        <v>17</v>
      </c>
      <c r="F33">
        <v>201806</v>
      </c>
      <c r="G33" s="1" t="s">
        <v>57</v>
      </c>
      <c r="H33" s="1" t="s">
        <v>65</v>
      </c>
      <c r="I33" s="1" t="s">
        <v>66</v>
      </c>
      <c r="K33" s="1" t="s">
        <v>18</v>
      </c>
      <c r="L33" s="1" t="s">
        <v>18</v>
      </c>
      <c r="M33" s="2">
        <v>250</v>
      </c>
    </row>
    <row r="34" spans="1:13" x14ac:dyDescent="0.25">
      <c r="A34" s="1" t="s">
        <v>13</v>
      </c>
      <c r="B34" s="1" t="s">
        <v>67</v>
      </c>
      <c r="C34" s="1" t="s">
        <v>15</v>
      </c>
      <c r="D34" s="1" t="s">
        <v>16</v>
      </c>
      <c r="E34" s="1" t="s">
        <v>17</v>
      </c>
      <c r="F34">
        <v>201707</v>
      </c>
      <c r="G34" s="1" t="s">
        <v>68</v>
      </c>
      <c r="H34" s="1" t="s">
        <v>69</v>
      </c>
      <c r="I34" s="1" t="s">
        <v>70</v>
      </c>
      <c r="K34" s="1" t="s">
        <v>18</v>
      </c>
      <c r="L34" s="1" t="s">
        <v>18</v>
      </c>
      <c r="M34" s="2">
        <v>300</v>
      </c>
    </row>
    <row r="35" spans="1:13" x14ac:dyDescent="0.25">
      <c r="A35" s="1" t="s">
        <v>13</v>
      </c>
      <c r="B35" s="1" t="s">
        <v>67</v>
      </c>
      <c r="C35" s="1" t="s">
        <v>15</v>
      </c>
      <c r="D35" s="1" t="s">
        <v>16</v>
      </c>
      <c r="E35" s="1" t="s">
        <v>17</v>
      </c>
      <c r="F35">
        <v>201709</v>
      </c>
      <c r="G35" s="1" t="s">
        <v>32</v>
      </c>
      <c r="H35" s="1" t="s">
        <v>71</v>
      </c>
      <c r="I35" s="1" t="s">
        <v>72</v>
      </c>
      <c r="K35" s="1" t="s">
        <v>18</v>
      </c>
      <c r="L35" s="1" t="s">
        <v>18</v>
      </c>
      <c r="M35" s="2">
        <v>150</v>
      </c>
    </row>
    <row r="36" spans="1:13" x14ac:dyDescent="0.25">
      <c r="A36" s="1" t="s">
        <v>13</v>
      </c>
      <c r="B36" s="1" t="s">
        <v>67</v>
      </c>
      <c r="C36" s="1" t="s">
        <v>15</v>
      </c>
      <c r="D36" s="1" t="s">
        <v>16</v>
      </c>
      <c r="E36" s="1" t="s">
        <v>17</v>
      </c>
      <c r="F36">
        <v>201801</v>
      </c>
      <c r="G36" s="1" t="s">
        <v>32</v>
      </c>
      <c r="H36" s="1" t="s">
        <v>73</v>
      </c>
      <c r="I36" s="1" t="s">
        <v>34</v>
      </c>
      <c r="K36" s="1" t="s">
        <v>18</v>
      </c>
      <c r="L36" s="1" t="s">
        <v>18</v>
      </c>
      <c r="M36" s="2">
        <v>187</v>
      </c>
    </row>
    <row r="37" spans="1:13" x14ac:dyDescent="0.25">
      <c r="A37" s="1" t="s">
        <v>13</v>
      </c>
      <c r="B37" s="1" t="s">
        <v>67</v>
      </c>
      <c r="C37" s="1" t="s">
        <v>15</v>
      </c>
      <c r="D37" s="1" t="s">
        <v>16</v>
      </c>
      <c r="E37" s="1" t="s">
        <v>17</v>
      </c>
      <c r="F37">
        <v>201802</v>
      </c>
      <c r="G37" s="1" t="s">
        <v>74</v>
      </c>
      <c r="H37" s="1" t="s">
        <v>75</v>
      </c>
      <c r="I37" s="1" t="s">
        <v>76</v>
      </c>
      <c r="K37" s="1" t="s">
        <v>18</v>
      </c>
      <c r="L37" s="1" t="s">
        <v>18</v>
      </c>
      <c r="M37" s="2">
        <v>100</v>
      </c>
    </row>
    <row r="38" spans="1:13" x14ac:dyDescent="0.25">
      <c r="A38" s="1" t="s">
        <v>13</v>
      </c>
      <c r="B38" s="1" t="s">
        <v>77</v>
      </c>
      <c r="C38" s="1" t="s">
        <v>28</v>
      </c>
      <c r="D38" s="1" t="s">
        <v>22</v>
      </c>
      <c r="E38" s="1" t="s">
        <v>17</v>
      </c>
      <c r="F38">
        <v>201711</v>
      </c>
      <c r="G38" s="1" t="s">
        <v>39</v>
      </c>
      <c r="H38" s="1" t="s">
        <v>78</v>
      </c>
      <c r="I38" s="1" t="s">
        <v>79</v>
      </c>
      <c r="K38" s="1" t="s">
        <v>80</v>
      </c>
      <c r="L38" s="1" t="s">
        <v>18</v>
      </c>
      <c r="M38" s="2">
        <v>26.95</v>
      </c>
    </row>
    <row r="39" spans="1:13" x14ac:dyDescent="0.25">
      <c r="A39" s="1" t="s">
        <v>13</v>
      </c>
      <c r="B39" s="1" t="s">
        <v>77</v>
      </c>
      <c r="C39" s="1" t="s">
        <v>28</v>
      </c>
      <c r="D39" s="1" t="s">
        <v>22</v>
      </c>
      <c r="E39" s="1" t="s">
        <v>17</v>
      </c>
      <c r="F39">
        <v>201711</v>
      </c>
      <c r="G39" s="1" t="s">
        <v>32</v>
      </c>
      <c r="H39" s="1" t="s">
        <v>81</v>
      </c>
      <c r="I39" s="1" t="s">
        <v>82</v>
      </c>
      <c r="K39" s="1" t="s">
        <v>18</v>
      </c>
      <c r="L39" s="1" t="s">
        <v>18</v>
      </c>
      <c r="M39" s="2">
        <v>350</v>
      </c>
    </row>
    <row r="40" spans="1:13" x14ac:dyDescent="0.25">
      <c r="A40" s="1" t="s">
        <v>13</v>
      </c>
      <c r="B40" s="1" t="s">
        <v>77</v>
      </c>
      <c r="C40" s="1" t="s">
        <v>28</v>
      </c>
      <c r="D40" s="1" t="s">
        <v>83</v>
      </c>
      <c r="E40" s="1" t="s">
        <v>17</v>
      </c>
      <c r="F40">
        <v>201802</v>
      </c>
      <c r="G40" s="1" t="s">
        <v>84</v>
      </c>
      <c r="H40" s="1" t="s">
        <v>85</v>
      </c>
      <c r="I40" s="1" t="s">
        <v>86</v>
      </c>
      <c r="K40" s="1" t="s">
        <v>87</v>
      </c>
      <c r="L40" s="1" t="s">
        <v>18</v>
      </c>
      <c r="M40" s="2">
        <v>50</v>
      </c>
    </row>
    <row r="41" spans="1:13" x14ac:dyDescent="0.25">
      <c r="A41" s="1" t="s">
        <v>13</v>
      </c>
      <c r="B41" s="1" t="s">
        <v>77</v>
      </c>
      <c r="C41" s="1" t="s">
        <v>28</v>
      </c>
      <c r="D41" s="1" t="s">
        <v>83</v>
      </c>
      <c r="E41" s="1" t="s">
        <v>17</v>
      </c>
      <c r="F41">
        <v>201803</v>
      </c>
      <c r="G41" s="1" t="s">
        <v>88</v>
      </c>
      <c r="H41" s="1" t="s">
        <v>89</v>
      </c>
      <c r="I41" s="1" t="s">
        <v>90</v>
      </c>
      <c r="K41" s="1" t="s">
        <v>91</v>
      </c>
      <c r="L41" s="1" t="s">
        <v>18</v>
      </c>
      <c r="M41" s="2">
        <v>20</v>
      </c>
    </row>
    <row r="42" spans="1:13" x14ac:dyDescent="0.25">
      <c r="A42" s="1" t="s">
        <v>13</v>
      </c>
      <c r="B42" s="1" t="s">
        <v>77</v>
      </c>
      <c r="C42" s="1" t="s">
        <v>15</v>
      </c>
      <c r="D42" s="1" t="s">
        <v>16</v>
      </c>
      <c r="E42" s="1" t="s">
        <v>17</v>
      </c>
      <c r="F42">
        <v>201801</v>
      </c>
      <c r="G42" s="1" t="s">
        <v>32</v>
      </c>
      <c r="H42" s="1" t="s">
        <v>92</v>
      </c>
      <c r="I42" s="1" t="s">
        <v>93</v>
      </c>
      <c r="K42" s="1" t="s">
        <v>18</v>
      </c>
      <c r="L42" s="1" t="s">
        <v>18</v>
      </c>
      <c r="M42" s="2">
        <v>500</v>
      </c>
    </row>
    <row r="43" spans="1:13" x14ac:dyDescent="0.25">
      <c r="A43" s="1" t="s">
        <v>13</v>
      </c>
      <c r="B43" s="1" t="s">
        <v>77</v>
      </c>
      <c r="C43" s="1" t="s">
        <v>15</v>
      </c>
      <c r="D43" s="1" t="s">
        <v>16</v>
      </c>
      <c r="E43" s="1" t="s">
        <v>17</v>
      </c>
      <c r="F43">
        <v>201803</v>
      </c>
      <c r="G43" s="1" t="s">
        <v>32</v>
      </c>
      <c r="H43" s="1" t="s">
        <v>94</v>
      </c>
      <c r="I43" s="1" t="s">
        <v>95</v>
      </c>
      <c r="K43" s="1" t="s">
        <v>18</v>
      </c>
      <c r="L43" s="1" t="s">
        <v>18</v>
      </c>
      <c r="M43" s="2">
        <v>100</v>
      </c>
    </row>
    <row r="44" spans="1:13" x14ac:dyDescent="0.25">
      <c r="A44" s="1" t="s">
        <v>13</v>
      </c>
      <c r="B44" s="1" t="s">
        <v>96</v>
      </c>
      <c r="C44" s="1" t="s">
        <v>15</v>
      </c>
      <c r="D44" s="1" t="s">
        <v>16</v>
      </c>
      <c r="E44" s="1" t="s">
        <v>17</v>
      </c>
      <c r="F44">
        <v>201804</v>
      </c>
      <c r="G44" s="1" t="s">
        <v>32</v>
      </c>
      <c r="H44" s="1" t="s">
        <v>97</v>
      </c>
      <c r="I44" s="1" t="s">
        <v>98</v>
      </c>
      <c r="K44" s="1" t="s">
        <v>18</v>
      </c>
      <c r="L44" s="1" t="s">
        <v>18</v>
      </c>
      <c r="M44" s="2">
        <v>775</v>
      </c>
    </row>
    <row r="45" spans="1:13" x14ac:dyDescent="0.25">
      <c r="A45" s="1" t="s">
        <v>13</v>
      </c>
      <c r="B45" s="1" t="s">
        <v>99</v>
      </c>
      <c r="C45" s="1" t="s">
        <v>28</v>
      </c>
      <c r="D45" s="1" t="s">
        <v>22</v>
      </c>
      <c r="E45" s="1" t="s">
        <v>17</v>
      </c>
      <c r="F45">
        <v>201707</v>
      </c>
      <c r="G45" s="1" t="s">
        <v>100</v>
      </c>
      <c r="H45" s="1" t="s">
        <v>101</v>
      </c>
      <c r="I45" s="1" t="s">
        <v>102</v>
      </c>
      <c r="K45" s="1" t="s">
        <v>103</v>
      </c>
      <c r="L45" s="1" t="s">
        <v>18</v>
      </c>
      <c r="M45" s="2">
        <v>155</v>
      </c>
    </row>
    <row r="46" spans="1:13" x14ac:dyDescent="0.25">
      <c r="A46" s="1" t="s">
        <v>13</v>
      </c>
      <c r="B46" s="1" t="s">
        <v>99</v>
      </c>
      <c r="C46" s="1" t="s">
        <v>28</v>
      </c>
      <c r="D46" s="1" t="s">
        <v>22</v>
      </c>
      <c r="E46" s="1" t="s">
        <v>17</v>
      </c>
      <c r="F46">
        <v>201801</v>
      </c>
      <c r="G46" s="1" t="s">
        <v>104</v>
      </c>
      <c r="H46" s="1" t="s">
        <v>105</v>
      </c>
      <c r="I46" s="1" t="s">
        <v>106</v>
      </c>
      <c r="K46" s="1" t="s">
        <v>107</v>
      </c>
      <c r="L46" s="1" t="s">
        <v>18</v>
      </c>
      <c r="M46" s="2">
        <v>140</v>
      </c>
    </row>
    <row r="47" spans="1:13" x14ac:dyDescent="0.25">
      <c r="A47" s="1" t="s">
        <v>13</v>
      </c>
      <c r="B47" s="1" t="s">
        <v>99</v>
      </c>
      <c r="C47" s="1" t="s">
        <v>28</v>
      </c>
      <c r="D47" s="1" t="s">
        <v>22</v>
      </c>
      <c r="E47" s="1" t="s">
        <v>17</v>
      </c>
      <c r="F47">
        <v>201805</v>
      </c>
      <c r="G47" s="1" t="s">
        <v>104</v>
      </c>
      <c r="H47" s="1" t="s">
        <v>108</v>
      </c>
      <c r="I47" s="1" t="s">
        <v>109</v>
      </c>
      <c r="K47" s="1" t="s">
        <v>110</v>
      </c>
      <c r="L47" s="1" t="s">
        <v>18</v>
      </c>
      <c r="M47" s="2">
        <v>264</v>
      </c>
    </row>
    <row r="48" spans="1:13" x14ac:dyDescent="0.25">
      <c r="A48" s="1" t="s">
        <v>13</v>
      </c>
      <c r="B48" s="1" t="s">
        <v>99</v>
      </c>
      <c r="C48" s="1" t="s">
        <v>28</v>
      </c>
      <c r="D48" s="1" t="s">
        <v>22</v>
      </c>
      <c r="E48" s="1" t="s">
        <v>17</v>
      </c>
      <c r="F48">
        <v>201806</v>
      </c>
      <c r="G48" s="1" t="s">
        <v>104</v>
      </c>
      <c r="H48" s="1" t="s">
        <v>111</v>
      </c>
      <c r="I48" s="1" t="s">
        <v>112</v>
      </c>
      <c r="K48" s="1" t="s">
        <v>113</v>
      </c>
      <c r="L48" s="1" t="s">
        <v>18</v>
      </c>
      <c r="M48" s="2">
        <v>409.4</v>
      </c>
    </row>
    <row r="49" spans="1:13" x14ac:dyDescent="0.25">
      <c r="A49" s="1" t="s">
        <v>13</v>
      </c>
      <c r="B49" s="1" t="s">
        <v>114</v>
      </c>
      <c r="C49" s="1" t="s">
        <v>115</v>
      </c>
      <c r="D49" s="1" t="s">
        <v>16</v>
      </c>
      <c r="E49" s="1" t="s">
        <v>17</v>
      </c>
      <c r="F49">
        <v>201708</v>
      </c>
      <c r="G49" s="1" t="s">
        <v>18</v>
      </c>
      <c r="H49" s="1" t="s">
        <v>18</v>
      </c>
      <c r="I49" s="1" t="s">
        <v>18</v>
      </c>
      <c r="K49" s="1" t="s">
        <v>116</v>
      </c>
      <c r="L49" s="1" t="s">
        <v>18</v>
      </c>
      <c r="M49" s="2">
        <v>200</v>
      </c>
    </row>
    <row r="50" spans="1:13" x14ac:dyDescent="0.25">
      <c r="A50" s="1" t="s">
        <v>13</v>
      </c>
      <c r="B50" s="1" t="s">
        <v>114</v>
      </c>
      <c r="C50" s="1" t="s">
        <v>115</v>
      </c>
      <c r="D50" s="1" t="s">
        <v>16</v>
      </c>
      <c r="E50" s="1" t="s">
        <v>17</v>
      </c>
      <c r="F50">
        <v>201709</v>
      </c>
      <c r="G50" s="1" t="s">
        <v>117</v>
      </c>
      <c r="H50" s="1" t="s">
        <v>118</v>
      </c>
      <c r="I50" s="1" t="s">
        <v>119</v>
      </c>
      <c r="K50" s="1" t="s">
        <v>18</v>
      </c>
      <c r="L50" s="1" t="s">
        <v>18</v>
      </c>
      <c r="M50" s="2">
        <v>415</v>
      </c>
    </row>
    <row r="51" spans="1:13" x14ac:dyDescent="0.25">
      <c r="A51" s="1" t="s">
        <v>13</v>
      </c>
      <c r="B51" s="1" t="s">
        <v>114</v>
      </c>
      <c r="C51" s="1" t="s">
        <v>115</v>
      </c>
      <c r="D51" s="1" t="s">
        <v>16</v>
      </c>
      <c r="E51" s="1" t="s">
        <v>17</v>
      </c>
      <c r="F51">
        <v>201709</v>
      </c>
      <c r="G51" s="1" t="s">
        <v>120</v>
      </c>
      <c r="H51" s="1" t="s">
        <v>121</v>
      </c>
      <c r="I51" s="1" t="s">
        <v>122</v>
      </c>
      <c r="K51" s="1" t="s">
        <v>18</v>
      </c>
      <c r="L51" s="1" t="s">
        <v>18</v>
      </c>
      <c r="M51" s="2">
        <v>200</v>
      </c>
    </row>
    <row r="52" spans="1:13" x14ac:dyDescent="0.25">
      <c r="A52" s="1" t="s">
        <v>13</v>
      </c>
      <c r="B52" s="1" t="s">
        <v>114</v>
      </c>
      <c r="C52" s="1" t="s">
        <v>115</v>
      </c>
      <c r="D52" s="1" t="s">
        <v>16</v>
      </c>
      <c r="E52" s="1" t="s">
        <v>17</v>
      </c>
      <c r="F52">
        <v>201709</v>
      </c>
      <c r="G52" s="1" t="s">
        <v>18</v>
      </c>
      <c r="H52" s="1" t="s">
        <v>18</v>
      </c>
      <c r="I52" s="1" t="s">
        <v>18</v>
      </c>
      <c r="K52" s="1" t="s">
        <v>18</v>
      </c>
      <c r="L52" s="1" t="s">
        <v>18</v>
      </c>
      <c r="M52" s="2">
        <v>-200</v>
      </c>
    </row>
    <row r="53" spans="1:13" x14ac:dyDescent="0.25">
      <c r="A53" s="1" t="s">
        <v>13</v>
      </c>
      <c r="B53" s="1" t="s">
        <v>114</v>
      </c>
      <c r="C53" s="1" t="s">
        <v>115</v>
      </c>
      <c r="D53" s="1" t="s">
        <v>16</v>
      </c>
      <c r="E53" s="1" t="s">
        <v>17</v>
      </c>
      <c r="F53">
        <v>201710</v>
      </c>
      <c r="G53" s="1" t="s">
        <v>123</v>
      </c>
      <c r="H53" s="1" t="s">
        <v>124</v>
      </c>
      <c r="I53" s="1" t="s">
        <v>125</v>
      </c>
      <c r="K53" s="1" t="s">
        <v>18</v>
      </c>
      <c r="L53" s="1" t="s">
        <v>18</v>
      </c>
      <c r="M53" s="2">
        <v>295</v>
      </c>
    </row>
    <row r="54" spans="1:13" x14ac:dyDescent="0.25">
      <c r="A54" s="1" t="s">
        <v>13</v>
      </c>
      <c r="B54" s="1" t="s">
        <v>114</v>
      </c>
      <c r="C54" s="1" t="s">
        <v>115</v>
      </c>
      <c r="D54" s="1" t="s">
        <v>16</v>
      </c>
      <c r="E54" s="1" t="s">
        <v>17</v>
      </c>
      <c r="F54">
        <v>201710</v>
      </c>
      <c r="G54" s="1" t="s">
        <v>126</v>
      </c>
      <c r="H54" s="1" t="s">
        <v>127</v>
      </c>
      <c r="I54" s="1" t="s">
        <v>128</v>
      </c>
      <c r="K54" s="1" t="s">
        <v>18</v>
      </c>
      <c r="L54" s="1" t="s">
        <v>18</v>
      </c>
      <c r="M54" s="2">
        <v>395</v>
      </c>
    </row>
    <row r="55" spans="1:13" x14ac:dyDescent="0.25">
      <c r="A55" s="1" t="s">
        <v>13</v>
      </c>
      <c r="B55" s="1" t="s">
        <v>114</v>
      </c>
      <c r="C55" s="1" t="s">
        <v>115</v>
      </c>
      <c r="D55" s="1" t="s">
        <v>16</v>
      </c>
      <c r="E55" s="1" t="s">
        <v>17</v>
      </c>
      <c r="F55">
        <v>201712</v>
      </c>
      <c r="G55" s="1" t="s">
        <v>129</v>
      </c>
      <c r="H55" s="1" t="s">
        <v>130</v>
      </c>
      <c r="I55" s="1" t="s">
        <v>48</v>
      </c>
      <c r="K55" s="1" t="s">
        <v>18</v>
      </c>
      <c r="L55" s="1" t="s">
        <v>18</v>
      </c>
      <c r="M55" s="2">
        <v>421</v>
      </c>
    </row>
    <row r="56" spans="1:13" x14ac:dyDescent="0.25">
      <c r="A56" s="1" t="s">
        <v>13</v>
      </c>
      <c r="B56" s="1" t="s">
        <v>114</v>
      </c>
      <c r="C56" s="1" t="s">
        <v>115</v>
      </c>
      <c r="D56" s="1" t="s">
        <v>16</v>
      </c>
      <c r="E56" s="1" t="s">
        <v>17</v>
      </c>
      <c r="F56">
        <v>201712</v>
      </c>
      <c r="G56" s="1" t="s">
        <v>131</v>
      </c>
      <c r="H56" s="1" t="s">
        <v>132</v>
      </c>
      <c r="I56" s="1" t="s">
        <v>133</v>
      </c>
      <c r="K56" s="1" t="s">
        <v>18</v>
      </c>
      <c r="L56" s="1" t="s">
        <v>18</v>
      </c>
      <c r="M56" s="2">
        <v>300</v>
      </c>
    </row>
    <row r="57" spans="1:13" x14ac:dyDescent="0.25">
      <c r="A57" s="1" t="s">
        <v>13</v>
      </c>
      <c r="B57" s="1" t="s">
        <v>114</v>
      </c>
      <c r="C57" s="1" t="s">
        <v>115</v>
      </c>
      <c r="D57" s="1" t="s">
        <v>16</v>
      </c>
      <c r="E57" s="1" t="s">
        <v>17</v>
      </c>
      <c r="F57">
        <v>201712</v>
      </c>
      <c r="G57" s="1" t="s">
        <v>134</v>
      </c>
      <c r="H57" s="1" t="s">
        <v>135</v>
      </c>
      <c r="I57" s="1" t="s">
        <v>136</v>
      </c>
      <c r="K57" s="1" t="s">
        <v>18</v>
      </c>
      <c r="L57" s="1" t="s">
        <v>18</v>
      </c>
      <c r="M57" s="2">
        <v>100</v>
      </c>
    </row>
    <row r="58" spans="1:13" x14ac:dyDescent="0.25">
      <c r="A58" s="1" t="s">
        <v>13</v>
      </c>
      <c r="B58" s="1" t="s">
        <v>114</v>
      </c>
      <c r="C58" s="1" t="s">
        <v>115</v>
      </c>
      <c r="D58" s="1" t="s">
        <v>16</v>
      </c>
      <c r="E58" s="1" t="s">
        <v>17</v>
      </c>
      <c r="F58">
        <v>201712</v>
      </c>
      <c r="G58" s="1" t="s">
        <v>137</v>
      </c>
      <c r="H58" s="1" t="s">
        <v>138</v>
      </c>
      <c r="I58" s="1" t="s">
        <v>139</v>
      </c>
      <c r="K58" s="1" t="s">
        <v>18</v>
      </c>
      <c r="L58" s="1" t="s">
        <v>18</v>
      </c>
      <c r="M58" s="2">
        <v>300</v>
      </c>
    </row>
    <row r="59" spans="1:13" x14ac:dyDescent="0.25">
      <c r="A59" s="1" t="s">
        <v>13</v>
      </c>
      <c r="B59" s="1" t="s">
        <v>114</v>
      </c>
      <c r="C59" s="1" t="s">
        <v>115</v>
      </c>
      <c r="D59" s="1" t="s">
        <v>16</v>
      </c>
      <c r="E59" s="1" t="s">
        <v>17</v>
      </c>
      <c r="F59">
        <v>201712</v>
      </c>
      <c r="G59" s="1" t="s">
        <v>140</v>
      </c>
      <c r="H59" s="1" t="s">
        <v>141</v>
      </c>
      <c r="I59" s="1" t="s">
        <v>142</v>
      </c>
      <c r="K59" s="1" t="s">
        <v>18</v>
      </c>
      <c r="L59" s="1" t="s">
        <v>18</v>
      </c>
      <c r="M59" s="2">
        <v>200</v>
      </c>
    </row>
    <row r="60" spans="1:13" x14ac:dyDescent="0.25">
      <c r="A60" s="1" t="s">
        <v>13</v>
      </c>
      <c r="B60" s="1" t="s">
        <v>114</v>
      </c>
      <c r="C60" s="1" t="s">
        <v>115</v>
      </c>
      <c r="D60" s="1" t="s">
        <v>16</v>
      </c>
      <c r="E60" s="1" t="s">
        <v>17</v>
      </c>
      <c r="F60">
        <v>201801</v>
      </c>
      <c r="G60" s="1" t="s">
        <v>143</v>
      </c>
      <c r="H60" s="1" t="s">
        <v>144</v>
      </c>
      <c r="I60" s="1" t="s">
        <v>145</v>
      </c>
      <c r="K60" s="1" t="s">
        <v>18</v>
      </c>
      <c r="L60" s="1" t="s">
        <v>18</v>
      </c>
      <c r="M60" s="2">
        <v>256</v>
      </c>
    </row>
    <row r="61" spans="1:13" x14ac:dyDescent="0.25">
      <c r="A61" s="1" t="s">
        <v>13</v>
      </c>
      <c r="B61" s="1" t="s">
        <v>114</v>
      </c>
      <c r="C61" s="1" t="s">
        <v>115</v>
      </c>
      <c r="D61" s="1" t="s">
        <v>16</v>
      </c>
      <c r="E61" s="1" t="s">
        <v>17</v>
      </c>
      <c r="F61">
        <v>201801</v>
      </c>
      <c r="G61" s="1" t="s">
        <v>146</v>
      </c>
      <c r="H61" s="1" t="s">
        <v>147</v>
      </c>
      <c r="I61" s="1" t="s">
        <v>106</v>
      </c>
      <c r="K61" s="1" t="s">
        <v>18</v>
      </c>
      <c r="L61" s="1" t="s">
        <v>18</v>
      </c>
      <c r="M61" s="2">
        <v>150</v>
      </c>
    </row>
    <row r="62" spans="1:13" x14ac:dyDescent="0.25">
      <c r="A62" s="1" t="s">
        <v>13</v>
      </c>
      <c r="B62" s="1" t="s">
        <v>114</v>
      </c>
      <c r="C62" s="1" t="s">
        <v>115</v>
      </c>
      <c r="D62" s="1" t="s">
        <v>16</v>
      </c>
      <c r="E62" s="1" t="s">
        <v>17</v>
      </c>
      <c r="F62">
        <v>201801</v>
      </c>
      <c r="G62" s="1" t="s">
        <v>148</v>
      </c>
      <c r="H62" s="1" t="s">
        <v>149</v>
      </c>
      <c r="I62" s="1" t="s">
        <v>150</v>
      </c>
      <c r="K62" s="1" t="s">
        <v>18</v>
      </c>
      <c r="L62" s="1" t="s">
        <v>18</v>
      </c>
      <c r="M62" s="2">
        <v>75</v>
      </c>
    </row>
    <row r="63" spans="1:13" x14ac:dyDescent="0.25">
      <c r="A63" s="1" t="s">
        <v>13</v>
      </c>
      <c r="B63" s="1" t="s">
        <v>114</v>
      </c>
      <c r="C63" s="1" t="s">
        <v>115</v>
      </c>
      <c r="D63" s="1" t="s">
        <v>16</v>
      </c>
      <c r="E63" s="1" t="s">
        <v>17</v>
      </c>
      <c r="F63">
        <v>201801</v>
      </c>
      <c r="G63" s="1" t="s">
        <v>18</v>
      </c>
      <c r="H63" s="1" t="s">
        <v>18</v>
      </c>
      <c r="I63" s="1" t="s">
        <v>18</v>
      </c>
      <c r="K63" s="1" t="s">
        <v>151</v>
      </c>
      <c r="L63" s="1" t="s">
        <v>18</v>
      </c>
      <c r="M63" s="2">
        <v>350</v>
      </c>
    </row>
    <row r="64" spans="1:13" x14ac:dyDescent="0.25">
      <c r="A64" s="1" t="s">
        <v>13</v>
      </c>
      <c r="B64" s="1" t="s">
        <v>114</v>
      </c>
      <c r="C64" s="1" t="s">
        <v>115</v>
      </c>
      <c r="D64" s="1" t="s">
        <v>16</v>
      </c>
      <c r="E64" s="1" t="s">
        <v>17</v>
      </c>
      <c r="F64">
        <v>201802</v>
      </c>
      <c r="G64" s="1" t="s">
        <v>152</v>
      </c>
      <c r="H64" s="1" t="s">
        <v>153</v>
      </c>
      <c r="I64" s="1" t="s">
        <v>154</v>
      </c>
      <c r="K64" s="1" t="s">
        <v>18</v>
      </c>
      <c r="L64" s="1" t="s">
        <v>18</v>
      </c>
      <c r="M64" s="2">
        <v>350</v>
      </c>
    </row>
    <row r="65" spans="1:13" x14ac:dyDescent="0.25">
      <c r="A65" s="1" t="s">
        <v>13</v>
      </c>
      <c r="B65" s="1" t="s">
        <v>114</v>
      </c>
      <c r="C65" s="1" t="s">
        <v>115</v>
      </c>
      <c r="D65" s="1" t="s">
        <v>16</v>
      </c>
      <c r="E65" s="1" t="s">
        <v>17</v>
      </c>
      <c r="F65">
        <v>201802</v>
      </c>
      <c r="G65" s="1" t="s">
        <v>155</v>
      </c>
      <c r="H65" s="1" t="s">
        <v>156</v>
      </c>
      <c r="I65" s="1" t="s">
        <v>157</v>
      </c>
      <c r="K65" s="1" t="s">
        <v>18</v>
      </c>
      <c r="L65" s="1" t="s">
        <v>18</v>
      </c>
      <c r="M65" s="2">
        <v>420</v>
      </c>
    </row>
    <row r="66" spans="1:13" x14ac:dyDescent="0.25">
      <c r="A66" s="1" t="s">
        <v>13</v>
      </c>
      <c r="B66" s="1" t="s">
        <v>114</v>
      </c>
      <c r="C66" s="1" t="s">
        <v>115</v>
      </c>
      <c r="D66" s="1" t="s">
        <v>16</v>
      </c>
      <c r="E66" s="1" t="s">
        <v>17</v>
      </c>
      <c r="F66">
        <v>201802</v>
      </c>
      <c r="G66" s="1" t="s">
        <v>18</v>
      </c>
      <c r="H66" s="1" t="s">
        <v>18</v>
      </c>
      <c r="I66" s="1" t="s">
        <v>18</v>
      </c>
      <c r="K66" s="1" t="s">
        <v>18</v>
      </c>
      <c r="L66" s="1" t="s">
        <v>18</v>
      </c>
      <c r="M66" s="2">
        <v>-350</v>
      </c>
    </row>
    <row r="67" spans="1:13" x14ac:dyDescent="0.25">
      <c r="A67" s="1" t="s">
        <v>13</v>
      </c>
      <c r="B67" s="1" t="s">
        <v>114</v>
      </c>
      <c r="C67" s="1" t="s">
        <v>115</v>
      </c>
      <c r="D67" s="1" t="s">
        <v>16</v>
      </c>
      <c r="E67" s="1" t="s">
        <v>17</v>
      </c>
      <c r="F67">
        <v>201805</v>
      </c>
      <c r="G67" s="1" t="s">
        <v>117</v>
      </c>
      <c r="H67" s="1" t="s">
        <v>158</v>
      </c>
      <c r="I67" s="1" t="s">
        <v>159</v>
      </c>
      <c r="K67" s="1" t="s">
        <v>18</v>
      </c>
      <c r="L67" s="1" t="s">
        <v>18</v>
      </c>
      <c r="M67" s="2">
        <v>450</v>
      </c>
    </row>
    <row r="68" spans="1:13" x14ac:dyDescent="0.25">
      <c r="A68" s="1" t="s">
        <v>13</v>
      </c>
      <c r="B68" s="1" t="s">
        <v>114</v>
      </c>
      <c r="C68" s="1" t="s">
        <v>115</v>
      </c>
      <c r="D68" s="1" t="s">
        <v>16</v>
      </c>
      <c r="E68" s="1" t="s">
        <v>17</v>
      </c>
      <c r="F68">
        <v>201806</v>
      </c>
      <c r="G68" s="1" t="s">
        <v>160</v>
      </c>
      <c r="H68" s="1" t="s">
        <v>161</v>
      </c>
      <c r="I68" s="1" t="s">
        <v>159</v>
      </c>
      <c r="K68" s="1" t="s">
        <v>18</v>
      </c>
      <c r="L68" s="1" t="s">
        <v>18</v>
      </c>
      <c r="M68" s="2">
        <v>2500</v>
      </c>
    </row>
    <row r="69" spans="1:13" x14ac:dyDescent="0.25">
      <c r="A69" s="1" t="s">
        <v>13</v>
      </c>
      <c r="B69" s="1" t="s">
        <v>114</v>
      </c>
      <c r="C69" s="1" t="s">
        <v>115</v>
      </c>
      <c r="D69" s="1" t="s">
        <v>16</v>
      </c>
      <c r="E69" s="1" t="s">
        <v>17</v>
      </c>
      <c r="F69">
        <v>201806</v>
      </c>
      <c r="G69" s="1" t="s">
        <v>162</v>
      </c>
      <c r="H69" s="1" t="s">
        <v>163</v>
      </c>
      <c r="I69" s="1" t="s">
        <v>164</v>
      </c>
      <c r="K69" s="1" t="s">
        <v>18</v>
      </c>
      <c r="L69" s="1" t="s">
        <v>18</v>
      </c>
      <c r="M69" s="2">
        <v>100</v>
      </c>
    </row>
    <row r="70" spans="1:13" x14ac:dyDescent="0.25">
      <c r="A70" s="1" t="s">
        <v>13</v>
      </c>
      <c r="B70" s="1" t="s">
        <v>165</v>
      </c>
      <c r="C70" s="1" t="s">
        <v>15</v>
      </c>
      <c r="D70" s="1" t="s">
        <v>16</v>
      </c>
      <c r="E70" s="1" t="s">
        <v>17</v>
      </c>
      <c r="F70">
        <v>201711</v>
      </c>
      <c r="G70" s="1" t="s">
        <v>32</v>
      </c>
      <c r="H70" s="1" t="s">
        <v>166</v>
      </c>
      <c r="I70" s="1" t="s">
        <v>167</v>
      </c>
      <c r="K70" s="1" t="s">
        <v>18</v>
      </c>
      <c r="L70" s="1" t="s">
        <v>18</v>
      </c>
      <c r="M70" s="2">
        <v>1000</v>
      </c>
    </row>
    <row r="71" spans="1:13" x14ac:dyDescent="0.25">
      <c r="A71" s="1" t="s">
        <v>13</v>
      </c>
      <c r="B71" s="1" t="s">
        <v>165</v>
      </c>
      <c r="C71" s="1" t="s">
        <v>15</v>
      </c>
      <c r="D71" s="1" t="s">
        <v>16</v>
      </c>
      <c r="E71" s="1" t="s">
        <v>17</v>
      </c>
      <c r="F71">
        <v>201804</v>
      </c>
      <c r="G71" s="1" t="s">
        <v>32</v>
      </c>
      <c r="H71" s="1" t="s">
        <v>168</v>
      </c>
      <c r="I71" s="1" t="s">
        <v>169</v>
      </c>
      <c r="K71" s="1" t="s">
        <v>18</v>
      </c>
      <c r="L71" s="1" t="s">
        <v>18</v>
      </c>
      <c r="M71" s="2">
        <v>7500</v>
      </c>
    </row>
    <row r="72" spans="1:13" x14ac:dyDescent="0.25">
      <c r="A72" s="1" t="s">
        <v>13</v>
      </c>
      <c r="B72" s="1" t="s">
        <v>170</v>
      </c>
      <c r="C72" s="1" t="s">
        <v>15</v>
      </c>
      <c r="D72" s="1" t="s">
        <v>16</v>
      </c>
      <c r="E72" s="1" t="s">
        <v>17</v>
      </c>
      <c r="F72">
        <v>201712</v>
      </c>
      <c r="G72" s="1" t="s">
        <v>32</v>
      </c>
      <c r="H72" s="1" t="s">
        <v>171</v>
      </c>
      <c r="I72" s="1" t="s">
        <v>172</v>
      </c>
      <c r="K72" s="1" t="s">
        <v>18</v>
      </c>
      <c r="L72" s="1" t="s">
        <v>18</v>
      </c>
      <c r="M72" s="2">
        <v>200</v>
      </c>
    </row>
    <row r="73" spans="1:13" x14ac:dyDescent="0.25">
      <c r="A73" s="1" t="s">
        <v>13</v>
      </c>
      <c r="B73" s="1" t="s">
        <v>170</v>
      </c>
      <c r="C73" s="1" t="s">
        <v>15</v>
      </c>
      <c r="D73" s="1" t="s">
        <v>16</v>
      </c>
      <c r="E73" s="1" t="s">
        <v>17</v>
      </c>
      <c r="F73">
        <v>201801</v>
      </c>
      <c r="G73" s="1" t="s">
        <v>32</v>
      </c>
      <c r="H73" s="1" t="s">
        <v>173</v>
      </c>
      <c r="I73" s="1" t="s">
        <v>174</v>
      </c>
      <c r="K73" s="1" t="s">
        <v>18</v>
      </c>
      <c r="L73" s="1" t="s">
        <v>18</v>
      </c>
      <c r="M73" s="2">
        <v>2500</v>
      </c>
    </row>
    <row r="74" spans="1:13" x14ac:dyDescent="0.25">
      <c r="A74" s="1" t="s">
        <v>13</v>
      </c>
      <c r="B74" s="1" t="s">
        <v>170</v>
      </c>
      <c r="C74" s="1" t="s">
        <v>15</v>
      </c>
      <c r="D74" s="1" t="s">
        <v>16</v>
      </c>
      <c r="E74" s="1" t="s">
        <v>17</v>
      </c>
      <c r="F74">
        <v>201801</v>
      </c>
      <c r="G74" s="1" t="s">
        <v>32</v>
      </c>
      <c r="H74" s="1" t="s">
        <v>175</v>
      </c>
      <c r="I74" s="1" t="s">
        <v>176</v>
      </c>
      <c r="K74" s="1" t="s">
        <v>18</v>
      </c>
      <c r="L74" s="1" t="s">
        <v>18</v>
      </c>
      <c r="M74" s="2">
        <v>1250</v>
      </c>
    </row>
    <row r="75" spans="1:13" x14ac:dyDescent="0.25">
      <c r="A75" s="1" t="s">
        <v>13</v>
      </c>
      <c r="B75" s="1" t="s">
        <v>170</v>
      </c>
      <c r="C75" s="1" t="s">
        <v>15</v>
      </c>
      <c r="D75" s="1" t="s">
        <v>16</v>
      </c>
      <c r="E75" s="1" t="s">
        <v>17</v>
      </c>
      <c r="F75">
        <v>201801</v>
      </c>
      <c r="G75" s="1" t="s">
        <v>32</v>
      </c>
      <c r="H75" s="1" t="s">
        <v>177</v>
      </c>
      <c r="I75" s="1" t="s">
        <v>178</v>
      </c>
      <c r="K75" s="1" t="s">
        <v>18</v>
      </c>
      <c r="L75" s="1" t="s">
        <v>18</v>
      </c>
      <c r="M75" s="2">
        <v>200</v>
      </c>
    </row>
    <row r="76" spans="1:13" x14ac:dyDescent="0.25">
      <c r="A76" s="1" t="s">
        <v>13</v>
      </c>
      <c r="B76" s="1" t="s">
        <v>170</v>
      </c>
      <c r="C76" s="1" t="s">
        <v>15</v>
      </c>
      <c r="D76" s="1" t="s">
        <v>16</v>
      </c>
      <c r="E76" s="1" t="s">
        <v>17</v>
      </c>
      <c r="F76">
        <v>201806</v>
      </c>
      <c r="G76" s="1" t="s">
        <v>32</v>
      </c>
      <c r="H76" s="1" t="s">
        <v>179</v>
      </c>
      <c r="I76" s="1" t="s">
        <v>180</v>
      </c>
      <c r="K76" s="1" t="s">
        <v>18</v>
      </c>
      <c r="L76" s="1" t="s">
        <v>18</v>
      </c>
      <c r="M76" s="2">
        <v>75</v>
      </c>
    </row>
    <row r="77" spans="1:13" x14ac:dyDescent="0.25">
      <c r="A77" s="1" t="s">
        <v>13</v>
      </c>
      <c r="B77" s="1" t="s">
        <v>181</v>
      </c>
      <c r="C77" s="1" t="s">
        <v>15</v>
      </c>
      <c r="D77" s="1" t="s">
        <v>16</v>
      </c>
      <c r="E77" s="1" t="s">
        <v>17</v>
      </c>
      <c r="F77">
        <v>201801</v>
      </c>
      <c r="G77" s="1" t="s">
        <v>182</v>
      </c>
      <c r="H77" s="1" t="s">
        <v>183</v>
      </c>
      <c r="I77" s="1" t="s">
        <v>178</v>
      </c>
      <c r="K77" s="1" t="s">
        <v>18</v>
      </c>
      <c r="L77" s="1" t="s">
        <v>18</v>
      </c>
      <c r="M77" s="2">
        <v>11000</v>
      </c>
    </row>
    <row r="78" spans="1:13" x14ac:dyDescent="0.25">
      <c r="A78" s="1" t="s">
        <v>13</v>
      </c>
      <c r="B78" s="1" t="s">
        <v>181</v>
      </c>
      <c r="C78" s="1" t="s">
        <v>15</v>
      </c>
      <c r="D78" s="1" t="s">
        <v>16</v>
      </c>
      <c r="E78" s="1" t="s">
        <v>17</v>
      </c>
      <c r="F78">
        <v>201806</v>
      </c>
      <c r="G78" s="1" t="s">
        <v>32</v>
      </c>
      <c r="H78" s="1" t="s">
        <v>184</v>
      </c>
      <c r="I78" s="1" t="s">
        <v>185</v>
      </c>
      <c r="K78" s="1" t="s">
        <v>18</v>
      </c>
      <c r="L78" s="1" t="s">
        <v>18</v>
      </c>
      <c r="M78" s="2">
        <v>1348.08</v>
      </c>
    </row>
    <row r="79" spans="1:13" x14ac:dyDescent="0.25">
      <c r="A79" s="1" t="s">
        <v>13</v>
      </c>
      <c r="B79" s="1" t="s">
        <v>181</v>
      </c>
      <c r="C79" s="1" t="s">
        <v>186</v>
      </c>
      <c r="D79" s="1" t="s">
        <v>16</v>
      </c>
      <c r="E79" s="1" t="s">
        <v>17</v>
      </c>
      <c r="F79">
        <v>201806</v>
      </c>
      <c r="G79" s="1" t="s">
        <v>18</v>
      </c>
      <c r="H79" s="1" t="s">
        <v>18</v>
      </c>
      <c r="I79" s="1" t="s">
        <v>18</v>
      </c>
      <c r="K79" s="1" t="s">
        <v>187</v>
      </c>
      <c r="L79" s="1" t="s">
        <v>18</v>
      </c>
      <c r="M79" s="2">
        <v>11000</v>
      </c>
    </row>
    <row r="80" spans="1:13" x14ac:dyDescent="0.25">
      <c r="A80" s="1" t="s">
        <v>13</v>
      </c>
      <c r="B80" s="1" t="s">
        <v>188</v>
      </c>
      <c r="C80" s="1" t="s">
        <v>15</v>
      </c>
      <c r="D80" s="1" t="s">
        <v>16</v>
      </c>
      <c r="E80" s="1" t="s">
        <v>17</v>
      </c>
      <c r="F80">
        <v>201712</v>
      </c>
      <c r="G80" s="1" t="s">
        <v>32</v>
      </c>
      <c r="H80" s="1" t="s">
        <v>189</v>
      </c>
      <c r="I80" s="1" t="s">
        <v>48</v>
      </c>
      <c r="K80" s="1" t="s">
        <v>18</v>
      </c>
      <c r="L80" s="1" t="s">
        <v>18</v>
      </c>
      <c r="M80" s="2">
        <v>421</v>
      </c>
    </row>
    <row r="81" spans="1:13" x14ac:dyDescent="0.25">
      <c r="A81" s="1" t="s">
        <v>13</v>
      </c>
      <c r="B81" s="1" t="s">
        <v>188</v>
      </c>
      <c r="C81" s="1" t="s">
        <v>15</v>
      </c>
      <c r="D81" s="1" t="s">
        <v>16</v>
      </c>
      <c r="E81" s="1" t="s">
        <v>17</v>
      </c>
      <c r="F81">
        <v>201712</v>
      </c>
      <c r="G81" s="1" t="s">
        <v>32</v>
      </c>
      <c r="H81" s="1" t="s">
        <v>190</v>
      </c>
      <c r="I81" s="1" t="s">
        <v>48</v>
      </c>
      <c r="K81" s="1" t="s">
        <v>18</v>
      </c>
      <c r="L81" s="1" t="s">
        <v>18</v>
      </c>
      <c r="M81" s="2">
        <v>300</v>
      </c>
    </row>
    <row r="82" spans="1:13" x14ac:dyDescent="0.25">
      <c r="A82" s="1" t="s">
        <v>13</v>
      </c>
      <c r="B82" s="1" t="s">
        <v>188</v>
      </c>
      <c r="C82" s="1" t="s">
        <v>15</v>
      </c>
      <c r="D82" s="1" t="s">
        <v>16</v>
      </c>
      <c r="E82" s="1" t="s">
        <v>17</v>
      </c>
      <c r="F82">
        <v>201802</v>
      </c>
      <c r="G82" s="1" t="s">
        <v>32</v>
      </c>
      <c r="H82" s="1" t="s">
        <v>191</v>
      </c>
      <c r="I82" s="1" t="s">
        <v>192</v>
      </c>
      <c r="K82" s="1" t="s">
        <v>18</v>
      </c>
      <c r="L82" s="1" t="s">
        <v>18</v>
      </c>
      <c r="M82" s="2">
        <v>140</v>
      </c>
    </row>
    <row r="83" spans="1:13" x14ac:dyDescent="0.25">
      <c r="A83" s="1" t="s">
        <v>13</v>
      </c>
      <c r="B83" s="1" t="s">
        <v>188</v>
      </c>
      <c r="C83" s="1" t="s">
        <v>15</v>
      </c>
      <c r="D83" s="1" t="s">
        <v>16</v>
      </c>
      <c r="E83" s="1" t="s">
        <v>17</v>
      </c>
      <c r="F83">
        <v>201804</v>
      </c>
      <c r="G83" s="1" t="s">
        <v>193</v>
      </c>
      <c r="H83" s="1" t="s">
        <v>194</v>
      </c>
      <c r="I83" s="1" t="s">
        <v>195</v>
      </c>
      <c r="K83" s="1" t="s">
        <v>196</v>
      </c>
      <c r="L83" s="1" t="s">
        <v>18</v>
      </c>
      <c r="M83" s="2">
        <v>70</v>
      </c>
    </row>
    <row r="84" spans="1:13" x14ac:dyDescent="0.25">
      <c r="A84" s="1" t="s">
        <v>13</v>
      </c>
      <c r="B84" s="1" t="s">
        <v>197</v>
      </c>
      <c r="C84" s="1" t="s">
        <v>15</v>
      </c>
      <c r="D84" s="1" t="s">
        <v>16</v>
      </c>
      <c r="E84" s="1" t="s">
        <v>17</v>
      </c>
      <c r="F84">
        <v>201711</v>
      </c>
      <c r="G84" s="1" t="s">
        <v>32</v>
      </c>
      <c r="H84" s="1" t="s">
        <v>198</v>
      </c>
      <c r="I84" s="1" t="s">
        <v>34</v>
      </c>
      <c r="K84" s="1" t="s">
        <v>18</v>
      </c>
      <c r="L84" s="1" t="s">
        <v>18</v>
      </c>
      <c r="M84" s="2">
        <v>400</v>
      </c>
    </row>
    <row r="85" spans="1:13" x14ac:dyDescent="0.25">
      <c r="A85" s="1" t="s">
        <v>13</v>
      </c>
      <c r="B85" s="1" t="s">
        <v>197</v>
      </c>
      <c r="C85" s="1" t="s">
        <v>15</v>
      </c>
      <c r="D85" s="1" t="s">
        <v>16</v>
      </c>
      <c r="E85" s="1" t="s">
        <v>17</v>
      </c>
      <c r="F85">
        <v>201801</v>
      </c>
      <c r="G85" s="1" t="s">
        <v>32</v>
      </c>
      <c r="H85" s="1" t="s">
        <v>199</v>
      </c>
      <c r="I85" s="1" t="s">
        <v>174</v>
      </c>
      <c r="K85" s="1" t="s">
        <v>18</v>
      </c>
      <c r="L85" s="1" t="s">
        <v>18</v>
      </c>
      <c r="M85" s="2">
        <v>59</v>
      </c>
    </row>
    <row r="86" spans="1:13" x14ac:dyDescent="0.25">
      <c r="A86" s="1" t="s">
        <v>13</v>
      </c>
      <c r="B86" s="1" t="s">
        <v>197</v>
      </c>
      <c r="C86" s="1" t="s">
        <v>15</v>
      </c>
      <c r="D86" s="1" t="s">
        <v>16</v>
      </c>
      <c r="E86" s="1" t="s">
        <v>17</v>
      </c>
      <c r="F86">
        <v>201803</v>
      </c>
      <c r="G86" s="1" t="s">
        <v>32</v>
      </c>
      <c r="H86" s="1" t="s">
        <v>200</v>
      </c>
      <c r="I86" s="1" t="s">
        <v>95</v>
      </c>
      <c r="K86" s="1" t="s">
        <v>18</v>
      </c>
      <c r="L86" s="1" t="s">
        <v>18</v>
      </c>
      <c r="M86" s="2">
        <v>200</v>
      </c>
    </row>
    <row r="87" spans="1:13" x14ac:dyDescent="0.25">
      <c r="A87" s="1" t="s">
        <v>13</v>
      </c>
      <c r="B87" s="1" t="s">
        <v>201</v>
      </c>
      <c r="C87" s="1" t="s">
        <v>15</v>
      </c>
      <c r="D87" s="1" t="s">
        <v>22</v>
      </c>
      <c r="E87" s="1" t="s">
        <v>17</v>
      </c>
      <c r="F87">
        <v>201708</v>
      </c>
      <c r="G87" s="1" t="s">
        <v>32</v>
      </c>
      <c r="H87" s="1" t="s">
        <v>202</v>
      </c>
      <c r="I87" s="1" t="s">
        <v>56</v>
      </c>
      <c r="K87" s="1" t="s">
        <v>18</v>
      </c>
      <c r="L87" s="1" t="s">
        <v>18</v>
      </c>
      <c r="M87" s="2">
        <v>300</v>
      </c>
    </row>
    <row r="88" spans="1:13" x14ac:dyDescent="0.25">
      <c r="A88" s="1" t="s">
        <v>13</v>
      </c>
      <c r="B88" s="1" t="s">
        <v>201</v>
      </c>
      <c r="C88" s="1" t="s">
        <v>15</v>
      </c>
      <c r="D88" s="1" t="s">
        <v>16</v>
      </c>
      <c r="E88" s="1" t="s">
        <v>17</v>
      </c>
      <c r="F88">
        <v>201709</v>
      </c>
      <c r="G88" s="1" t="s">
        <v>32</v>
      </c>
      <c r="H88" s="1" t="s">
        <v>203</v>
      </c>
      <c r="I88" s="1" t="s">
        <v>204</v>
      </c>
      <c r="K88" s="1" t="s">
        <v>18</v>
      </c>
      <c r="L88" s="1" t="s">
        <v>18</v>
      </c>
      <c r="M88" s="2">
        <v>3000</v>
      </c>
    </row>
    <row r="89" spans="1:13" x14ac:dyDescent="0.25">
      <c r="A89" s="1" t="s">
        <v>13</v>
      </c>
      <c r="B89" s="1" t="s">
        <v>201</v>
      </c>
      <c r="C89" s="1" t="s">
        <v>15</v>
      </c>
      <c r="D89" s="1" t="s">
        <v>16</v>
      </c>
      <c r="E89" s="1" t="s">
        <v>17</v>
      </c>
      <c r="F89">
        <v>201712</v>
      </c>
      <c r="G89" s="1" t="s">
        <v>32</v>
      </c>
      <c r="H89" s="1" t="s">
        <v>205</v>
      </c>
      <c r="I89" s="1" t="s">
        <v>206</v>
      </c>
      <c r="K89" s="1" t="s">
        <v>18</v>
      </c>
      <c r="L89" s="1" t="s">
        <v>18</v>
      </c>
      <c r="M89" s="2">
        <v>2999.4</v>
      </c>
    </row>
    <row r="90" spans="1:13" x14ac:dyDescent="0.25">
      <c r="A90" s="1" t="s">
        <v>13</v>
      </c>
      <c r="B90" s="1" t="s">
        <v>207</v>
      </c>
      <c r="C90" s="1" t="s">
        <v>28</v>
      </c>
      <c r="D90" s="1" t="s">
        <v>22</v>
      </c>
      <c r="E90" s="1" t="s">
        <v>17</v>
      </c>
      <c r="F90">
        <v>201803</v>
      </c>
      <c r="G90" s="1" t="s">
        <v>208</v>
      </c>
      <c r="H90" s="1" t="s">
        <v>209</v>
      </c>
      <c r="I90" s="1" t="s">
        <v>210</v>
      </c>
      <c r="K90" s="1" t="s">
        <v>211</v>
      </c>
      <c r="L90" s="1" t="s">
        <v>18</v>
      </c>
      <c r="M90" s="2">
        <v>50</v>
      </c>
    </row>
    <row r="91" spans="1:13" x14ac:dyDescent="0.25">
      <c r="A91" s="1" t="s">
        <v>13</v>
      </c>
      <c r="B91" s="1" t="s">
        <v>207</v>
      </c>
      <c r="C91" s="1" t="s">
        <v>28</v>
      </c>
      <c r="D91" s="1" t="s">
        <v>22</v>
      </c>
      <c r="E91" s="1" t="s">
        <v>17</v>
      </c>
      <c r="F91">
        <v>201804</v>
      </c>
      <c r="G91" s="1" t="s">
        <v>208</v>
      </c>
      <c r="H91" s="1" t="s">
        <v>212</v>
      </c>
      <c r="I91" s="1" t="s">
        <v>213</v>
      </c>
      <c r="K91" s="1" t="s">
        <v>214</v>
      </c>
      <c r="L91" s="1" t="s">
        <v>18</v>
      </c>
      <c r="M91" s="2">
        <v>38</v>
      </c>
    </row>
    <row r="92" spans="1:13" x14ac:dyDescent="0.25">
      <c r="A92" s="1" t="s">
        <v>13</v>
      </c>
      <c r="B92" s="1" t="s">
        <v>215</v>
      </c>
      <c r="C92" s="1" t="s">
        <v>28</v>
      </c>
      <c r="D92" s="1" t="s">
        <v>16</v>
      </c>
      <c r="E92" s="1" t="s">
        <v>17</v>
      </c>
      <c r="F92">
        <v>201708</v>
      </c>
      <c r="G92" s="1" t="s">
        <v>29</v>
      </c>
      <c r="H92" s="1" t="s">
        <v>30</v>
      </c>
      <c r="I92" s="1" t="s">
        <v>31</v>
      </c>
      <c r="K92" s="1" t="s">
        <v>18</v>
      </c>
      <c r="L92" s="1" t="s">
        <v>18</v>
      </c>
      <c r="M92" s="2">
        <v>50</v>
      </c>
    </row>
    <row r="93" spans="1:13" x14ac:dyDescent="0.25">
      <c r="A93" s="1" t="s">
        <v>13</v>
      </c>
      <c r="B93" s="1" t="s">
        <v>216</v>
      </c>
      <c r="C93" s="1" t="s">
        <v>15</v>
      </c>
      <c r="D93" s="1" t="s">
        <v>16</v>
      </c>
      <c r="E93" s="1" t="s">
        <v>17</v>
      </c>
      <c r="F93">
        <v>201710</v>
      </c>
      <c r="G93" s="1" t="s">
        <v>32</v>
      </c>
      <c r="H93" s="1" t="s">
        <v>217</v>
      </c>
      <c r="I93" s="1" t="s">
        <v>218</v>
      </c>
      <c r="K93" s="1" t="s">
        <v>18</v>
      </c>
      <c r="L93" s="1" t="s">
        <v>18</v>
      </c>
      <c r="M93" s="2">
        <v>13735</v>
      </c>
    </row>
    <row r="94" spans="1:13" x14ac:dyDescent="0.25">
      <c r="A94" s="1" t="s">
        <v>13</v>
      </c>
      <c r="B94" s="1" t="s">
        <v>219</v>
      </c>
      <c r="C94" s="1" t="s">
        <v>28</v>
      </c>
      <c r="D94" s="1" t="s">
        <v>16</v>
      </c>
      <c r="E94" s="1" t="s">
        <v>17</v>
      </c>
      <c r="F94">
        <v>201708</v>
      </c>
      <c r="G94" s="1" t="s">
        <v>29</v>
      </c>
      <c r="H94" s="1" t="s">
        <v>30</v>
      </c>
      <c r="I94" s="1" t="s">
        <v>31</v>
      </c>
      <c r="K94" s="1" t="s">
        <v>18</v>
      </c>
      <c r="L94" s="1" t="s">
        <v>18</v>
      </c>
      <c r="M94" s="2">
        <v>50</v>
      </c>
    </row>
    <row r="95" spans="1:13" x14ac:dyDescent="0.25">
      <c r="A95" s="1" t="s">
        <v>13</v>
      </c>
      <c r="B95" s="1" t="s">
        <v>220</v>
      </c>
      <c r="C95" s="1" t="s">
        <v>221</v>
      </c>
      <c r="D95" s="1" t="s">
        <v>22</v>
      </c>
      <c r="E95" s="1" t="s">
        <v>17</v>
      </c>
      <c r="F95">
        <v>201711</v>
      </c>
      <c r="G95" s="1" t="s">
        <v>39</v>
      </c>
      <c r="H95" s="1" t="s">
        <v>222</v>
      </c>
      <c r="I95" s="1" t="s">
        <v>79</v>
      </c>
      <c r="K95" s="1" t="s">
        <v>223</v>
      </c>
      <c r="L95" s="1" t="s">
        <v>18</v>
      </c>
      <c r="M95" s="2">
        <v>130</v>
      </c>
    </row>
  </sheetData>
  <pageMargins left="0.7" right="0.7" top="0.75" bottom="0.75" header="0.3" footer="0.3"/>
  <pageSetup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F.1</vt:lpstr>
      <vt:lpstr>Pivot</vt:lpstr>
      <vt:lpstr>Database</vt:lpstr>
      <vt:lpstr>F.1!Print_Area</vt:lpstr>
      <vt:lpstr>F.1!Print_Titles</vt:lpstr>
    </vt:vector>
  </TitlesOfParts>
  <Company>Atmos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 Densman</dc:creator>
  <cp:lastModifiedBy>Eric  Wilen</cp:lastModifiedBy>
  <cp:lastPrinted>2018-10-11T12:35:56Z</cp:lastPrinted>
  <dcterms:created xsi:type="dcterms:W3CDTF">2018-08-05T19:21:23Z</dcterms:created>
  <dcterms:modified xsi:type="dcterms:W3CDTF">2018-10-11T12:36:02Z</dcterms:modified>
</cp:coreProperties>
</file>