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2 Attachments\"/>
    </mc:Choice>
  </mc:AlternateContent>
  <bookViews>
    <workbookView xWindow="480" yWindow="90" windowWidth="15195" windowHeight="8445"/>
  </bookViews>
  <sheets>
    <sheet name="R3 Curve (55)iowa" sheetId="6" r:id="rId1"/>
    <sheet name="Sheet1" sheetId="1" r:id="rId2"/>
  </sheets>
  <definedNames>
    <definedName name="_xlnm.Print_Area" localSheetId="0">'R3 Curve (55)iowa'!$A$1:$AC$413</definedName>
    <definedName name="_xlnm.Print_Titles" localSheetId="0">'R3 Curve (55)iowa'!$5:$5</definedName>
  </definedNames>
  <calcPr calcId="152511"/>
</workbook>
</file>

<file path=xl/calcChain.xml><?xml version="1.0" encoding="utf-8"?>
<calcChain xmlns="http://schemas.openxmlformats.org/spreadsheetml/2006/main">
  <c r="A144" i="6" l="1"/>
  <c r="H144" i="6" s="1"/>
  <c r="I144" i="6"/>
  <c r="L8" i="6"/>
  <c r="L9" i="6" s="1"/>
  <c r="S8" i="6"/>
  <c r="S9" i="6"/>
  <c r="S10" i="6" s="1"/>
  <c r="S11" i="6" s="1"/>
  <c r="S12" i="6" s="1"/>
  <c r="S13" i="6"/>
  <c r="S14" i="6" s="1"/>
  <c r="S15" i="6" s="1"/>
  <c r="S16" i="6" s="1"/>
  <c r="S17" i="6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M7" i="6"/>
  <c r="N7" i="6" s="1"/>
  <c r="O7" i="6" s="1"/>
  <c r="P7" i="6" s="1"/>
  <c r="Q7" i="6"/>
  <c r="M6" i="6"/>
  <c r="N6" i="6" s="1"/>
  <c r="O6" i="6" s="1"/>
  <c r="P6" i="6" s="1"/>
  <c r="Q6" i="6" s="1"/>
  <c r="H6" i="6"/>
  <c r="I6" i="6"/>
  <c r="H7" i="6"/>
  <c r="I7" i="6" s="1"/>
  <c r="K7" i="6"/>
  <c r="K8" i="6"/>
  <c r="K9" i="6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K116" i="6" s="1"/>
  <c r="K117" i="6" s="1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 s="1"/>
  <c r="K155" i="6" s="1"/>
  <c r="K156" i="6" s="1"/>
  <c r="K157" i="6" s="1"/>
  <c r="K158" i="6" s="1"/>
  <c r="K159" i="6" s="1"/>
  <c r="K160" i="6" s="1"/>
  <c r="K161" i="6" s="1"/>
  <c r="K162" i="6" s="1"/>
  <c r="K163" i="6" s="1"/>
  <c r="K164" i="6" s="1"/>
  <c r="K165" i="6" s="1"/>
  <c r="K166" i="6" s="1"/>
  <c r="K167" i="6" s="1"/>
  <c r="K168" i="6" s="1"/>
  <c r="K169" i="6" s="1"/>
  <c r="K170" i="6" s="1"/>
  <c r="K171" i="6" s="1"/>
  <c r="K172" i="6" s="1"/>
  <c r="K173" i="6" s="1"/>
  <c r="K174" i="6" s="1"/>
  <c r="K175" i="6" s="1"/>
  <c r="K176" i="6" s="1"/>
  <c r="K177" i="6" s="1"/>
  <c r="K178" i="6" s="1"/>
  <c r="K179" i="6" s="1"/>
  <c r="K180" i="6" s="1"/>
  <c r="K181" i="6" s="1"/>
  <c r="K182" i="6" s="1"/>
  <c r="K183" i="6" s="1"/>
  <c r="K184" i="6" s="1"/>
  <c r="K185" i="6" s="1"/>
  <c r="K186" i="6" s="1"/>
  <c r="K187" i="6" s="1"/>
  <c r="K188" i="6" s="1"/>
  <c r="K189" i="6" s="1"/>
  <c r="K190" i="6" s="1"/>
  <c r="K191" i="6" s="1"/>
  <c r="K192" i="6" s="1"/>
  <c r="K193" i="6" s="1"/>
  <c r="K194" i="6" s="1"/>
  <c r="K195" i="6" s="1"/>
  <c r="K196" i="6" s="1"/>
  <c r="K197" i="6" s="1"/>
  <c r="K198" i="6" s="1"/>
  <c r="K199" i="6" s="1"/>
  <c r="K200" i="6" s="1"/>
  <c r="K201" i="6" s="1"/>
  <c r="K202" i="6" s="1"/>
  <c r="K203" i="6" s="1"/>
  <c r="K204" i="6" s="1"/>
  <c r="K205" i="6" s="1"/>
  <c r="K206" i="6" s="1"/>
  <c r="K207" i="6" s="1"/>
  <c r="K208" i="6" s="1"/>
  <c r="K209" i="6" s="1"/>
  <c r="K210" i="6" s="1"/>
  <c r="K211" i="6" s="1"/>
  <c r="K212" i="6" s="1"/>
  <c r="K213" i="6" s="1"/>
  <c r="K214" i="6" s="1"/>
  <c r="K215" i="6" s="1"/>
  <c r="K216" i="6" s="1"/>
  <c r="K217" i="6" s="1"/>
  <c r="K218" i="6" s="1"/>
  <c r="K219" i="6" s="1"/>
  <c r="K220" i="6" s="1"/>
  <c r="K221" i="6" s="1"/>
  <c r="K222" i="6" s="1"/>
  <c r="K223" i="6" s="1"/>
  <c r="K224" i="6" s="1"/>
  <c r="K225" i="6" s="1"/>
  <c r="K226" i="6" s="1"/>
  <c r="K227" i="6" s="1"/>
  <c r="K228" i="6" s="1"/>
  <c r="K229" i="6" s="1"/>
  <c r="K230" i="6" s="1"/>
  <c r="K231" i="6" s="1"/>
  <c r="K232" i="6" s="1"/>
  <c r="K233" i="6" s="1"/>
  <c r="K234" i="6" s="1"/>
  <c r="K235" i="6" s="1"/>
  <c r="K236" i="6" s="1"/>
  <c r="K237" i="6" s="1"/>
  <c r="K238" i="6" s="1"/>
  <c r="K239" i="6" s="1"/>
  <c r="K240" i="6" s="1"/>
  <c r="K241" i="6" s="1"/>
  <c r="K242" i="6" s="1"/>
  <c r="K243" i="6" s="1"/>
  <c r="K244" i="6" s="1"/>
  <c r="K245" i="6" s="1"/>
  <c r="K246" i="6" s="1"/>
  <c r="K247" i="6" s="1"/>
  <c r="K248" i="6" s="1"/>
  <c r="K249" i="6" s="1"/>
  <c r="K250" i="6" s="1"/>
  <c r="K251" i="6" s="1"/>
  <c r="K252" i="6" s="1"/>
  <c r="K253" i="6" s="1"/>
  <c r="K254" i="6" s="1"/>
  <c r="K255" i="6" s="1"/>
  <c r="K256" i="6" s="1"/>
  <c r="K257" i="6" s="1"/>
  <c r="K258" i="6" s="1"/>
  <c r="K259" i="6" s="1"/>
  <c r="K260" i="6" s="1"/>
  <c r="K261" i="6" s="1"/>
  <c r="K262" i="6" s="1"/>
  <c r="K263" i="6" s="1"/>
  <c r="K264" i="6" s="1"/>
  <c r="K265" i="6" s="1"/>
  <c r="K266" i="6" s="1"/>
  <c r="K267" i="6" s="1"/>
  <c r="K268" i="6" s="1"/>
  <c r="K269" i="6" s="1"/>
  <c r="K270" i="6" s="1"/>
  <c r="K271" i="6" s="1"/>
  <c r="K272" i="6" s="1"/>
  <c r="K273" i="6" s="1"/>
  <c r="K274" i="6" s="1"/>
  <c r="K275" i="6" s="1"/>
  <c r="K276" i="6" s="1"/>
  <c r="K277" i="6" s="1"/>
  <c r="K278" i="6" s="1"/>
  <c r="K279" i="6" s="1"/>
  <c r="K280" i="6" s="1"/>
  <c r="K281" i="6" s="1"/>
  <c r="K282" i="6" s="1"/>
  <c r="K283" i="6" s="1"/>
  <c r="K284" i="6" s="1"/>
  <c r="K285" i="6" s="1"/>
  <c r="K286" i="6" s="1"/>
  <c r="K287" i="6" s="1"/>
  <c r="K288" i="6" s="1"/>
  <c r="K289" i="6" s="1"/>
  <c r="K290" i="6" s="1"/>
  <c r="K291" i="6" s="1"/>
  <c r="K292" i="6" s="1"/>
  <c r="K293" i="6" s="1"/>
  <c r="K294" i="6" s="1"/>
  <c r="K295" i="6" s="1"/>
  <c r="K296" i="6" s="1"/>
  <c r="K297" i="6" s="1"/>
  <c r="K298" i="6" s="1"/>
  <c r="K299" i="6" s="1"/>
  <c r="K300" i="6" s="1"/>
  <c r="K301" i="6" s="1"/>
  <c r="K302" i="6" s="1"/>
  <c r="K303" i="6" s="1"/>
  <c r="K304" i="6" s="1"/>
  <c r="K305" i="6" s="1"/>
  <c r="K306" i="6" s="1"/>
  <c r="K307" i="6" s="1"/>
  <c r="K308" i="6" s="1"/>
  <c r="K309" i="6" s="1"/>
  <c r="K310" i="6" s="1"/>
  <c r="K311" i="6" s="1"/>
  <c r="K312" i="6" s="1"/>
  <c r="K313" i="6" s="1"/>
  <c r="K314" i="6" s="1"/>
  <c r="K315" i="6" s="1"/>
  <c r="K316" i="6" s="1"/>
  <c r="K317" i="6" s="1"/>
  <c r="K318" i="6" s="1"/>
  <c r="K319" i="6" s="1"/>
  <c r="K320" i="6" s="1"/>
  <c r="K321" i="6" s="1"/>
  <c r="K322" i="6" s="1"/>
  <c r="K323" i="6" s="1"/>
  <c r="K324" i="6" s="1"/>
  <c r="K325" i="6" s="1"/>
  <c r="K326" i="6" s="1"/>
  <c r="K327" i="6" s="1"/>
  <c r="K328" i="6" s="1"/>
  <c r="K329" i="6" s="1"/>
  <c r="K330" i="6" s="1"/>
  <c r="K331" i="6" s="1"/>
  <c r="K332" i="6" s="1"/>
  <c r="K333" i="6" s="1"/>
  <c r="K334" i="6" s="1"/>
  <c r="K335" i="6" s="1"/>
  <c r="K336" i="6" s="1"/>
  <c r="K337" i="6" s="1"/>
  <c r="K338" i="6" s="1"/>
  <c r="K339" i="6" s="1"/>
  <c r="K340" i="6" s="1"/>
  <c r="K341" i="6" s="1"/>
  <c r="K342" i="6" s="1"/>
  <c r="K343" i="6" s="1"/>
  <c r="K344" i="6" s="1"/>
  <c r="K345" i="6" s="1"/>
  <c r="K346" i="6" s="1"/>
  <c r="K347" i="6" s="1"/>
  <c r="K348" i="6" s="1"/>
  <c r="K349" i="6" s="1"/>
  <c r="K350" i="6" s="1"/>
  <c r="K351" i="6" s="1"/>
  <c r="K352" i="6" s="1"/>
  <c r="K353" i="6" s="1"/>
  <c r="K354" i="6" s="1"/>
  <c r="K355" i="6" s="1"/>
  <c r="K356" i="6" s="1"/>
  <c r="K357" i="6" s="1"/>
  <c r="K358" i="6" s="1"/>
  <c r="K359" i="6" s="1"/>
  <c r="K360" i="6" s="1"/>
  <c r="K361" i="6" s="1"/>
  <c r="K362" i="6" s="1"/>
  <c r="K363" i="6" s="1"/>
  <c r="K364" i="6" s="1"/>
  <c r="K365" i="6" s="1"/>
  <c r="K366" i="6" s="1"/>
  <c r="K367" i="6" s="1"/>
  <c r="K368" i="6" s="1"/>
  <c r="K369" i="6" s="1"/>
  <c r="K370" i="6" s="1"/>
  <c r="K371" i="6" s="1"/>
  <c r="K372" i="6" s="1"/>
  <c r="K373" i="6" s="1"/>
  <c r="K374" i="6" s="1"/>
  <c r="K375" i="6" s="1"/>
  <c r="K376" i="6" s="1"/>
  <c r="K377" i="6" s="1"/>
  <c r="K378" i="6" s="1"/>
  <c r="K379" i="6" s="1"/>
  <c r="K380" i="6" s="1"/>
  <c r="K381" i="6" s="1"/>
  <c r="K382" i="6" s="1"/>
  <c r="K383" i="6" s="1"/>
  <c r="K384" i="6" s="1"/>
  <c r="K385" i="6" s="1"/>
  <c r="K386" i="6" s="1"/>
  <c r="K387" i="6" s="1"/>
  <c r="K388" i="6" s="1"/>
  <c r="K389" i="6" s="1"/>
  <c r="K390" i="6" s="1"/>
  <c r="K391" i="6" s="1"/>
  <c r="K392" i="6" s="1"/>
  <c r="K393" i="6" s="1"/>
  <c r="K394" i="6" s="1"/>
  <c r="K395" i="6" s="1"/>
  <c r="K396" i="6" s="1"/>
  <c r="K397" i="6" s="1"/>
  <c r="K398" i="6" s="1"/>
  <c r="K399" i="6" s="1"/>
  <c r="K400" i="6" s="1"/>
  <c r="K401" i="6" s="1"/>
  <c r="K402" i="6" s="1"/>
  <c r="K403" i="6" s="1"/>
  <c r="K404" i="6" s="1"/>
  <c r="K405" i="6" s="1"/>
  <c r="K406" i="6" s="1"/>
  <c r="K407" i="6" s="1"/>
  <c r="K408" i="6" s="1"/>
  <c r="K409" i="6" s="1"/>
  <c r="K410" i="6" s="1"/>
  <c r="K411" i="6" s="1"/>
  <c r="K412" i="6" s="1"/>
  <c r="K413" i="6" s="1"/>
  <c r="H8" i="6"/>
  <c r="I8" i="6" s="1"/>
  <c r="H9" i="6"/>
  <c r="I9" i="6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/>
  <c r="H16" i="6"/>
  <c r="I16" i="6" s="1"/>
  <c r="H17" i="6"/>
  <c r="I17" i="6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/>
  <c r="H24" i="6"/>
  <c r="I24" i="6" s="1"/>
  <c r="H25" i="6"/>
  <c r="I25" i="6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/>
  <c r="H32" i="6"/>
  <c r="I32" i="6" s="1"/>
  <c r="H33" i="6"/>
  <c r="I33" i="6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/>
  <c r="H40" i="6"/>
  <c r="I40" i="6" s="1"/>
  <c r="H41" i="6"/>
  <c r="I41" i="6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/>
  <c r="H48" i="6"/>
  <c r="I48" i="6" s="1"/>
  <c r="H49" i="6"/>
  <c r="I49" i="6"/>
  <c r="H50" i="6"/>
  <c r="I50" i="6" s="1"/>
  <c r="H51" i="6"/>
  <c r="I51" i="6" s="1"/>
  <c r="H52" i="6"/>
  <c r="I52" i="6" s="1"/>
  <c r="H53" i="6"/>
  <c r="I53" i="6" s="1"/>
  <c r="H54" i="6"/>
  <c r="I54" i="6" s="1"/>
  <c r="H55" i="6"/>
  <c r="I55" i="6"/>
  <c r="H56" i="6"/>
  <c r="I56" i="6" s="1"/>
  <c r="H57" i="6"/>
  <c r="I57" i="6"/>
  <c r="H58" i="6"/>
  <c r="I58" i="6" s="1"/>
  <c r="H59" i="6"/>
  <c r="I59" i="6" s="1"/>
  <c r="H60" i="6"/>
  <c r="I60" i="6" s="1"/>
  <c r="H61" i="6"/>
  <c r="I61" i="6" s="1"/>
  <c r="H62" i="6"/>
  <c r="I62" i="6" s="1"/>
  <c r="H63" i="6"/>
  <c r="I63" i="6"/>
  <c r="H64" i="6"/>
  <c r="I64" i="6" s="1"/>
  <c r="H65" i="6"/>
  <c r="I65" i="6"/>
  <c r="H66" i="6"/>
  <c r="I66" i="6" s="1"/>
  <c r="H67" i="6"/>
  <c r="I67" i="6" s="1"/>
  <c r="H68" i="6"/>
  <c r="I68" i="6" s="1"/>
  <c r="H69" i="6"/>
  <c r="I69" i="6" s="1"/>
  <c r="H70" i="6"/>
  <c r="I70" i="6" s="1"/>
  <c r="H71" i="6"/>
  <c r="I71" i="6"/>
  <c r="H72" i="6"/>
  <c r="I72" i="6" s="1"/>
  <c r="H73" i="6"/>
  <c r="I73" i="6"/>
  <c r="H74" i="6"/>
  <c r="I74" i="6" s="1"/>
  <c r="H75" i="6"/>
  <c r="I75" i="6"/>
  <c r="H76" i="6"/>
  <c r="I76" i="6" s="1"/>
  <c r="H77" i="6"/>
  <c r="I77" i="6"/>
  <c r="H78" i="6"/>
  <c r="I78" i="6" s="1"/>
  <c r="H79" i="6"/>
  <c r="I79" i="6"/>
  <c r="H80" i="6"/>
  <c r="I80" i="6" s="1"/>
  <c r="H81" i="6"/>
  <c r="I81" i="6"/>
  <c r="H82" i="6"/>
  <c r="I82" i="6" s="1"/>
  <c r="H83" i="6"/>
  <c r="I83" i="6"/>
  <c r="H84" i="6"/>
  <c r="I84" i="6" s="1"/>
  <c r="H85" i="6"/>
  <c r="I85" i="6"/>
  <c r="H86" i="6"/>
  <c r="I86" i="6" s="1"/>
  <c r="H87" i="6"/>
  <c r="I87" i="6"/>
  <c r="H88" i="6"/>
  <c r="I88" i="6" s="1"/>
  <c r="H89" i="6"/>
  <c r="I89" i="6"/>
  <c r="H90" i="6"/>
  <c r="I90" i="6" s="1"/>
  <c r="H91" i="6"/>
  <c r="I91" i="6"/>
  <c r="H92" i="6"/>
  <c r="I92" i="6" s="1"/>
  <c r="H93" i="6"/>
  <c r="I93" i="6"/>
  <c r="H94" i="6"/>
  <c r="I94" i="6" s="1"/>
  <c r="H95" i="6"/>
  <c r="I95" i="6"/>
  <c r="H96" i="6"/>
  <c r="I96" i="6" s="1"/>
  <c r="H97" i="6"/>
  <c r="I97" i="6"/>
  <c r="H98" i="6"/>
  <c r="I98" i="6" s="1"/>
  <c r="H99" i="6"/>
  <c r="I99" i="6"/>
  <c r="H100" i="6"/>
  <c r="I100" i="6" s="1"/>
  <c r="H101" i="6"/>
  <c r="I101" i="6"/>
  <c r="H102" i="6"/>
  <c r="I102" i="6" s="1"/>
  <c r="H103" i="6"/>
  <c r="I103" i="6"/>
  <c r="H104" i="6"/>
  <c r="I104" i="6" s="1"/>
  <c r="H105" i="6"/>
  <c r="I105" i="6"/>
  <c r="H106" i="6"/>
  <c r="I106" i="6" s="1"/>
  <c r="H107" i="6"/>
  <c r="I107" i="6"/>
  <c r="H108" i="6"/>
  <c r="I108" i="6" s="1"/>
  <c r="H109" i="6"/>
  <c r="I109" i="6"/>
  <c r="H110" i="6"/>
  <c r="I110" i="6" s="1"/>
  <c r="H111" i="6"/>
  <c r="I111" i="6"/>
  <c r="H112" i="6"/>
  <c r="I112" i="6" s="1"/>
  <c r="H113" i="6"/>
  <c r="I113" i="6"/>
  <c r="H114" i="6"/>
  <c r="I114" i="6" s="1"/>
  <c r="H115" i="6"/>
  <c r="I115" i="6"/>
  <c r="H116" i="6"/>
  <c r="I116" i="6" s="1"/>
  <c r="H117" i="6"/>
  <c r="I117" i="6"/>
  <c r="H118" i="6"/>
  <c r="I118" i="6" s="1"/>
  <c r="H119" i="6"/>
  <c r="I119" i="6"/>
  <c r="H120" i="6"/>
  <c r="I120" i="6" s="1"/>
  <c r="H121" i="6"/>
  <c r="I121" i="6"/>
  <c r="H122" i="6"/>
  <c r="I122" i="6" s="1"/>
  <c r="H123" i="6"/>
  <c r="I123" i="6"/>
  <c r="H124" i="6"/>
  <c r="I124" i="6" s="1"/>
  <c r="H125" i="6"/>
  <c r="I125" i="6"/>
  <c r="H126" i="6"/>
  <c r="I126" i="6" s="1"/>
  <c r="H127" i="6"/>
  <c r="I127" i="6"/>
  <c r="H128" i="6"/>
  <c r="I128" i="6" s="1"/>
  <c r="H129" i="6"/>
  <c r="I129" i="6"/>
  <c r="H130" i="6"/>
  <c r="I130" i="6" s="1"/>
  <c r="H131" i="6"/>
  <c r="I131" i="6"/>
  <c r="H132" i="6"/>
  <c r="I132" i="6" s="1"/>
  <c r="H133" i="6"/>
  <c r="I133" i="6"/>
  <c r="H134" i="6"/>
  <c r="I134" i="6" s="1"/>
  <c r="H135" i="6"/>
  <c r="I135" i="6"/>
  <c r="H136" i="6"/>
  <c r="I136" i="6" s="1"/>
  <c r="H137" i="6"/>
  <c r="I137" i="6"/>
  <c r="H138" i="6"/>
  <c r="I138" i="6" s="1"/>
  <c r="H139" i="6"/>
  <c r="I139" i="6"/>
  <c r="H140" i="6"/>
  <c r="I140" i="6" s="1"/>
  <c r="H141" i="6"/>
  <c r="I141" i="6"/>
  <c r="H142" i="6"/>
  <c r="I142" i="6" s="1"/>
  <c r="H143" i="6"/>
  <c r="I143" i="6"/>
  <c r="E88" i="1"/>
  <c r="G88" i="1" s="1"/>
  <c r="CK88" i="1" s="1"/>
  <c r="E89" i="1"/>
  <c r="G89" i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AR89" i="1" s="1"/>
  <c r="AS89" i="1" s="1"/>
  <c r="AT89" i="1" s="1"/>
  <c r="AU89" i="1" s="1"/>
  <c r="AV89" i="1" s="1"/>
  <c r="AW89" i="1" s="1"/>
  <c r="AX89" i="1" s="1"/>
  <c r="AY89" i="1" s="1"/>
  <c r="AZ89" i="1" s="1"/>
  <c r="BA89" i="1" s="1"/>
  <c r="BB89" i="1" s="1"/>
  <c r="BC89" i="1" s="1"/>
  <c r="E90" i="1"/>
  <c r="G90" i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AR90" i="1" s="1"/>
  <c r="AS90" i="1" s="1"/>
  <c r="AT90" i="1" s="1"/>
  <c r="AU90" i="1" s="1"/>
  <c r="AV90" i="1" s="1"/>
  <c r="AW90" i="1" s="1"/>
  <c r="AX90" i="1" s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BK90" i="1" s="1"/>
  <c r="BL90" i="1" s="1"/>
  <c r="BM90" i="1" s="1"/>
  <c r="BN90" i="1" s="1"/>
  <c r="BO90" i="1" s="1"/>
  <c r="BP90" i="1" s="1"/>
  <c r="BQ90" i="1" s="1"/>
  <c r="BR90" i="1" s="1"/>
  <c r="BS90" i="1" s="1"/>
  <c r="BT90" i="1" s="1"/>
  <c r="BU90" i="1" s="1"/>
  <c r="BV90" i="1" s="1"/>
  <c r="BW90" i="1" s="1"/>
  <c r="BX90" i="1" s="1"/>
  <c r="BY90" i="1" s="1"/>
  <c r="BZ90" i="1" s="1"/>
  <c r="CA90" i="1" s="1"/>
  <c r="CB90" i="1" s="1"/>
  <c r="CC90" i="1" s="1"/>
  <c r="CD90" i="1" s="1"/>
  <c r="CE90" i="1" s="1"/>
  <c r="CF90" i="1" s="1"/>
  <c r="CG90" i="1" s="1"/>
  <c r="CH90" i="1" s="1"/>
  <c r="CI90" i="1" s="1"/>
  <c r="CJ90" i="1" s="1"/>
  <c r="CK90" i="1" s="1"/>
  <c r="E91" i="1"/>
  <c r="G91" i="1"/>
  <c r="H91" i="1" s="1"/>
  <c r="I91" i="1" s="1"/>
  <c r="J91" i="1" s="1"/>
  <c r="K91" i="1" s="1"/>
  <c r="L91" i="1" s="1"/>
  <c r="M91" i="1" s="1"/>
  <c r="N91" i="1" s="1"/>
  <c r="O91" i="1"/>
  <c r="P91" i="1" s="1"/>
  <c r="Q91" i="1" s="1"/>
  <c r="R91" i="1" s="1"/>
  <c r="S91" i="1" s="1"/>
  <c r="T91" i="1" s="1"/>
  <c r="U91" i="1" s="1"/>
  <c r="V91" i="1" s="1"/>
  <c r="W91" i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AR91" i="1" s="1"/>
  <c r="AS91" i="1" s="1"/>
  <c r="AT91" i="1" s="1"/>
  <c r="AU91" i="1" s="1"/>
  <c r="AV91" i="1" s="1"/>
  <c r="AW91" i="1" s="1"/>
  <c r="AX91" i="1" s="1"/>
  <c r="AY91" i="1" s="1"/>
  <c r="AZ91" i="1" s="1"/>
  <c r="BA91" i="1" s="1"/>
  <c r="BB91" i="1" s="1"/>
  <c r="BC91" i="1"/>
  <c r="BD91" i="1" s="1"/>
  <c r="BE91" i="1" s="1"/>
  <c r="BF91" i="1" s="1"/>
  <c r="BG91" i="1" s="1"/>
  <c r="BH91" i="1" s="1"/>
  <c r="BI91" i="1" s="1"/>
  <c r="BJ91" i="1" s="1"/>
  <c r="BK91" i="1" s="1"/>
  <c r="BL91" i="1" s="1"/>
  <c r="BM91" i="1" s="1"/>
  <c r="BN91" i="1" s="1"/>
  <c r="BO91" i="1" s="1"/>
  <c r="BP91" i="1" s="1"/>
  <c r="BQ91" i="1" s="1"/>
  <c r="BR91" i="1" s="1"/>
  <c r="BS91" i="1" s="1"/>
  <c r="BT91" i="1" s="1"/>
  <c r="BU91" i="1" s="1"/>
  <c r="BV91" i="1" s="1"/>
  <c r="BW91" i="1" s="1"/>
  <c r="BX91" i="1" s="1"/>
  <c r="BY91" i="1" s="1"/>
  <c r="BZ91" i="1" s="1"/>
  <c r="CA91" i="1" s="1"/>
  <c r="CB91" i="1" s="1"/>
  <c r="CC91" i="1" s="1"/>
  <c r="CD91" i="1" s="1"/>
  <c r="CE91" i="1" s="1"/>
  <c r="CF91" i="1" s="1"/>
  <c r="CG91" i="1" s="1"/>
  <c r="CH91" i="1" s="1"/>
  <c r="CI91" i="1" s="1"/>
  <c r="CJ91" i="1" s="1"/>
  <c r="CK91" i="1" s="1"/>
  <c r="E92" i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AS92" i="1" s="1"/>
  <c r="AT92" i="1" s="1"/>
  <c r="AU92" i="1" s="1"/>
  <c r="AV92" i="1" s="1"/>
  <c r="AW92" i="1" s="1"/>
  <c r="AX92" i="1" s="1"/>
  <c r="AY92" i="1" s="1"/>
  <c r="AZ92" i="1" s="1"/>
  <c r="BA92" i="1" s="1"/>
  <c r="BB92" i="1" s="1"/>
  <c r="BC92" i="1" s="1"/>
  <c r="BD92" i="1" s="1"/>
  <c r="BE92" i="1" s="1"/>
  <c r="BF92" i="1" s="1"/>
  <c r="BG92" i="1"/>
  <c r="BH92" i="1" s="1"/>
  <c r="BI92" i="1" s="1"/>
  <c r="BJ92" i="1" s="1"/>
  <c r="BK92" i="1" s="1"/>
  <c r="BL92" i="1" s="1"/>
  <c r="BM92" i="1" s="1"/>
  <c r="BN92" i="1" s="1"/>
  <c r="BO92" i="1" s="1"/>
  <c r="BP92" i="1" s="1"/>
  <c r="BQ92" i="1" s="1"/>
  <c r="BR92" i="1" s="1"/>
  <c r="BS92" i="1" s="1"/>
  <c r="BT92" i="1" s="1"/>
  <c r="BU92" i="1" s="1"/>
  <c r="BV92" i="1" s="1"/>
  <c r="BW92" i="1" s="1"/>
  <c r="BX92" i="1" s="1"/>
  <c r="BY92" i="1" s="1"/>
  <c r="BZ92" i="1" s="1"/>
  <c r="CA92" i="1" s="1"/>
  <c r="CB92" i="1" s="1"/>
  <c r="CC92" i="1" s="1"/>
  <c r="CD92" i="1" s="1"/>
  <c r="CE92" i="1" s="1"/>
  <c r="CF92" i="1" s="1"/>
  <c r="CG92" i="1" s="1"/>
  <c r="CH92" i="1" s="1"/>
  <c r="CI92" i="1" s="1"/>
  <c r="CJ92" i="1" s="1"/>
  <c r="CK92" i="1" s="1"/>
  <c r="E93" i="1"/>
  <c r="G93" i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AR93" i="1" s="1"/>
  <c r="AS93" i="1" s="1"/>
  <c r="AT93" i="1" s="1"/>
  <c r="AU93" i="1" s="1"/>
  <c r="AV93" i="1" s="1"/>
  <c r="AW93" i="1"/>
  <c r="AX93" i="1" s="1"/>
  <c r="AY93" i="1" s="1"/>
  <c r="AZ93" i="1" s="1"/>
  <c r="BA93" i="1" s="1"/>
  <c r="BB93" i="1" s="1"/>
  <c r="BC93" i="1" s="1"/>
  <c r="BD93" i="1" s="1"/>
  <c r="BE93" i="1" s="1"/>
  <c r="BF93" i="1" s="1"/>
  <c r="BG93" i="1" s="1"/>
  <c r="BH93" i="1" s="1"/>
  <c r="BI93" i="1" s="1"/>
  <c r="BJ93" i="1" s="1"/>
  <c r="BK93" i="1" s="1"/>
  <c r="BL93" i="1" s="1"/>
  <c r="BM93" i="1" s="1"/>
  <c r="BN93" i="1" s="1"/>
  <c r="BO93" i="1" s="1"/>
  <c r="BP93" i="1" s="1"/>
  <c r="BQ93" i="1" s="1"/>
  <c r="BR93" i="1" s="1"/>
  <c r="BS93" i="1" s="1"/>
  <c r="BT93" i="1" s="1"/>
  <c r="BU93" i="1" s="1"/>
  <c r="BV93" i="1" s="1"/>
  <c r="BW93" i="1" s="1"/>
  <c r="BX93" i="1" s="1"/>
  <c r="BY93" i="1" s="1"/>
  <c r="BZ93" i="1" s="1"/>
  <c r="CA93" i="1" s="1"/>
  <c r="CB93" i="1" s="1"/>
  <c r="CC93" i="1" s="1"/>
  <c r="CD93" i="1" s="1"/>
  <c r="CE93" i="1" s="1"/>
  <c r="CF93" i="1" s="1"/>
  <c r="CG93" i="1" s="1"/>
  <c r="CH93" i="1" s="1"/>
  <c r="CI93" i="1" s="1"/>
  <c r="CJ93" i="1" s="1"/>
  <c r="CK93" i="1" s="1"/>
  <c r="E94" i="1"/>
  <c r="G94" i="1" s="1"/>
  <c r="H94" i="1" s="1"/>
  <c r="I94" i="1"/>
  <c r="E95" i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AR95" i="1" s="1"/>
  <c r="AS95" i="1" s="1"/>
  <c r="AT95" i="1" s="1"/>
  <c r="AU95" i="1" s="1"/>
  <c r="AV95" i="1" s="1"/>
  <c r="AW95" i="1" s="1"/>
  <c r="AX95" i="1" s="1"/>
  <c r="AY95" i="1" s="1"/>
  <c r="AZ95" i="1" s="1"/>
  <c r="BA95" i="1" s="1"/>
  <c r="BB95" i="1" s="1"/>
  <c r="BC95" i="1" s="1"/>
  <c r="BD95" i="1" s="1"/>
  <c r="BE95" i="1" s="1"/>
  <c r="BF95" i="1" s="1"/>
  <c r="BG95" i="1" s="1"/>
  <c r="BH95" i="1" s="1"/>
  <c r="BI95" i="1" s="1"/>
  <c r="BJ95" i="1" s="1"/>
  <c r="BK95" i="1" s="1"/>
  <c r="BL95" i="1" s="1"/>
  <c r="BM95" i="1" s="1"/>
  <c r="BN95" i="1" s="1"/>
  <c r="BO95" i="1" s="1"/>
  <c r="BP95" i="1" s="1"/>
  <c r="BQ95" i="1" s="1"/>
  <c r="BR95" i="1" s="1"/>
  <c r="BS95" i="1" s="1"/>
  <c r="BT95" i="1" s="1"/>
  <c r="BU95" i="1" s="1"/>
  <c r="BV95" i="1" s="1"/>
  <c r="BW95" i="1" s="1"/>
  <c r="BX95" i="1" s="1"/>
  <c r="BY95" i="1" s="1"/>
  <c r="BZ95" i="1" s="1"/>
  <c r="CA95" i="1" s="1"/>
  <c r="CB95" i="1" s="1"/>
  <c r="CC95" i="1" s="1"/>
  <c r="CD95" i="1" s="1"/>
  <c r="CE95" i="1" s="1"/>
  <c r="CF95" i="1" s="1"/>
  <c r="CG95" i="1" s="1"/>
  <c r="CH95" i="1" s="1"/>
  <c r="CI95" i="1" s="1"/>
  <c r="CJ95" i="1" s="1"/>
  <c r="CK95" i="1" s="1"/>
  <c r="E96" i="1"/>
  <c r="G96" i="1" s="1"/>
  <c r="H96" i="1" s="1"/>
  <c r="I96" i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AR96" i="1" s="1"/>
  <c r="AS96" i="1" s="1"/>
  <c r="AT96" i="1" s="1"/>
  <c r="AU96" i="1" s="1"/>
  <c r="AV96" i="1" s="1"/>
  <c r="AW96" i="1" s="1"/>
  <c r="AX96" i="1" s="1"/>
  <c r="AY96" i="1" s="1"/>
  <c r="AZ96" i="1" s="1"/>
  <c r="BA96" i="1" s="1"/>
  <c r="BB96" i="1" s="1"/>
  <c r="BC96" i="1" s="1"/>
  <c r="BD96" i="1" s="1"/>
  <c r="BE96" i="1"/>
  <c r="BF96" i="1" s="1"/>
  <c r="BG96" i="1" s="1"/>
  <c r="BH96" i="1" s="1"/>
  <c r="BI96" i="1" s="1"/>
  <c r="BJ96" i="1" s="1"/>
  <c r="BK96" i="1" s="1"/>
  <c r="BL96" i="1" s="1"/>
  <c r="BM96" i="1" s="1"/>
  <c r="BN96" i="1" s="1"/>
  <c r="BO96" i="1" s="1"/>
  <c r="BP96" i="1" s="1"/>
  <c r="BQ96" i="1" s="1"/>
  <c r="BR96" i="1" s="1"/>
  <c r="BS96" i="1" s="1"/>
  <c r="BT96" i="1" s="1"/>
  <c r="BU96" i="1" s="1"/>
  <c r="BV96" i="1" s="1"/>
  <c r="BW96" i="1" s="1"/>
  <c r="BX96" i="1" s="1"/>
  <c r="BY96" i="1" s="1"/>
  <c r="BZ96" i="1" s="1"/>
  <c r="CA96" i="1" s="1"/>
  <c r="CB96" i="1" s="1"/>
  <c r="CC96" i="1" s="1"/>
  <c r="CD96" i="1" s="1"/>
  <c r="CE96" i="1" s="1"/>
  <c r="CF96" i="1" s="1"/>
  <c r="CG96" i="1" s="1"/>
  <c r="CH96" i="1" s="1"/>
  <c r="CI96" i="1" s="1"/>
  <c r="CJ96" i="1" s="1"/>
  <c r="CK96" i="1" s="1"/>
  <c r="E97" i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P97" i="1" s="1"/>
  <c r="AQ97" i="1" s="1"/>
  <c r="AR97" i="1" s="1"/>
  <c r="AS97" i="1" s="1"/>
  <c r="AT97" i="1" s="1"/>
  <c r="AU97" i="1" s="1"/>
  <c r="AV97" i="1" s="1"/>
  <c r="AW97" i="1" s="1"/>
  <c r="AX97" i="1" s="1"/>
  <c r="AY97" i="1" s="1"/>
  <c r="AZ97" i="1" s="1"/>
  <c r="BA97" i="1" s="1"/>
  <c r="BB97" i="1" s="1"/>
  <c r="BC97" i="1" s="1"/>
  <c r="BD97" i="1" s="1"/>
  <c r="BE97" i="1" s="1"/>
  <c r="BF97" i="1" s="1"/>
  <c r="BG97" i="1" s="1"/>
  <c r="BH97" i="1" s="1"/>
  <c r="BI97" i="1" s="1"/>
  <c r="BJ97" i="1" s="1"/>
  <c r="BK97" i="1" s="1"/>
  <c r="BL97" i="1" s="1"/>
  <c r="BM97" i="1" s="1"/>
  <c r="BN97" i="1" s="1"/>
  <c r="BO97" i="1" s="1"/>
  <c r="BP97" i="1" s="1"/>
  <c r="BQ97" i="1" s="1"/>
  <c r="BR97" i="1" s="1"/>
  <c r="BS97" i="1" s="1"/>
  <c r="BT97" i="1" s="1"/>
  <c r="BU97" i="1" s="1"/>
  <c r="BV97" i="1" s="1"/>
  <c r="E98" i="1"/>
  <c r="G98" i="1" s="1"/>
  <c r="H98" i="1" s="1"/>
  <c r="I98" i="1" s="1"/>
  <c r="J98" i="1" s="1"/>
  <c r="K98" i="1" s="1"/>
  <c r="L98" i="1" s="1"/>
  <c r="M98" i="1" s="1"/>
  <c r="N98" i="1"/>
  <c r="O98" i="1" s="1"/>
  <c r="P98" i="1" s="1"/>
  <c r="Q98" i="1" s="1"/>
  <c r="R98" i="1" s="1"/>
  <c r="S98" i="1" s="1"/>
  <c r="T98" i="1" s="1"/>
  <c r="U98" i="1" s="1"/>
  <c r="V98" i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AP98" i="1" s="1"/>
  <c r="AQ98" i="1" s="1"/>
  <c r="AR98" i="1" s="1"/>
  <c r="AS98" i="1" s="1"/>
  <c r="AT98" i="1" s="1"/>
  <c r="AU98" i="1" s="1"/>
  <c r="AV98" i="1" s="1"/>
  <c r="AW98" i="1" s="1"/>
  <c r="AX98" i="1" s="1"/>
  <c r="AY98" i="1" s="1"/>
  <c r="AZ98" i="1" s="1"/>
  <c r="BA98" i="1" s="1"/>
  <c r="BB98" i="1" s="1"/>
  <c r="E99" i="1"/>
  <c r="G99" i="1" s="1"/>
  <c r="H99" i="1" s="1"/>
  <c r="I99" i="1"/>
  <c r="J99" i="1"/>
  <c r="K99" i="1" s="1"/>
  <c r="L99" i="1" s="1"/>
  <c r="M99" i="1" s="1"/>
  <c r="N99" i="1" s="1"/>
  <c r="O99" i="1" s="1"/>
  <c r="P99" i="1" s="1"/>
  <c r="Q99" i="1" s="1"/>
  <c r="R99" i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/>
  <c r="E100" i="1"/>
  <c r="G100" i="1"/>
  <c r="H100" i="1"/>
  <c r="I100" i="1" s="1"/>
  <c r="J100" i="1" s="1"/>
  <c r="K100" i="1" s="1"/>
  <c r="L100" i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AR100" i="1" s="1"/>
  <c r="AS100" i="1" s="1"/>
  <c r="AT100" i="1" s="1"/>
  <c r="AU100" i="1" s="1"/>
  <c r="AV100" i="1" s="1"/>
  <c r="AW100" i="1" s="1"/>
  <c r="AX100" i="1" s="1"/>
  <c r="AY100" i="1" s="1"/>
  <c r="AZ100" i="1" s="1"/>
  <c r="BA100" i="1" s="1"/>
  <c r="BB100" i="1" s="1"/>
  <c r="BC100" i="1" s="1"/>
  <c r="BD100" i="1" s="1"/>
  <c r="BE100" i="1" s="1"/>
  <c r="BF100" i="1" s="1"/>
  <c r="BG100" i="1" s="1"/>
  <c r="BH100" i="1" s="1"/>
  <c r="BI100" i="1" s="1"/>
  <c r="BJ100" i="1" s="1"/>
  <c r="BK100" i="1" s="1"/>
  <c r="BL100" i="1" s="1"/>
  <c r="BM100" i="1" s="1"/>
  <c r="BN100" i="1" s="1"/>
  <c r="BO100" i="1" s="1"/>
  <c r="BP100" i="1" s="1"/>
  <c r="BQ100" i="1" s="1"/>
  <c r="BR100" i="1" s="1"/>
  <c r="BS100" i="1" s="1"/>
  <c r="BT100" i="1" s="1"/>
  <c r="BU100" i="1" s="1"/>
  <c r="BV100" i="1" s="1"/>
  <c r="BW100" i="1" s="1"/>
  <c r="BX100" i="1" s="1"/>
  <c r="BY100" i="1" s="1"/>
  <c r="BZ100" i="1" s="1"/>
  <c r="CA100" i="1" s="1"/>
  <c r="CB100" i="1" s="1"/>
  <c r="CC100" i="1" s="1"/>
  <c r="CD100" i="1" s="1"/>
  <c r="CE100" i="1" s="1"/>
  <c r="CF100" i="1" s="1"/>
  <c r="CG100" i="1" s="1"/>
  <c r="CH100" i="1" s="1"/>
  <c r="CI100" i="1" s="1"/>
  <c r="CJ100" i="1" s="1"/>
  <c r="CK100" i="1" s="1"/>
  <c r="CL100" i="1" s="1"/>
  <c r="CM100" i="1" s="1"/>
  <c r="E101" i="1"/>
  <c r="G101" i="1"/>
  <c r="H101" i="1"/>
  <c r="I101" i="1" s="1"/>
  <c r="J101" i="1" s="1"/>
  <c r="K101" i="1" s="1"/>
  <c r="L101" i="1"/>
  <c r="M101" i="1" s="1"/>
  <c r="N101" i="1" s="1"/>
  <c r="O101" i="1" s="1"/>
  <c r="P101" i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AP101" i="1" s="1"/>
  <c r="AQ101" i="1" s="1"/>
  <c r="AR101" i="1" s="1"/>
  <c r="AS101" i="1" s="1"/>
  <c r="AT101" i="1" s="1"/>
  <c r="AU101" i="1" s="1"/>
  <c r="AV101" i="1" s="1"/>
  <c r="AW101" i="1" s="1"/>
  <c r="AX101" i="1" s="1"/>
  <c r="AY101" i="1" s="1"/>
  <c r="AZ101" i="1" s="1"/>
  <c r="BA101" i="1" s="1"/>
  <c r="BB101" i="1" s="1"/>
  <c r="BC101" i="1" s="1"/>
  <c r="BD101" i="1" s="1"/>
  <c r="BE101" i="1" s="1"/>
  <c r="BF101" i="1" s="1"/>
  <c r="BG101" i="1" s="1"/>
  <c r="BH101" i="1" s="1"/>
  <c r="BI101" i="1" s="1"/>
  <c r="BJ101" i="1" s="1"/>
  <c r="BK101" i="1" s="1"/>
  <c r="BL101" i="1" s="1"/>
  <c r="BM101" i="1" s="1"/>
  <c r="BN101" i="1" s="1"/>
  <c r="BO101" i="1" s="1"/>
  <c r="BP101" i="1" s="1"/>
  <c r="BQ101" i="1" s="1"/>
  <c r="BR101" i="1" s="1"/>
  <c r="BS101" i="1" s="1"/>
  <c r="BT101" i="1" s="1"/>
  <c r="BU101" i="1" s="1"/>
  <c r="BV101" i="1" s="1"/>
  <c r="BW101" i="1" s="1"/>
  <c r="BX101" i="1" s="1"/>
  <c r="BY101" i="1" s="1"/>
  <c r="BZ101" i="1" s="1"/>
  <c r="CA101" i="1" s="1"/>
  <c r="CB101" i="1"/>
  <c r="CC101" i="1" s="1"/>
  <c r="CD101" i="1" s="1"/>
  <c r="CE101" i="1" s="1"/>
  <c r="CF101" i="1" s="1"/>
  <c r="CG101" i="1" s="1"/>
  <c r="CH101" i="1" s="1"/>
  <c r="CI101" i="1" s="1"/>
  <c r="CJ101" i="1" s="1"/>
  <c r="CK101" i="1" s="1"/>
  <c r="E102" i="1"/>
  <c r="G102" i="1"/>
  <c r="H102" i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AR102" i="1" s="1"/>
  <c r="AS102" i="1" s="1"/>
  <c r="AT102" i="1" s="1"/>
  <c r="AU102" i="1" s="1"/>
  <c r="AV102" i="1" s="1"/>
  <c r="AW102" i="1" s="1"/>
  <c r="AX102" i="1" s="1"/>
  <c r="AY102" i="1" s="1"/>
  <c r="AZ102" i="1" s="1"/>
  <c r="BA102" i="1" s="1"/>
  <c r="BB102" i="1" s="1"/>
  <c r="BC102" i="1" s="1"/>
  <c r="BD102" i="1" s="1"/>
  <c r="BE102" i="1" s="1"/>
  <c r="BF102" i="1" s="1"/>
  <c r="BG102" i="1" s="1"/>
  <c r="BH102" i="1" s="1"/>
  <c r="BI102" i="1" s="1"/>
  <c r="BJ102" i="1" s="1"/>
  <c r="BK102" i="1" s="1"/>
  <c r="BL102" i="1" s="1"/>
  <c r="BM102" i="1" s="1"/>
  <c r="BN102" i="1" s="1"/>
  <c r="BO102" i="1" s="1"/>
  <c r="BP102" i="1" s="1"/>
  <c r="BQ102" i="1" s="1"/>
  <c r="BR102" i="1" s="1"/>
  <c r="BS102" i="1" s="1"/>
  <c r="BT102" i="1" s="1"/>
  <c r="BU102" i="1" s="1"/>
  <c r="BV102" i="1" s="1"/>
  <c r="BW102" i="1" s="1"/>
  <c r="BX102" i="1" s="1"/>
  <c r="BY102" i="1" s="1"/>
  <c r="BZ102" i="1" s="1"/>
  <c r="CA102" i="1" s="1"/>
  <c r="CB102" i="1" s="1"/>
  <c r="CC102" i="1" s="1"/>
  <c r="CD102" i="1" s="1"/>
  <c r="CE102" i="1" s="1"/>
  <c r="CF102" i="1"/>
  <c r="E103" i="1"/>
  <c r="G103" i="1"/>
  <c r="H103" i="1"/>
  <c r="I103" i="1" s="1"/>
  <c r="J103" i="1" s="1"/>
  <c r="K103" i="1" s="1"/>
  <c r="L103" i="1" s="1"/>
  <c r="M103" i="1" s="1"/>
  <c r="N103" i="1" s="1"/>
  <c r="O103" i="1" s="1"/>
  <c r="P103" i="1"/>
  <c r="E104" i="1"/>
  <c r="G104" i="1"/>
  <c r="H104" i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E105" i="1"/>
  <c r="G105" i="1"/>
  <c r="H105" i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AR105" i="1" s="1"/>
  <c r="AS105" i="1" s="1"/>
  <c r="AT105" i="1" s="1"/>
  <c r="AU105" i="1" s="1"/>
  <c r="AV105" i="1" s="1"/>
  <c r="AW105" i="1" s="1"/>
  <c r="AX105" i="1" s="1"/>
  <c r="AY105" i="1" s="1"/>
  <c r="AZ105" i="1" s="1"/>
  <c r="BA105" i="1" s="1"/>
  <c r="BB105" i="1" s="1"/>
  <c r="BC105" i="1"/>
  <c r="E106" i="1"/>
  <c r="G106" i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/>
  <c r="E107" i="1"/>
  <c r="G107" i="1"/>
  <c r="H107" i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/>
  <c r="E108" i="1"/>
  <c r="G108" i="1"/>
  <c r="H108" i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/>
  <c r="E109" i="1"/>
  <c r="G109" i="1"/>
  <c r="H109" i="1"/>
  <c r="I109" i="1" s="1"/>
  <c r="J109" i="1" s="1"/>
  <c r="K109" i="1" s="1"/>
  <c r="L109" i="1"/>
  <c r="E110" i="1"/>
  <c r="G110" i="1"/>
  <c r="H110" i="1"/>
  <c r="I110" i="1" s="1"/>
  <c r="J110" i="1" s="1"/>
  <c r="K110" i="1" s="1"/>
  <c r="L110" i="1"/>
  <c r="M110" i="1" s="1"/>
  <c r="N110" i="1" s="1"/>
  <c r="O110" i="1" s="1"/>
  <c r="P110" i="1"/>
  <c r="E111" i="1"/>
  <c r="G111" i="1"/>
  <c r="H111" i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/>
  <c r="E112" i="1"/>
  <c r="E113" i="1"/>
  <c r="E114" i="1"/>
  <c r="E115" i="1"/>
  <c r="E87" i="1"/>
  <c r="G87" i="1"/>
  <c r="H88" i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/>
  <c r="E86" i="1"/>
  <c r="G86" i="1" s="1"/>
  <c r="CI86" i="1" s="1"/>
  <c r="E85" i="1"/>
  <c r="G85" i="1" s="1"/>
  <c r="E84" i="1"/>
  <c r="G84" i="1"/>
  <c r="E83" i="1"/>
  <c r="G83" i="1" s="1"/>
  <c r="H83" i="1" s="1"/>
  <c r="I83" i="1" s="1"/>
  <c r="CF83" i="1"/>
  <c r="E82" i="1"/>
  <c r="G82" i="1" s="1"/>
  <c r="J83" i="1"/>
  <c r="K83" i="1" s="1"/>
  <c r="L83" i="1" s="1"/>
  <c r="M83" i="1" s="1"/>
  <c r="N83" i="1" s="1"/>
  <c r="E81" i="1"/>
  <c r="G81" i="1" s="1"/>
  <c r="E80" i="1"/>
  <c r="G80" i="1" s="1"/>
  <c r="CC80" i="1" s="1"/>
  <c r="E79" i="1"/>
  <c r="G79" i="1"/>
  <c r="CB79" i="1" s="1"/>
  <c r="E78" i="1"/>
  <c r="G78" i="1" s="1"/>
  <c r="E77" i="1"/>
  <c r="G77" i="1" s="1"/>
  <c r="E76" i="1"/>
  <c r="G76" i="1" s="1"/>
  <c r="E75" i="1"/>
  <c r="G75" i="1"/>
  <c r="E74" i="1"/>
  <c r="G74" i="1" s="1"/>
  <c r="E73" i="1"/>
  <c r="G73" i="1" s="1"/>
  <c r="E72" i="1"/>
  <c r="G72" i="1" s="1"/>
  <c r="E71" i="1"/>
  <c r="G71" i="1"/>
  <c r="E70" i="1"/>
  <c r="G70" i="1" s="1"/>
  <c r="E69" i="1"/>
  <c r="G69" i="1"/>
  <c r="BR69" i="1" s="1"/>
  <c r="E68" i="1"/>
  <c r="G68" i="1"/>
  <c r="BQ68" i="1"/>
  <c r="E67" i="1"/>
  <c r="G67" i="1" s="1"/>
  <c r="BP67" i="1" s="1"/>
  <c r="H68" i="1"/>
  <c r="I68" i="1" s="1"/>
  <c r="J68" i="1" s="1"/>
  <c r="K68" i="1" s="1"/>
  <c r="L68" i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/>
  <c r="E66" i="1"/>
  <c r="G66" i="1" s="1"/>
  <c r="H67" i="1"/>
  <c r="I67" i="1" s="1"/>
  <c r="J67" i="1" s="1"/>
  <c r="K67" i="1" s="1"/>
  <c r="L67" i="1" s="1"/>
  <c r="M67" i="1"/>
  <c r="E65" i="1"/>
  <c r="G65" i="1"/>
  <c r="E64" i="1"/>
  <c r="G64" i="1" s="1"/>
  <c r="BM64" i="1"/>
  <c r="E63" i="1"/>
  <c r="G63" i="1" s="1"/>
  <c r="BL63" i="1"/>
  <c r="H64" i="1"/>
  <c r="I64" i="1" s="1"/>
  <c r="J64" i="1" s="1"/>
  <c r="K64" i="1" s="1"/>
  <c r="L64" i="1" s="1"/>
  <c r="M64" i="1" s="1"/>
  <c r="N64" i="1" s="1"/>
  <c r="O64" i="1" s="1"/>
  <c r="P64" i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E62" i="1"/>
  <c r="G62" i="1" s="1"/>
  <c r="H63" i="1"/>
  <c r="I63" i="1"/>
  <c r="J63" i="1"/>
  <c r="E61" i="1"/>
  <c r="G61" i="1"/>
  <c r="BJ61" i="1"/>
  <c r="E60" i="1"/>
  <c r="G60" i="1" s="1"/>
  <c r="BI60" i="1" s="1"/>
  <c r="H61" i="1"/>
  <c r="E59" i="1"/>
  <c r="G59" i="1" s="1"/>
  <c r="BH59" i="1" s="1"/>
  <c r="E58" i="1"/>
  <c r="G58" i="1" s="1"/>
  <c r="E57" i="1"/>
  <c r="G57" i="1"/>
  <c r="E56" i="1"/>
  <c r="G56" i="1" s="1"/>
  <c r="E55" i="1"/>
  <c r="G55" i="1" s="1"/>
  <c r="E54" i="1"/>
  <c r="G54" i="1" s="1"/>
  <c r="E53" i="1"/>
  <c r="G53" i="1"/>
  <c r="E52" i="1"/>
  <c r="G52" i="1"/>
  <c r="E51" i="1"/>
  <c r="G51" i="1"/>
  <c r="E50" i="1"/>
  <c r="G50" i="1" s="1"/>
  <c r="E49" i="1"/>
  <c r="E48" i="1"/>
  <c r="G48" i="1"/>
  <c r="E47" i="1"/>
  <c r="G47" i="1" s="1"/>
  <c r="H47" i="1" s="1"/>
  <c r="I47" i="1"/>
  <c r="J47" i="1" s="1"/>
  <c r="K47" i="1" s="1"/>
  <c r="L47" i="1" s="1"/>
  <c r="M47" i="1"/>
  <c r="E46" i="1"/>
  <c r="G46" i="1" s="1"/>
  <c r="E45" i="1"/>
  <c r="G45" i="1"/>
  <c r="E44" i="1"/>
  <c r="G44" i="1" s="1"/>
  <c r="E43" i="1"/>
  <c r="G43" i="1"/>
  <c r="E42" i="1"/>
  <c r="G42" i="1" s="1"/>
  <c r="E41" i="1"/>
  <c r="G41" i="1"/>
  <c r="AP41" i="1" s="1"/>
  <c r="E40" i="1"/>
  <c r="G40" i="1"/>
  <c r="H41" i="1"/>
  <c r="E39" i="1"/>
  <c r="G39" i="1"/>
  <c r="H39" i="1"/>
  <c r="I39" i="1" s="1"/>
  <c r="J39" i="1" s="1"/>
  <c r="K39" i="1" s="1"/>
  <c r="L39" i="1"/>
  <c r="AN39" i="1"/>
  <c r="E38" i="1"/>
  <c r="G38" i="1" s="1"/>
  <c r="E37" i="1"/>
  <c r="G37" i="1"/>
  <c r="E36" i="1"/>
  <c r="G36" i="1" s="1"/>
  <c r="E35" i="1"/>
  <c r="G35" i="1"/>
  <c r="AJ35" i="1"/>
  <c r="E34" i="1"/>
  <c r="G34" i="1"/>
  <c r="AI34" i="1"/>
  <c r="H35" i="1"/>
  <c r="E33" i="1"/>
  <c r="G33" i="1"/>
  <c r="H33" i="1" s="1"/>
  <c r="I33" i="1" s="1"/>
  <c r="J33" i="1" s="1"/>
  <c r="K33" i="1"/>
  <c r="H34" i="1"/>
  <c r="I34" i="1"/>
  <c r="J34" i="1" s="1"/>
  <c r="K34" i="1" s="1"/>
  <c r="E32" i="1"/>
  <c r="G32" i="1"/>
  <c r="AG32" i="1" s="1"/>
  <c r="E31" i="1"/>
  <c r="G31" i="1"/>
  <c r="AF31" i="1"/>
  <c r="E30" i="1"/>
  <c r="G30" i="1" s="1"/>
  <c r="H31" i="1"/>
  <c r="I31" i="1" s="1"/>
  <c r="J31" i="1" s="1"/>
  <c r="K31" i="1" s="1"/>
  <c r="E29" i="1"/>
  <c r="G29" i="1" s="1"/>
  <c r="E28" i="1"/>
  <c r="E27" i="1"/>
  <c r="G27" i="1"/>
  <c r="AB27" i="1" s="1"/>
  <c r="E26" i="1"/>
  <c r="G26" i="1" s="1"/>
  <c r="E25" i="1"/>
  <c r="G25" i="1" s="1"/>
  <c r="Z25" i="1" s="1"/>
  <c r="E24" i="1"/>
  <c r="G24" i="1"/>
  <c r="E23" i="1"/>
  <c r="G23" i="1" s="1"/>
  <c r="E22" i="1"/>
  <c r="G22" i="1"/>
  <c r="W22" i="1" s="1"/>
  <c r="E21" i="1"/>
  <c r="G21" i="1"/>
  <c r="E20" i="1"/>
  <c r="G20" i="1" s="1"/>
  <c r="E19" i="1"/>
  <c r="G19" i="1"/>
  <c r="T19" i="1"/>
  <c r="E18" i="1"/>
  <c r="G18" i="1"/>
  <c r="S18" i="1"/>
  <c r="H19" i="1"/>
  <c r="I19" i="1" s="1"/>
  <c r="E17" i="1"/>
  <c r="G17" i="1"/>
  <c r="H18" i="1"/>
  <c r="E16" i="1"/>
  <c r="G16" i="1"/>
  <c r="Q16" i="1"/>
  <c r="E15" i="1"/>
  <c r="G15" i="1" s="1"/>
  <c r="E14" i="1"/>
  <c r="G14" i="1" s="1"/>
  <c r="O14" i="1" s="1"/>
  <c r="E13" i="1"/>
  <c r="G13" i="1"/>
  <c r="H13" i="1" s="1"/>
  <c r="I13" i="1" s="1"/>
  <c r="E12" i="1"/>
  <c r="G12" i="1" s="1"/>
  <c r="H12" i="1" s="1"/>
  <c r="I12" i="1" s="1"/>
  <c r="J12" i="1" s="1"/>
  <c r="K12" i="1" s="1"/>
  <c r="L12" i="1" s="1"/>
  <c r="E11" i="1"/>
  <c r="G11" i="1"/>
  <c r="E10" i="1"/>
  <c r="G10" i="1"/>
  <c r="E9" i="1"/>
  <c r="G9" i="1"/>
  <c r="H9" i="1"/>
  <c r="E8" i="1"/>
  <c r="E7" i="1"/>
  <c r="G7" i="1"/>
  <c r="H7" i="1"/>
  <c r="E6" i="1"/>
  <c r="G6" i="1"/>
  <c r="D6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L89" i="1"/>
  <c r="CL90" i="1"/>
  <c r="CL91" i="1"/>
  <c r="CM91" i="1" s="1"/>
  <c r="CL92" i="1"/>
  <c r="CM92" i="1" s="1"/>
  <c r="CL93" i="1"/>
  <c r="CM93" i="1"/>
  <c r="CN93" i="1" s="1"/>
  <c r="CO93" i="1" s="1"/>
  <c r="CL95" i="1"/>
  <c r="CM95" i="1" s="1"/>
  <c r="CL96" i="1"/>
  <c r="CL101" i="1"/>
  <c r="CM101" i="1" s="1"/>
  <c r="CM90" i="1"/>
  <c r="CM96" i="1"/>
  <c r="CN96" i="1" s="1"/>
  <c r="CN91" i="1"/>
  <c r="CO92" i="1"/>
  <c r="CP93" i="1"/>
  <c r="CQ94" i="1"/>
  <c r="CR95" i="1"/>
  <c r="CS96" i="1"/>
  <c r="CT97" i="1"/>
  <c r="CU98" i="1"/>
  <c r="CV99" i="1"/>
  <c r="CW100" i="1"/>
  <c r="CX101" i="1"/>
  <c r="DP6" i="1"/>
  <c r="DO117" i="1"/>
  <c r="DO116" i="1"/>
  <c r="DO6" i="1"/>
  <c r="F6" i="1"/>
  <c r="E117" i="1"/>
  <c r="F117" i="1" s="1"/>
  <c r="E116" i="1"/>
  <c r="F116" i="1"/>
  <c r="M8" i="6"/>
  <c r="N8" i="6" s="1"/>
  <c r="O8" i="6" s="1"/>
  <c r="P8" i="6"/>
  <c r="Q8" i="6"/>
  <c r="X23" i="1"/>
  <c r="F93" i="1"/>
  <c r="I9" i="1"/>
  <c r="H24" i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N13" i="1"/>
  <c r="J13" i="1"/>
  <c r="K13" i="1"/>
  <c r="L13" i="1" s="1"/>
  <c r="M13" i="1" s="1"/>
  <c r="L31" i="1"/>
  <c r="M31" i="1"/>
  <c r="N31" i="1" s="1"/>
  <c r="O31" i="1" s="1"/>
  <c r="P31" i="1"/>
  <c r="Q31" i="1"/>
  <c r="CN92" i="1"/>
  <c r="R17" i="1"/>
  <c r="H17" i="1"/>
  <c r="I17" i="1"/>
  <c r="J17" i="1"/>
  <c r="K17" i="1" s="1"/>
  <c r="L17" i="1" s="1"/>
  <c r="M17" i="1" s="1"/>
  <c r="N17" i="1" s="1"/>
  <c r="O17" i="1" s="1"/>
  <c r="P17" i="1" s="1"/>
  <c r="Q17" i="1" s="1"/>
  <c r="AG64" i="1"/>
  <c r="U20" i="1"/>
  <c r="H20" i="1"/>
  <c r="CO96" i="1"/>
  <c r="CP96" i="1" s="1"/>
  <c r="CQ96" i="1" s="1"/>
  <c r="CR96" i="1" s="1"/>
  <c r="J19" i="1"/>
  <c r="CN100" i="1"/>
  <c r="CO100" i="1"/>
  <c r="L34" i="1"/>
  <c r="M34" i="1"/>
  <c r="N34" i="1"/>
  <c r="DO7" i="1"/>
  <c r="DO91" i="1"/>
  <c r="J9" i="1"/>
  <c r="H22" i="1"/>
  <c r="H40" i="1"/>
  <c r="I40" i="1" s="1"/>
  <c r="J40" i="1" s="1"/>
  <c r="K40" i="1" s="1"/>
  <c r="AO40" i="1"/>
  <c r="DO92" i="1"/>
  <c r="DO93" i="1"/>
  <c r="H27" i="1"/>
  <c r="AU46" i="1"/>
  <c r="H46" i="1"/>
  <c r="AL37" i="1"/>
  <c r="H37" i="1"/>
  <c r="H25" i="1"/>
  <c r="I25" i="1"/>
  <c r="J25" i="1"/>
  <c r="H29" i="1"/>
  <c r="AD29" i="1"/>
  <c r="H32" i="1"/>
  <c r="AR43" i="1"/>
  <c r="H43" i="1"/>
  <c r="AK36" i="1"/>
  <c r="H36" i="1"/>
  <c r="AW48" i="1"/>
  <c r="H48" i="1"/>
  <c r="I48" i="1"/>
  <c r="J48" i="1"/>
  <c r="K48" i="1" s="1"/>
  <c r="L48" i="1" s="1"/>
  <c r="M48" i="1" s="1"/>
  <c r="N48" i="1" s="1"/>
  <c r="H45" i="1"/>
  <c r="AT45" i="1"/>
  <c r="CN101" i="1"/>
  <c r="CO101" i="1" s="1"/>
  <c r="CP101" i="1" s="1"/>
  <c r="CQ101" i="1" s="1"/>
  <c r="CR101" i="1" s="1"/>
  <c r="H16" i="1"/>
  <c r="H42" i="1"/>
  <c r="I42" i="1" s="1"/>
  <c r="J42" i="1" s="1"/>
  <c r="AQ42" i="1"/>
  <c r="H14" i="1"/>
  <c r="I14" i="1"/>
  <c r="J14" i="1"/>
  <c r="K14" i="1"/>
  <c r="L14" i="1" s="1"/>
  <c r="M14" i="1" s="1"/>
  <c r="N14" i="1" s="1"/>
  <c r="AH33" i="1"/>
  <c r="AM38" i="1"/>
  <c r="H38" i="1"/>
  <c r="AZ51" i="1"/>
  <c r="H51" i="1"/>
  <c r="H53" i="1"/>
  <c r="BB53" i="1"/>
  <c r="AV47" i="1"/>
  <c r="BK62" i="1"/>
  <c r="H62" i="1"/>
  <c r="H56" i="1"/>
  <c r="BE56" i="1"/>
  <c r="H71" i="1"/>
  <c r="BT71" i="1"/>
  <c r="BU72" i="1"/>
  <c r="H72" i="1"/>
  <c r="BV73" i="1"/>
  <c r="H73" i="1"/>
  <c r="H59" i="1"/>
  <c r="I59" i="1" s="1"/>
  <c r="J59" i="1" s="1"/>
  <c r="K59" i="1" s="1"/>
  <c r="BY76" i="1"/>
  <c r="H76" i="1"/>
  <c r="H69" i="1"/>
  <c r="BX75" i="1"/>
  <c r="H75" i="1"/>
  <c r="H79" i="1"/>
  <c r="CH85" i="1"/>
  <c r="H85" i="1"/>
  <c r="CA78" i="1"/>
  <c r="H78" i="1"/>
  <c r="H80" i="1"/>
  <c r="CE82" i="1"/>
  <c r="H82" i="1"/>
  <c r="CJ87" i="1"/>
  <c r="H87" i="1"/>
  <c r="G115" i="1"/>
  <c r="H81" i="1"/>
  <c r="CD81" i="1"/>
  <c r="CG84" i="1"/>
  <c r="H84" i="1"/>
  <c r="G113" i="1"/>
  <c r="G112" i="1"/>
  <c r="H86" i="1"/>
  <c r="G114" i="1"/>
  <c r="H114" i="1" s="1"/>
  <c r="I78" i="1"/>
  <c r="I53" i="1"/>
  <c r="I43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/>
  <c r="DO17" i="1"/>
  <c r="CN95" i="1"/>
  <c r="CO95" i="1" s="1"/>
  <c r="CP95" i="1" s="1"/>
  <c r="CQ95" i="1" s="1"/>
  <c r="I85" i="1"/>
  <c r="J85" i="1" s="1"/>
  <c r="K85" i="1" s="1"/>
  <c r="L85" i="1" s="1"/>
  <c r="M85" i="1" s="1"/>
  <c r="N85" i="1" s="1"/>
  <c r="O85" i="1" s="1"/>
  <c r="P85" i="1" s="1"/>
  <c r="Q85" i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AS85" i="1" s="1"/>
  <c r="AT85" i="1" s="1"/>
  <c r="AU85" i="1" s="1"/>
  <c r="AV85" i="1" s="1"/>
  <c r="AW85" i="1" s="1"/>
  <c r="AX85" i="1" s="1"/>
  <c r="AY85" i="1" s="1"/>
  <c r="AZ85" i="1" s="1"/>
  <c r="BA85" i="1" s="1"/>
  <c r="BB85" i="1" s="1"/>
  <c r="BC85" i="1" s="1"/>
  <c r="BD85" i="1" s="1"/>
  <c r="BE85" i="1" s="1"/>
  <c r="BF85" i="1" s="1"/>
  <c r="BG85" i="1" s="1"/>
  <c r="BH85" i="1" s="1"/>
  <c r="BI85" i="1" s="1"/>
  <c r="BJ85" i="1" s="1"/>
  <c r="BK85" i="1" s="1"/>
  <c r="BL85" i="1" s="1"/>
  <c r="BM85" i="1" s="1"/>
  <c r="BN85" i="1" s="1"/>
  <c r="BO85" i="1" s="1"/>
  <c r="BP85" i="1" s="1"/>
  <c r="BQ85" i="1" s="1"/>
  <c r="BR85" i="1" s="1"/>
  <c r="BS85" i="1" s="1"/>
  <c r="BT85" i="1" s="1"/>
  <c r="BU85" i="1" s="1"/>
  <c r="BV85" i="1" s="1"/>
  <c r="BW85" i="1" s="1"/>
  <c r="BX85" i="1" s="1"/>
  <c r="BY85" i="1" s="1"/>
  <c r="BZ85" i="1" s="1"/>
  <c r="CA85" i="1" s="1"/>
  <c r="CB85" i="1" s="1"/>
  <c r="CC85" i="1" s="1"/>
  <c r="CD85" i="1" s="1"/>
  <c r="CE85" i="1" s="1"/>
  <c r="CF85" i="1" s="1"/>
  <c r="CG85" i="1" s="1"/>
  <c r="I51" i="1"/>
  <c r="J51" i="1" s="1"/>
  <c r="K51" i="1" s="1"/>
  <c r="L51" i="1" s="1"/>
  <c r="M51" i="1" s="1"/>
  <c r="K42" i="1"/>
  <c r="L42" i="1" s="1"/>
  <c r="M42" i="1" s="1"/>
  <c r="N42" i="1" s="1"/>
  <c r="O42" i="1" s="1"/>
  <c r="I81" i="1"/>
  <c r="J81" i="1"/>
  <c r="K81" i="1" s="1"/>
  <c r="L81" i="1" s="1"/>
  <c r="M81" i="1" s="1"/>
  <c r="N81" i="1"/>
  <c r="I56" i="1"/>
  <c r="J56" i="1" s="1"/>
  <c r="K56" i="1" s="1"/>
  <c r="L56" i="1" s="1"/>
  <c r="M56" i="1" s="1"/>
  <c r="I16" i="1"/>
  <c r="J16" i="1"/>
  <c r="K16" i="1" s="1"/>
  <c r="L16" i="1" s="1"/>
  <c r="M16" i="1" s="1"/>
  <c r="N16" i="1"/>
  <c r="I27" i="1"/>
  <c r="J27" i="1"/>
  <c r="K27" i="1"/>
  <c r="L40" i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H115" i="1"/>
  <c r="I115" i="1" s="1"/>
  <c r="I79" i="1"/>
  <c r="J79" i="1"/>
  <c r="K79" i="1"/>
  <c r="L79" i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AS79" i="1" s="1"/>
  <c r="AT79" i="1" s="1"/>
  <c r="AU79" i="1" s="1"/>
  <c r="AV79" i="1" s="1"/>
  <c r="I73" i="1"/>
  <c r="J73" i="1"/>
  <c r="K73" i="1" s="1"/>
  <c r="I38" i="1"/>
  <c r="I22" i="1"/>
  <c r="J22" i="1"/>
  <c r="K22" i="1"/>
  <c r="L22" i="1" s="1"/>
  <c r="I86" i="1"/>
  <c r="I87" i="1"/>
  <c r="J87" i="1"/>
  <c r="K87" i="1" s="1"/>
  <c r="I32" i="1"/>
  <c r="J32" i="1"/>
  <c r="K32" i="1" s="1"/>
  <c r="I37" i="1"/>
  <c r="J37" i="1"/>
  <c r="K37" i="1"/>
  <c r="I84" i="1"/>
  <c r="J84" i="1" s="1"/>
  <c r="K84" i="1" s="1"/>
  <c r="L84" i="1" s="1"/>
  <c r="M84" i="1"/>
  <c r="N84" i="1" s="1"/>
  <c r="O84" i="1" s="1"/>
  <c r="P84" i="1" s="1"/>
  <c r="Q84" i="1" s="1"/>
  <c r="R84" i="1" s="1"/>
  <c r="S84" i="1" s="1"/>
  <c r="T84" i="1" s="1"/>
  <c r="U84" i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AR84" i="1" s="1"/>
  <c r="AS84" i="1" s="1"/>
  <c r="AT84" i="1" s="1"/>
  <c r="AU84" i="1" s="1"/>
  <c r="AV84" i="1" s="1"/>
  <c r="AW84" i="1" s="1"/>
  <c r="AX84" i="1" s="1"/>
  <c r="AY84" i="1" s="1"/>
  <c r="AZ84" i="1" s="1"/>
  <c r="BA84" i="1" s="1"/>
  <c r="BB84" i="1" s="1"/>
  <c r="BC84" i="1" s="1"/>
  <c r="BD84" i="1" s="1"/>
  <c r="BE84" i="1" s="1"/>
  <c r="BF84" i="1" s="1"/>
  <c r="BG84" i="1" s="1"/>
  <c r="BH84" i="1" s="1"/>
  <c r="BI84" i="1" s="1"/>
  <c r="BJ84" i="1" s="1"/>
  <c r="BK84" i="1" s="1"/>
  <c r="BL84" i="1" s="1"/>
  <c r="BM84" i="1" s="1"/>
  <c r="BN84" i="1" s="1"/>
  <c r="BO84" i="1" s="1"/>
  <c r="BP84" i="1" s="1"/>
  <c r="BQ84" i="1" s="1"/>
  <c r="BR84" i="1" s="1"/>
  <c r="BS84" i="1" s="1"/>
  <c r="BT84" i="1" s="1"/>
  <c r="BU84" i="1" s="1"/>
  <c r="BV84" i="1" s="1"/>
  <c r="BW84" i="1" s="1"/>
  <c r="BX84" i="1" s="1"/>
  <c r="BY84" i="1" s="1"/>
  <c r="BZ84" i="1" s="1"/>
  <c r="CA84" i="1" s="1"/>
  <c r="CB84" i="1" s="1"/>
  <c r="CC84" i="1" s="1"/>
  <c r="CD84" i="1" s="1"/>
  <c r="CE84" i="1" s="1"/>
  <c r="CF84" i="1" s="1"/>
  <c r="H112" i="1"/>
  <c r="I75" i="1"/>
  <c r="J75" i="1"/>
  <c r="K75" i="1"/>
  <c r="L75" i="1"/>
  <c r="I62" i="1"/>
  <c r="J62" i="1"/>
  <c r="K62" i="1"/>
  <c r="L62" i="1"/>
  <c r="I82" i="1"/>
  <c r="I36" i="1"/>
  <c r="I29" i="1"/>
  <c r="H113" i="1"/>
  <c r="I113" i="1"/>
  <c r="J113" i="1" s="1"/>
  <c r="I69" i="1"/>
  <c r="I45" i="1"/>
  <c r="J45" i="1" s="1"/>
  <c r="K45" i="1"/>
  <c r="I80" i="1"/>
  <c r="I76" i="1"/>
  <c r="I71" i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BN71" i="1" s="1"/>
  <c r="BO71" i="1" s="1"/>
  <c r="BP71" i="1" s="1"/>
  <c r="BQ71" i="1" s="1"/>
  <c r="BR71" i="1" s="1"/>
  <c r="BS71" i="1" s="1"/>
  <c r="DO14" i="1"/>
  <c r="F17" i="1"/>
  <c r="F9" i="1"/>
  <c r="I114" i="1"/>
  <c r="J114" i="1"/>
  <c r="K114" i="1"/>
  <c r="A145" i="6"/>
  <c r="S77" i="6"/>
  <c r="S78" i="6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L10" i="6"/>
  <c r="M9" i="6"/>
  <c r="N9" i="6"/>
  <c r="O9" i="6" s="1"/>
  <c r="P9" i="6" s="1"/>
  <c r="Q9" i="6" s="1"/>
  <c r="R6" i="6"/>
  <c r="T6" i="6" s="1"/>
  <c r="R7" i="6"/>
  <c r="T7" i="6"/>
  <c r="H145" i="6"/>
  <c r="I145" i="6" s="1"/>
  <c r="A146" i="6"/>
  <c r="R8" i="6"/>
  <c r="T8" i="6" s="1"/>
  <c r="M10" i="6"/>
  <c r="N10" i="6"/>
  <c r="O10" i="6"/>
  <c r="P10" i="6" s="1"/>
  <c r="Q10" i="6" s="1"/>
  <c r="L11" i="6"/>
  <c r="M11" i="6" s="1"/>
  <c r="N11" i="6" s="1"/>
  <c r="O11" i="6" s="1"/>
  <c r="P11" i="6" s="1"/>
  <c r="Q11" i="6" s="1"/>
  <c r="A147" i="6"/>
  <c r="H146" i="6"/>
  <c r="I146" i="6"/>
  <c r="L12" i="6"/>
  <c r="L13" i="6" s="1"/>
  <c r="A148" i="6"/>
  <c r="H148" i="6" s="1"/>
  <c r="I148" i="6" s="1"/>
  <c r="H147" i="6"/>
  <c r="I147" i="6" s="1"/>
  <c r="R9" i="6"/>
  <c r="T9" i="6" s="1"/>
  <c r="A149" i="6"/>
  <c r="H149" i="6" s="1"/>
  <c r="I149" i="6" s="1"/>
  <c r="A150" i="6"/>
  <c r="H150" i="6" s="1"/>
  <c r="I150" i="6" s="1"/>
  <c r="S90" i="6"/>
  <c r="S91" i="6" s="1"/>
  <c r="S92" i="6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R10" i="6" l="1"/>
  <c r="T10" i="6" s="1"/>
  <c r="AW79" i="1"/>
  <c r="AX79" i="1" s="1"/>
  <c r="AY79" i="1" s="1"/>
  <c r="AZ79" i="1" s="1"/>
  <c r="BA79" i="1" s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F79" i="1"/>
  <c r="O16" i="1"/>
  <c r="P16" i="1" s="1"/>
  <c r="BD105" i="1"/>
  <c r="BE105" i="1" s="1"/>
  <c r="BF105" i="1" s="1"/>
  <c r="BG105" i="1" s="1"/>
  <c r="BH105" i="1" s="1"/>
  <c r="BI105" i="1" s="1"/>
  <c r="BJ105" i="1" s="1"/>
  <c r="BK105" i="1" s="1"/>
  <c r="BL105" i="1" s="1"/>
  <c r="BM105" i="1" s="1"/>
  <c r="BN105" i="1" s="1"/>
  <c r="BO105" i="1" s="1"/>
  <c r="BP105" i="1" s="1"/>
  <c r="BQ105" i="1" s="1"/>
  <c r="BR105" i="1" s="1"/>
  <c r="BS105" i="1" s="1"/>
  <c r="BT105" i="1" s="1"/>
  <c r="BU105" i="1" s="1"/>
  <c r="BV105" i="1" s="1"/>
  <c r="BW105" i="1" s="1"/>
  <c r="BX105" i="1" s="1"/>
  <c r="BY105" i="1" s="1"/>
  <c r="BZ105" i="1" s="1"/>
  <c r="CA105" i="1" s="1"/>
  <c r="CB105" i="1" s="1"/>
  <c r="CC105" i="1" s="1"/>
  <c r="CD105" i="1" s="1"/>
  <c r="CE105" i="1" s="1"/>
  <c r="CF105" i="1" s="1"/>
  <c r="CG105" i="1" s="1"/>
  <c r="CH105" i="1" s="1"/>
  <c r="CI105" i="1" s="1"/>
  <c r="CJ105" i="1" s="1"/>
  <c r="CK105" i="1" s="1"/>
  <c r="CL105" i="1" s="1"/>
  <c r="CM105" i="1" s="1"/>
  <c r="CN105" i="1" s="1"/>
  <c r="CO105" i="1" s="1"/>
  <c r="CP105" i="1" s="1"/>
  <c r="CQ105" i="1" s="1"/>
  <c r="CR105" i="1" s="1"/>
  <c r="CS105" i="1" s="1"/>
  <c r="CT105" i="1" s="1"/>
  <c r="CU105" i="1" s="1"/>
  <c r="CV105" i="1" s="1"/>
  <c r="CW105" i="1" s="1"/>
  <c r="CX105" i="1" s="1"/>
  <c r="F105" i="1"/>
  <c r="Q103" i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AP103" i="1" s="1"/>
  <c r="AQ103" i="1" s="1"/>
  <c r="AR103" i="1" s="1"/>
  <c r="AS103" i="1" s="1"/>
  <c r="AT103" i="1" s="1"/>
  <c r="AU103" i="1" s="1"/>
  <c r="AV103" i="1" s="1"/>
  <c r="AW103" i="1" s="1"/>
  <c r="AX103" i="1" s="1"/>
  <c r="AY103" i="1" s="1"/>
  <c r="AZ103" i="1" s="1"/>
  <c r="BA103" i="1" s="1"/>
  <c r="BB103" i="1" s="1"/>
  <c r="BC103" i="1" s="1"/>
  <c r="BD103" i="1" s="1"/>
  <c r="BE103" i="1" s="1"/>
  <c r="BF103" i="1" s="1"/>
  <c r="BG103" i="1" s="1"/>
  <c r="BH103" i="1" s="1"/>
  <c r="BI103" i="1" s="1"/>
  <c r="BJ103" i="1" s="1"/>
  <c r="BK103" i="1" s="1"/>
  <c r="BL103" i="1" s="1"/>
  <c r="BM103" i="1" s="1"/>
  <c r="BN103" i="1" s="1"/>
  <c r="BO103" i="1" s="1"/>
  <c r="BP103" i="1" s="1"/>
  <c r="BQ103" i="1" s="1"/>
  <c r="BR103" i="1" s="1"/>
  <c r="BS103" i="1" s="1"/>
  <c r="BT103" i="1" s="1"/>
  <c r="BU103" i="1" s="1"/>
  <c r="BV103" i="1" s="1"/>
  <c r="BW103" i="1" s="1"/>
  <c r="BX103" i="1" s="1"/>
  <c r="BY103" i="1" s="1"/>
  <c r="BZ103" i="1" s="1"/>
  <c r="CA103" i="1" s="1"/>
  <c r="CB103" i="1" s="1"/>
  <c r="CC103" i="1" s="1"/>
  <c r="CD103" i="1" s="1"/>
  <c r="CE103" i="1" s="1"/>
  <c r="CF103" i="1" s="1"/>
  <c r="CG103" i="1" s="1"/>
  <c r="CH103" i="1" s="1"/>
  <c r="CI103" i="1" s="1"/>
  <c r="CJ103" i="1" s="1"/>
  <c r="CK103" i="1" s="1"/>
  <c r="CL103" i="1" s="1"/>
  <c r="CM103" i="1" s="1"/>
  <c r="CN103" i="1" s="1"/>
  <c r="CO103" i="1" s="1"/>
  <c r="CP103" i="1" s="1"/>
  <c r="CQ103" i="1" s="1"/>
  <c r="CR103" i="1" s="1"/>
  <c r="CS103" i="1" s="1"/>
  <c r="CT103" i="1" s="1"/>
  <c r="CU103" i="1" s="1"/>
  <c r="CV103" i="1" s="1"/>
  <c r="CW103" i="1" s="1"/>
  <c r="CX103" i="1" s="1"/>
  <c r="DO103" i="1"/>
  <c r="AO99" i="1"/>
  <c r="AP99" i="1" s="1"/>
  <c r="AQ99" i="1" s="1"/>
  <c r="AR99" i="1" s="1"/>
  <c r="AS99" i="1" s="1"/>
  <c r="AT99" i="1" s="1"/>
  <c r="AU99" i="1" s="1"/>
  <c r="AV99" i="1" s="1"/>
  <c r="AW99" i="1" s="1"/>
  <c r="AX99" i="1" s="1"/>
  <c r="AY99" i="1" s="1"/>
  <c r="AZ99" i="1" s="1"/>
  <c r="BA99" i="1" s="1"/>
  <c r="BB99" i="1" s="1"/>
  <c r="BC99" i="1" s="1"/>
  <c r="BD99" i="1" s="1"/>
  <c r="BE99" i="1" s="1"/>
  <c r="BF99" i="1" s="1"/>
  <c r="BG99" i="1" s="1"/>
  <c r="BH99" i="1" s="1"/>
  <c r="BI99" i="1" s="1"/>
  <c r="BJ99" i="1" s="1"/>
  <c r="BK99" i="1" s="1"/>
  <c r="BL99" i="1" s="1"/>
  <c r="BM99" i="1" s="1"/>
  <c r="BN99" i="1" s="1"/>
  <c r="BO99" i="1" s="1"/>
  <c r="BP99" i="1" s="1"/>
  <c r="BQ99" i="1" s="1"/>
  <c r="BR99" i="1" s="1"/>
  <c r="BS99" i="1" s="1"/>
  <c r="BT99" i="1" s="1"/>
  <c r="BU99" i="1" s="1"/>
  <c r="BV99" i="1" s="1"/>
  <c r="BW99" i="1" s="1"/>
  <c r="BX99" i="1" s="1"/>
  <c r="BY99" i="1" s="1"/>
  <c r="BZ99" i="1" s="1"/>
  <c r="CA99" i="1" s="1"/>
  <c r="CB99" i="1" s="1"/>
  <c r="CC99" i="1" s="1"/>
  <c r="CD99" i="1" s="1"/>
  <c r="CE99" i="1" s="1"/>
  <c r="CF99" i="1" s="1"/>
  <c r="CG99" i="1" s="1"/>
  <c r="CH99" i="1" s="1"/>
  <c r="CI99" i="1" s="1"/>
  <c r="CJ99" i="1" s="1"/>
  <c r="CK99" i="1" s="1"/>
  <c r="CL99" i="1" s="1"/>
  <c r="CM99" i="1" s="1"/>
  <c r="CN99" i="1" s="1"/>
  <c r="CO99" i="1" s="1"/>
  <c r="CP99" i="1" s="1"/>
  <c r="CQ99" i="1" s="1"/>
  <c r="CR99" i="1" s="1"/>
  <c r="CS99" i="1" s="1"/>
  <c r="CT99" i="1" s="1"/>
  <c r="CU99" i="1" s="1"/>
  <c r="BD89" i="1"/>
  <c r="BE89" i="1" s="1"/>
  <c r="BF89" i="1" s="1"/>
  <c r="BG89" i="1" s="1"/>
  <c r="BH89" i="1" s="1"/>
  <c r="BI89" i="1" s="1"/>
  <c r="BJ89" i="1" s="1"/>
  <c r="BK89" i="1" s="1"/>
  <c r="BL89" i="1" s="1"/>
  <c r="BM89" i="1" s="1"/>
  <c r="BN89" i="1" s="1"/>
  <c r="BO89" i="1" s="1"/>
  <c r="BP89" i="1" s="1"/>
  <c r="BQ89" i="1" s="1"/>
  <c r="BR89" i="1" s="1"/>
  <c r="BS89" i="1" s="1"/>
  <c r="BT89" i="1" s="1"/>
  <c r="BU89" i="1" s="1"/>
  <c r="BV89" i="1" s="1"/>
  <c r="BW89" i="1" s="1"/>
  <c r="BX89" i="1" s="1"/>
  <c r="BY89" i="1" s="1"/>
  <c r="BZ89" i="1" s="1"/>
  <c r="CA89" i="1" s="1"/>
  <c r="CB89" i="1" s="1"/>
  <c r="CC89" i="1" s="1"/>
  <c r="CD89" i="1" s="1"/>
  <c r="CE89" i="1" s="1"/>
  <c r="CF89" i="1" s="1"/>
  <c r="CG89" i="1" s="1"/>
  <c r="CH89" i="1" s="1"/>
  <c r="CI89" i="1" s="1"/>
  <c r="CJ89" i="1" s="1"/>
  <c r="CK89" i="1" s="1"/>
  <c r="F89" i="1"/>
  <c r="DO71" i="1"/>
  <c r="DO85" i="1"/>
  <c r="M75" i="1"/>
  <c r="I112" i="1"/>
  <c r="I46" i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K107" i="1"/>
  <c r="AL107" i="1" s="1"/>
  <c r="AM107" i="1" s="1"/>
  <c r="AN107" i="1" s="1"/>
  <c r="AO107" i="1" s="1"/>
  <c r="AP107" i="1" s="1"/>
  <c r="AQ107" i="1" s="1"/>
  <c r="AR107" i="1" s="1"/>
  <c r="AS107" i="1" s="1"/>
  <c r="AT107" i="1" s="1"/>
  <c r="AU107" i="1" s="1"/>
  <c r="AV107" i="1" s="1"/>
  <c r="AW107" i="1" s="1"/>
  <c r="AX107" i="1" s="1"/>
  <c r="AY107" i="1" s="1"/>
  <c r="AZ107" i="1" s="1"/>
  <c r="BA107" i="1" s="1"/>
  <c r="BB107" i="1" s="1"/>
  <c r="BC107" i="1" s="1"/>
  <c r="BD107" i="1" s="1"/>
  <c r="BE107" i="1" s="1"/>
  <c r="BF107" i="1" s="1"/>
  <c r="BG107" i="1" s="1"/>
  <c r="BH107" i="1" s="1"/>
  <c r="BI107" i="1" s="1"/>
  <c r="BJ107" i="1" s="1"/>
  <c r="BK107" i="1" s="1"/>
  <c r="BL107" i="1" s="1"/>
  <c r="BM107" i="1" s="1"/>
  <c r="BN107" i="1" s="1"/>
  <c r="BO107" i="1" s="1"/>
  <c r="BP107" i="1" s="1"/>
  <c r="BQ107" i="1" s="1"/>
  <c r="BR107" i="1" s="1"/>
  <c r="BS107" i="1" s="1"/>
  <c r="BT107" i="1" s="1"/>
  <c r="BU107" i="1" s="1"/>
  <c r="BV107" i="1" s="1"/>
  <c r="BW107" i="1" s="1"/>
  <c r="BX107" i="1" s="1"/>
  <c r="BY107" i="1" s="1"/>
  <c r="BZ107" i="1" s="1"/>
  <c r="CA107" i="1" s="1"/>
  <c r="CB107" i="1" s="1"/>
  <c r="CC107" i="1" s="1"/>
  <c r="CD107" i="1" s="1"/>
  <c r="CE107" i="1" s="1"/>
  <c r="CF107" i="1" s="1"/>
  <c r="CG107" i="1" s="1"/>
  <c r="CH107" i="1" s="1"/>
  <c r="CI107" i="1" s="1"/>
  <c r="CJ107" i="1" s="1"/>
  <c r="CK107" i="1" s="1"/>
  <c r="CL107" i="1" s="1"/>
  <c r="CM107" i="1" s="1"/>
  <c r="CN107" i="1" s="1"/>
  <c r="CO107" i="1" s="1"/>
  <c r="CP107" i="1" s="1"/>
  <c r="CQ107" i="1" s="1"/>
  <c r="CR107" i="1" s="1"/>
  <c r="CS107" i="1" s="1"/>
  <c r="CT107" i="1" s="1"/>
  <c r="CU107" i="1" s="1"/>
  <c r="CV107" i="1" s="1"/>
  <c r="CW107" i="1" s="1"/>
  <c r="CX107" i="1" s="1"/>
  <c r="CG102" i="1"/>
  <c r="CH102" i="1" s="1"/>
  <c r="CI102" i="1" s="1"/>
  <c r="CJ102" i="1" s="1"/>
  <c r="CK102" i="1" s="1"/>
  <c r="CL102" i="1" s="1"/>
  <c r="CM102" i="1" s="1"/>
  <c r="CN102" i="1" s="1"/>
  <c r="CO102" i="1" s="1"/>
  <c r="CP102" i="1" s="1"/>
  <c r="CQ102" i="1" s="1"/>
  <c r="CR102" i="1" s="1"/>
  <c r="CS102" i="1" s="1"/>
  <c r="CT102" i="1" s="1"/>
  <c r="CU102" i="1" s="1"/>
  <c r="CV102" i="1" s="1"/>
  <c r="CW102" i="1" s="1"/>
  <c r="CX102" i="1" s="1"/>
  <c r="DO102" i="1"/>
  <c r="BW97" i="1"/>
  <c r="BX97" i="1" s="1"/>
  <c r="BY97" i="1" s="1"/>
  <c r="BZ97" i="1" s="1"/>
  <c r="CA97" i="1" s="1"/>
  <c r="CB97" i="1" s="1"/>
  <c r="CC97" i="1" s="1"/>
  <c r="CD97" i="1" s="1"/>
  <c r="CE97" i="1" s="1"/>
  <c r="CF97" i="1" s="1"/>
  <c r="CG97" i="1" s="1"/>
  <c r="CH97" i="1" s="1"/>
  <c r="CI97" i="1" s="1"/>
  <c r="CJ97" i="1" s="1"/>
  <c r="CK97" i="1" s="1"/>
  <c r="CL97" i="1" s="1"/>
  <c r="CM97" i="1" s="1"/>
  <c r="CN97" i="1" s="1"/>
  <c r="CO97" i="1" s="1"/>
  <c r="CP97" i="1" s="1"/>
  <c r="CQ97" i="1" s="1"/>
  <c r="CR97" i="1" s="1"/>
  <c r="CS97" i="1" s="1"/>
  <c r="F97" i="1"/>
  <c r="DO97" i="1"/>
  <c r="J94" i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AR94" i="1" s="1"/>
  <c r="AS94" i="1" s="1"/>
  <c r="AT94" i="1" s="1"/>
  <c r="AU94" i="1" s="1"/>
  <c r="AV94" i="1" s="1"/>
  <c r="AW94" i="1" s="1"/>
  <c r="AX94" i="1" s="1"/>
  <c r="AY94" i="1" s="1"/>
  <c r="AZ94" i="1" s="1"/>
  <c r="BA94" i="1" s="1"/>
  <c r="BB94" i="1" s="1"/>
  <c r="BC94" i="1" s="1"/>
  <c r="BD94" i="1" s="1"/>
  <c r="BE94" i="1" s="1"/>
  <c r="BF94" i="1" s="1"/>
  <c r="BG94" i="1" s="1"/>
  <c r="BH94" i="1" s="1"/>
  <c r="BI94" i="1" s="1"/>
  <c r="BJ94" i="1" s="1"/>
  <c r="BK94" i="1" s="1"/>
  <c r="BL94" i="1" s="1"/>
  <c r="BM94" i="1" s="1"/>
  <c r="BN94" i="1" s="1"/>
  <c r="BO94" i="1" s="1"/>
  <c r="BP94" i="1" s="1"/>
  <c r="BQ94" i="1" s="1"/>
  <c r="BR94" i="1" s="1"/>
  <c r="BS94" i="1" s="1"/>
  <c r="BT94" i="1" s="1"/>
  <c r="BU94" i="1" s="1"/>
  <c r="BV94" i="1" s="1"/>
  <c r="BW94" i="1" s="1"/>
  <c r="BX94" i="1" s="1"/>
  <c r="BY94" i="1" s="1"/>
  <c r="BZ94" i="1" s="1"/>
  <c r="CA94" i="1" s="1"/>
  <c r="CB94" i="1" s="1"/>
  <c r="CC94" i="1" s="1"/>
  <c r="CD94" i="1" s="1"/>
  <c r="CE94" i="1" s="1"/>
  <c r="CF94" i="1" s="1"/>
  <c r="CG94" i="1" s="1"/>
  <c r="CH94" i="1" s="1"/>
  <c r="CI94" i="1" s="1"/>
  <c r="CJ94" i="1" s="1"/>
  <c r="CK94" i="1" s="1"/>
  <c r="CL94" i="1" s="1"/>
  <c r="L45" i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J86" i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AR86" i="1" s="1"/>
  <c r="AS86" i="1" s="1"/>
  <c r="AT86" i="1" s="1"/>
  <c r="AU86" i="1" s="1"/>
  <c r="AV86" i="1" s="1"/>
  <c r="AW86" i="1" s="1"/>
  <c r="AX86" i="1" s="1"/>
  <c r="AY86" i="1" s="1"/>
  <c r="AZ86" i="1" s="1"/>
  <c r="BA86" i="1" s="1"/>
  <c r="BB86" i="1" s="1"/>
  <c r="BC86" i="1" s="1"/>
  <c r="BD86" i="1" s="1"/>
  <c r="BE86" i="1" s="1"/>
  <c r="BF86" i="1" s="1"/>
  <c r="BG86" i="1" s="1"/>
  <c r="BH86" i="1" s="1"/>
  <c r="BI86" i="1" s="1"/>
  <c r="BJ86" i="1" s="1"/>
  <c r="BK86" i="1" s="1"/>
  <c r="BL86" i="1" s="1"/>
  <c r="BM86" i="1" s="1"/>
  <c r="BN86" i="1" s="1"/>
  <c r="BO86" i="1" s="1"/>
  <c r="BP86" i="1" s="1"/>
  <c r="BQ86" i="1" s="1"/>
  <c r="BR86" i="1" s="1"/>
  <c r="BS86" i="1" s="1"/>
  <c r="BT86" i="1" s="1"/>
  <c r="BU86" i="1" s="1"/>
  <c r="BV86" i="1" s="1"/>
  <c r="BW86" i="1" s="1"/>
  <c r="BX86" i="1" s="1"/>
  <c r="BY86" i="1" s="1"/>
  <c r="BZ86" i="1" s="1"/>
  <c r="CA86" i="1" s="1"/>
  <c r="CB86" i="1" s="1"/>
  <c r="CC86" i="1" s="1"/>
  <c r="CD86" i="1" s="1"/>
  <c r="CE86" i="1" s="1"/>
  <c r="CF86" i="1" s="1"/>
  <c r="CG86" i="1" s="1"/>
  <c r="CH86" i="1" s="1"/>
  <c r="F86" i="1"/>
  <c r="J115" i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AR115" i="1" s="1"/>
  <c r="AS115" i="1" s="1"/>
  <c r="AT115" i="1" s="1"/>
  <c r="AU115" i="1" s="1"/>
  <c r="AV115" i="1" s="1"/>
  <c r="AW115" i="1" s="1"/>
  <c r="AX115" i="1" s="1"/>
  <c r="AY115" i="1" s="1"/>
  <c r="AZ115" i="1" s="1"/>
  <c r="BA115" i="1" s="1"/>
  <c r="BB115" i="1" s="1"/>
  <c r="BC115" i="1" s="1"/>
  <c r="BD115" i="1" s="1"/>
  <c r="BE115" i="1" s="1"/>
  <c r="BF115" i="1" s="1"/>
  <c r="BG115" i="1" s="1"/>
  <c r="BH115" i="1" s="1"/>
  <c r="BI115" i="1" s="1"/>
  <c r="BJ115" i="1" s="1"/>
  <c r="BK115" i="1" s="1"/>
  <c r="BL115" i="1" s="1"/>
  <c r="BM115" i="1" s="1"/>
  <c r="BN115" i="1" s="1"/>
  <c r="BO115" i="1" s="1"/>
  <c r="BP115" i="1" s="1"/>
  <c r="BQ115" i="1" s="1"/>
  <c r="BR115" i="1" s="1"/>
  <c r="BS115" i="1" s="1"/>
  <c r="BT115" i="1" s="1"/>
  <c r="BU115" i="1" s="1"/>
  <c r="BV115" i="1" s="1"/>
  <c r="BW115" i="1" s="1"/>
  <c r="BX115" i="1" s="1"/>
  <c r="BY115" i="1" s="1"/>
  <c r="BZ115" i="1" s="1"/>
  <c r="CA115" i="1" s="1"/>
  <c r="CB115" i="1" s="1"/>
  <c r="CC115" i="1" s="1"/>
  <c r="CD115" i="1" s="1"/>
  <c r="CE115" i="1" s="1"/>
  <c r="CF115" i="1" s="1"/>
  <c r="CG115" i="1" s="1"/>
  <c r="CH115" i="1" s="1"/>
  <c r="CI115" i="1" s="1"/>
  <c r="CJ115" i="1" s="1"/>
  <c r="CK115" i="1" s="1"/>
  <c r="CL115" i="1" s="1"/>
  <c r="CM115" i="1" s="1"/>
  <c r="CN115" i="1" s="1"/>
  <c r="CO115" i="1" s="1"/>
  <c r="CP115" i="1" s="1"/>
  <c r="CQ115" i="1" s="1"/>
  <c r="CR115" i="1" s="1"/>
  <c r="CS115" i="1" s="1"/>
  <c r="CT115" i="1" s="1"/>
  <c r="CU115" i="1" s="1"/>
  <c r="CV115" i="1" s="1"/>
  <c r="CW115" i="1" s="1"/>
  <c r="CX115" i="1" s="1"/>
  <c r="AQ43" i="1"/>
  <c r="DO43" i="1" s="1"/>
  <c r="F95" i="1"/>
  <c r="DO95" i="1"/>
  <c r="I35" i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M39" i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J69" i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BM69" i="1" s="1"/>
  <c r="BN69" i="1" s="1"/>
  <c r="BO69" i="1" s="1"/>
  <c r="BP69" i="1" s="1"/>
  <c r="BQ69" i="1" s="1"/>
  <c r="F69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DO29" i="1"/>
  <c r="F29" i="1"/>
  <c r="M62" i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AS62" i="1" s="1"/>
  <c r="AT62" i="1" s="1"/>
  <c r="AU62" i="1" s="1"/>
  <c r="AV62" i="1" s="1"/>
  <c r="AW62" i="1" s="1"/>
  <c r="AX62" i="1" s="1"/>
  <c r="AY62" i="1" s="1"/>
  <c r="AZ62" i="1" s="1"/>
  <c r="BA62" i="1" s="1"/>
  <c r="BB62" i="1" s="1"/>
  <c r="BC62" i="1" s="1"/>
  <c r="BD62" i="1" s="1"/>
  <c r="BE62" i="1" s="1"/>
  <c r="BF62" i="1" s="1"/>
  <c r="BG62" i="1" s="1"/>
  <c r="BH62" i="1" s="1"/>
  <c r="BI62" i="1" s="1"/>
  <c r="BJ62" i="1" s="1"/>
  <c r="DO62" i="1"/>
  <c r="L114" i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AR114" i="1" s="1"/>
  <c r="AS114" i="1" s="1"/>
  <c r="AT114" i="1" s="1"/>
  <c r="AU114" i="1" s="1"/>
  <c r="AV114" i="1" s="1"/>
  <c r="AW114" i="1" s="1"/>
  <c r="AX114" i="1" s="1"/>
  <c r="AY114" i="1" s="1"/>
  <c r="AZ114" i="1" s="1"/>
  <c r="BA114" i="1" s="1"/>
  <c r="BB114" i="1" s="1"/>
  <c r="BC114" i="1" s="1"/>
  <c r="BD114" i="1" s="1"/>
  <c r="BE114" i="1" s="1"/>
  <c r="BF114" i="1" s="1"/>
  <c r="BG114" i="1" s="1"/>
  <c r="BH114" i="1" s="1"/>
  <c r="BI114" i="1" s="1"/>
  <c r="BJ114" i="1" s="1"/>
  <c r="BK114" i="1" s="1"/>
  <c r="BL114" i="1" s="1"/>
  <c r="BM114" i="1" s="1"/>
  <c r="BN114" i="1" s="1"/>
  <c r="BO114" i="1" s="1"/>
  <c r="BP114" i="1" s="1"/>
  <c r="BQ114" i="1" s="1"/>
  <c r="BR114" i="1" s="1"/>
  <c r="BS114" i="1" s="1"/>
  <c r="BT114" i="1" s="1"/>
  <c r="BU114" i="1" s="1"/>
  <c r="BV114" i="1" s="1"/>
  <c r="BW114" i="1" s="1"/>
  <c r="BX114" i="1" s="1"/>
  <c r="BY114" i="1" s="1"/>
  <c r="BZ114" i="1" s="1"/>
  <c r="CA114" i="1" s="1"/>
  <c r="CB114" i="1" s="1"/>
  <c r="CC114" i="1" s="1"/>
  <c r="CD114" i="1" s="1"/>
  <c r="CE114" i="1" s="1"/>
  <c r="CF114" i="1" s="1"/>
  <c r="CG114" i="1" s="1"/>
  <c r="CH114" i="1" s="1"/>
  <c r="CI114" i="1" s="1"/>
  <c r="CJ114" i="1" s="1"/>
  <c r="CK114" i="1" s="1"/>
  <c r="CL114" i="1" s="1"/>
  <c r="CM114" i="1" s="1"/>
  <c r="CN114" i="1" s="1"/>
  <c r="CO114" i="1" s="1"/>
  <c r="CP114" i="1" s="1"/>
  <c r="CQ114" i="1" s="1"/>
  <c r="CR114" i="1" s="1"/>
  <c r="CS114" i="1" s="1"/>
  <c r="CT114" i="1" s="1"/>
  <c r="CU114" i="1" s="1"/>
  <c r="CV114" i="1" s="1"/>
  <c r="CW114" i="1" s="1"/>
  <c r="CX114" i="1" s="1"/>
  <c r="J76" i="1"/>
  <c r="J36" i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DO36" i="1"/>
  <c r="F36" i="1"/>
  <c r="J82" i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AX82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BK82" i="1" s="1"/>
  <c r="BL82" i="1" s="1"/>
  <c r="BM82" i="1" s="1"/>
  <c r="BN82" i="1" s="1"/>
  <c r="BO82" i="1" s="1"/>
  <c r="BP82" i="1" s="1"/>
  <c r="BQ82" i="1" s="1"/>
  <c r="BR82" i="1" s="1"/>
  <c r="BS82" i="1" s="1"/>
  <c r="BT82" i="1" s="1"/>
  <c r="BU82" i="1" s="1"/>
  <c r="BV82" i="1" s="1"/>
  <c r="BW82" i="1" s="1"/>
  <c r="BX82" i="1" s="1"/>
  <c r="BY82" i="1" s="1"/>
  <c r="BZ82" i="1" s="1"/>
  <c r="CA82" i="1" s="1"/>
  <c r="CB82" i="1" s="1"/>
  <c r="CC82" i="1" s="1"/>
  <c r="CD82" i="1" s="1"/>
  <c r="F82" i="1"/>
  <c r="L32" i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L87" i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AS87" i="1" s="1"/>
  <c r="AT87" i="1" s="1"/>
  <c r="AU87" i="1" s="1"/>
  <c r="AV87" i="1" s="1"/>
  <c r="AW87" i="1" s="1"/>
  <c r="AX87" i="1" s="1"/>
  <c r="AY87" i="1" s="1"/>
  <c r="AZ87" i="1" s="1"/>
  <c r="BA87" i="1" s="1"/>
  <c r="BB87" i="1" s="1"/>
  <c r="BC87" i="1" s="1"/>
  <c r="BD87" i="1" s="1"/>
  <c r="BE87" i="1" s="1"/>
  <c r="BF87" i="1" s="1"/>
  <c r="BG87" i="1" s="1"/>
  <c r="BH87" i="1" s="1"/>
  <c r="BI87" i="1" s="1"/>
  <c r="BJ87" i="1" s="1"/>
  <c r="BK87" i="1" s="1"/>
  <c r="BL87" i="1" s="1"/>
  <c r="BM87" i="1" s="1"/>
  <c r="BN87" i="1" s="1"/>
  <c r="BO87" i="1" s="1"/>
  <c r="BP87" i="1" s="1"/>
  <c r="BQ87" i="1" s="1"/>
  <c r="BR87" i="1" s="1"/>
  <c r="BS87" i="1" s="1"/>
  <c r="BT87" i="1" s="1"/>
  <c r="BU87" i="1" s="1"/>
  <c r="BV87" i="1" s="1"/>
  <c r="BW87" i="1" s="1"/>
  <c r="BX87" i="1" s="1"/>
  <c r="BY87" i="1" s="1"/>
  <c r="BZ87" i="1" s="1"/>
  <c r="CA87" i="1" s="1"/>
  <c r="CB87" i="1" s="1"/>
  <c r="CC87" i="1" s="1"/>
  <c r="CD87" i="1" s="1"/>
  <c r="CE87" i="1" s="1"/>
  <c r="CF87" i="1" s="1"/>
  <c r="CG87" i="1" s="1"/>
  <c r="CH87" i="1" s="1"/>
  <c r="CI87" i="1" s="1"/>
  <c r="DO87" i="1"/>
  <c r="L27" i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CS101" i="1"/>
  <c r="CT101" i="1" s="1"/>
  <c r="CU101" i="1" s="1"/>
  <c r="CV101" i="1" s="1"/>
  <c r="CW101" i="1" s="1"/>
  <c r="O34" i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F34" i="1"/>
  <c r="DO34" i="1"/>
  <c r="I20" i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F20" i="1"/>
  <c r="AH64" i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AS64" i="1" s="1"/>
  <c r="AT64" i="1" s="1"/>
  <c r="AU64" i="1" s="1"/>
  <c r="AV64" i="1" s="1"/>
  <c r="AW64" i="1" s="1"/>
  <c r="AX64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BK64" i="1" s="1"/>
  <c r="BL64" i="1" s="1"/>
  <c r="U111" i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AR111" i="1" s="1"/>
  <c r="AS111" i="1" s="1"/>
  <c r="AT111" i="1" s="1"/>
  <c r="AU111" i="1" s="1"/>
  <c r="AV111" i="1" s="1"/>
  <c r="AW111" i="1" s="1"/>
  <c r="AX111" i="1" s="1"/>
  <c r="AY111" i="1" s="1"/>
  <c r="AZ111" i="1" s="1"/>
  <c r="BA111" i="1" s="1"/>
  <c r="BB111" i="1" s="1"/>
  <c r="BC111" i="1" s="1"/>
  <c r="BD111" i="1" s="1"/>
  <c r="BE111" i="1" s="1"/>
  <c r="BF111" i="1" s="1"/>
  <c r="BG111" i="1" s="1"/>
  <c r="BH111" i="1" s="1"/>
  <c r="BI111" i="1" s="1"/>
  <c r="BJ111" i="1" s="1"/>
  <c r="BK111" i="1" s="1"/>
  <c r="BL111" i="1" s="1"/>
  <c r="BM111" i="1" s="1"/>
  <c r="BN111" i="1" s="1"/>
  <c r="BO111" i="1" s="1"/>
  <c r="BP111" i="1" s="1"/>
  <c r="BQ111" i="1" s="1"/>
  <c r="BR111" i="1" s="1"/>
  <c r="BS111" i="1" s="1"/>
  <c r="BT111" i="1" s="1"/>
  <c r="BU111" i="1" s="1"/>
  <c r="BV111" i="1" s="1"/>
  <c r="BW111" i="1" s="1"/>
  <c r="BX111" i="1" s="1"/>
  <c r="BY111" i="1" s="1"/>
  <c r="BZ111" i="1" s="1"/>
  <c r="CA111" i="1" s="1"/>
  <c r="CB111" i="1" s="1"/>
  <c r="CC111" i="1" s="1"/>
  <c r="CD111" i="1" s="1"/>
  <c r="CE111" i="1" s="1"/>
  <c r="CF111" i="1" s="1"/>
  <c r="CG111" i="1" s="1"/>
  <c r="CH111" i="1" s="1"/>
  <c r="CI111" i="1" s="1"/>
  <c r="CJ111" i="1" s="1"/>
  <c r="CK111" i="1" s="1"/>
  <c r="CL111" i="1" s="1"/>
  <c r="CM111" i="1" s="1"/>
  <c r="CN111" i="1" s="1"/>
  <c r="CO111" i="1" s="1"/>
  <c r="CP111" i="1" s="1"/>
  <c r="CQ111" i="1" s="1"/>
  <c r="CR111" i="1" s="1"/>
  <c r="CS111" i="1" s="1"/>
  <c r="CT111" i="1" s="1"/>
  <c r="CU111" i="1" s="1"/>
  <c r="CV111" i="1" s="1"/>
  <c r="CW111" i="1" s="1"/>
  <c r="CX111" i="1" s="1"/>
  <c r="F113" i="1"/>
  <c r="DO113" i="1"/>
  <c r="K113" i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AR113" i="1" s="1"/>
  <c r="AS113" i="1" s="1"/>
  <c r="AT113" i="1" s="1"/>
  <c r="AU113" i="1" s="1"/>
  <c r="AV113" i="1" s="1"/>
  <c r="AW113" i="1" s="1"/>
  <c r="AX113" i="1" s="1"/>
  <c r="AY113" i="1" s="1"/>
  <c r="AZ113" i="1" s="1"/>
  <c r="BA113" i="1" s="1"/>
  <c r="BB113" i="1" s="1"/>
  <c r="BC113" i="1" s="1"/>
  <c r="BD113" i="1" s="1"/>
  <c r="BE113" i="1" s="1"/>
  <c r="BF113" i="1" s="1"/>
  <c r="BG113" i="1" s="1"/>
  <c r="BH113" i="1" s="1"/>
  <c r="BI113" i="1" s="1"/>
  <c r="BJ113" i="1" s="1"/>
  <c r="BK113" i="1" s="1"/>
  <c r="BL113" i="1" s="1"/>
  <c r="BM113" i="1" s="1"/>
  <c r="BN113" i="1" s="1"/>
  <c r="BO113" i="1" s="1"/>
  <c r="BP113" i="1" s="1"/>
  <c r="BQ113" i="1" s="1"/>
  <c r="BR113" i="1" s="1"/>
  <c r="BS113" i="1" s="1"/>
  <c r="BT113" i="1" s="1"/>
  <c r="BU113" i="1" s="1"/>
  <c r="BV113" i="1" s="1"/>
  <c r="BW113" i="1" s="1"/>
  <c r="BX113" i="1" s="1"/>
  <c r="BY113" i="1" s="1"/>
  <c r="BZ113" i="1" s="1"/>
  <c r="CA113" i="1" s="1"/>
  <c r="CB113" i="1" s="1"/>
  <c r="CC113" i="1" s="1"/>
  <c r="CD113" i="1" s="1"/>
  <c r="CE113" i="1" s="1"/>
  <c r="CF113" i="1" s="1"/>
  <c r="CG113" i="1" s="1"/>
  <c r="CH113" i="1" s="1"/>
  <c r="CI113" i="1" s="1"/>
  <c r="CJ113" i="1" s="1"/>
  <c r="CK113" i="1" s="1"/>
  <c r="CL113" i="1" s="1"/>
  <c r="CM113" i="1" s="1"/>
  <c r="CN113" i="1" s="1"/>
  <c r="CO113" i="1" s="1"/>
  <c r="CP113" i="1" s="1"/>
  <c r="CQ113" i="1" s="1"/>
  <c r="CR113" i="1" s="1"/>
  <c r="CS113" i="1" s="1"/>
  <c r="CT113" i="1" s="1"/>
  <c r="CU113" i="1" s="1"/>
  <c r="CV113" i="1" s="1"/>
  <c r="CW113" i="1" s="1"/>
  <c r="CX113" i="1" s="1"/>
  <c r="DO84" i="1"/>
  <c r="F84" i="1"/>
  <c r="M22" i="1"/>
  <c r="N22" i="1" s="1"/>
  <c r="O22" i="1" s="1"/>
  <c r="P22" i="1" s="1"/>
  <c r="Q22" i="1" s="1"/>
  <c r="R22" i="1" s="1"/>
  <c r="S22" i="1" s="1"/>
  <c r="T22" i="1" s="1"/>
  <c r="U22" i="1" s="1"/>
  <c r="V22" i="1" s="1"/>
  <c r="L73" i="1"/>
  <c r="N56" i="1"/>
  <c r="O81" i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AT81" i="1" s="1"/>
  <c r="AU81" i="1" s="1"/>
  <c r="AV81" i="1" s="1"/>
  <c r="AW81" i="1" s="1"/>
  <c r="AX81" i="1" s="1"/>
  <c r="AY81" i="1" s="1"/>
  <c r="AZ81" i="1" s="1"/>
  <c r="BA81" i="1" s="1"/>
  <c r="BB81" i="1" s="1"/>
  <c r="BC81" i="1" s="1"/>
  <c r="BD81" i="1" s="1"/>
  <c r="BE81" i="1" s="1"/>
  <c r="BF81" i="1" s="1"/>
  <c r="BG81" i="1" s="1"/>
  <c r="BH81" i="1" s="1"/>
  <c r="BI81" i="1" s="1"/>
  <c r="BJ81" i="1" s="1"/>
  <c r="BK81" i="1" s="1"/>
  <c r="BL81" i="1" s="1"/>
  <c r="BM81" i="1" s="1"/>
  <c r="BN81" i="1" s="1"/>
  <c r="BO81" i="1" s="1"/>
  <c r="BP81" i="1" s="1"/>
  <c r="BQ81" i="1" s="1"/>
  <c r="BR81" i="1" s="1"/>
  <c r="BS81" i="1" s="1"/>
  <c r="BT81" i="1" s="1"/>
  <c r="BU81" i="1" s="1"/>
  <c r="BV81" i="1" s="1"/>
  <c r="BW81" i="1" s="1"/>
  <c r="BX81" i="1" s="1"/>
  <c r="BY81" i="1" s="1"/>
  <c r="BZ81" i="1" s="1"/>
  <c r="CA81" i="1" s="1"/>
  <c r="CB81" i="1" s="1"/>
  <c r="CC81" i="1" s="1"/>
  <c r="F81" i="1"/>
  <c r="L59" i="1"/>
  <c r="O48" i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F48" i="1"/>
  <c r="A151" i="6"/>
  <c r="L14" i="6"/>
  <c r="M13" i="6"/>
  <c r="N13" i="6" s="1"/>
  <c r="O13" i="6" s="1"/>
  <c r="P13" i="6" s="1"/>
  <c r="Q13" i="6" s="1"/>
  <c r="F114" i="1"/>
  <c r="F71" i="1"/>
  <c r="J80" i="1"/>
  <c r="L37" i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P42" i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DO42" i="1"/>
  <c r="N51" i="1"/>
  <c r="H65" i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BM65" i="1" s="1"/>
  <c r="DO65" i="1"/>
  <c r="BN65" i="1"/>
  <c r="M12" i="6"/>
  <c r="N12" i="6" s="1"/>
  <c r="O12" i="6" s="1"/>
  <c r="P12" i="6" s="1"/>
  <c r="Q12" i="6" s="1"/>
  <c r="DO40" i="1"/>
  <c r="F14" i="1"/>
  <c r="J38" i="1"/>
  <c r="DO79" i="1"/>
  <c r="J53" i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DO53" i="1"/>
  <c r="F53" i="1"/>
  <c r="K25" i="1"/>
  <c r="G28" i="1"/>
  <c r="L33" i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F33" i="1"/>
  <c r="BA52" i="1"/>
  <c r="DO52" i="1" s="1"/>
  <c r="H52" i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Q110" i="1"/>
  <c r="AC106" i="1"/>
  <c r="AO104" i="1"/>
  <c r="AP104" i="1" s="1"/>
  <c r="AQ104" i="1" s="1"/>
  <c r="AR104" i="1" s="1"/>
  <c r="AS104" i="1" s="1"/>
  <c r="AT104" i="1" s="1"/>
  <c r="AU104" i="1" s="1"/>
  <c r="AV104" i="1" s="1"/>
  <c r="AW104" i="1" s="1"/>
  <c r="AX104" i="1" s="1"/>
  <c r="AY104" i="1" s="1"/>
  <c r="AZ104" i="1" s="1"/>
  <c r="BA104" i="1" s="1"/>
  <c r="BB104" i="1" s="1"/>
  <c r="BC104" i="1" s="1"/>
  <c r="BD104" i="1" s="1"/>
  <c r="BE104" i="1" s="1"/>
  <c r="BF104" i="1" s="1"/>
  <c r="BG104" i="1" s="1"/>
  <c r="BH104" i="1" s="1"/>
  <c r="BI104" i="1" s="1"/>
  <c r="BJ104" i="1" s="1"/>
  <c r="BK104" i="1" s="1"/>
  <c r="BL104" i="1" s="1"/>
  <c r="BM104" i="1" s="1"/>
  <c r="BN104" i="1" s="1"/>
  <c r="BO104" i="1" s="1"/>
  <c r="BP104" i="1" s="1"/>
  <c r="BQ104" i="1" s="1"/>
  <c r="BR104" i="1" s="1"/>
  <c r="BS104" i="1" s="1"/>
  <c r="BT104" i="1" s="1"/>
  <c r="BU104" i="1" s="1"/>
  <c r="BV104" i="1" s="1"/>
  <c r="BW104" i="1" s="1"/>
  <c r="BX104" i="1" s="1"/>
  <c r="BY104" i="1" s="1"/>
  <c r="BZ104" i="1" s="1"/>
  <c r="CA104" i="1" s="1"/>
  <c r="CB104" i="1" s="1"/>
  <c r="CC104" i="1" s="1"/>
  <c r="CD104" i="1" s="1"/>
  <c r="CE104" i="1" s="1"/>
  <c r="CF104" i="1" s="1"/>
  <c r="CG104" i="1" s="1"/>
  <c r="CH104" i="1" s="1"/>
  <c r="CI104" i="1" s="1"/>
  <c r="CJ104" i="1" s="1"/>
  <c r="CK104" i="1" s="1"/>
  <c r="CL104" i="1" s="1"/>
  <c r="CM104" i="1" s="1"/>
  <c r="CN104" i="1" s="1"/>
  <c r="CO104" i="1" s="1"/>
  <c r="CP104" i="1" s="1"/>
  <c r="CQ104" i="1" s="1"/>
  <c r="CR104" i="1" s="1"/>
  <c r="CS104" i="1" s="1"/>
  <c r="CT104" i="1" s="1"/>
  <c r="CU104" i="1" s="1"/>
  <c r="CV104" i="1" s="1"/>
  <c r="CW104" i="1" s="1"/>
  <c r="CX104" i="1" s="1"/>
  <c r="F87" i="1"/>
  <c r="F40" i="1"/>
  <c r="DO27" i="1"/>
  <c r="DO81" i="1"/>
  <c r="F85" i="1"/>
  <c r="I72" i="1"/>
  <c r="R31" i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F31" i="1"/>
  <c r="AA26" i="1"/>
  <c r="H26" i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I41" i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F41" i="1"/>
  <c r="AS44" i="1"/>
  <c r="H44" i="1"/>
  <c r="G49" i="1"/>
  <c r="AC68" i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BF68" i="1" s="1"/>
  <c r="BG68" i="1" s="1"/>
  <c r="BH68" i="1" s="1"/>
  <c r="BI68" i="1" s="1"/>
  <c r="BJ68" i="1" s="1"/>
  <c r="BK68" i="1" s="1"/>
  <c r="BL68" i="1" s="1"/>
  <c r="BM68" i="1" s="1"/>
  <c r="BN68" i="1" s="1"/>
  <c r="BO68" i="1" s="1"/>
  <c r="BP68" i="1" s="1"/>
  <c r="F68" i="1"/>
  <c r="O83" i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CE83" i="1" s="1"/>
  <c r="DO83" i="1"/>
  <c r="F83" i="1"/>
  <c r="J78" i="1"/>
  <c r="CP100" i="1"/>
  <c r="K19" i="1"/>
  <c r="L19" i="1" s="1"/>
  <c r="M19" i="1" s="1"/>
  <c r="N19" i="1" s="1"/>
  <c r="O19" i="1" s="1"/>
  <c r="P19" i="1" s="1"/>
  <c r="Q19" i="1" s="1"/>
  <c r="R19" i="1" s="1"/>
  <c r="S19" i="1" s="1"/>
  <c r="DO19" i="1"/>
  <c r="DO96" i="1"/>
  <c r="F96" i="1"/>
  <c r="F92" i="1"/>
  <c r="G8" i="1"/>
  <c r="K10" i="1"/>
  <c r="H10" i="1"/>
  <c r="M12" i="1"/>
  <c r="P15" i="1"/>
  <c r="H15" i="1"/>
  <c r="I18" i="1"/>
  <c r="Y24" i="1"/>
  <c r="DO24" i="1" s="1"/>
  <c r="N47" i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DO47" i="1"/>
  <c r="BD55" i="1"/>
  <c r="H55" i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F55" i="1"/>
  <c r="DO55" i="1"/>
  <c r="BF57" i="1"/>
  <c r="H57" i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I61" i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DO61" i="1"/>
  <c r="N67" i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AS67" i="1" s="1"/>
  <c r="AT67" i="1" s="1"/>
  <c r="AU67" i="1" s="1"/>
  <c r="AV67" i="1" s="1"/>
  <c r="AW67" i="1" s="1"/>
  <c r="AX67" i="1" s="1"/>
  <c r="AY67" i="1" s="1"/>
  <c r="AZ67" i="1" s="1"/>
  <c r="BA67" i="1" s="1"/>
  <c r="BB67" i="1" s="1"/>
  <c r="BC67" i="1" s="1"/>
  <c r="BD67" i="1" s="1"/>
  <c r="BE67" i="1" s="1"/>
  <c r="BF67" i="1" s="1"/>
  <c r="BG67" i="1" s="1"/>
  <c r="BH67" i="1" s="1"/>
  <c r="BI67" i="1" s="1"/>
  <c r="BJ67" i="1" s="1"/>
  <c r="BK67" i="1" s="1"/>
  <c r="BL67" i="1" s="1"/>
  <c r="BM67" i="1" s="1"/>
  <c r="BN67" i="1" s="1"/>
  <c r="BO67" i="1" s="1"/>
  <c r="X88" i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AR88" i="1" s="1"/>
  <c r="AS88" i="1" s="1"/>
  <c r="AT88" i="1" s="1"/>
  <c r="AU88" i="1" s="1"/>
  <c r="AV88" i="1" s="1"/>
  <c r="AW88" i="1" s="1"/>
  <c r="AX88" i="1" s="1"/>
  <c r="AY88" i="1" s="1"/>
  <c r="AZ88" i="1" s="1"/>
  <c r="BA88" i="1" s="1"/>
  <c r="BB88" i="1" s="1"/>
  <c r="BC88" i="1" s="1"/>
  <c r="BD88" i="1" s="1"/>
  <c r="BE88" i="1" s="1"/>
  <c r="BF88" i="1" s="1"/>
  <c r="BG88" i="1" s="1"/>
  <c r="BH88" i="1" s="1"/>
  <c r="BI88" i="1" s="1"/>
  <c r="BJ88" i="1" s="1"/>
  <c r="BK88" i="1" s="1"/>
  <c r="BL88" i="1" s="1"/>
  <c r="BM88" i="1" s="1"/>
  <c r="BN88" i="1" s="1"/>
  <c r="BO88" i="1" s="1"/>
  <c r="BP88" i="1" s="1"/>
  <c r="BQ88" i="1" s="1"/>
  <c r="BR88" i="1" s="1"/>
  <c r="BS88" i="1" s="1"/>
  <c r="BT88" i="1" s="1"/>
  <c r="BU88" i="1" s="1"/>
  <c r="BV88" i="1" s="1"/>
  <c r="BW88" i="1" s="1"/>
  <c r="BX88" i="1" s="1"/>
  <c r="BY88" i="1" s="1"/>
  <c r="BZ88" i="1" s="1"/>
  <c r="CA88" i="1" s="1"/>
  <c r="CB88" i="1" s="1"/>
  <c r="CC88" i="1" s="1"/>
  <c r="CD88" i="1" s="1"/>
  <c r="CE88" i="1" s="1"/>
  <c r="CF88" i="1" s="1"/>
  <c r="CG88" i="1" s="1"/>
  <c r="CH88" i="1" s="1"/>
  <c r="CI88" i="1" s="1"/>
  <c r="CJ88" i="1" s="1"/>
  <c r="DO88" i="1"/>
  <c r="AO108" i="1"/>
  <c r="AP108" i="1" s="1"/>
  <c r="AQ108" i="1" s="1"/>
  <c r="AR108" i="1" s="1"/>
  <c r="AS108" i="1" s="1"/>
  <c r="AT108" i="1" s="1"/>
  <c r="AU108" i="1" s="1"/>
  <c r="AV108" i="1" s="1"/>
  <c r="AW108" i="1" s="1"/>
  <c r="AX108" i="1" s="1"/>
  <c r="AY108" i="1" s="1"/>
  <c r="AZ108" i="1" s="1"/>
  <c r="BA108" i="1" s="1"/>
  <c r="BB108" i="1" s="1"/>
  <c r="BC108" i="1" s="1"/>
  <c r="BD108" i="1" s="1"/>
  <c r="BE108" i="1" s="1"/>
  <c r="BF108" i="1" s="1"/>
  <c r="BG108" i="1" s="1"/>
  <c r="BH108" i="1" s="1"/>
  <c r="BI108" i="1" s="1"/>
  <c r="BJ108" i="1" s="1"/>
  <c r="BK108" i="1" s="1"/>
  <c r="BL108" i="1" s="1"/>
  <c r="BM108" i="1" s="1"/>
  <c r="BN108" i="1" s="1"/>
  <c r="BO108" i="1" s="1"/>
  <c r="BP108" i="1" s="1"/>
  <c r="BQ108" i="1" s="1"/>
  <c r="BR108" i="1" s="1"/>
  <c r="BS108" i="1" s="1"/>
  <c r="BT108" i="1" s="1"/>
  <c r="BU108" i="1" s="1"/>
  <c r="BV108" i="1" s="1"/>
  <c r="BW108" i="1" s="1"/>
  <c r="BX108" i="1" s="1"/>
  <c r="BY108" i="1" s="1"/>
  <c r="BZ108" i="1" s="1"/>
  <c r="CA108" i="1" s="1"/>
  <c r="CB108" i="1" s="1"/>
  <c r="CC108" i="1" s="1"/>
  <c r="CD108" i="1" s="1"/>
  <c r="CE108" i="1" s="1"/>
  <c r="CF108" i="1" s="1"/>
  <c r="CG108" i="1" s="1"/>
  <c r="CH108" i="1" s="1"/>
  <c r="CI108" i="1" s="1"/>
  <c r="CJ108" i="1" s="1"/>
  <c r="CK108" i="1" s="1"/>
  <c r="CL108" i="1" s="1"/>
  <c r="CM108" i="1" s="1"/>
  <c r="CN108" i="1" s="1"/>
  <c r="CO108" i="1" s="1"/>
  <c r="CP108" i="1" s="1"/>
  <c r="CQ108" i="1" s="1"/>
  <c r="CR108" i="1" s="1"/>
  <c r="CS108" i="1" s="1"/>
  <c r="CT108" i="1" s="1"/>
  <c r="CU108" i="1" s="1"/>
  <c r="CV108" i="1" s="1"/>
  <c r="CW108" i="1" s="1"/>
  <c r="CX108" i="1" s="1"/>
  <c r="DO108" i="1"/>
  <c r="F108" i="1"/>
  <c r="AY50" i="1"/>
  <c r="H50" i="1"/>
  <c r="BS70" i="1"/>
  <c r="H70" i="1"/>
  <c r="M109" i="1"/>
  <c r="BC98" i="1"/>
  <c r="BD98" i="1" s="1"/>
  <c r="BE98" i="1" s="1"/>
  <c r="BF98" i="1" s="1"/>
  <c r="BG98" i="1" s="1"/>
  <c r="BH98" i="1" s="1"/>
  <c r="BI98" i="1" s="1"/>
  <c r="BJ98" i="1" s="1"/>
  <c r="BK98" i="1" s="1"/>
  <c r="BL98" i="1" s="1"/>
  <c r="BM98" i="1" s="1"/>
  <c r="BN98" i="1" s="1"/>
  <c r="BO98" i="1" s="1"/>
  <c r="BP98" i="1" s="1"/>
  <c r="BQ98" i="1" s="1"/>
  <c r="BR98" i="1" s="1"/>
  <c r="BS98" i="1" s="1"/>
  <c r="BT98" i="1" s="1"/>
  <c r="BU98" i="1" s="1"/>
  <c r="BV98" i="1" s="1"/>
  <c r="BW98" i="1" s="1"/>
  <c r="BX98" i="1" s="1"/>
  <c r="BY98" i="1" s="1"/>
  <c r="BZ98" i="1" s="1"/>
  <c r="CA98" i="1" s="1"/>
  <c r="CB98" i="1" s="1"/>
  <c r="CC98" i="1" s="1"/>
  <c r="CD98" i="1" s="1"/>
  <c r="CE98" i="1" s="1"/>
  <c r="CF98" i="1" s="1"/>
  <c r="CG98" i="1" s="1"/>
  <c r="CH98" i="1" s="1"/>
  <c r="CI98" i="1" s="1"/>
  <c r="CJ98" i="1" s="1"/>
  <c r="CK98" i="1" s="1"/>
  <c r="CL98" i="1" s="1"/>
  <c r="CM98" i="1" s="1"/>
  <c r="CN98" i="1" s="1"/>
  <c r="CO98" i="1" s="1"/>
  <c r="CP98" i="1" s="1"/>
  <c r="CQ98" i="1" s="1"/>
  <c r="CR98" i="1" s="1"/>
  <c r="CS98" i="1" s="1"/>
  <c r="CT98" i="1" s="1"/>
  <c r="F90" i="1"/>
  <c r="DO90" i="1"/>
  <c r="F7" i="1"/>
  <c r="DO9" i="1"/>
  <c r="H11" i="1"/>
  <c r="L11" i="1"/>
  <c r="F13" i="1"/>
  <c r="BG58" i="1"/>
  <c r="H58" i="1"/>
  <c r="H60" i="1"/>
  <c r="K63" i="1"/>
  <c r="BO66" i="1"/>
  <c r="H66" i="1"/>
  <c r="DO13" i="1"/>
  <c r="F91" i="1"/>
  <c r="H23" i="1"/>
  <c r="H30" i="1"/>
  <c r="AE30" i="1"/>
  <c r="H54" i="1"/>
  <c r="BC54" i="1"/>
  <c r="V21" i="1"/>
  <c r="H21" i="1"/>
  <c r="H74" i="1"/>
  <c r="BW74" i="1"/>
  <c r="H77" i="1"/>
  <c r="BZ77" i="1"/>
  <c r="I21" i="1" l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I54" i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I66" i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AS66" i="1" s="1"/>
  <c r="AT66" i="1" s="1"/>
  <c r="AU66" i="1" s="1"/>
  <c r="AV66" i="1" s="1"/>
  <c r="AW66" i="1" s="1"/>
  <c r="AX66" i="1" s="1"/>
  <c r="AY66" i="1" s="1"/>
  <c r="AZ66" i="1" s="1"/>
  <c r="BA66" i="1" s="1"/>
  <c r="BB66" i="1" s="1"/>
  <c r="BC66" i="1" s="1"/>
  <c r="BD66" i="1" s="1"/>
  <c r="BE66" i="1" s="1"/>
  <c r="BF66" i="1" s="1"/>
  <c r="BG66" i="1" s="1"/>
  <c r="BH66" i="1" s="1"/>
  <c r="BI66" i="1" s="1"/>
  <c r="BJ66" i="1" s="1"/>
  <c r="BK66" i="1" s="1"/>
  <c r="BL66" i="1" s="1"/>
  <c r="BM66" i="1" s="1"/>
  <c r="BN66" i="1" s="1"/>
  <c r="I60" i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DO60" i="1"/>
  <c r="R110" i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AR110" i="1" s="1"/>
  <c r="AS110" i="1" s="1"/>
  <c r="AT110" i="1" s="1"/>
  <c r="AU110" i="1" s="1"/>
  <c r="AV110" i="1" s="1"/>
  <c r="AW110" i="1" s="1"/>
  <c r="AX110" i="1" s="1"/>
  <c r="AY110" i="1" s="1"/>
  <c r="AZ110" i="1" s="1"/>
  <c r="BA110" i="1" s="1"/>
  <c r="BB110" i="1" s="1"/>
  <c r="BC110" i="1" s="1"/>
  <c r="BD110" i="1" s="1"/>
  <c r="BE110" i="1" s="1"/>
  <c r="BF110" i="1" s="1"/>
  <c r="BG110" i="1" s="1"/>
  <c r="BH110" i="1" s="1"/>
  <c r="BI110" i="1" s="1"/>
  <c r="BJ110" i="1" s="1"/>
  <c r="BK110" i="1" s="1"/>
  <c r="BL110" i="1" s="1"/>
  <c r="BM110" i="1" s="1"/>
  <c r="BN110" i="1" s="1"/>
  <c r="BO110" i="1" s="1"/>
  <c r="BP110" i="1" s="1"/>
  <c r="BQ110" i="1" s="1"/>
  <c r="BR110" i="1" s="1"/>
  <c r="BS110" i="1" s="1"/>
  <c r="BT110" i="1" s="1"/>
  <c r="BU110" i="1" s="1"/>
  <c r="BV110" i="1" s="1"/>
  <c r="BW110" i="1" s="1"/>
  <c r="BX110" i="1" s="1"/>
  <c r="BY110" i="1" s="1"/>
  <c r="BZ110" i="1" s="1"/>
  <c r="CA110" i="1" s="1"/>
  <c r="CB110" i="1" s="1"/>
  <c r="CC110" i="1" s="1"/>
  <c r="CD110" i="1" s="1"/>
  <c r="CE110" i="1" s="1"/>
  <c r="CF110" i="1" s="1"/>
  <c r="CG110" i="1" s="1"/>
  <c r="CH110" i="1" s="1"/>
  <c r="CI110" i="1" s="1"/>
  <c r="CJ110" i="1" s="1"/>
  <c r="CK110" i="1" s="1"/>
  <c r="CL110" i="1" s="1"/>
  <c r="CM110" i="1" s="1"/>
  <c r="CN110" i="1" s="1"/>
  <c r="CO110" i="1" s="1"/>
  <c r="CP110" i="1" s="1"/>
  <c r="CQ110" i="1" s="1"/>
  <c r="CR110" i="1" s="1"/>
  <c r="CS110" i="1" s="1"/>
  <c r="CT110" i="1" s="1"/>
  <c r="CU110" i="1" s="1"/>
  <c r="CV110" i="1" s="1"/>
  <c r="CW110" i="1" s="1"/>
  <c r="CX110" i="1" s="1"/>
  <c r="I77" i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AW77" i="1" s="1"/>
  <c r="AX77" i="1" s="1"/>
  <c r="AY77" i="1" s="1"/>
  <c r="AZ77" i="1" s="1"/>
  <c r="BA77" i="1" s="1"/>
  <c r="BB77" i="1" s="1"/>
  <c r="BC77" i="1" s="1"/>
  <c r="BD77" i="1" s="1"/>
  <c r="BE77" i="1" s="1"/>
  <c r="BF77" i="1" s="1"/>
  <c r="BG77" i="1" s="1"/>
  <c r="BH77" i="1" s="1"/>
  <c r="BI77" i="1" s="1"/>
  <c r="BJ77" i="1" s="1"/>
  <c r="BK77" i="1" s="1"/>
  <c r="BL77" i="1" s="1"/>
  <c r="BM77" i="1" s="1"/>
  <c r="BN77" i="1" s="1"/>
  <c r="BO77" i="1" s="1"/>
  <c r="BP77" i="1" s="1"/>
  <c r="BQ77" i="1" s="1"/>
  <c r="BR77" i="1" s="1"/>
  <c r="BS77" i="1" s="1"/>
  <c r="BT77" i="1" s="1"/>
  <c r="BU77" i="1" s="1"/>
  <c r="BV77" i="1" s="1"/>
  <c r="BW77" i="1" s="1"/>
  <c r="BX77" i="1" s="1"/>
  <c r="BY77" i="1" s="1"/>
  <c r="I58" i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DO58" i="1"/>
  <c r="F11" i="1"/>
  <c r="I11" i="1"/>
  <c r="J11" i="1" s="1"/>
  <c r="K11" i="1" s="1"/>
  <c r="DO57" i="1"/>
  <c r="I44" i="1"/>
  <c r="AC28" i="1"/>
  <c r="H28" i="1"/>
  <c r="K38" i="1"/>
  <c r="R12" i="6"/>
  <c r="T12" i="6" s="1"/>
  <c r="R13" i="6"/>
  <c r="T13" i="6" s="1"/>
  <c r="M73" i="1"/>
  <c r="F47" i="1"/>
  <c r="K76" i="1"/>
  <c r="J112" i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AR112" i="1" s="1"/>
  <c r="AS112" i="1" s="1"/>
  <c r="AT112" i="1" s="1"/>
  <c r="AU112" i="1" s="1"/>
  <c r="AV112" i="1" s="1"/>
  <c r="AW112" i="1" s="1"/>
  <c r="AX112" i="1" s="1"/>
  <c r="AY112" i="1" s="1"/>
  <c r="AZ112" i="1" s="1"/>
  <c r="BA112" i="1" s="1"/>
  <c r="BB112" i="1" s="1"/>
  <c r="BC112" i="1" s="1"/>
  <c r="BD112" i="1" s="1"/>
  <c r="BE112" i="1" s="1"/>
  <c r="BF112" i="1" s="1"/>
  <c r="BG112" i="1" s="1"/>
  <c r="BH112" i="1" s="1"/>
  <c r="BI112" i="1" s="1"/>
  <c r="BJ112" i="1" s="1"/>
  <c r="BK112" i="1" s="1"/>
  <c r="BL112" i="1" s="1"/>
  <c r="BM112" i="1" s="1"/>
  <c r="BN112" i="1" s="1"/>
  <c r="BO112" i="1" s="1"/>
  <c r="BP112" i="1" s="1"/>
  <c r="BQ112" i="1" s="1"/>
  <c r="BR112" i="1" s="1"/>
  <c r="BS112" i="1" s="1"/>
  <c r="BT112" i="1" s="1"/>
  <c r="BU112" i="1" s="1"/>
  <c r="BV112" i="1" s="1"/>
  <c r="BW112" i="1" s="1"/>
  <c r="BX112" i="1" s="1"/>
  <c r="BY112" i="1" s="1"/>
  <c r="BZ112" i="1" s="1"/>
  <c r="CA112" i="1" s="1"/>
  <c r="CB112" i="1" s="1"/>
  <c r="CC112" i="1" s="1"/>
  <c r="CD112" i="1" s="1"/>
  <c r="CE112" i="1" s="1"/>
  <c r="CF112" i="1" s="1"/>
  <c r="CG112" i="1" s="1"/>
  <c r="CH112" i="1" s="1"/>
  <c r="CI112" i="1" s="1"/>
  <c r="CJ112" i="1" s="1"/>
  <c r="CK112" i="1" s="1"/>
  <c r="CL112" i="1" s="1"/>
  <c r="CM112" i="1" s="1"/>
  <c r="CN112" i="1" s="1"/>
  <c r="CO112" i="1" s="1"/>
  <c r="CP112" i="1" s="1"/>
  <c r="CQ112" i="1" s="1"/>
  <c r="CR112" i="1" s="1"/>
  <c r="CS112" i="1" s="1"/>
  <c r="CT112" i="1" s="1"/>
  <c r="CU112" i="1" s="1"/>
  <c r="CV112" i="1" s="1"/>
  <c r="CW112" i="1" s="1"/>
  <c r="CX112" i="1" s="1"/>
  <c r="F103" i="1"/>
  <c r="DO105" i="1"/>
  <c r="I70" i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AS70" i="1" s="1"/>
  <c r="AT70" i="1" s="1"/>
  <c r="AU70" i="1" s="1"/>
  <c r="AV70" i="1" s="1"/>
  <c r="AW70" i="1" s="1"/>
  <c r="AX70" i="1" s="1"/>
  <c r="AY70" i="1" s="1"/>
  <c r="AZ70" i="1" s="1"/>
  <c r="BA70" i="1" s="1"/>
  <c r="BB70" i="1" s="1"/>
  <c r="BC70" i="1" s="1"/>
  <c r="BD70" i="1" s="1"/>
  <c r="BE70" i="1" s="1"/>
  <c r="BF70" i="1" s="1"/>
  <c r="BG70" i="1" s="1"/>
  <c r="BH70" i="1" s="1"/>
  <c r="BI70" i="1" s="1"/>
  <c r="BJ70" i="1" s="1"/>
  <c r="BK70" i="1" s="1"/>
  <c r="BL70" i="1" s="1"/>
  <c r="BM70" i="1" s="1"/>
  <c r="BN70" i="1" s="1"/>
  <c r="BO70" i="1" s="1"/>
  <c r="BP70" i="1" s="1"/>
  <c r="BQ70" i="1" s="1"/>
  <c r="BR70" i="1" s="1"/>
  <c r="DO70" i="1"/>
  <c r="N75" i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AS75" i="1" s="1"/>
  <c r="AT75" i="1" s="1"/>
  <c r="AU75" i="1" s="1"/>
  <c r="AV75" i="1" s="1"/>
  <c r="AW75" i="1" s="1"/>
  <c r="AX75" i="1" s="1"/>
  <c r="AY75" i="1" s="1"/>
  <c r="AZ75" i="1" s="1"/>
  <c r="BA75" i="1" s="1"/>
  <c r="BB75" i="1" s="1"/>
  <c r="BC75" i="1" s="1"/>
  <c r="BD75" i="1" s="1"/>
  <c r="BE75" i="1" s="1"/>
  <c r="BF75" i="1" s="1"/>
  <c r="BG75" i="1" s="1"/>
  <c r="BH75" i="1" s="1"/>
  <c r="BI75" i="1" s="1"/>
  <c r="BJ75" i="1" s="1"/>
  <c r="BK75" i="1" s="1"/>
  <c r="BL75" i="1" s="1"/>
  <c r="BM75" i="1" s="1"/>
  <c r="BN75" i="1" s="1"/>
  <c r="BO75" i="1" s="1"/>
  <c r="BP75" i="1" s="1"/>
  <c r="BQ75" i="1" s="1"/>
  <c r="BR75" i="1" s="1"/>
  <c r="BS75" i="1" s="1"/>
  <c r="BT75" i="1" s="1"/>
  <c r="BU75" i="1" s="1"/>
  <c r="BV75" i="1" s="1"/>
  <c r="BW75" i="1" s="1"/>
  <c r="I8" i="1"/>
  <c r="H8" i="1"/>
  <c r="DO8" i="1"/>
  <c r="G120" i="1"/>
  <c r="CQ100" i="1"/>
  <c r="DO54" i="1"/>
  <c r="I30" i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DO30" i="1"/>
  <c r="F30" i="1"/>
  <c r="DO98" i="1"/>
  <c r="N109" i="1"/>
  <c r="I50" i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DO67" i="1"/>
  <c r="F61" i="1"/>
  <c r="F57" i="1"/>
  <c r="J18" i="1"/>
  <c r="F12" i="1"/>
  <c r="I10" i="1"/>
  <c r="F19" i="1"/>
  <c r="F26" i="1"/>
  <c r="F101" i="1"/>
  <c r="DO16" i="1"/>
  <c r="F104" i="1"/>
  <c r="AD106" i="1"/>
  <c r="DO33" i="1"/>
  <c r="O51" i="1"/>
  <c r="DO37" i="1"/>
  <c r="K80" i="1"/>
  <c r="L15" i="6"/>
  <c r="M14" i="6"/>
  <c r="N14" i="6" s="1"/>
  <c r="O14" i="6" s="1"/>
  <c r="P14" i="6" s="1"/>
  <c r="Q14" i="6" s="1"/>
  <c r="F22" i="1"/>
  <c r="F111" i="1"/>
  <c r="DO64" i="1"/>
  <c r="DO20" i="1"/>
  <c r="F27" i="1"/>
  <c r="F32" i="1"/>
  <c r="DO82" i="1"/>
  <c r="DO114" i="1"/>
  <c r="F62" i="1"/>
  <c r="DO39" i="1"/>
  <c r="DO35" i="1"/>
  <c r="DO115" i="1"/>
  <c r="DO86" i="1"/>
  <c r="F107" i="1"/>
  <c r="F46" i="1"/>
  <c r="DO112" i="1"/>
  <c r="DO99" i="1"/>
  <c r="R11" i="6"/>
  <c r="T11" i="6" s="1"/>
  <c r="I23" i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DO74" i="1"/>
  <c r="I74" i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BU74" i="1" s="1"/>
  <c r="BV74" i="1" s="1"/>
  <c r="L63" i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AS63" i="1" s="1"/>
  <c r="AT63" i="1" s="1"/>
  <c r="AU63" i="1" s="1"/>
  <c r="AV63" i="1" s="1"/>
  <c r="AW63" i="1" s="1"/>
  <c r="AX63" i="1" s="1"/>
  <c r="AY63" i="1" s="1"/>
  <c r="AZ63" i="1" s="1"/>
  <c r="BA63" i="1" s="1"/>
  <c r="BB63" i="1" s="1"/>
  <c r="BC63" i="1" s="1"/>
  <c r="BD63" i="1" s="1"/>
  <c r="BE63" i="1" s="1"/>
  <c r="BF63" i="1" s="1"/>
  <c r="BG63" i="1" s="1"/>
  <c r="BH63" i="1" s="1"/>
  <c r="BI63" i="1" s="1"/>
  <c r="BJ63" i="1" s="1"/>
  <c r="BK63" i="1" s="1"/>
  <c r="F98" i="1"/>
  <c r="F70" i="1"/>
  <c r="F88" i="1"/>
  <c r="F67" i="1"/>
  <c r="F24" i="1"/>
  <c r="I15" i="1"/>
  <c r="DO12" i="1"/>
  <c r="K78" i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AR78" i="1" s="1"/>
  <c r="AS78" i="1" s="1"/>
  <c r="AT78" i="1" s="1"/>
  <c r="AU78" i="1" s="1"/>
  <c r="AV78" i="1" s="1"/>
  <c r="AW78" i="1" s="1"/>
  <c r="AX78" i="1" s="1"/>
  <c r="AY78" i="1" s="1"/>
  <c r="AZ78" i="1" s="1"/>
  <c r="BA78" i="1" s="1"/>
  <c r="BB78" i="1" s="1"/>
  <c r="BC78" i="1" s="1"/>
  <c r="BD78" i="1" s="1"/>
  <c r="BE78" i="1" s="1"/>
  <c r="BF78" i="1" s="1"/>
  <c r="BG78" i="1" s="1"/>
  <c r="BH78" i="1" s="1"/>
  <c r="BI78" i="1" s="1"/>
  <c r="BJ78" i="1" s="1"/>
  <c r="BK78" i="1" s="1"/>
  <c r="BL78" i="1" s="1"/>
  <c r="BM78" i="1" s="1"/>
  <c r="BN78" i="1" s="1"/>
  <c r="BO78" i="1" s="1"/>
  <c r="BP78" i="1" s="1"/>
  <c r="BQ78" i="1" s="1"/>
  <c r="BR78" i="1" s="1"/>
  <c r="BS78" i="1" s="1"/>
  <c r="BT78" i="1" s="1"/>
  <c r="BU78" i="1" s="1"/>
  <c r="BV78" i="1" s="1"/>
  <c r="BW78" i="1" s="1"/>
  <c r="BX78" i="1" s="1"/>
  <c r="BY78" i="1" s="1"/>
  <c r="BZ78" i="1" s="1"/>
  <c r="DO68" i="1"/>
  <c r="H49" i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/>
  <c r="DO41" i="1"/>
  <c r="DO26" i="1"/>
  <c r="DO31" i="1"/>
  <c r="J72" i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AV72" i="1" s="1"/>
  <c r="AW72" i="1" s="1"/>
  <c r="AX72" i="1" s="1"/>
  <c r="AY72" i="1" s="1"/>
  <c r="AZ72" i="1" s="1"/>
  <c r="BA72" i="1" s="1"/>
  <c r="BB72" i="1" s="1"/>
  <c r="BC72" i="1" s="1"/>
  <c r="BD72" i="1" s="1"/>
  <c r="BE72" i="1" s="1"/>
  <c r="BF72" i="1" s="1"/>
  <c r="BG72" i="1" s="1"/>
  <c r="BH72" i="1" s="1"/>
  <c r="BI72" i="1" s="1"/>
  <c r="BJ72" i="1" s="1"/>
  <c r="BK72" i="1" s="1"/>
  <c r="BL72" i="1" s="1"/>
  <c r="BM72" i="1" s="1"/>
  <c r="BN72" i="1" s="1"/>
  <c r="BO72" i="1" s="1"/>
  <c r="BP72" i="1" s="1"/>
  <c r="BQ72" i="1" s="1"/>
  <c r="BR72" i="1" s="1"/>
  <c r="BS72" i="1" s="1"/>
  <c r="BT72" i="1" s="1"/>
  <c r="DO104" i="1"/>
  <c r="F110" i="1"/>
  <c r="F52" i="1"/>
  <c r="L25" i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DO48" i="1"/>
  <c r="F65" i="1"/>
  <c r="F42" i="1"/>
  <c r="F37" i="1"/>
  <c r="H151" i="6"/>
  <c r="I151" i="6" s="1"/>
  <c r="A152" i="6"/>
  <c r="M59" i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DO59" i="1"/>
  <c r="O56" i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DO22" i="1"/>
  <c r="DO111" i="1"/>
  <c r="F64" i="1"/>
  <c r="DO101" i="1"/>
  <c r="DO32" i="1"/>
  <c r="DO45" i="1"/>
  <c r="DO69" i="1"/>
  <c r="F39" i="1"/>
  <c r="F35" i="1"/>
  <c r="F43" i="1"/>
  <c r="F115" i="1"/>
  <c r="F45" i="1"/>
  <c r="CM94" i="1"/>
  <c r="F102" i="1"/>
  <c r="DO107" i="1"/>
  <c r="DO46" i="1"/>
  <c r="DO89" i="1"/>
  <c r="F99" i="1"/>
  <c r="F16" i="1"/>
  <c r="Y25" i="1" l="1"/>
  <c r="J15" i="1"/>
  <c r="F23" i="1"/>
  <c r="F74" i="1"/>
  <c r="P51" i="1"/>
  <c r="DO21" i="1"/>
  <c r="J44" i="1"/>
  <c r="F54" i="1"/>
  <c r="F59" i="1"/>
  <c r="F78" i="1"/>
  <c r="L16" i="6"/>
  <c r="M15" i="6"/>
  <c r="N15" i="6" s="1"/>
  <c r="O15" i="6" s="1"/>
  <c r="P15" i="6" s="1"/>
  <c r="Q15" i="6" s="1"/>
  <c r="N73" i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BG73" i="1" s="1"/>
  <c r="BH73" i="1" s="1"/>
  <c r="BI73" i="1" s="1"/>
  <c r="BJ73" i="1" s="1"/>
  <c r="BK73" i="1" s="1"/>
  <c r="BL73" i="1" s="1"/>
  <c r="BM73" i="1" s="1"/>
  <c r="BN73" i="1" s="1"/>
  <c r="BO73" i="1" s="1"/>
  <c r="I28" i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F56" i="1"/>
  <c r="F75" i="1"/>
  <c r="CN94" i="1"/>
  <c r="DO56" i="1"/>
  <c r="H152" i="6"/>
  <c r="I152" i="6" s="1"/>
  <c r="A153" i="6"/>
  <c r="F72" i="1"/>
  <c r="DO23" i="1"/>
  <c r="L80" i="1"/>
  <c r="AE106" i="1"/>
  <c r="K18" i="1"/>
  <c r="DO50" i="1"/>
  <c r="O109" i="1"/>
  <c r="H120" i="1"/>
  <c r="H126" i="1" s="1"/>
  <c r="F8" i="1"/>
  <c r="L38" i="1"/>
  <c r="DO11" i="1"/>
  <c r="F58" i="1"/>
  <c r="DO77" i="1"/>
  <c r="DO110" i="1"/>
  <c r="F66" i="1"/>
  <c r="DO25" i="1"/>
  <c r="DO72" i="1"/>
  <c r="G126" i="1"/>
  <c r="DO49" i="1"/>
  <c r="DO78" i="1"/>
  <c r="F63" i="1"/>
  <c r="R14" i="6"/>
  <c r="T14" i="6" s="1"/>
  <c r="J10" i="1"/>
  <c r="DO10" i="1"/>
  <c r="F50" i="1"/>
  <c r="CR100" i="1"/>
  <c r="I120" i="1"/>
  <c r="I126" i="1" s="1"/>
  <c r="DO75" i="1"/>
  <c r="F112" i="1"/>
  <c r="L76" i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AS76" i="1" s="1"/>
  <c r="AT76" i="1" s="1"/>
  <c r="AU76" i="1" s="1"/>
  <c r="AV76" i="1" s="1"/>
  <c r="AW76" i="1" s="1"/>
  <c r="AX76" i="1" s="1"/>
  <c r="AY76" i="1" s="1"/>
  <c r="AZ76" i="1" s="1"/>
  <c r="BA76" i="1" s="1"/>
  <c r="BB76" i="1" s="1"/>
  <c r="BC76" i="1" s="1"/>
  <c r="BD76" i="1" s="1"/>
  <c r="BE76" i="1" s="1"/>
  <c r="BF76" i="1" s="1"/>
  <c r="BG76" i="1" s="1"/>
  <c r="BH76" i="1" s="1"/>
  <c r="BI76" i="1" s="1"/>
  <c r="BJ76" i="1" s="1"/>
  <c r="BK76" i="1" s="1"/>
  <c r="BL76" i="1" s="1"/>
  <c r="BM76" i="1" s="1"/>
  <c r="BN76" i="1" s="1"/>
  <c r="BO76" i="1" s="1"/>
  <c r="BP76" i="1" s="1"/>
  <c r="BQ76" i="1" s="1"/>
  <c r="BR76" i="1" s="1"/>
  <c r="BS76" i="1" s="1"/>
  <c r="BT76" i="1" s="1"/>
  <c r="BU76" i="1" s="1"/>
  <c r="BV76" i="1" s="1"/>
  <c r="BW76" i="1" s="1"/>
  <c r="BX76" i="1" s="1"/>
  <c r="F77" i="1"/>
  <c r="F60" i="1"/>
  <c r="DO66" i="1"/>
  <c r="F21" i="1"/>
  <c r="DO63" i="1"/>
  <c r="F49" i="1"/>
  <c r="M38" i="1" l="1"/>
  <c r="P109" i="1"/>
  <c r="AF106" i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AR106" i="1" s="1"/>
  <c r="AS106" i="1" s="1"/>
  <c r="AT106" i="1" s="1"/>
  <c r="AU106" i="1" s="1"/>
  <c r="AV106" i="1" s="1"/>
  <c r="AW106" i="1" s="1"/>
  <c r="AX106" i="1" s="1"/>
  <c r="AY106" i="1" s="1"/>
  <c r="AZ106" i="1" s="1"/>
  <c r="BA106" i="1" s="1"/>
  <c r="BB106" i="1" s="1"/>
  <c r="BC106" i="1" s="1"/>
  <c r="BD106" i="1" s="1"/>
  <c r="BE106" i="1" s="1"/>
  <c r="BF106" i="1" s="1"/>
  <c r="BG106" i="1" s="1"/>
  <c r="BH106" i="1" s="1"/>
  <c r="BI106" i="1" s="1"/>
  <c r="BJ106" i="1" s="1"/>
  <c r="BK106" i="1" s="1"/>
  <c r="BL106" i="1" s="1"/>
  <c r="BM106" i="1" s="1"/>
  <c r="BN106" i="1" s="1"/>
  <c r="BO106" i="1" s="1"/>
  <c r="BP106" i="1" s="1"/>
  <c r="BQ106" i="1" s="1"/>
  <c r="BR106" i="1" s="1"/>
  <c r="BS106" i="1" s="1"/>
  <c r="BT106" i="1" s="1"/>
  <c r="BU106" i="1" s="1"/>
  <c r="BV106" i="1" s="1"/>
  <c r="BW106" i="1" s="1"/>
  <c r="BX106" i="1" s="1"/>
  <c r="BY106" i="1" s="1"/>
  <c r="BZ106" i="1" s="1"/>
  <c r="CA106" i="1" s="1"/>
  <c r="CB106" i="1" s="1"/>
  <c r="CC106" i="1" s="1"/>
  <c r="CO94" i="1"/>
  <c r="AA28" i="1"/>
  <c r="K44" i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K15" i="1"/>
  <c r="F25" i="1"/>
  <c r="CS100" i="1"/>
  <c r="J120" i="1"/>
  <c r="J126" i="1" s="1"/>
  <c r="F10" i="1"/>
  <c r="M16" i="6"/>
  <c r="N16" i="6" s="1"/>
  <c r="O16" i="6" s="1"/>
  <c r="P16" i="6" s="1"/>
  <c r="Q16" i="6" s="1"/>
  <c r="L17" i="6"/>
  <c r="F76" i="1"/>
  <c r="L18" i="1"/>
  <c r="M18" i="1" s="1"/>
  <c r="N18" i="1" s="1"/>
  <c r="O18" i="1" s="1"/>
  <c r="P18" i="1" s="1"/>
  <c r="M80" i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A154" i="6"/>
  <c r="H153" i="6"/>
  <c r="I153" i="6" s="1"/>
  <c r="BP73" i="1"/>
  <c r="Q51" i="1"/>
  <c r="DO76" i="1"/>
  <c r="R51" i="1" l="1"/>
  <c r="L18" i="6"/>
  <c r="M17" i="6"/>
  <c r="N17" i="6" s="1"/>
  <c r="O17" i="6" s="1"/>
  <c r="P17" i="6" s="1"/>
  <c r="Q17" i="6" s="1"/>
  <c r="CT100" i="1"/>
  <c r="CP94" i="1"/>
  <c r="Q109" i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AR109" i="1" s="1"/>
  <c r="AS109" i="1" s="1"/>
  <c r="AT109" i="1" s="1"/>
  <c r="AU109" i="1" s="1"/>
  <c r="AV109" i="1" s="1"/>
  <c r="AW109" i="1" s="1"/>
  <c r="AX109" i="1" s="1"/>
  <c r="AY109" i="1" s="1"/>
  <c r="AZ109" i="1" s="1"/>
  <c r="BA109" i="1" s="1"/>
  <c r="BB109" i="1" s="1"/>
  <c r="BC109" i="1" s="1"/>
  <c r="BD109" i="1" s="1"/>
  <c r="BB120" i="1"/>
  <c r="BB126" i="1" s="1"/>
  <c r="H154" i="6"/>
  <c r="I154" i="6" s="1"/>
  <c r="A155" i="6"/>
  <c r="Q18" i="1"/>
  <c r="R16" i="6"/>
  <c r="T16" i="6" s="1"/>
  <c r="AN44" i="1"/>
  <c r="AB28" i="1"/>
  <c r="DO28" i="1"/>
  <c r="BC120" i="1"/>
  <c r="BC126" i="1" s="1"/>
  <c r="AZ120" i="1"/>
  <c r="AZ126" i="1" s="1"/>
  <c r="BQ73" i="1"/>
  <c r="F28" i="1"/>
  <c r="BZ80" i="1"/>
  <c r="BA120" i="1"/>
  <c r="BA126" i="1" s="1"/>
  <c r="L15" i="1"/>
  <c r="K120" i="1"/>
  <c r="R15" i="6"/>
  <c r="T15" i="6" s="1"/>
  <c r="CD106" i="1"/>
  <c r="N38" i="1"/>
  <c r="CE106" i="1" l="1"/>
  <c r="M15" i="1"/>
  <c r="L120" i="1"/>
  <c r="L126" i="1" s="1"/>
  <c r="R18" i="1"/>
  <c r="L19" i="6"/>
  <c r="M18" i="6"/>
  <c r="N18" i="6" s="1"/>
  <c r="O18" i="6" s="1"/>
  <c r="P18" i="6" s="1"/>
  <c r="Q18" i="6" s="1"/>
  <c r="K126" i="1"/>
  <c r="O38" i="1"/>
  <c r="CA80" i="1"/>
  <c r="BR73" i="1"/>
  <c r="H155" i="6"/>
  <c r="I155" i="6" s="1"/>
  <c r="A156" i="6"/>
  <c r="DO18" i="1"/>
  <c r="BE109" i="1"/>
  <c r="BD120" i="1"/>
  <c r="BD126" i="1" s="1"/>
  <c r="F94" i="1"/>
  <c r="DO94" i="1"/>
  <c r="CU100" i="1"/>
  <c r="AO44" i="1"/>
  <c r="R17" i="6"/>
  <c r="T17" i="6" s="1"/>
  <c r="S51" i="1"/>
  <c r="AP44" i="1" l="1"/>
  <c r="BF109" i="1"/>
  <c r="BE120" i="1"/>
  <c r="BE126" i="1" s="1"/>
  <c r="N15" i="1"/>
  <c r="M120" i="1"/>
  <c r="CB80" i="1"/>
  <c r="F80" i="1" s="1"/>
  <c r="F18" i="1"/>
  <c r="T51" i="1"/>
  <c r="CV100" i="1"/>
  <c r="F100" i="1"/>
  <c r="H156" i="6"/>
  <c r="I156" i="6" s="1"/>
  <c r="A157" i="6"/>
  <c r="BS73" i="1"/>
  <c r="P38" i="1"/>
  <c r="L20" i="6"/>
  <c r="M19" i="6"/>
  <c r="N19" i="6" s="1"/>
  <c r="O19" i="6" s="1"/>
  <c r="P19" i="6" s="1"/>
  <c r="Q19" i="6" s="1"/>
  <c r="CF106" i="1"/>
  <c r="H157" i="6" l="1"/>
  <c r="I157" i="6" s="1"/>
  <c r="A158" i="6"/>
  <c r="DO100" i="1"/>
  <c r="M126" i="1"/>
  <c r="BG109" i="1"/>
  <c r="BF120" i="1"/>
  <c r="BF126" i="1" s="1"/>
  <c r="L21" i="6"/>
  <c r="M20" i="6"/>
  <c r="N20" i="6" s="1"/>
  <c r="O20" i="6" s="1"/>
  <c r="P20" i="6" s="1"/>
  <c r="Q20" i="6" s="1"/>
  <c r="R19" i="6" s="1"/>
  <c r="T19" i="6" s="1"/>
  <c r="R18" i="6"/>
  <c r="T18" i="6" s="1"/>
  <c r="O15" i="1"/>
  <c r="N120" i="1"/>
  <c r="N126" i="1" s="1"/>
  <c r="CG106" i="1"/>
  <c r="Q38" i="1"/>
  <c r="P120" i="1"/>
  <c r="P126" i="1" s="1"/>
  <c r="BT73" i="1"/>
  <c r="U51" i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DO80" i="1"/>
  <c r="AQ44" i="1"/>
  <c r="CH106" i="1" l="1"/>
  <c r="AR44" i="1"/>
  <c r="AN51" i="1"/>
  <c r="AM120" i="1"/>
  <c r="AM126" i="1" s="1"/>
  <c r="A159" i="6"/>
  <c r="H158" i="6"/>
  <c r="I158" i="6" s="1"/>
  <c r="R38" i="1"/>
  <c r="Q120" i="1"/>
  <c r="Q126" i="1" s="1"/>
  <c r="L22" i="6"/>
  <c r="M21" i="6"/>
  <c r="N21" i="6" s="1"/>
  <c r="O21" i="6" s="1"/>
  <c r="P21" i="6" s="1"/>
  <c r="Q21" i="6" s="1"/>
  <c r="BU73" i="1"/>
  <c r="O120" i="1"/>
  <c r="O126" i="1" s="1"/>
  <c r="F15" i="1"/>
  <c r="DO15" i="1"/>
  <c r="BH109" i="1"/>
  <c r="BG120" i="1"/>
  <c r="BG126" i="1" s="1"/>
  <c r="DO44" i="1" l="1"/>
  <c r="F44" i="1"/>
  <c r="BI109" i="1"/>
  <c r="BH120" i="1"/>
  <c r="BH126" i="1" s="1"/>
  <c r="R20" i="6"/>
  <c r="T20" i="6" s="1"/>
  <c r="L23" i="6"/>
  <c r="M22" i="6"/>
  <c r="N22" i="6" s="1"/>
  <c r="O22" i="6" s="1"/>
  <c r="P22" i="6" s="1"/>
  <c r="Q22" i="6" s="1"/>
  <c r="DO73" i="1"/>
  <c r="F73" i="1"/>
  <c r="AO51" i="1"/>
  <c r="AN120" i="1"/>
  <c r="AN126" i="1" s="1"/>
  <c r="CI106" i="1"/>
  <c r="S38" i="1"/>
  <c r="R120" i="1"/>
  <c r="R126" i="1" s="1"/>
  <c r="A160" i="6"/>
  <c r="H159" i="6"/>
  <c r="I159" i="6" s="1"/>
  <c r="A161" i="6" l="1"/>
  <c r="H160" i="6"/>
  <c r="I160" i="6" s="1"/>
  <c r="CJ106" i="1"/>
  <c r="BJ109" i="1"/>
  <c r="BI120" i="1"/>
  <c r="BI126" i="1" s="1"/>
  <c r="T38" i="1"/>
  <c r="S120" i="1"/>
  <c r="S126" i="1" s="1"/>
  <c r="AP51" i="1"/>
  <c r="AO120" i="1"/>
  <c r="AO126" i="1" s="1"/>
  <c r="L24" i="6"/>
  <c r="M23" i="6"/>
  <c r="N23" i="6" s="1"/>
  <c r="O23" i="6" s="1"/>
  <c r="P23" i="6" s="1"/>
  <c r="Q23" i="6" s="1"/>
  <c r="R21" i="6"/>
  <c r="T21" i="6" s="1"/>
  <c r="AQ51" i="1" l="1"/>
  <c r="AP120" i="1"/>
  <c r="AP126" i="1" s="1"/>
  <c r="BK109" i="1"/>
  <c r="BJ120" i="1"/>
  <c r="BJ126" i="1" s="1"/>
  <c r="CK106" i="1"/>
  <c r="L25" i="6"/>
  <c r="M24" i="6"/>
  <c r="N24" i="6" s="1"/>
  <c r="O24" i="6" s="1"/>
  <c r="P24" i="6" s="1"/>
  <c r="Q24" i="6" s="1"/>
  <c r="R23" i="6" s="1"/>
  <c r="T23" i="6" s="1"/>
  <c r="U38" i="1"/>
  <c r="T120" i="1"/>
  <c r="T126" i="1" s="1"/>
  <c r="R22" i="6"/>
  <c r="T22" i="6" s="1"/>
  <c r="A162" i="6"/>
  <c r="H161" i="6"/>
  <c r="I161" i="6" s="1"/>
  <c r="BL109" i="1" l="1"/>
  <c r="BK120" i="1"/>
  <c r="BK126" i="1" s="1"/>
  <c r="V38" i="1"/>
  <c r="U120" i="1"/>
  <c r="U126" i="1" s="1"/>
  <c r="A163" i="6"/>
  <c r="H162" i="6"/>
  <c r="I162" i="6" s="1"/>
  <c r="L26" i="6"/>
  <c r="M25" i="6"/>
  <c r="N25" i="6" s="1"/>
  <c r="O25" i="6" s="1"/>
  <c r="P25" i="6" s="1"/>
  <c r="Q25" i="6" s="1"/>
  <c r="R24" i="6" s="1"/>
  <c r="T24" i="6" s="1"/>
  <c r="CL106" i="1"/>
  <c r="AR51" i="1"/>
  <c r="AQ120" i="1"/>
  <c r="AQ126" i="1" s="1"/>
  <c r="CM106" i="1" l="1"/>
  <c r="A164" i="6"/>
  <c r="H163" i="6"/>
  <c r="I163" i="6" s="1"/>
  <c r="AS51" i="1"/>
  <c r="AR120" i="1"/>
  <c r="AR126" i="1" s="1"/>
  <c r="L27" i="6"/>
  <c r="M26" i="6"/>
  <c r="N26" i="6" s="1"/>
  <c r="O26" i="6" s="1"/>
  <c r="P26" i="6" s="1"/>
  <c r="Q26" i="6" s="1"/>
  <c r="W38" i="1"/>
  <c r="V120" i="1"/>
  <c r="V126" i="1" s="1"/>
  <c r="BM109" i="1"/>
  <c r="BL120" i="1"/>
  <c r="BL126" i="1" s="1"/>
  <c r="X38" i="1" l="1"/>
  <c r="W120" i="1"/>
  <c r="W126" i="1" s="1"/>
  <c r="AT51" i="1"/>
  <c r="AS120" i="1"/>
  <c r="AS126" i="1" s="1"/>
  <c r="A165" i="6"/>
  <c r="H164" i="6"/>
  <c r="I164" i="6" s="1"/>
  <c r="BN109" i="1"/>
  <c r="BM120" i="1"/>
  <c r="BM126" i="1" s="1"/>
  <c r="L28" i="6"/>
  <c r="M27" i="6"/>
  <c r="N27" i="6" s="1"/>
  <c r="O27" i="6" s="1"/>
  <c r="P27" i="6" s="1"/>
  <c r="Q27" i="6" s="1"/>
  <c r="R26" i="6" s="1"/>
  <c r="T26" i="6" s="1"/>
  <c r="R25" i="6"/>
  <c r="T25" i="6" s="1"/>
  <c r="CN106" i="1"/>
  <c r="L29" i="6" l="1"/>
  <c r="M28" i="6"/>
  <c r="N28" i="6" s="1"/>
  <c r="O28" i="6" s="1"/>
  <c r="P28" i="6" s="1"/>
  <c r="Q28" i="6" s="1"/>
  <c r="R27" i="6" s="1"/>
  <c r="T27" i="6" s="1"/>
  <c r="AU51" i="1"/>
  <c r="AT120" i="1"/>
  <c r="AT126" i="1" s="1"/>
  <c r="CO106" i="1"/>
  <c r="BO109" i="1"/>
  <c r="BN120" i="1"/>
  <c r="BN126" i="1" s="1"/>
  <c r="A166" i="6"/>
  <c r="H165" i="6"/>
  <c r="I165" i="6" s="1"/>
  <c r="Y38" i="1"/>
  <c r="X120" i="1"/>
  <c r="X126" i="1" s="1"/>
  <c r="A167" i="6" l="1"/>
  <c r="H166" i="6"/>
  <c r="I166" i="6" s="1"/>
  <c r="AV51" i="1"/>
  <c r="AU120" i="1"/>
  <c r="AU126" i="1" s="1"/>
  <c r="Z38" i="1"/>
  <c r="Y120" i="1"/>
  <c r="Y126" i="1" s="1"/>
  <c r="BP109" i="1"/>
  <c r="BO120" i="1"/>
  <c r="BO126" i="1" s="1"/>
  <c r="CP106" i="1"/>
  <c r="L30" i="6"/>
  <c r="M29" i="6"/>
  <c r="N29" i="6" s="1"/>
  <c r="O29" i="6" s="1"/>
  <c r="P29" i="6" s="1"/>
  <c r="Q29" i="6" s="1"/>
  <c r="AW51" i="1" l="1"/>
  <c r="AV120" i="1"/>
  <c r="AV126" i="1" s="1"/>
  <c r="CQ106" i="1"/>
  <c r="AA38" i="1"/>
  <c r="Z120" i="1"/>
  <c r="Z126" i="1" s="1"/>
  <c r="L31" i="6"/>
  <c r="M30" i="6"/>
  <c r="N30" i="6" s="1"/>
  <c r="O30" i="6" s="1"/>
  <c r="P30" i="6" s="1"/>
  <c r="Q30" i="6" s="1"/>
  <c r="R29" i="6" s="1"/>
  <c r="T29" i="6" s="1"/>
  <c r="BQ109" i="1"/>
  <c r="BP120" i="1"/>
  <c r="BP126" i="1" s="1"/>
  <c r="R28" i="6"/>
  <c r="T28" i="6" s="1"/>
  <c r="A168" i="6"/>
  <c r="H167" i="6"/>
  <c r="I167" i="6" s="1"/>
  <c r="BR109" i="1" l="1"/>
  <c r="BQ120" i="1"/>
  <c r="BQ126" i="1" s="1"/>
  <c r="CR106" i="1"/>
  <c r="H168" i="6"/>
  <c r="I168" i="6" s="1"/>
  <c r="A169" i="6"/>
  <c r="L32" i="6"/>
  <c r="M31" i="6"/>
  <c r="N31" i="6" s="1"/>
  <c r="O31" i="6" s="1"/>
  <c r="P31" i="6" s="1"/>
  <c r="Q31" i="6" s="1"/>
  <c r="AB38" i="1"/>
  <c r="AA120" i="1"/>
  <c r="AA126" i="1" s="1"/>
  <c r="AX51" i="1"/>
  <c r="AW120" i="1"/>
  <c r="AW126" i="1" s="1"/>
  <c r="A170" i="6" l="1"/>
  <c r="H169" i="6"/>
  <c r="I169" i="6" s="1"/>
  <c r="AC38" i="1"/>
  <c r="AB120" i="1"/>
  <c r="AB126" i="1" s="1"/>
  <c r="CS106" i="1"/>
  <c r="AY51" i="1"/>
  <c r="AX120" i="1"/>
  <c r="AX126" i="1" s="1"/>
  <c r="M32" i="6"/>
  <c r="N32" i="6" s="1"/>
  <c r="O32" i="6" s="1"/>
  <c r="P32" i="6" s="1"/>
  <c r="Q32" i="6" s="1"/>
  <c r="L33" i="6"/>
  <c r="R30" i="6"/>
  <c r="T30" i="6" s="1"/>
  <c r="BS109" i="1"/>
  <c r="BR120" i="1"/>
  <c r="BR126" i="1" s="1"/>
  <c r="R31" i="6" l="1"/>
  <c r="T31" i="6" s="1"/>
  <c r="AD38" i="1"/>
  <c r="AC120" i="1"/>
  <c r="AC126" i="1" s="1"/>
  <c r="L34" i="6"/>
  <c r="M33" i="6"/>
  <c r="N33" i="6" s="1"/>
  <c r="O33" i="6" s="1"/>
  <c r="P33" i="6" s="1"/>
  <c r="Q33" i="6" s="1"/>
  <c r="BT109" i="1"/>
  <c r="BS120" i="1"/>
  <c r="BS126" i="1" s="1"/>
  <c r="AY120" i="1"/>
  <c r="AY126" i="1" s="1"/>
  <c r="F51" i="1"/>
  <c r="DO51" i="1"/>
  <c r="CT106" i="1"/>
  <c r="H170" i="6"/>
  <c r="I170" i="6" s="1"/>
  <c r="A171" i="6"/>
  <c r="A172" i="6" l="1"/>
  <c r="H171" i="6"/>
  <c r="I171" i="6" s="1"/>
  <c r="BU109" i="1"/>
  <c r="BT120" i="1"/>
  <c r="BT126" i="1" s="1"/>
  <c r="M34" i="6"/>
  <c r="N34" i="6" s="1"/>
  <c r="O34" i="6" s="1"/>
  <c r="P34" i="6" s="1"/>
  <c r="Q34" i="6" s="1"/>
  <c r="L35" i="6"/>
  <c r="AE38" i="1"/>
  <c r="AD120" i="1"/>
  <c r="AD126" i="1" s="1"/>
  <c r="CU106" i="1"/>
  <c r="R32" i="6"/>
  <c r="T32" i="6" s="1"/>
  <c r="CV106" i="1" l="1"/>
  <c r="BV109" i="1"/>
  <c r="BU120" i="1"/>
  <c r="BU126" i="1" s="1"/>
  <c r="L36" i="6"/>
  <c r="M35" i="6"/>
  <c r="N35" i="6" s="1"/>
  <c r="O35" i="6" s="1"/>
  <c r="P35" i="6" s="1"/>
  <c r="Q35" i="6" s="1"/>
  <c r="AF38" i="1"/>
  <c r="AE120" i="1"/>
  <c r="AE126" i="1" s="1"/>
  <c r="R33" i="6"/>
  <c r="T33" i="6" s="1"/>
  <c r="A173" i="6"/>
  <c r="H172" i="6"/>
  <c r="I172" i="6" s="1"/>
  <c r="L37" i="6" l="1"/>
  <c r="M36" i="6"/>
  <c r="N36" i="6" s="1"/>
  <c r="O36" i="6" s="1"/>
  <c r="P36" i="6" s="1"/>
  <c r="Q36" i="6" s="1"/>
  <c r="BW109" i="1"/>
  <c r="BV120" i="1"/>
  <c r="BV126" i="1" s="1"/>
  <c r="H173" i="6"/>
  <c r="I173" i="6" s="1"/>
  <c r="A174" i="6"/>
  <c r="AG38" i="1"/>
  <c r="AF120" i="1"/>
  <c r="AF126" i="1" s="1"/>
  <c r="R34" i="6"/>
  <c r="T34" i="6" s="1"/>
  <c r="CW106" i="1"/>
  <c r="A175" i="6" l="1"/>
  <c r="H174" i="6"/>
  <c r="I174" i="6" s="1"/>
  <c r="L38" i="6"/>
  <c r="M37" i="6"/>
  <c r="N37" i="6" s="1"/>
  <c r="O37" i="6" s="1"/>
  <c r="P37" i="6" s="1"/>
  <c r="Q37" i="6" s="1"/>
  <c r="CX106" i="1"/>
  <c r="AH38" i="1"/>
  <c r="AG120" i="1"/>
  <c r="AG126" i="1" s="1"/>
  <c r="BX109" i="1"/>
  <c r="BW120" i="1"/>
  <c r="BW126" i="1" s="1"/>
  <c r="R35" i="6"/>
  <c r="T35" i="6" s="1"/>
  <c r="BY109" i="1" l="1"/>
  <c r="BX120" i="1"/>
  <c r="BX126" i="1" s="1"/>
  <c r="F106" i="1"/>
  <c r="DO106" i="1"/>
  <c r="M38" i="6"/>
  <c r="N38" i="6" s="1"/>
  <c r="O38" i="6" s="1"/>
  <c r="P38" i="6" s="1"/>
  <c r="Q38" i="6" s="1"/>
  <c r="R37" i="6" s="1"/>
  <c r="T37" i="6" s="1"/>
  <c r="L39" i="6"/>
  <c r="AI38" i="1"/>
  <c r="AH120" i="1"/>
  <c r="AH126" i="1" s="1"/>
  <c r="R36" i="6"/>
  <c r="T36" i="6" s="1"/>
  <c r="A176" i="6"/>
  <c r="H175" i="6"/>
  <c r="I175" i="6" s="1"/>
  <c r="AJ38" i="1" l="1"/>
  <c r="AI120" i="1"/>
  <c r="AI126" i="1" s="1"/>
  <c r="A177" i="6"/>
  <c r="H176" i="6"/>
  <c r="I176" i="6" s="1"/>
  <c r="L40" i="6"/>
  <c r="M39" i="6"/>
  <c r="N39" i="6" s="1"/>
  <c r="O39" i="6" s="1"/>
  <c r="P39" i="6" s="1"/>
  <c r="Q39" i="6" s="1"/>
  <c r="BZ109" i="1"/>
  <c r="BY120" i="1"/>
  <c r="BY126" i="1" s="1"/>
  <c r="L41" i="6" l="1"/>
  <c r="M40" i="6"/>
  <c r="N40" i="6" s="1"/>
  <c r="O40" i="6" s="1"/>
  <c r="P40" i="6" s="1"/>
  <c r="Q40" i="6" s="1"/>
  <c r="AK38" i="1"/>
  <c r="AJ120" i="1"/>
  <c r="AJ126" i="1" s="1"/>
  <c r="CA109" i="1"/>
  <c r="BZ120" i="1"/>
  <c r="BZ126" i="1" s="1"/>
  <c r="H177" i="6"/>
  <c r="I177" i="6" s="1"/>
  <c r="A178" i="6"/>
  <c r="R38" i="6"/>
  <c r="T38" i="6" s="1"/>
  <c r="CB109" i="1" l="1"/>
  <c r="CA120" i="1"/>
  <c r="CA126" i="1" s="1"/>
  <c r="M41" i="6"/>
  <c r="N41" i="6" s="1"/>
  <c r="O41" i="6" s="1"/>
  <c r="P41" i="6" s="1"/>
  <c r="Q41" i="6" s="1"/>
  <c r="L42" i="6"/>
  <c r="A179" i="6"/>
  <c r="H178" i="6"/>
  <c r="I178" i="6" s="1"/>
  <c r="AL38" i="1"/>
  <c r="AK120" i="1"/>
  <c r="AK126" i="1" s="1"/>
  <c r="R39" i="6"/>
  <c r="T39" i="6" s="1"/>
  <c r="H179" i="6" l="1"/>
  <c r="I179" i="6" s="1"/>
  <c r="A180" i="6"/>
  <c r="CC109" i="1"/>
  <c r="CB120" i="1"/>
  <c r="CB126" i="1" s="1"/>
  <c r="AL120" i="1"/>
  <c r="AL126" i="1" s="1"/>
  <c r="F38" i="1"/>
  <c r="DO38" i="1"/>
  <c r="M42" i="6"/>
  <c r="N42" i="6" s="1"/>
  <c r="O42" i="6" s="1"/>
  <c r="P42" i="6" s="1"/>
  <c r="Q42" i="6" s="1"/>
  <c r="L43" i="6"/>
  <c r="R40" i="6"/>
  <c r="T40" i="6" s="1"/>
  <c r="R41" i="6" l="1"/>
  <c r="T41" i="6" s="1"/>
  <c r="A181" i="6"/>
  <c r="H180" i="6"/>
  <c r="I180" i="6" s="1"/>
  <c r="CD109" i="1"/>
  <c r="CC120" i="1"/>
  <c r="CC126" i="1" s="1"/>
  <c r="L44" i="6"/>
  <c r="M43" i="6"/>
  <c r="N43" i="6" s="1"/>
  <c r="O43" i="6" s="1"/>
  <c r="P43" i="6" s="1"/>
  <c r="Q43" i="6" s="1"/>
  <c r="M44" i="6" l="1"/>
  <c r="N44" i="6" s="1"/>
  <c r="O44" i="6" s="1"/>
  <c r="P44" i="6" s="1"/>
  <c r="Q44" i="6" s="1"/>
  <c r="R43" i="6" s="1"/>
  <c r="T43" i="6" s="1"/>
  <c r="L45" i="6"/>
  <c r="A182" i="6"/>
  <c r="H181" i="6"/>
  <c r="I181" i="6" s="1"/>
  <c r="CE109" i="1"/>
  <c r="CD120" i="1"/>
  <c r="CD126" i="1" s="1"/>
  <c r="R42" i="6"/>
  <c r="T42" i="6" s="1"/>
  <c r="CF109" i="1" l="1"/>
  <c r="CE120" i="1"/>
  <c r="CE126" i="1" s="1"/>
  <c r="A183" i="6"/>
  <c r="H182" i="6"/>
  <c r="I182" i="6" s="1"/>
  <c r="M45" i="6"/>
  <c r="N45" i="6" s="1"/>
  <c r="O45" i="6" s="1"/>
  <c r="P45" i="6" s="1"/>
  <c r="Q45" i="6" s="1"/>
  <c r="R44" i="6" s="1"/>
  <c r="T44" i="6" s="1"/>
  <c r="L46" i="6"/>
  <c r="A184" i="6" l="1"/>
  <c r="H183" i="6"/>
  <c r="I183" i="6" s="1"/>
  <c r="L47" i="6"/>
  <c r="M46" i="6"/>
  <c r="N46" i="6" s="1"/>
  <c r="O46" i="6" s="1"/>
  <c r="P46" i="6" s="1"/>
  <c r="Q46" i="6" s="1"/>
  <c r="CG109" i="1"/>
  <c r="CF120" i="1"/>
  <c r="CF126" i="1" s="1"/>
  <c r="CH109" i="1" l="1"/>
  <c r="CG120" i="1"/>
  <c r="CG126" i="1" s="1"/>
  <c r="L48" i="6"/>
  <c r="M47" i="6"/>
  <c r="N47" i="6" s="1"/>
  <c r="O47" i="6" s="1"/>
  <c r="P47" i="6" s="1"/>
  <c r="Q47" i="6" s="1"/>
  <c r="R45" i="6"/>
  <c r="T45" i="6" s="1"/>
  <c r="A185" i="6"/>
  <c r="H184" i="6"/>
  <c r="I184" i="6" s="1"/>
  <c r="A186" i="6" l="1"/>
  <c r="H185" i="6"/>
  <c r="I185" i="6" s="1"/>
  <c r="CI109" i="1"/>
  <c r="CH120" i="1"/>
  <c r="CH126" i="1" s="1"/>
  <c r="L49" i="6"/>
  <c r="M48" i="6"/>
  <c r="N48" i="6" s="1"/>
  <c r="O48" i="6" s="1"/>
  <c r="P48" i="6" s="1"/>
  <c r="Q48" i="6" s="1"/>
  <c r="R46" i="6"/>
  <c r="T46" i="6" s="1"/>
  <c r="L50" i="6" l="1"/>
  <c r="M49" i="6"/>
  <c r="N49" i="6" s="1"/>
  <c r="O49" i="6" s="1"/>
  <c r="P49" i="6" s="1"/>
  <c r="Q49" i="6" s="1"/>
  <c r="CJ109" i="1"/>
  <c r="CI120" i="1"/>
  <c r="CI126" i="1" s="1"/>
  <c r="R47" i="6"/>
  <c r="T47" i="6" s="1"/>
  <c r="A187" i="6"/>
  <c r="H186" i="6"/>
  <c r="I186" i="6" s="1"/>
  <c r="A188" i="6" l="1"/>
  <c r="H187" i="6"/>
  <c r="I187" i="6" s="1"/>
  <c r="M50" i="6"/>
  <c r="N50" i="6" s="1"/>
  <c r="O50" i="6" s="1"/>
  <c r="P50" i="6" s="1"/>
  <c r="Q50" i="6" s="1"/>
  <c r="R49" i="6" s="1"/>
  <c r="T49" i="6" s="1"/>
  <c r="L51" i="6"/>
  <c r="CK109" i="1"/>
  <c r="CJ120" i="1"/>
  <c r="CJ126" i="1" s="1"/>
  <c r="R48" i="6"/>
  <c r="T48" i="6" s="1"/>
  <c r="CL109" i="1" l="1"/>
  <c r="CK120" i="1"/>
  <c r="CK126" i="1" s="1"/>
  <c r="L52" i="6"/>
  <c r="M51" i="6"/>
  <c r="N51" i="6" s="1"/>
  <c r="O51" i="6" s="1"/>
  <c r="P51" i="6" s="1"/>
  <c r="Q51" i="6" s="1"/>
  <c r="H188" i="6"/>
  <c r="I188" i="6" s="1"/>
  <c r="A189" i="6"/>
  <c r="H189" i="6" l="1"/>
  <c r="I189" i="6" s="1"/>
  <c r="A190" i="6"/>
  <c r="L53" i="6"/>
  <c r="M52" i="6"/>
  <c r="N52" i="6" s="1"/>
  <c r="O52" i="6" s="1"/>
  <c r="P52" i="6" s="1"/>
  <c r="Q52" i="6" s="1"/>
  <c r="R50" i="6"/>
  <c r="T50" i="6" s="1"/>
  <c r="CM109" i="1"/>
  <c r="CL120" i="1"/>
  <c r="A191" i="6" l="1"/>
  <c r="H190" i="6"/>
  <c r="I190" i="6" s="1"/>
  <c r="CN109" i="1"/>
  <c r="CM120" i="1"/>
  <c r="R51" i="6"/>
  <c r="T51" i="6" s="1"/>
  <c r="M53" i="6"/>
  <c r="N53" i="6" s="1"/>
  <c r="O53" i="6" s="1"/>
  <c r="P53" i="6" s="1"/>
  <c r="Q53" i="6" s="1"/>
  <c r="L54" i="6"/>
  <c r="A192" i="6" l="1"/>
  <c r="H191" i="6"/>
  <c r="I191" i="6" s="1"/>
  <c r="M54" i="6"/>
  <c r="N54" i="6" s="1"/>
  <c r="O54" i="6" s="1"/>
  <c r="P54" i="6" s="1"/>
  <c r="Q54" i="6" s="1"/>
  <c r="L55" i="6"/>
  <c r="CO109" i="1"/>
  <c r="CN120" i="1"/>
  <c r="R52" i="6"/>
  <c r="T52" i="6" s="1"/>
  <c r="A193" i="6" l="1"/>
  <c r="H192" i="6"/>
  <c r="I192" i="6" s="1"/>
  <c r="CP109" i="1"/>
  <c r="CO120" i="1"/>
  <c r="L56" i="6"/>
  <c r="M55" i="6"/>
  <c r="N55" i="6" s="1"/>
  <c r="O55" i="6" s="1"/>
  <c r="P55" i="6" s="1"/>
  <c r="Q55" i="6" s="1"/>
  <c r="R54" i="6" s="1"/>
  <c r="T54" i="6" s="1"/>
  <c r="R53" i="6"/>
  <c r="T53" i="6" s="1"/>
  <c r="CQ109" i="1" l="1"/>
  <c r="CP120" i="1"/>
  <c r="L57" i="6"/>
  <c r="M56" i="6"/>
  <c r="N56" i="6" s="1"/>
  <c r="O56" i="6" s="1"/>
  <c r="P56" i="6" s="1"/>
  <c r="Q56" i="6" s="1"/>
  <c r="A194" i="6"/>
  <c r="H193" i="6"/>
  <c r="I193" i="6" s="1"/>
  <c r="A195" i="6" l="1"/>
  <c r="H194" i="6"/>
  <c r="I194" i="6" s="1"/>
  <c r="R55" i="6"/>
  <c r="T55" i="6" s="1"/>
  <c r="L58" i="6"/>
  <c r="M57" i="6"/>
  <c r="N57" i="6" s="1"/>
  <c r="O57" i="6" s="1"/>
  <c r="P57" i="6" s="1"/>
  <c r="Q57" i="6" s="1"/>
  <c r="CR109" i="1"/>
  <c r="CQ120" i="1"/>
  <c r="CS109" i="1" l="1"/>
  <c r="CR120" i="1"/>
  <c r="A196" i="6"/>
  <c r="H195" i="6"/>
  <c r="I195" i="6" s="1"/>
  <c r="M58" i="6"/>
  <c r="N58" i="6" s="1"/>
  <c r="O58" i="6" s="1"/>
  <c r="P58" i="6" s="1"/>
  <c r="Q58" i="6" s="1"/>
  <c r="R57" i="6" s="1"/>
  <c r="T57" i="6" s="1"/>
  <c r="L59" i="6"/>
  <c r="R56" i="6"/>
  <c r="T56" i="6" s="1"/>
  <c r="A197" i="6" l="1"/>
  <c r="H196" i="6"/>
  <c r="I196" i="6" s="1"/>
  <c r="L60" i="6"/>
  <c r="M59" i="6"/>
  <c r="N59" i="6" s="1"/>
  <c r="O59" i="6" s="1"/>
  <c r="P59" i="6" s="1"/>
  <c r="Q59" i="6" s="1"/>
  <c r="CT109" i="1"/>
  <c r="CS120" i="1"/>
  <c r="CU109" i="1" l="1"/>
  <c r="CT120" i="1"/>
  <c r="M60" i="6"/>
  <c r="N60" i="6" s="1"/>
  <c r="O60" i="6" s="1"/>
  <c r="P60" i="6" s="1"/>
  <c r="Q60" i="6" s="1"/>
  <c r="L61" i="6"/>
  <c r="R58" i="6"/>
  <c r="T58" i="6" s="1"/>
  <c r="A198" i="6"/>
  <c r="H197" i="6"/>
  <c r="I197" i="6" s="1"/>
  <c r="A199" i="6" l="1"/>
  <c r="H198" i="6"/>
  <c r="I198" i="6" s="1"/>
  <c r="CV109" i="1"/>
  <c r="CU120" i="1"/>
  <c r="L62" i="6"/>
  <c r="M61" i="6"/>
  <c r="N61" i="6" s="1"/>
  <c r="O61" i="6" s="1"/>
  <c r="P61" i="6" s="1"/>
  <c r="Q61" i="6" s="1"/>
  <c r="R60" i="6" s="1"/>
  <c r="T60" i="6" s="1"/>
  <c r="R59" i="6"/>
  <c r="T59" i="6" s="1"/>
  <c r="CW109" i="1" l="1"/>
  <c r="CV120" i="1"/>
  <c r="L63" i="6"/>
  <c r="M62" i="6"/>
  <c r="N62" i="6" s="1"/>
  <c r="O62" i="6" s="1"/>
  <c r="P62" i="6" s="1"/>
  <c r="Q62" i="6" s="1"/>
  <c r="A200" i="6"/>
  <c r="H199" i="6"/>
  <c r="I199" i="6" s="1"/>
  <c r="H200" i="6" l="1"/>
  <c r="I200" i="6" s="1"/>
  <c r="A201" i="6"/>
  <c r="R61" i="6"/>
  <c r="T61" i="6" s="1"/>
  <c r="L64" i="6"/>
  <c r="M63" i="6"/>
  <c r="N63" i="6" s="1"/>
  <c r="O63" i="6" s="1"/>
  <c r="P63" i="6" s="1"/>
  <c r="Q63" i="6" s="1"/>
  <c r="CX109" i="1"/>
  <c r="CW120" i="1"/>
  <c r="M64" i="6" l="1"/>
  <c r="N64" i="6" s="1"/>
  <c r="O64" i="6" s="1"/>
  <c r="P64" i="6" s="1"/>
  <c r="Q64" i="6" s="1"/>
  <c r="L65" i="6"/>
  <c r="DO109" i="1"/>
  <c r="F109" i="1"/>
  <c r="CX120" i="1"/>
  <c r="D120" i="1" s="1"/>
  <c r="A202" i="6"/>
  <c r="H201" i="6"/>
  <c r="I201" i="6" s="1"/>
  <c r="R62" i="6"/>
  <c r="T62" i="6" s="1"/>
  <c r="H202" i="6" l="1"/>
  <c r="I202" i="6" s="1"/>
  <c r="A203" i="6"/>
  <c r="L66" i="6"/>
  <c r="M65" i="6"/>
  <c r="N65" i="6" s="1"/>
  <c r="O65" i="6" s="1"/>
  <c r="P65" i="6" s="1"/>
  <c r="Q65" i="6" s="1"/>
  <c r="R63" i="6"/>
  <c r="T63" i="6" s="1"/>
  <c r="A204" i="6" l="1"/>
  <c r="H203" i="6"/>
  <c r="I203" i="6" s="1"/>
  <c r="M66" i="6"/>
  <c r="N66" i="6" s="1"/>
  <c r="O66" i="6" s="1"/>
  <c r="P66" i="6" s="1"/>
  <c r="Q66" i="6" s="1"/>
  <c r="L67" i="6"/>
  <c r="R64" i="6"/>
  <c r="T64" i="6" s="1"/>
  <c r="H204" i="6" l="1"/>
  <c r="I204" i="6" s="1"/>
  <c r="A205" i="6"/>
  <c r="L68" i="6"/>
  <c r="M67" i="6"/>
  <c r="N67" i="6" s="1"/>
  <c r="O67" i="6" s="1"/>
  <c r="P67" i="6" s="1"/>
  <c r="Q67" i="6" s="1"/>
  <c r="R65" i="6"/>
  <c r="T65" i="6" s="1"/>
  <c r="L69" i="6" l="1"/>
  <c r="M68" i="6"/>
  <c r="N68" i="6" s="1"/>
  <c r="O68" i="6" s="1"/>
  <c r="P68" i="6" s="1"/>
  <c r="Q68" i="6" s="1"/>
  <c r="A206" i="6"/>
  <c r="H205" i="6"/>
  <c r="I205" i="6" s="1"/>
  <c r="R66" i="6"/>
  <c r="T66" i="6" s="1"/>
  <c r="L70" i="6" l="1"/>
  <c r="M69" i="6"/>
  <c r="N69" i="6" s="1"/>
  <c r="O69" i="6" s="1"/>
  <c r="P69" i="6" s="1"/>
  <c r="Q69" i="6" s="1"/>
  <c r="H206" i="6"/>
  <c r="I206" i="6" s="1"/>
  <c r="A207" i="6"/>
  <c r="R67" i="6"/>
  <c r="T67" i="6" s="1"/>
  <c r="A208" i="6" l="1"/>
  <c r="H207" i="6"/>
  <c r="I207" i="6" s="1"/>
  <c r="L71" i="6"/>
  <c r="M70" i="6"/>
  <c r="N70" i="6" s="1"/>
  <c r="O70" i="6" s="1"/>
  <c r="P70" i="6" s="1"/>
  <c r="Q70" i="6" s="1"/>
  <c r="R69" i="6" s="1"/>
  <c r="T69" i="6" s="1"/>
  <c r="R68" i="6"/>
  <c r="T68" i="6" s="1"/>
  <c r="L72" i="6" l="1"/>
  <c r="M71" i="6"/>
  <c r="N71" i="6" s="1"/>
  <c r="O71" i="6" s="1"/>
  <c r="P71" i="6" s="1"/>
  <c r="Q71" i="6" s="1"/>
  <c r="A209" i="6"/>
  <c r="H208" i="6"/>
  <c r="I208" i="6" s="1"/>
  <c r="M72" i="6" l="1"/>
  <c r="N72" i="6" s="1"/>
  <c r="O72" i="6" s="1"/>
  <c r="P72" i="6" s="1"/>
  <c r="Q72" i="6" s="1"/>
  <c r="L73" i="6"/>
  <c r="A210" i="6"/>
  <c r="H209" i="6"/>
  <c r="I209" i="6" s="1"/>
  <c r="R70" i="6"/>
  <c r="T70" i="6" s="1"/>
  <c r="L74" i="6" l="1"/>
  <c r="M73" i="6"/>
  <c r="N73" i="6" s="1"/>
  <c r="O73" i="6" s="1"/>
  <c r="P73" i="6" s="1"/>
  <c r="Q73" i="6" s="1"/>
  <c r="H210" i="6"/>
  <c r="I210" i="6" s="1"/>
  <c r="A211" i="6"/>
  <c r="R71" i="6"/>
  <c r="T71" i="6" s="1"/>
  <c r="R72" i="6" l="1"/>
  <c r="T72" i="6" s="1"/>
  <c r="A212" i="6"/>
  <c r="H211" i="6"/>
  <c r="I211" i="6" s="1"/>
  <c r="M74" i="6"/>
  <c r="N74" i="6" s="1"/>
  <c r="O74" i="6" s="1"/>
  <c r="P74" i="6" s="1"/>
  <c r="Q74" i="6" s="1"/>
  <c r="L75" i="6"/>
  <c r="H212" i="6" l="1"/>
  <c r="I212" i="6" s="1"/>
  <c r="A213" i="6"/>
  <c r="L76" i="6"/>
  <c r="M75" i="6"/>
  <c r="N75" i="6" s="1"/>
  <c r="O75" i="6" s="1"/>
  <c r="P75" i="6" s="1"/>
  <c r="Q75" i="6" s="1"/>
  <c r="R73" i="6"/>
  <c r="T73" i="6" s="1"/>
  <c r="M76" i="6" l="1"/>
  <c r="N76" i="6" s="1"/>
  <c r="O76" i="6" s="1"/>
  <c r="P76" i="6" s="1"/>
  <c r="Q76" i="6" s="1"/>
  <c r="L77" i="6"/>
  <c r="H213" i="6"/>
  <c r="I213" i="6" s="1"/>
  <c r="A214" i="6"/>
  <c r="R74" i="6"/>
  <c r="T74" i="6" s="1"/>
  <c r="L78" i="6" l="1"/>
  <c r="M77" i="6"/>
  <c r="N77" i="6" s="1"/>
  <c r="O77" i="6" s="1"/>
  <c r="P77" i="6" s="1"/>
  <c r="Q77" i="6" s="1"/>
  <c r="A215" i="6"/>
  <c r="H214" i="6"/>
  <c r="I214" i="6" s="1"/>
  <c r="R75" i="6"/>
  <c r="T75" i="6" s="1"/>
  <c r="R76" i="6" l="1"/>
  <c r="T76" i="6" s="1"/>
  <c r="A216" i="6"/>
  <c r="H215" i="6"/>
  <c r="I215" i="6" s="1"/>
  <c r="L79" i="6"/>
  <c r="M78" i="6"/>
  <c r="N78" i="6" s="1"/>
  <c r="O78" i="6" s="1"/>
  <c r="P78" i="6" s="1"/>
  <c r="Q78" i="6" s="1"/>
  <c r="L80" i="6" l="1"/>
  <c r="M79" i="6"/>
  <c r="N79" i="6" s="1"/>
  <c r="O79" i="6" s="1"/>
  <c r="P79" i="6" s="1"/>
  <c r="Q79" i="6" s="1"/>
  <c r="A217" i="6"/>
  <c r="H216" i="6"/>
  <c r="I216" i="6" s="1"/>
  <c r="R77" i="6"/>
  <c r="T77" i="6" s="1"/>
  <c r="L81" i="6" l="1"/>
  <c r="M80" i="6"/>
  <c r="N80" i="6" s="1"/>
  <c r="O80" i="6" s="1"/>
  <c r="P80" i="6" s="1"/>
  <c r="Q80" i="6" s="1"/>
  <c r="A218" i="6"/>
  <c r="H217" i="6"/>
  <c r="I217" i="6" s="1"/>
  <c r="R78" i="6"/>
  <c r="T78" i="6" s="1"/>
  <c r="M81" i="6" l="1"/>
  <c r="N81" i="6" s="1"/>
  <c r="O81" i="6" s="1"/>
  <c r="P81" i="6" s="1"/>
  <c r="Q81" i="6" s="1"/>
  <c r="L82" i="6"/>
  <c r="H218" i="6"/>
  <c r="I218" i="6" s="1"/>
  <c r="A219" i="6"/>
  <c r="R79" i="6"/>
  <c r="T79" i="6" s="1"/>
  <c r="L83" i="6" l="1"/>
  <c r="M82" i="6"/>
  <c r="N82" i="6" s="1"/>
  <c r="O82" i="6" s="1"/>
  <c r="P82" i="6" s="1"/>
  <c r="Q82" i="6" s="1"/>
  <c r="H219" i="6"/>
  <c r="I219" i="6" s="1"/>
  <c r="A220" i="6"/>
  <c r="R80" i="6"/>
  <c r="T80" i="6" s="1"/>
  <c r="R81" i="6" l="1"/>
  <c r="T81" i="6" s="1"/>
  <c r="H220" i="6"/>
  <c r="I220" i="6" s="1"/>
  <c r="A221" i="6"/>
  <c r="L84" i="6"/>
  <c r="M83" i="6"/>
  <c r="N83" i="6" s="1"/>
  <c r="O83" i="6" s="1"/>
  <c r="P83" i="6" s="1"/>
  <c r="Q83" i="6" s="1"/>
  <c r="M84" i="6" l="1"/>
  <c r="N84" i="6" s="1"/>
  <c r="O84" i="6" s="1"/>
  <c r="P84" i="6" s="1"/>
  <c r="Q84" i="6" s="1"/>
  <c r="L85" i="6"/>
  <c r="R82" i="6"/>
  <c r="T82" i="6" s="1"/>
  <c r="A222" i="6"/>
  <c r="H221" i="6"/>
  <c r="I221" i="6" s="1"/>
  <c r="L86" i="6" l="1"/>
  <c r="M85" i="6"/>
  <c r="N85" i="6" s="1"/>
  <c r="O85" i="6" s="1"/>
  <c r="P85" i="6" s="1"/>
  <c r="Q85" i="6" s="1"/>
  <c r="A223" i="6"/>
  <c r="H222" i="6"/>
  <c r="I222" i="6" s="1"/>
  <c r="R83" i="6"/>
  <c r="T83" i="6" s="1"/>
  <c r="M86" i="6" l="1"/>
  <c r="N86" i="6" s="1"/>
  <c r="O86" i="6" s="1"/>
  <c r="P86" i="6" s="1"/>
  <c r="Q86" i="6" s="1"/>
  <c r="L87" i="6"/>
  <c r="A224" i="6"/>
  <c r="H223" i="6"/>
  <c r="I223" i="6" s="1"/>
  <c r="R84" i="6"/>
  <c r="T84" i="6" s="1"/>
  <c r="L88" i="6" l="1"/>
  <c r="M87" i="6"/>
  <c r="N87" i="6" s="1"/>
  <c r="O87" i="6" s="1"/>
  <c r="P87" i="6" s="1"/>
  <c r="Q87" i="6" s="1"/>
  <c r="R86" i="6" s="1"/>
  <c r="T86" i="6" s="1"/>
  <c r="A225" i="6"/>
  <c r="H224" i="6"/>
  <c r="I224" i="6" s="1"/>
  <c r="R85" i="6"/>
  <c r="T85" i="6" s="1"/>
  <c r="H225" i="6" l="1"/>
  <c r="I225" i="6" s="1"/>
  <c r="A226" i="6"/>
  <c r="M88" i="6"/>
  <c r="N88" i="6" s="1"/>
  <c r="O88" i="6" s="1"/>
  <c r="P88" i="6" s="1"/>
  <c r="Q88" i="6" s="1"/>
  <c r="L89" i="6"/>
  <c r="A227" i="6" l="1"/>
  <c r="H226" i="6"/>
  <c r="I226" i="6" s="1"/>
  <c r="M89" i="6"/>
  <c r="N89" i="6" s="1"/>
  <c r="O89" i="6" s="1"/>
  <c r="P89" i="6" s="1"/>
  <c r="Q89" i="6" s="1"/>
  <c r="L90" i="6"/>
  <c r="R87" i="6"/>
  <c r="T87" i="6" s="1"/>
  <c r="L91" i="6" l="1"/>
  <c r="M90" i="6"/>
  <c r="N90" i="6" s="1"/>
  <c r="O90" i="6" s="1"/>
  <c r="P90" i="6" s="1"/>
  <c r="Q90" i="6" s="1"/>
  <c r="R88" i="6"/>
  <c r="T88" i="6" s="1"/>
  <c r="H227" i="6"/>
  <c r="I227" i="6" s="1"/>
  <c r="A228" i="6"/>
  <c r="A229" i="6" l="1"/>
  <c r="H228" i="6"/>
  <c r="I228" i="6" s="1"/>
  <c r="R89" i="6"/>
  <c r="T89" i="6" s="1"/>
  <c r="M91" i="6"/>
  <c r="N91" i="6" s="1"/>
  <c r="O91" i="6" s="1"/>
  <c r="P91" i="6" s="1"/>
  <c r="Q91" i="6" s="1"/>
  <c r="L92" i="6"/>
  <c r="L93" i="6" l="1"/>
  <c r="M92" i="6"/>
  <c r="N92" i="6" s="1"/>
  <c r="O92" i="6" s="1"/>
  <c r="P92" i="6" s="1"/>
  <c r="Q92" i="6" s="1"/>
  <c r="A230" i="6"/>
  <c r="H229" i="6"/>
  <c r="I229" i="6" s="1"/>
  <c r="R90" i="6"/>
  <c r="T90" i="6" s="1"/>
  <c r="L94" i="6" l="1"/>
  <c r="M93" i="6"/>
  <c r="N93" i="6" s="1"/>
  <c r="O93" i="6" s="1"/>
  <c r="P93" i="6" s="1"/>
  <c r="Q93" i="6" s="1"/>
  <c r="A231" i="6"/>
  <c r="H230" i="6"/>
  <c r="I230" i="6" s="1"/>
  <c r="R91" i="6"/>
  <c r="T91" i="6" s="1"/>
  <c r="L95" i="6" l="1"/>
  <c r="M94" i="6"/>
  <c r="N94" i="6" s="1"/>
  <c r="O94" i="6" s="1"/>
  <c r="P94" i="6" s="1"/>
  <c r="Q94" i="6" s="1"/>
  <c r="A232" i="6"/>
  <c r="H231" i="6"/>
  <c r="I231" i="6" s="1"/>
  <c r="R92" i="6"/>
  <c r="T92" i="6" s="1"/>
  <c r="M95" i="6" l="1"/>
  <c r="N95" i="6" s="1"/>
  <c r="O95" i="6" s="1"/>
  <c r="P95" i="6" s="1"/>
  <c r="Q95" i="6" s="1"/>
  <c r="R94" i="6" s="1"/>
  <c r="T94" i="6" s="1"/>
  <c r="L96" i="6"/>
  <c r="H232" i="6"/>
  <c r="I232" i="6" s="1"/>
  <c r="A233" i="6"/>
  <c r="R93" i="6"/>
  <c r="T93" i="6" s="1"/>
  <c r="H233" i="6" l="1"/>
  <c r="I233" i="6" s="1"/>
  <c r="A234" i="6"/>
  <c r="L97" i="6"/>
  <c r="M96" i="6"/>
  <c r="N96" i="6" s="1"/>
  <c r="O96" i="6" s="1"/>
  <c r="P96" i="6" s="1"/>
  <c r="Q96" i="6" s="1"/>
  <c r="M97" i="6" l="1"/>
  <c r="N97" i="6" s="1"/>
  <c r="O97" i="6" s="1"/>
  <c r="P97" i="6" s="1"/>
  <c r="Q97" i="6" s="1"/>
  <c r="L98" i="6"/>
  <c r="A235" i="6"/>
  <c r="H234" i="6"/>
  <c r="I234" i="6" s="1"/>
  <c r="R95" i="6"/>
  <c r="T95" i="6" s="1"/>
  <c r="L99" i="6" l="1"/>
  <c r="M98" i="6"/>
  <c r="N98" i="6" s="1"/>
  <c r="O98" i="6" s="1"/>
  <c r="P98" i="6" s="1"/>
  <c r="Q98" i="6" s="1"/>
  <c r="A236" i="6"/>
  <c r="H235" i="6"/>
  <c r="I235" i="6" s="1"/>
  <c r="R96" i="6"/>
  <c r="T96" i="6" s="1"/>
  <c r="R97" i="6" l="1"/>
  <c r="T97" i="6" s="1"/>
  <c r="A237" i="6"/>
  <c r="H236" i="6"/>
  <c r="I236" i="6" s="1"/>
  <c r="M99" i="6"/>
  <c r="N99" i="6" s="1"/>
  <c r="O99" i="6" s="1"/>
  <c r="P99" i="6" s="1"/>
  <c r="Q99" i="6" s="1"/>
  <c r="L100" i="6"/>
  <c r="A238" i="6" l="1"/>
  <c r="H237" i="6"/>
  <c r="I237" i="6" s="1"/>
  <c r="L101" i="6"/>
  <c r="M100" i="6"/>
  <c r="N100" i="6" s="1"/>
  <c r="O100" i="6" s="1"/>
  <c r="P100" i="6" s="1"/>
  <c r="Q100" i="6" s="1"/>
  <c r="R98" i="6"/>
  <c r="T98" i="6" s="1"/>
  <c r="A239" i="6" l="1"/>
  <c r="H238" i="6"/>
  <c r="I238" i="6" s="1"/>
  <c r="L102" i="6"/>
  <c r="M101" i="6"/>
  <c r="N101" i="6" s="1"/>
  <c r="O101" i="6" s="1"/>
  <c r="P101" i="6" s="1"/>
  <c r="Q101" i="6" s="1"/>
  <c r="R100" i="6" s="1"/>
  <c r="T100" i="6" s="1"/>
  <c r="R99" i="6"/>
  <c r="T99" i="6" s="1"/>
  <c r="M102" i="6" l="1"/>
  <c r="N102" i="6" s="1"/>
  <c r="O102" i="6" s="1"/>
  <c r="P102" i="6" s="1"/>
  <c r="Q102" i="6" s="1"/>
  <c r="R101" i="6" s="1"/>
  <c r="T101" i="6" s="1"/>
  <c r="L103" i="6"/>
  <c r="A240" i="6"/>
  <c r="H239" i="6"/>
  <c r="I239" i="6" s="1"/>
  <c r="A241" i="6" l="1"/>
  <c r="H240" i="6"/>
  <c r="I240" i="6" s="1"/>
  <c r="L104" i="6"/>
  <c r="M103" i="6"/>
  <c r="N103" i="6" s="1"/>
  <c r="O103" i="6" s="1"/>
  <c r="P103" i="6" s="1"/>
  <c r="Q103" i="6" s="1"/>
  <c r="L105" i="6" l="1"/>
  <c r="M104" i="6"/>
  <c r="N104" i="6" s="1"/>
  <c r="O104" i="6" s="1"/>
  <c r="P104" i="6" s="1"/>
  <c r="Q104" i="6" s="1"/>
  <c r="R102" i="6"/>
  <c r="T102" i="6" s="1"/>
  <c r="A242" i="6"/>
  <c r="H241" i="6"/>
  <c r="I241" i="6" s="1"/>
  <c r="M105" i="6" l="1"/>
  <c r="N105" i="6" s="1"/>
  <c r="O105" i="6" s="1"/>
  <c r="P105" i="6" s="1"/>
  <c r="Q105" i="6" s="1"/>
  <c r="L106" i="6"/>
  <c r="A243" i="6"/>
  <c r="H242" i="6"/>
  <c r="I242" i="6" s="1"/>
  <c r="R103" i="6"/>
  <c r="T103" i="6" s="1"/>
  <c r="H243" i="6" l="1"/>
  <c r="I243" i="6" s="1"/>
  <c r="A244" i="6"/>
  <c r="M106" i="6"/>
  <c r="N106" i="6" s="1"/>
  <c r="O106" i="6" s="1"/>
  <c r="P106" i="6" s="1"/>
  <c r="Q106" i="6" s="1"/>
  <c r="L107" i="6"/>
  <c r="R104" i="6"/>
  <c r="T104" i="6" s="1"/>
  <c r="M107" i="6" l="1"/>
  <c r="N107" i="6" s="1"/>
  <c r="O107" i="6" s="1"/>
  <c r="P107" i="6" s="1"/>
  <c r="Q107" i="6" s="1"/>
  <c r="R106" i="6" s="1"/>
  <c r="T106" i="6" s="1"/>
  <c r="L108" i="6"/>
  <c r="A245" i="6"/>
  <c r="H244" i="6"/>
  <c r="I244" i="6" s="1"/>
  <c r="R105" i="6"/>
  <c r="T105" i="6" s="1"/>
  <c r="H245" i="6" l="1"/>
  <c r="I245" i="6" s="1"/>
  <c r="A246" i="6"/>
  <c r="M108" i="6"/>
  <c r="N108" i="6" s="1"/>
  <c r="O108" i="6" s="1"/>
  <c r="P108" i="6" s="1"/>
  <c r="Q108" i="6" s="1"/>
  <c r="L109" i="6"/>
  <c r="M109" i="6" l="1"/>
  <c r="N109" i="6" s="1"/>
  <c r="O109" i="6" s="1"/>
  <c r="P109" i="6" s="1"/>
  <c r="Q109" i="6" s="1"/>
  <c r="R108" i="6" s="1"/>
  <c r="T108" i="6" s="1"/>
  <c r="L110" i="6"/>
  <c r="A247" i="6"/>
  <c r="H246" i="6"/>
  <c r="I246" i="6" s="1"/>
  <c r="R107" i="6"/>
  <c r="T107" i="6" s="1"/>
  <c r="H247" i="6" l="1"/>
  <c r="I247" i="6" s="1"/>
  <c r="A248" i="6"/>
  <c r="M110" i="6"/>
  <c r="N110" i="6" s="1"/>
  <c r="O110" i="6" s="1"/>
  <c r="P110" i="6" s="1"/>
  <c r="Q110" i="6" s="1"/>
  <c r="L111" i="6"/>
  <c r="L112" i="6" l="1"/>
  <c r="M111" i="6"/>
  <c r="N111" i="6" s="1"/>
  <c r="O111" i="6" s="1"/>
  <c r="P111" i="6" s="1"/>
  <c r="Q111" i="6" s="1"/>
  <c r="H248" i="6"/>
  <c r="I248" i="6" s="1"/>
  <c r="A249" i="6"/>
  <c r="R109" i="6"/>
  <c r="T109" i="6" s="1"/>
  <c r="A250" i="6" l="1"/>
  <c r="H249" i="6"/>
  <c r="I249" i="6" s="1"/>
  <c r="R110" i="6"/>
  <c r="T110" i="6" s="1"/>
  <c r="L113" i="6"/>
  <c r="M112" i="6"/>
  <c r="N112" i="6" s="1"/>
  <c r="O112" i="6" s="1"/>
  <c r="P112" i="6" s="1"/>
  <c r="Q112" i="6" s="1"/>
  <c r="R111" i="6" s="1"/>
  <c r="T111" i="6" s="1"/>
  <c r="M113" i="6" l="1"/>
  <c r="N113" i="6" s="1"/>
  <c r="O113" i="6" s="1"/>
  <c r="P113" i="6" s="1"/>
  <c r="Q113" i="6" s="1"/>
  <c r="L114" i="6"/>
  <c r="A251" i="6"/>
  <c r="H250" i="6"/>
  <c r="I250" i="6" s="1"/>
  <c r="A252" i="6" l="1"/>
  <c r="H251" i="6"/>
  <c r="I251" i="6" s="1"/>
  <c r="M114" i="6"/>
  <c r="N114" i="6" s="1"/>
  <c r="O114" i="6" s="1"/>
  <c r="P114" i="6" s="1"/>
  <c r="Q114" i="6" s="1"/>
  <c r="L115" i="6"/>
  <c r="R112" i="6"/>
  <c r="T112" i="6" s="1"/>
  <c r="H252" i="6" l="1"/>
  <c r="I252" i="6" s="1"/>
  <c r="A253" i="6"/>
  <c r="M115" i="6"/>
  <c r="N115" i="6" s="1"/>
  <c r="O115" i="6" s="1"/>
  <c r="P115" i="6" s="1"/>
  <c r="Q115" i="6" s="1"/>
  <c r="L116" i="6"/>
  <c r="R113" i="6"/>
  <c r="T113" i="6" s="1"/>
  <c r="H253" i="6" l="1"/>
  <c r="I253" i="6" s="1"/>
  <c r="A254" i="6"/>
  <c r="R114" i="6"/>
  <c r="T114" i="6" s="1"/>
  <c r="L117" i="6"/>
  <c r="M116" i="6"/>
  <c r="N116" i="6" s="1"/>
  <c r="O116" i="6" s="1"/>
  <c r="P116" i="6" s="1"/>
  <c r="Q116" i="6" s="1"/>
  <c r="A255" i="6" l="1"/>
  <c r="H254" i="6"/>
  <c r="I254" i="6" s="1"/>
  <c r="M117" i="6"/>
  <c r="N117" i="6" s="1"/>
  <c r="O117" i="6" s="1"/>
  <c r="P117" i="6" s="1"/>
  <c r="Q117" i="6" s="1"/>
  <c r="R116" i="6" s="1"/>
  <c r="T116" i="6" s="1"/>
  <c r="L118" i="6"/>
  <c r="R115" i="6"/>
  <c r="T115" i="6" s="1"/>
  <c r="L119" i="6" l="1"/>
  <c r="M118" i="6"/>
  <c r="N118" i="6" s="1"/>
  <c r="O118" i="6" s="1"/>
  <c r="P118" i="6" s="1"/>
  <c r="Q118" i="6" s="1"/>
  <c r="A256" i="6"/>
  <c r="H255" i="6"/>
  <c r="I255" i="6" s="1"/>
  <c r="A257" i="6" l="1"/>
  <c r="H256" i="6"/>
  <c r="I256" i="6" s="1"/>
  <c r="M119" i="6"/>
  <c r="N119" i="6" s="1"/>
  <c r="O119" i="6" s="1"/>
  <c r="P119" i="6" s="1"/>
  <c r="Q119" i="6" s="1"/>
  <c r="L120" i="6"/>
  <c r="R117" i="6"/>
  <c r="T117" i="6" s="1"/>
  <c r="L121" i="6" l="1"/>
  <c r="M120" i="6"/>
  <c r="N120" i="6" s="1"/>
  <c r="O120" i="6" s="1"/>
  <c r="P120" i="6" s="1"/>
  <c r="Q120" i="6" s="1"/>
  <c r="R118" i="6"/>
  <c r="T118" i="6" s="1"/>
  <c r="H257" i="6"/>
  <c r="I257" i="6" s="1"/>
  <c r="A258" i="6"/>
  <c r="A259" i="6" l="1"/>
  <c r="H258" i="6"/>
  <c r="I258" i="6" s="1"/>
  <c r="M121" i="6"/>
  <c r="N121" i="6" s="1"/>
  <c r="O121" i="6" s="1"/>
  <c r="P121" i="6" s="1"/>
  <c r="Q121" i="6" s="1"/>
  <c r="L122" i="6"/>
  <c r="R119" i="6"/>
  <c r="T119" i="6" s="1"/>
  <c r="M122" i="6" l="1"/>
  <c r="N122" i="6" s="1"/>
  <c r="O122" i="6" s="1"/>
  <c r="P122" i="6" s="1"/>
  <c r="Q122" i="6" s="1"/>
  <c r="L123" i="6"/>
  <c r="R120" i="6"/>
  <c r="T120" i="6" s="1"/>
  <c r="H259" i="6"/>
  <c r="I259" i="6" s="1"/>
  <c r="A260" i="6"/>
  <c r="L124" i="6" l="1"/>
  <c r="M123" i="6"/>
  <c r="N123" i="6" s="1"/>
  <c r="O123" i="6" s="1"/>
  <c r="P123" i="6" s="1"/>
  <c r="Q123" i="6" s="1"/>
  <c r="A261" i="6"/>
  <c r="H260" i="6"/>
  <c r="I260" i="6" s="1"/>
  <c r="R121" i="6"/>
  <c r="T121" i="6" s="1"/>
  <c r="A262" i="6" l="1"/>
  <c r="H261" i="6"/>
  <c r="I261" i="6" s="1"/>
  <c r="R122" i="6"/>
  <c r="T122" i="6" s="1"/>
  <c r="L125" i="6"/>
  <c r="M124" i="6"/>
  <c r="N124" i="6" s="1"/>
  <c r="O124" i="6" s="1"/>
  <c r="P124" i="6" s="1"/>
  <c r="Q124" i="6" s="1"/>
  <c r="R123" i="6" l="1"/>
  <c r="T123" i="6" s="1"/>
  <c r="L126" i="6"/>
  <c r="M125" i="6"/>
  <c r="N125" i="6" s="1"/>
  <c r="O125" i="6" s="1"/>
  <c r="P125" i="6" s="1"/>
  <c r="Q125" i="6" s="1"/>
  <c r="A263" i="6"/>
  <c r="H262" i="6"/>
  <c r="I262" i="6" s="1"/>
  <c r="L127" i="6" l="1"/>
  <c r="M126" i="6"/>
  <c r="N126" i="6" s="1"/>
  <c r="O126" i="6" s="1"/>
  <c r="P126" i="6" s="1"/>
  <c r="Q126" i="6" s="1"/>
  <c r="H263" i="6"/>
  <c r="I263" i="6" s="1"/>
  <c r="A264" i="6"/>
  <c r="R124" i="6"/>
  <c r="T124" i="6" s="1"/>
  <c r="L128" i="6" l="1"/>
  <c r="M127" i="6"/>
  <c r="N127" i="6" s="1"/>
  <c r="O127" i="6" s="1"/>
  <c r="P127" i="6" s="1"/>
  <c r="Q127" i="6" s="1"/>
  <c r="H264" i="6"/>
  <c r="I264" i="6" s="1"/>
  <c r="A265" i="6"/>
  <c r="R125" i="6"/>
  <c r="T125" i="6" s="1"/>
  <c r="R126" i="6" l="1"/>
  <c r="T126" i="6" s="1"/>
  <c r="H265" i="6"/>
  <c r="I265" i="6" s="1"/>
  <c r="A266" i="6"/>
  <c r="M128" i="6"/>
  <c r="N128" i="6" s="1"/>
  <c r="O128" i="6" s="1"/>
  <c r="P128" i="6" s="1"/>
  <c r="Q128" i="6" s="1"/>
  <c r="L129" i="6"/>
  <c r="A267" i="6" l="1"/>
  <c r="H266" i="6"/>
  <c r="I266" i="6" s="1"/>
  <c r="L130" i="6"/>
  <c r="M129" i="6"/>
  <c r="N129" i="6" s="1"/>
  <c r="O129" i="6" s="1"/>
  <c r="P129" i="6" s="1"/>
  <c r="Q129" i="6" s="1"/>
  <c r="R127" i="6"/>
  <c r="T127" i="6" s="1"/>
  <c r="L131" i="6" l="1"/>
  <c r="M130" i="6"/>
  <c r="N130" i="6" s="1"/>
  <c r="O130" i="6" s="1"/>
  <c r="P130" i="6" s="1"/>
  <c r="Q130" i="6" s="1"/>
  <c r="R128" i="6"/>
  <c r="T128" i="6" s="1"/>
  <c r="H267" i="6"/>
  <c r="I267" i="6" s="1"/>
  <c r="A268" i="6"/>
  <c r="R129" i="6" l="1"/>
  <c r="T129" i="6" s="1"/>
  <c r="A269" i="6"/>
  <c r="H268" i="6"/>
  <c r="I268" i="6" s="1"/>
  <c r="M131" i="6"/>
  <c r="N131" i="6" s="1"/>
  <c r="O131" i="6" s="1"/>
  <c r="P131" i="6" s="1"/>
  <c r="Q131" i="6" s="1"/>
  <c r="L132" i="6"/>
  <c r="A270" i="6" l="1"/>
  <c r="H269" i="6"/>
  <c r="I269" i="6" s="1"/>
  <c r="L133" i="6"/>
  <c r="M132" i="6"/>
  <c r="N132" i="6" s="1"/>
  <c r="O132" i="6" s="1"/>
  <c r="P132" i="6" s="1"/>
  <c r="Q132" i="6" s="1"/>
  <c r="R130" i="6"/>
  <c r="T130" i="6" s="1"/>
  <c r="M133" i="6" l="1"/>
  <c r="N133" i="6" s="1"/>
  <c r="O133" i="6" s="1"/>
  <c r="P133" i="6" s="1"/>
  <c r="Q133" i="6" s="1"/>
  <c r="L134" i="6"/>
  <c r="R131" i="6"/>
  <c r="T131" i="6" s="1"/>
  <c r="A271" i="6"/>
  <c r="H270" i="6"/>
  <c r="I270" i="6" s="1"/>
  <c r="L135" i="6" l="1"/>
  <c r="M134" i="6"/>
  <c r="N134" i="6" s="1"/>
  <c r="O134" i="6" s="1"/>
  <c r="P134" i="6" s="1"/>
  <c r="Q134" i="6" s="1"/>
  <c r="A272" i="6"/>
  <c r="H271" i="6"/>
  <c r="I271" i="6" s="1"/>
  <c r="R132" i="6"/>
  <c r="T132" i="6" s="1"/>
  <c r="H272" i="6" l="1"/>
  <c r="I272" i="6" s="1"/>
  <c r="A273" i="6"/>
  <c r="M135" i="6"/>
  <c r="N135" i="6" s="1"/>
  <c r="O135" i="6" s="1"/>
  <c r="P135" i="6" s="1"/>
  <c r="Q135" i="6" s="1"/>
  <c r="L136" i="6"/>
  <c r="R133" i="6"/>
  <c r="T133" i="6" s="1"/>
  <c r="H273" i="6" l="1"/>
  <c r="I273" i="6" s="1"/>
  <c r="A274" i="6"/>
  <c r="L137" i="6"/>
  <c r="M136" i="6"/>
  <c r="N136" i="6" s="1"/>
  <c r="O136" i="6" s="1"/>
  <c r="P136" i="6" s="1"/>
  <c r="Q136" i="6" s="1"/>
  <c r="R134" i="6"/>
  <c r="T134" i="6" s="1"/>
  <c r="L138" i="6" l="1"/>
  <c r="M137" i="6"/>
  <c r="N137" i="6" s="1"/>
  <c r="O137" i="6" s="1"/>
  <c r="P137" i="6" s="1"/>
  <c r="Q137" i="6" s="1"/>
  <c r="A275" i="6"/>
  <c r="H274" i="6"/>
  <c r="I274" i="6" s="1"/>
  <c r="R135" i="6"/>
  <c r="T135" i="6" s="1"/>
  <c r="H275" i="6" l="1"/>
  <c r="I275" i="6" s="1"/>
  <c r="A276" i="6"/>
  <c r="R136" i="6"/>
  <c r="T136" i="6" s="1"/>
  <c r="L139" i="6"/>
  <c r="M138" i="6"/>
  <c r="N138" i="6" s="1"/>
  <c r="O138" i="6" s="1"/>
  <c r="P138" i="6" s="1"/>
  <c r="Q138" i="6" s="1"/>
  <c r="A277" i="6" l="1"/>
  <c r="H276" i="6"/>
  <c r="I276" i="6" s="1"/>
  <c r="R137" i="6"/>
  <c r="T137" i="6" s="1"/>
  <c r="L140" i="6"/>
  <c r="M139" i="6"/>
  <c r="N139" i="6" s="1"/>
  <c r="O139" i="6" s="1"/>
  <c r="P139" i="6" s="1"/>
  <c r="Q139" i="6" s="1"/>
  <c r="H277" i="6" l="1"/>
  <c r="I277" i="6" s="1"/>
  <c r="A278" i="6"/>
  <c r="L141" i="6"/>
  <c r="M140" i="6"/>
  <c r="N140" i="6" s="1"/>
  <c r="O140" i="6" s="1"/>
  <c r="P140" i="6" s="1"/>
  <c r="Q140" i="6" s="1"/>
  <c r="R138" i="6"/>
  <c r="T138" i="6" s="1"/>
  <c r="A279" i="6" l="1"/>
  <c r="H278" i="6"/>
  <c r="I278" i="6" s="1"/>
  <c r="L142" i="6"/>
  <c r="M141" i="6"/>
  <c r="N141" i="6" s="1"/>
  <c r="O141" i="6" s="1"/>
  <c r="P141" i="6" s="1"/>
  <c r="Q141" i="6" s="1"/>
  <c r="R139" i="6"/>
  <c r="T139" i="6" s="1"/>
  <c r="M142" i="6" l="1"/>
  <c r="N142" i="6" s="1"/>
  <c r="O142" i="6" s="1"/>
  <c r="P142" i="6" s="1"/>
  <c r="Q142" i="6" s="1"/>
  <c r="R141" i="6" s="1"/>
  <c r="T141" i="6" s="1"/>
  <c r="L143" i="6"/>
  <c r="R140" i="6"/>
  <c r="T140" i="6" s="1"/>
  <c r="H279" i="6"/>
  <c r="I279" i="6" s="1"/>
  <c r="A280" i="6"/>
  <c r="H280" i="6" l="1"/>
  <c r="I280" i="6" s="1"/>
  <c r="A281" i="6"/>
  <c r="L144" i="6"/>
  <c r="M143" i="6"/>
  <c r="N143" i="6" s="1"/>
  <c r="O143" i="6" s="1"/>
  <c r="P143" i="6" s="1"/>
  <c r="Q143" i="6" s="1"/>
  <c r="L145" i="6" l="1"/>
  <c r="M144" i="6"/>
  <c r="N144" i="6" s="1"/>
  <c r="O144" i="6" s="1"/>
  <c r="P144" i="6" s="1"/>
  <c r="Q144" i="6" s="1"/>
  <c r="A282" i="6"/>
  <c r="H281" i="6"/>
  <c r="I281" i="6" s="1"/>
  <c r="R142" i="6"/>
  <c r="T142" i="6" s="1"/>
  <c r="A283" i="6" l="1"/>
  <c r="H282" i="6"/>
  <c r="I282" i="6" s="1"/>
  <c r="R143" i="6"/>
  <c r="T143" i="6" s="1"/>
  <c r="M145" i="6"/>
  <c r="N145" i="6" s="1"/>
  <c r="O145" i="6" s="1"/>
  <c r="P145" i="6" s="1"/>
  <c r="Q145" i="6" s="1"/>
  <c r="L146" i="6"/>
  <c r="L147" i="6" l="1"/>
  <c r="M146" i="6"/>
  <c r="N146" i="6" s="1"/>
  <c r="O146" i="6" s="1"/>
  <c r="P146" i="6" s="1"/>
  <c r="Q146" i="6" s="1"/>
  <c r="A284" i="6"/>
  <c r="H283" i="6"/>
  <c r="I283" i="6" s="1"/>
  <c r="R144" i="6"/>
  <c r="T144" i="6" s="1"/>
  <c r="A285" i="6" l="1"/>
  <c r="H284" i="6"/>
  <c r="I284" i="6" s="1"/>
  <c r="R145" i="6"/>
  <c r="T145" i="6" s="1"/>
  <c r="M147" i="6"/>
  <c r="N147" i="6" s="1"/>
  <c r="O147" i="6" s="1"/>
  <c r="P147" i="6" s="1"/>
  <c r="Q147" i="6" s="1"/>
  <c r="R146" i="6" s="1"/>
  <c r="T146" i="6" s="1"/>
  <c r="L148" i="6"/>
  <c r="M148" i="6" l="1"/>
  <c r="N148" i="6" s="1"/>
  <c r="O148" i="6" s="1"/>
  <c r="P148" i="6" s="1"/>
  <c r="Q148" i="6" s="1"/>
  <c r="R147" i="6" s="1"/>
  <c r="T147" i="6" s="1"/>
  <c r="L149" i="6"/>
  <c r="A286" i="6"/>
  <c r="H285" i="6"/>
  <c r="I285" i="6" s="1"/>
  <c r="A287" i="6" l="1"/>
  <c r="H286" i="6"/>
  <c r="I286" i="6" s="1"/>
  <c r="M149" i="6"/>
  <c r="N149" i="6" s="1"/>
  <c r="O149" i="6" s="1"/>
  <c r="P149" i="6" s="1"/>
  <c r="Q149" i="6" s="1"/>
  <c r="L150" i="6"/>
  <c r="L151" i="6" l="1"/>
  <c r="M150" i="6"/>
  <c r="N150" i="6" s="1"/>
  <c r="O150" i="6" s="1"/>
  <c r="P150" i="6" s="1"/>
  <c r="Q150" i="6" s="1"/>
  <c r="R148" i="6"/>
  <c r="T148" i="6" s="1"/>
  <c r="A288" i="6"/>
  <c r="H287" i="6"/>
  <c r="I287" i="6" s="1"/>
  <c r="M151" i="6" l="1"/>
  <c r="N151" i="6" s="1"/>
  <c r="O151" i="6" s="1"/>
  <c r="P151" i="6" s="1"/>
  <c r="Q151" i="6" s="1"/>
  <c r="R150" i="6" s="1"/>
  <c r="T150" i="6" s="1"/>
  <c r="L152" i="6"/>
  <c r="A289" i="6"/>
  <c r="H288" i="6"/>
  <c r="I288" i="6" s="1"/>
  <c r="R149" i="6"/>
  <c r="T149" i="6" s="1"/>
  <c r="A290" i="6" l="1"/>
  <c r="H289" i="6"/>
  <c r="I289" i="6" s="1"/>
  <c r="M152" i="6"/>
  <c r="N152" i="6" s="1"/>
  <c r="O152" i="6" s="1"/>
  <c r="P152" i="6" s="1"/>
  <c r="Q152" i="6" s="1"/>
  <c r="L153" i="6"/>
  <c r="L154" i="6" l="1"/>
  <c r="M153" i="6"/>
  <c r="N153" i="6" s="1"/>
  <c r="O153" i="6" s="1"/>
  <c r="P153" i="6" s="1"/>
  <c r="Q153" i="6" s="1"/>
  <c r="R151" i="6"/>
  <c r="T151" i="6" s="1"/>
  <c r="A291" i="6"/>
  <c r="H290" i="6"/>
  <c r="I290" i="6" s="1"/>
  <c r="L155" i="6" l="1"/>
  <c r="M154" i="6"/>
  <c r="N154" i="6" s="1"/>
  <c r="O154" i="6" s="1"/>
  <c r="P154" i="6" s="1"/>
  <c r="Q154" i="6" s="1"/>
  <c r="H291" i="6"/>
  <c r="I291" i="6" s="1"/>
  <c r="A292" i="6"/>
  <c r="R152" i="6"/>
  <c r="T152" i="6" s="1"/>
  <c r="M155" i="6" l="1"/>
  <c r="N155" i="6" s="1"/>
  <c r="O155" i="6" s="1"/>
  <c r="P155" i="6" s="1"/>
  <c r="Q155" i="6" s="1"/>
  <c r="L156" i="6"/>
  <c r="H292" i="6"/>
  <c r="I292" i="6" s="1"/>
  <c r="A293" i="6"/>
  <c r="R153" i="6"/>
  <c r="T153" i="6" s="1"/>
  <c r="L157" i="6" l="1"/>
  <c r="M156" i="6"/>
  <c r="N156" i="6" s="1"/>
  <c r="O156" i="6" s="1"/>
  <c r="P156" i="6" s="1"/>
  <c r="Q156" i="6" s="1"/>
  <c r="R155" i="6" s="1"/>
  <c r="T155" i="6" s="1"/>
  <c r="H293" i="6"/>
  <c r="I293" i="6" s="1"/>
  <c r="A294" i="6"/>
  <c r="R154" i="6"/>
  <c r="T154" i="6" s="1"/>
  <c r="A295" i="6" l="1"/>
  <c r="H294" i="6"/>
  <c r="I294" i="6" s="1"/>
  <c r="L158" i="6"/>
  <c r="M157" i="6"/>
  <c r="N157" i="6" s="1"/>
  <c r="O157" i="6" s="1"/>
  <c r="P157" i="6" s="1"/>
  <c r="Q157" i="6" s="1"/>
  <c r="L159" i="6" l="1"/>
  <c r="M158" i="6"/>
  <c r="N158" i="6" s="1"/>
  <c r="O158" i="6" s="1"/>
  <c r="P158" i="6" s="1"/>
  <c r="Q158" i="6" s="1"/>
  <c r="H295" i="6"/>
  <c r="I295" i="6" s="1"/>
  <c r="A296" i="6"/>
  <c r="R156" i="6"/>
  <c r="T156" i="6" s="1"/>
  <c r="A297" i="6" l="1"/>
  <c r="H296" i="6"/>
  <c r="I296" i="6" s="1"/>
  <c r="R157" i="6"/>
  <c r="T157" i="6" s="1"/>
  <c r="M159" i="6"/>
  <c r="N159" i="6" s="1"/>
  <c r="O159" i="6" s="1"/>
  <c r="P159" i="6" s="1"/>
  <c r="Q159" i="6" s="1"/>
  <c r="L160" i="6"/>
  <c r="L161" i="6" l="1"/>
  <c r="M160" i="6"/>
  <c r="N160" i="6" s="1"/>
  <c r="O160" i="6" s="1"/>
  <c r="P160" i="6" s="1"/>
  <c r="Q160" i="6" s="1"/>
  <c r="H297" i="6"/>
  <c r="I297" i="6" s="1"/>
  <c r="A298" i="6"/>
  <c r="R158" i="6"/>
  <c r="T158" i="6" s="1"/>
  <c r="A299" i="6" l="1"/>
  <c r="H298" i="6"/>
  <c r="I298" i="6" s="1"/>
  <c r="R159" i="6"/>
  <c r="T159" i="6" s="1"/>
  <c r="M161" i="6"/>
  <c r="N161" i="6" s="1"/>
  <c r="O161" i="6" s="1"/>
  <c r="P161" i="6" s="1"/>
  <c r="Q161" i="6" s="1"/>
  <c r="R160" i="6" s="1"/>
  <c r="T160" i="6" s="1"/>
  <c r="L162" i="6"/>
  <c r="M162" i="6" l="1"/>
  <c r="N162" i="6" s="1"/>
  <c r="O162" i="6" s="1"/>
  <c r="P162" i="6" s="1"/>
  <c r="Q162" i="6" s="1"/>
  <c r="R161" i="6" s="1"/>
  <c r="T161" i="6" s="1"/>
  <c r="L163" i="6"/>
  <c r="H299" i="6"/>
  <c r="I299" i="6" s="1"/>
  <c r="A300" i="6"/>
  <c r="A301" i="6" l="1"/>
  <c r="H300" i="6"/>
  <c r="I300" i="6" s="1"/>
  <c r="M163" i="6"/>
  <c r="N163" i="6" s="1"/>
  <c r="O163" i="6" s="1"/>
  <c r="P163" i="6" s="1"/>
  <c r="Q163" i="6" s="1"/>
  <c r="L164" i="6"/>
  <c r="L165" i="6" l="1"/>
  <c r="M164" i="6"/>
  <c r="N164" i="6" s="1"/>
  <c r="O164" i="6" s="1"/>
  <c r="P164" i="6" s="1"/>
  <c r="Q164" i="6" s="1"/>
  <c r="R162" i="6"/>
  <c r="T162" i="6" s="1"/>
  <c r="H301" i="6"/>
  <c r="I301" i="6" s="1"/>
  <c r="A302" i="6"/>
  <c r="H302" i="6" l="1"/>
  <c r="I302" i="6" s="1"/>
  <c r="A303" i="6"/>
  <c r="M165" i="6"/>
  <c r="N165" i="6" s="1"/>
  <c r="O165" i="6" s="1"/>
  <c r="P165" i="6" s="1"/>
  <c r="Q165" i="6" s="1"/>
  <c r="L166" i="6"/>
  <c r="R163" i="6"/>
  <c r="T163" i="6" s="1"/>
  <c r="M166" i="6" l="1"/>
  <c r="N166" i="6" s="1"/>
  <c r="O166" i="6" s="1"/>
  <c r="P166" i="6" s="1"/>
  <c r="Q166" i="6" s="1"/>
  <c r="R165" i="6" s="1"/>
  <c r="T165" i="6" s="1"/>
  <c r="L167" i="6"/>
  <c r="H303" i="6"/>
  <c r="I303" i="6" s="1"/>
  <c r="A304" i="6"/>
  <c r="R164" i="6"/>
  <c r="T164" i="6" s="1"/>
  <c r="A305" i="6" l="1"/>
  <c r="H304" i="6"/>
  <c r="I304" i="6" s="1"/>
  <c r="M167" i="6"/>
  <c r="N167" i="6" s="1"/>
  <c r="O167" i="6" s="1"/>
  <c r="P167" i="6" s="1"/>
  <c r="Q167" i="6" s="1"/>
  <c r="L168" i="6"/>
  <c r="L169" i="6" l="1"/>
  <c r="M168" i="6"/>
  <c r="N168" i="6" s="1"/>
  <c r="O168" i="6" s="1"/>
  <c r="P168" i="6" s="1"/>
  <c r="Q168" i="6" s="1"/>
  <c r="R166" i="6"/>
  <c r="T166" i="6" s="1"/>
  <c r="A306" i="6"/>
  <c r="H305" i="6"/>
  <c r="I305" i="6" s="1"/>
  <c r="R167" i="6" l="1"/>
  <c r="T167" i="6" s="1"/>
  <c r="H306" i="6"/>
  <c r="I306" i="6" s="1"/>
  <c r="A307" i="6"/>
  <c r="L170" i="6"/>
  <c r="M169" i="6"/>
  <c r="N169" i="6" s="1"/>
  <c r="O169" i="6" s="1"/>
  <c r="P169" i="6" s="1"/>
  <c r="Q169" i="6" s="1"/>
  <c r="A308" i="6" l="1"/>
  <c r="H307" i="6"/>
  <c r="I307" i="6" s="1"/>
  <c r="L171" i="6"/>
  <c r="M170" i="6"/>
  <c r="N170" i="6" s="1"/>
  <c r="O170" i="6" s="1"/>
  <c r="P170" i="6" s="1"/>
  <c r="Q170" i="6" s="1"/>
  <c r="R168" i="6"/>
  <c r="T168" i="6" s="1"/>
  <c r="M171" i="6" l="1"/>
  <c r="N171" i="6" s="1"/>
  <c r="O171" i="6" s="1"/>
  <c r="P171" i="6" s="1"/>
  <c r="Q171" i="6" s="1"/>
  <c r="R170" i="6" s="1"/>
  <c r="T170" i="6" s="1"/>
  <c r="L172" i="6"/>
  <c r="A309" i="6"/>
  <c r="H308" i="6"/>
  <c r="I308" i="6" s="1"/>
  <c r="R169" i="6"/>
  <c r="T169" i="6" s="1"/>
  <c r="A310" i="6" l="1"/>
  <c r="H309" i="6"/>
  <c r="I309" i="6" s="1"/>
  <c r="L173" i="6"/>
  <c r="M172" i="6"/>
  <c r="N172" i="6" s="1"/>
  <c r="O172" i="6" s="1"/>
  <c r="P172" i="6" s="1"/>
  <c r="Q172" i="6" s="1"/>
  <c r="L174" i="6" l="1"/>
  <c r="M173" i="6"/>
  <c r="N173" i="6" s="1"/>
  <c r="O173" i="6" s="1"/>
  <c r="P173" i="6" s="1"/>
  <c r="Q173" i="6" s="1"/>
  <c r="R171" i="6"/>
  <c r="T171" i="6" s="1"/>
  <c r="A311" i="6"/>
  <c r="H310" i="6"/>
  <c r="I310" i="6" s="1"/>
  <c r="L175" i="6" l="1"/>
  <c r="M174" i="6"/>
  <c r="N174" i="6" s="1"/>
  <c r="O174" i="6" s="1"/>
  <c r="P174" i="6" s="1"/>
  <c r="Q174" i="6" s="1"/>
  <c r="A312" i="6"/>
  <c r="H311" i="6"/>
  <c r="I311" i="6" s="1"/>
  <c r="R172" i="6"/>
  <c r="T172" i="6" s="1"/>
  <c r="A313" i="6" l="1"/>
  <c r="H312" i="6"/>
  <c r="I312" i="6" s="1"/>
  <c r="M175" i="6"/>
  <c r="N175" i="6" s="1"/>
  <c r="O175" i="6" s="1"/>
  <c r="P175" i="6" s="1"/>
  <c r="Q175" i="6" s="1"/>
  <c r="L176" i="6"/>
  <c r="R173" i="6"/>
  <c r="T173" i="6" s="1"/>
  <c r="L177" i="6" l="1"/>
  <c r="M176" i="6"/>
  <c r="N176" i="6" s="1"/>
  <c r="O176" i="6" s="1"/>
  <c r="R174" i="6"/>
  <c r="T174" i="6" s="1"/>
  <c r="A314" i="6"/>
  <c r="H313" i="6"/>
  <c r="I313" i="6" s="1"/>
  <c r="P176" i="6" l="1"/>
  <c r="Q176" i="6" s="1"/>
  <c r="A315" i="6"/>
  <c r="H314" i="6"/>
  <c r="I314" i="6" s="1"/>
  <c r="L178" i="6"/>
  <c r="M177" i="6"/>
  <c r="N177" i="6" s="1"/>
  <c r="O177" i="6" s="1"/>
  <c r="L179" i="6" l="1"/>
  <c r="M178" i="6"/>
  <c r="N178" i="6" s="1"/>
  <c r="O178" i="6" s="1"/>
  <c r="H315" i="6"/>
  <c r="I315" i="6" s="1"/>
  <c r="A316" i="6"/>
  <c r="R175" i="6"/>
  <c r="T175" i="6" s="1"/>
  <c r="M179" i="6" l="1"/>
  <c r="N179" i="6" s="1"/>
  <c r="O179" i="6" s="1"/>
  <c r="L180" i="6"/>
  <c r="A317" i="6"/>
  <c r="H316" i="6"/>
  <c r="I316" i="6" s="1"/>
  <c r="P177" i="6"/>
  <c r="Q177" i="6" s="1"/>
  <c r="R176" i="6" l="1"/>
  <c r="T176" i="6" s="1"/>
  <c r="H317" i="6"/>
  <c r="I317" i="6" s="1"/>
  <c r="A318" i="6"/>
  <c r="M180" i="6"/>
  <c r="N180" i="6" s="1"/>
  <c r="O180" i="6" s="1"/>
  <c r="L181" i="6"/>
  <c r="P178" i="6"/>
  <c r="Q178" i="6" s="1"/>
  <c r="A319" i="6" l="1"/>
  <c r="H318" i="6"/>
  <c r="I318" i="6" s="1"/>
  <c r="M181" i="6"/>
  <c r="N181" i="6" s="1"/>
  <c r="O181" i="6" s="1"/>
  <c r="L182" i="6"/>
  <c r="R177" i="6"/>
  <c r="T177" i="6" s="1"/>
  <c r="H319" i="6" l="1"/>
  <c r="I319" i="6" s="1"/>
  <c r="A320" i="6"/>
  <c r="P179" i="6"/>
  <c r="Q179" i="6" s="1"/>
  <c r="L183" i="6"/>
  <c r="M182" i="6"/>
  <c r="N182" i="6" s="1"/>
  <c r="O182" i="6" s="1"/>
  <c r="R178" i="6" l="1"/>
  <c r="T178" i="6" s="1"/>
  <c r="H320" i="6"/>
  <c r="I320" i="6" s="1"/>
  <c r="A321" i="6"/>
  <c r="L184" i="6"/>
  <c r="M183" i="6"/>
  <c r="N183" i="6" s="1"/>
  <c r="O183" i="6" s="1"/>
  <c r="M184" i="6" l="1"/>
  <c r="N184" i="6" s="1"/>
  <c r="O184" i="6" s="1"/>
  <c r="L185" i="6"/>
  <c r="H321" i="6"/>
  <c r="I321" i="6" s="1"/>
  <c r="A322" i="6"/>
  <c r="P180" i="6"/>
  <c r="Q180" i="6" s="1"/>
  <c r="M185" i="6" l="1"/>
  <c r="N185" i="6" s="1"/>
  <c r="O185" i="6" s="1"/>
  <c r="L186" i="6"/>
  <c r="R179" i="6"/>
  <c r="T179" i="6" s="1"/>
  <c r="A323" i="6"/>
  <c r="H322" i="6"/>
  <c r="I322" i="6" s="1"/>
  <c r="H323" i="6" l="1"/>
  <c r="I323" i="6" s="1"/>
  <c r="A324" i="6"/>
  <c r="P181" i="6"/>
  <c r="Q181" i="6" s="1"/>
  <c r="M186" i="6"/>
  <c r="N186" i="6" s="1"/>
  <c r="O186" i="6" s="1"/>
  <c r="L187" i="6"/>
  <c r="M187" i="6" l="1"/>
  <c r="N187" i="6" s="1"/>
  <c r="O187" i="6" s="1"/>
  <c r="L188" i="6"/>
  <c r="A325" i="6"/>
  <c r="H324" i="6"/>
  <c r="I324" i="6" s="1"/>
  <c r="R180" i="6"/>
  <c r="T180" i="6" s="1"/>
  <c r="A326" i="6" l="1"/>
  <c r="H325" i="6"/>
  <c r="I325" i="6" s="1"/>
  <c r="L189" i="6"/>
  <c r="M188" i="6"/>
  <c r="N188" i="6" s="1"/>
  <c r="O188" i="6" s="1"/>
  <c r="L190" i="6" l="1"/>
  <c r="M189" i="6"/>
  <c r="N189" i="6" s="1"/>
  <c r="O189" i="6" s="1"/>
  <c r="A327" i="6"/>
  <c r="H326" i="6"/>
  <c r="I326" i="6" s="1"/>
  <c r="L191" i="6" l="1"/>
  <c r="M190" i="6"/>
  <c r="N190" i="6" s="1"/>
  <c r="O190" i="6" s="1"/>
  <c r="H327" i="6"/>
  <c r="I327" i="6" s="1"/>
  <c r="A328" i="6"/>
  <c r="P183" i="6"/>
  <c r="Q183" i="6" s="1"/>
  <c r="H328" i="6" l="1"/>
  <c r="I328" i="6" s="1"/>
  <c r="A329" i="6"/>
  <c r="P184" i="6"/>
  <c r="Q184" i="6" s="1"/>
  <c r="L192" i="6"/>
  <c r="M191" i="6"/>
  <c r="N191" i="6" s="1"/>
  <c r="O191" i="6" s="1"/>
  <c r="M192" i="6" l="1"/>
  <c r="N192" i="6" s="1"/>
  <c r="O192" i="6" s="1"/>
  <c r="L193" i="6"/>
  <c r="A330" i="6"/>
  <c r="H329" i="6"/>
  <c r="I329" i="6" s="1"/>
  <c r="R183" i="6"/>
  <c r="T183" i="6" s="1"/>
  <c r="L194" i="6" l="1"/>
  <c r="M193" i="6"/>
  <c r="N193" i="6" s="1"/>
  <c r="O193" i="6" s="1"/>
  <c r="A331" i="6"/>
  <c r="H330" i="6"/>
  <c r="I330" i="6" s="1"/>
  <c r="A332" i="6" l="1"/>
  <c r="H331" i="6"/>
  <c r="I331" i="6" s="1"/>
  <c r="L195" i="6"/>
  <c r="M194" i="6"/>
  <c r="N194" i="6" s="1"/>
  <c r="O194" i="6" s="1"/>
  <c r="M195" i="6" l="1"/>
  <c r="N195" i="6" s="1"/>
  <c r="O195" i="6" s="1"/>
  <c r="L196" i="6"/>
  <c r="A333" i="6"/>
  <c r="H332" i="6"/>
  <c r="I332" i="6" s="1"/>
  <c r="L197" i="6" l="1"/>
  <c r="M196" i="6"/>
  <c r="N196" i="6" s="1"/>
  <c r="O196" i="6" s="1"/>
  <c r="H333" i="6"/>
  <c r="I333" i="6" s="1"/>
  <c r="A334" i="6"/>
  <c r="A335" i="6" l="1"/>
  <c r="H334" i="6"/>
  <c r="I334" i="6" s="1"/>
  <c r="L198" i="6"/>
  <c r="M197" i="6"/>
  <c r="N197" i="6" s="1"/>
  <c r="O197" i="6" s="1"/>
  <c r="L199" i="6" l="1"/>
  <c r="M198" i="6"/>
  <c r="N198" i="6" s="1"/>
  <c r="O198" i="6" s="1"/>
  <c r="A336" i="6"/>
  <c r="H335" i="6"/>
  <c r="I335" i="6" s="1"/>
  <c r="A337" i="6" l="1"/>
  <c r="H336" i="6"/>
  <c r="I336" i="6" s="1"/>
  <c r="M199" i="6"/>
  <c r="N199" i="6" s="1"/>
  <c r="O199" i="6" s="1"/>
  <c r="L200" i="6"/>
  <c r="M200" i="6" l="1"/>
  <c r="N200" i="6" s="1"/>
  <c r="O200" i="6" s="1"/>
  <c r="L201" i="6"/>
  <c r="H337" i="6"/>
  <c r="I337" i="6" s="1"/>
  <c r="A338" i="6"/>
  <c r="A339" i="6" l="1"/>
  <c r="H338" i="6"/>
  <c r="I338" i="6" s="1"/>
  <c r="L202" i="6"/>
  <c r="M201" i="6"/>
  <c r="N201" i="6" s="1"/>
  <c r="O201" i="6" s="1"/>
  <c r="M202" i="6" l="1"/>
  <c r="N202" i="6" s="1"/>
  <c r="O202" i="6" s="1"/>
  <c r="L203" i="6"/>
  <c r="A340" i="6"/>
  <c r="H339" i="6"/>
  <c r="I339" i="6" s="1"/>
  <c r="H340" i="6" l="1"/>
  <c r="I340" i="6" s="1"/>
  <c r="A341" i="6"/>
  <c r="M203" i="6"/>
  <c r="N203" i="6" s="1"/>
  <c r="O203" i="6" s="1"/>
  <c r="L204" i="6"/>
  <c r="L205" i="6" l="1"/>
  <c r="M204" i="6"/>
  <c r="N204" i="6" s="1"/>
  <c r="O204" i="6" s="1"/>
  <c r="H341" i="6"/>
  <c r="I341" i="6" s="1"/>
  <c r="A342" i="6"/>
  <c r="A343" i="6" l="1"/>
  <c r="H342" i="6"/>
  <c r="I342" i="6" s="1"/>
  <c r="L206" i="6"/>
  <c r="M205" i="6"/>
  <c r="N205" i="6" s="1"/>
  <c r="O205" i="6" s="1"/>
  <c r="L207" i="6" l="1"/>
  <c r="M206" i="6"/>
  <c r="N206" i="6" s="1"/>
  <c r="O206" i="6" s="1"/>
  <c r="H343" i="6"/>
  <c r="I343" i="6" s="1"/>
  <c r="A344" i="6"/>
  <c r="A345" i="6" l="1"/>
  <c r="H344" i="6"/>
  <c r="I344" i="6" s="1"/>
  <c r="M207" i="6"/>
  <c r="N207" i="6" s="1"/>
  <c r="O207" i="6" s="1"/>
  <c r="L208" i="6"/>
  <c r="L209" i="6" l="1"/>
  <c r="M208" i="6"/>
  <c r="N208" i="6" s="1"/>
  <c r="O208" i="6" s="1"/>
  <c r="H345" i="6"/>
  <c r="I345" i="6" s="1"/>
  <c r="A346" i="6"/>
  <c r="A347" i="6" l="1"/>
  <c r="H346" i="6"/>
  <c r="I346" i="6" s="1"/>
  <c r="M209" i="6"/>
  <c r="N209" i="6" s="1"/>
  <c r="O209" i="6" s="1"/>
  <c r="L210" i="6"/>
  <c r="M210" i="6" l="1"/>
  <c r="N210" i="6" s="1"/>
  <c r="O210" i="6" s="1"/>
  <c r="L211" i="6"/>
  <c r="H347" i="6"/>
  <c r="I347" i="6" s="1"/>
  <c r="A348" i="6"/>
  <c r="L212" i="6" l="1"/>
  <c r="M211" i="6"/>
  <c r="N211" i="6" s="1"/>
  <c r="O211" i="6" s="1"/>
  <c r="H348" i="6"/>
  <c r="I348" i="6" s="1"/>
  <c r="A349" i="6"/>
  <c r="L213" i="6" l="1"/>
  <c r="M212" i="6"/>
  <c r="N212" i="6" s="1"/>
  <c r="O212" i="6" s="1"/>
  <c r="A350" i="6"/>
  <c r="H349" i="6"/>
  <c r="I349" i="6" s="1"/>
  <c r="A351" i="6" l="1"/>
  <c r="H350" i="6"/>
  <c r="I350" i="6" s="1"/>
  <c r="L214" i="6"/>
  <c r="M213" i="6"/>
  <c r="N213" i="6" s="1"/>
  <c r="O213" i="6" s="1"/>
  <c r="A352" i="6" l="1"/>
  <c r="H351" i="6"/>
  <c r="I351" i="6" s="1"/>
  <c r="L215" i="6"/>
  <c r="M214" i="6"/>
  <c r="N214" i="6" s="1"/>
  <c r="O214" i="6" s="1"/>
  <c r="M215" i="6" l="1"/>
  <c r="N215" i="6" s="1"/>
  <c r="O215" i="6" s="1"/>
  <c r="L216" i="6"/>
  <c r="A353" i="6"/>
  <c r="H352" i="6"/>
  <c r="I352" i="6" s="1"/>
  <c r="H353" i="6" l="1"/>
  <c r="I353" i="6" s="1"/>
  <c r="A354" i="6"/>
  <c r="M216" i="6"/>
  <c r="N216" i="6" s="1"/>
  <c r="O216" i="6" s="1"/>
  <c r="L217" i="6"/>
  <c r="L218" i="6" l="1"/>
  <c r="M217" i="6"/>
  <c r="N217" i="6" s="1"/>
  <c r="O217" i="6" s="1"/>
  <c r="A355" i="6"/>
  <c r="H354" i="6"/>
  <c r="I354" i="6" s="1"/>
  <c r="H355" i="6" l="1"/>
  <c r="I355" i="6" s="1"/>
  <c r="A356" i="6"/>
  <c r="M218" i="6"/>
  <c r="N218" i="6" s="1"/>
  <c r="O218" i="6" s="1"/>
  <c r="L219" i="6"/>
  <c r="A357" i="6" l="1"/>
  <c r="H356" i="6"/>
  <c r="I356" i="6" s="1"/>
  <c r="L220" i="6"/>
  <c r="M219" i="6"/>
  <c r="N219" i="6" s="1"/>
  <c r="O219" i="6" s="1"/>
  <c r="L221" i="6" l="1"/>
  <c r="M220" i="6"/>
  <c r="N220" i="6" s="1"/>
  <c r="O220" i="6" s="1"/>
  <c r="H357" i="6"/>
  <c r="I357" i="6" s="1"/>
  <c r="A358" i="6"/>
  <c r="M221" i="6" l="1"/>
  <c r="N221" i="6" s="1"/>
  <c r="O221" i="6" s="1"/>
  <c r="L222" i="6"/>
  <c r="H358" i="6"/>
  <c r="I358" i="6" s="1"/>
  <c r="A359" i="6"/>
  <c r="A360" i="6" l="1"/>
  <c r="H359" i="6"/>
  <c r="I359" i="6" s="1"/>
  <c r="L223" i="6"/>
  <c r="M222" i="6"/>
  <c r="N222" i="6" s="1"/>
  <c r="O222" i="6" s="1"/>
  <c r="M223" i="6" l="1"/>
  <c r="N223" i="6" s="1"/>
  <c r="O223" i="6" s="1"/>
  <c r="L224" i="6"/>
  <c r="H360" i="6"/>
  <c r="I360" i="6" s="1"/>
  <c r="A361" i="6"/>
  <c r="M224" i="6" l="1"/>
  <c r="N224" i="6" s="1"/>
  <c r="O224" i="6" s="1"/>
  <c r="L225" i="6"/>
  <c r="H361" i="6"/>
  <c r="I361" i="6" s="1"/>
  <c r="A362" i="6"/>
  <c r="M225" i="6" l="1"/>
  <c r="N225" i="6" s="1"/>
  <c r="O225" i="6" s="1"/>
  <c r="L226" i="6"/>
  <c r="A363" i="6"/>
  <c r="H362" i="6"/>
  <c r="I362" i="6" s="1"/>
  <c r="L227" i="6" l="1"/>
  <c r="M226" i="6"/>
  <c r="N226" i="6" s="1"/>
  <c r="O226" i="6" s="1"/>
  <c r="H363" i="6"/>
  <c r="I363" i="6" s="1"/>
  <c r="A364" i="6"/>
  <c r="A365" i="6" l="1"/>
  <c r="H364" i="6"/>
  <c r="I364" i="6" s="1"/>
  <c r="L228" i="6"/>
  <c r="M227" i="6"/>
  <c r="N227" i="6" s="1"/>
  <c r="O227" i="6" s="1"/>
  <c r="L229" i="6" l="1"/>
  <c r="M228" i="6"/>
  <c r="N228" i="6" s="1"/>
  <c r="O228" i="6" s="1"/>
  <c r="A366" i="6"/>
  <c r="H365" i="6"/>
  <c r="I365" i="6" s="1"/>
  <c r="M229" i="6" l="1"/>
  <c r="N229" i="6" s="1"/>
  <c r="O229" i="6" s="1"/>
  <c r="L230" i="6"/>
  <c r="H366" i="6"/>
  <c r="I366" i="6" s="1"/>
  <c r="A367" i="6"/>
  <c r="L231" i="6" l="1"/>
  <c r="M230" i="6"/>
  <c r="N230" i="6" s="1"/>
  <c r="O230" i="6" s="1"/>
  <c r="H367" i="6"/>
  <c r="I367" i="6" s="1"/>
  <c r="A368" i="6"/>
  <c r="H368" i="6" l="1"/>
  <c r="I368" i="6" s="1"/>
  <c r="A369" i="6"/>
  <c r="L232" i="6"/>
  <c r="M231" i="6"/>
  <c r="N231" i="6" s="1"/>
  <c r="O231" i="6" s="1"/>
  <c r="H369" i="6" l="1"/>
  <c r="I369" i="6" s="1"/>
  <c r="A370" i="6"/>
  <c r="M232" i="6"/>
  <c r="N232" i="6" s="1"/>
  <c r="O232" i="6" s="1"/>
  <c r="L233" i="6"/>
  <c r="A371" i="6" l="1"/>
  <c r="H370" i="6"/>
  <c r="I370" i="6" s="1"/>
  <c r="M233" i="6"/>
  <c r="N233" i="6" s="1"/>
  <c r="O233" i="6" s="1"/>
  <c r="L234" i="6"/>
  <c r="L235" i="6" l="1"/>
  <c r="M234" i="6"/>
  <c r="N234" i="6" s="1"/>
  <c r="O234" i="6" s="1"/>
  <c r="H371" i="6"/>
  <c r="I371" i="6" s="1"/>
  <c r="A372" i="6"/>
  <c r="H372" i="6" l="1"/>
  <c r="I372" i="6" s="1"/>
  <c r="A373" i="6"/>
  <c r="L236" i="6"/>
  <c r="M235" i="6"/>
  <c r="N235" i="6" s="1"/>
  <c r="O235" i="6" s="1"/>
  <c r="H373" i="6" l="1"/>
  <c r="I373" i="6" s="1"/>
  <c r="A374" i="6"/>
  <c r="L237" i="6"/>
  <c r="M236" i="6"/>
  <c r="N236" i="6" s="1"/>
  <c r="O236" i="6" s="1"/>
  <c r="M237" i="6" l="1"/>
  <c r="N237" i="6" s="1"/>
  <c r="O237" i="6" s="1"/>
  <c r="L238" i="6"/>
  <c r="H374" i="6"/>
  <c r="I374" i="6" s="1"/>
  <c r="A375" i="6"/>
  <c r="M238" i="6" l="1"/>
  <c r="N238" i="6" s="1"/>
  <c r="O238" i="6" s="1"/>
  <c r="L239" i="6"/>
  <c r="A376" i="6"/>
  <c r="H375" i="6"/>
  <c r="I375" i="6" s="1"/>
  <c r="A377" i="6" l="1"/>
  <c r="H376" i="6"/>
  <c r="I376" i="6" s="1"/>
  <c r="L240" i="6"/>
  <c r="M239" i="6"/>
  <c r="N239" i="6" s="1"/>
  <c r="O239" i="6" s="1"/>
  <c r="L241" i="6" l="1"/>
  <c r="M240" i="6"/>
  <c r="N240" i="6" s="1"/>
  <c r="O240" i="6" s="1"/>
  <c r="A378" i="6"/>
  <c r="H377" i="6"/>
  <c r="I377" i="6" s="1"/>
  <c r="A379" i="6" l="1"/>
  <c r="H378" i="6"/>
  <c r="I378" i="6" s="1"/>
  <c r="L242" i="6"/>
  <c r="M241" i="6"/>
  <c r="N241" i="6" s="1"/>
  <c r="O241" i="6" s="1"/>
  <c r="M242" i="6" l="1"/>
  <c r="N242" i="6" s="1"/>
  <c r="O242" i="6" s="1"/>
  <c r="L243" i="6"/>
  <c r="H379" i="6"/>
  <c r="I379" i="6" s="1"/>
  <c r="A380" i="6"/>
  <c r="A381" i="6" l="1"/>
  <c r="H380" i="6"/>
  <c r="I380" i="6" s="1"/>
  <c r="L244" i="6"/>
  <c r="M243" i="6"/>
  <c r="N243" i="6" s="1"/>
  <c r="O243" i="6" s="1"/>
  <c r="L245" i="6" l="1"/>
  <c r="M244" i="6"/>
  <c r="N244" i="6" s="1"/>
  <c r="O244" i="6" s="1"/>
  <c r="A382" i="6"/>
  <c r="H381" i="6"/>
  <c r="I381" i="6" s="1"/>
  <c r="H382" i="6" l="1"/>
  <c r="I382" i="6" s="1"/>
  <c r="A383" i="6"/>
  <c r="M245" i="6"/>
  <c r="N245" i="6" s="1"/>
  <c r="O245" i="6" s="1"/>
  <c r="L246" i="6"/>
  <c r="H383" i="6" l="1"/>
  <c r="I383" i="6" s="1"/>
  <c r="A384" i="6"/>
  <c r="L247" i="6"/>
  <c r="M246" i="6"/>
  <c r="N246" i="6" s="1"/>
  <c r="O246" i="6" s="1"/>
  <c r="L248" i="6" l="1"/>
  <c r="M247" i="6"/>
  <c r="N247" i="6" s="1"/>
  <c r="O247" i="6" s="1"/>
  <c r="A385" i="6"/>
  <c r="H384" i="6"/>
  <c r="I384" i="6" s="1"/>
  <c r="H385" i="6" l="1"/>
  <c r="I385" i="6" s="1"/>
  <c r="A386" i="6"/>
  <c r="L249" i="6"/>
  <c r="M248" i="6"/>
  <c r="N248" i="6" s="1"/>
  <c r="O248" i="6" s="1"/>
  <c r="L250" i="6" l="1"/>
  <c r="M249" i="6"/>
  <c r="N249" i="6" s="1"/>
  <c r="O249" i="6" s="1"/>
  <c r="A387" i="6"/>
  <c r="H386" i="6"/>
  <c r="I386" i="6" s="1"/>
  <c r="A388" i="6" l="1"/>
  <c r="H387" i="6"/>
  <c r="I387" i="6" s="1"/>
  <c r="L251" i="6"/>
  <c r="M250" i="6"/>
  <c r="N250" i="6" s="1"/>
  <c r="O250" i="6" s="1"/>
  <c r="L252" i="6" l="1"/>
  <c r="M251" i="6"/>
  <c r="N251" i="6" s="1"/>
  <c r="O251" i="6" s="1"/>
  <c r="A389" i="6"/>
  <c r="H388" i="6"/>
  <c r="I388" i="6" s="1"/>
  <c r="A390" i="6" l="1"/>
  <c r="H389" i="6"/>
  <c r="I389" i="6" s="1"/>
  <c r="L253" i="6"/>
  <c r="M252" i="6"/>
  <c r="N252" i="6" s="1"/>
  <c r="O252" i="6" s="1"/>
  <c r="L254" i="6" l="1"/>
  <c r="M253" i="6"/>
  <c r="N253" i="6" s="1"/>
  <c r="O253" i="6" s="1"/>
  <c r="H390" i="6"/>
  <c r="I390" i="6" s="1"/>
  <c r="A391" i="6"/>
  <c r="L255" i="6" l="1"/>
  <c r="M254" i="6"/>
  <c r="N254" i="6" s="1"/>
  <c r="O254" i="6" s="1"/>
  <c r="H391" i="6"/>
  <c r="I391" i="6" s="1"/>
  <c r="A392" i="6"/>
  <c r="L256" i="6" l="1"/>
  <c r="M255" i="6"/>
  <c r="N255" i="6" s="1"/>
  <c r="O255" i="6" s="1"/>
  <c r="H392" i="6"/>
  <c r="I392" i="6" s="1"/>
  <c r="A393" i="6"/>
  <c r="M256" i="6" l="1"/>
  <c r="N256" i="6" s="1"/>
  <c r="O256" i="6" s="1"/>
  <c r="L257" i="6"/>
  <c r="H393" i="6"/>
  <c r="I393" i="6" s="1"/>
  <c r="A394" i="6"/>
  <c r="M257" i="6" l="1"/>
  <c r="N257" i="6" s="1"/>
  <c r="O257" i="6" s="1"/>
  <c r="L258" i="6"/>
  <c r="H394" i="6"/>
  <c r="I394" i="6" s="1"/>
  <c r="A395" i="6"/>
  <c r="L259" i="6" l="1"/>
  <c r="M258" i="6"/>
  <c r="N258" i="6" s="1"/>
  <c r="O258" i="6" s="1"/>
  <c r="A396" i="6"/>
  <c r="H395" i="6"/>
  <c r="I395" i="6" s="1"/>
  <c r="H396" i="6" l="1"/>
  <c r="I396" i="6" s="1"/>
  <c r="A397" i="6"/>
  <c r="M259" i="6"/>
  <c r="N259" i="6" s="1"/>
  <c r="O259" i="6" s="1"/>
  <c r="L260" i="6"/>
  <c r="H397" i="6" l="1"/>
  <c r="I397" i="6" s="1"/>
  <c r="A398" i="6"/>
  <c r="M260" i="6"/>
  <c r="N260" i="6" s="1"/>
  <c r="O260" i="6" s="1"/>
  <c r="L261" i="6"/>
  <c r="H398" i="6" l="1"/>
  <c r="I398" i="6" s="1"/>
  <c r="A399" i="6"/>
  <c r="L262" i="6"/>
  <c r="M261" i="6"/>
  <c r="N261" i="6" s="1"/>
  <c r="O261" i="6" s="1"/>
  <c r="L263" i="6" l="1"/>
  <c r="M262" i="6"/>
  <c r="N262" i="6" s="1"/>
  <c r="O262" i="6" s="1"/>
  <c r="A400" i="6"/>
  <c r="H399" i="6"/>
  <c r="I399" i="6" s="1"/>
  <c r="H400" i="6" l="1"/>
  <c r="I400" i="6" s="1"/>
  <c r="A401" i="6"/>
  <c r="L264" i="6"/>
  <c r="M263" i="6"/>
  <c r="N263" i="6" s="1"/>
  <c r="O263" i="6" s="1"/>
  <c r="H401" i="6" l="1"/>
  <c r="I401" i="6" s="1"/>
  <c r="A402" i="6"/>
  <c r="M264" i="6"/>
  <c r="N264" i="6" s="1"/>
  <c r="O264" i="6" s="1"/>
  <c r="L265" i="6"/>
  <c r="H402" i="6" l="1"/>
  <c r="I402" i="6" s="1"/>
  <c r="A403" i="6"/>
  <c r="L266" i="6"/>
  <c r="M265" i="6"/>
  <c r="N265" i="6" s="1"/>
  <c r="O265" i="6" s="1"/>
  <c r="M266" i="6" l="1"/>
  <c r="N266" i="6" s="1"/>
  <c r="O266" i="6" s="1"/>
  <c r="L267" i="6"/>
  <c r="H403" i="6"/>
  <c r="I403" i="6" s="1"/>
  <c r="A404" i="6"/>
  <c r="A405" i="6" l="1"/>
  <c r="H404" i="6"/>
  <c r="I404" i="6" s="1"/>
  <c r="M267" i="6"/>
  <c r="N267" i="6" s="1"/>
  <c r="O267" i="6" s="1"/>
  <c r="L268" i="6"/>
  <c r="L269" i="6" l="1"/>
  <c r="M268" i="6"/>
  <c r="N268" i="6" s="1"/>
  <c r="O268" i="6" s="1"/>
  <c r="A406" i="6"/>
  <c r="H405" i="6"/>
  <c r="I405" i="6" s="1"/>
  <c r="L270" i="6" l="1"/>
  <c r="M269" i="6"/>
  <c r="N269" i="6" s="1"/>
  <c r="O269" i="6" s="1"/>
  <c r="A407" i="6"/>
  <c r="H406" i="6"/>
  <c r="I406" i="6" s="1"/>
  <c r="A408" i="6" l="1"/>
  <c r="H407" i="6"/>
  <c r="I407" i="6" s="1"/>
  <c r="L271" i="6"/>
  <c r="M270" i="6"/>
  <c r="N270" i="6" s="1"/>
  <c r="O270" i="6" s="1"/>
  <c r="M271" i="6" l="1"/>
  <c r="N271" i="6" s="1"/>
  <c r="O271" i="6" s="1"/>
  <c r="L272" i="6"/>
  <c r="H408" i="6"/>
  <c r="I408" i="6" s="1"/>
  <c r="A409" i="6"/>
  <c r="L273" i="6" l="1"/>
  <c r="M272" i="6"/>
  <c r="N272" i="6" s="1"/>
  <c r="O272" i="6" s="1"/>
  <c r="A410" i="6"/>
  <c r="H409" i="6"/>
  <c r="I409" i="6" s="1"/>
  <c r="A411" i="6" l="1"/>
  <c r="H410" i="6"/>
  <c r="I410" i="6" s="1"/>
  <c r="M273" i="6"/>
  <c r="N273" i="6" s="1"/>
  <c r="O273" i="6" s="1"/>
  <c r="L274" i="6"/>
  <c r="M274" i="6" l="1"/>
  <c r="N274" i="6" s="1"/>
  <c r="O274" i="6" s="1"/>
  <c r="L275" i="6"/>
  <c r="A412" i="6"/>
  <c r="H411" i="6"/>
  <c r="I411" i="6" s="1"/>
  <c r="H412" i="6" l="1"/>
  <c r="I412" i="6" s="1"/>
  <c r="A413" i="6"/>
  <c r="P269" i="6"/>
  <c r="Q269" i="6" s="1"/>
  <c r="P272" i="6"/>
  <c r="Q272" i="6" s="1"/>
  <c r="R272" i="6" s="1"/>
  <c r="T272" i="6" s="1"/>
  <c r="P271" i="6"/>
  <c r="Q271" i="6" s="1"/>
  <c r="P273" i="6"/>
  <c r="Q273" i="6" s="1"/>
  <c r="R273" i="6" s="1"/>
  <c r="T273" i="6" s="1"/>
  <c r="L276" i="6"/>
  <c r="M275" i="6"/>
  <c r="N275" i="6" s="1"/>
  <c r="O275" i="6" s="1"/>
  <c r="P274" i="6"/>
  <c r="Q274" i="6" s="1"/>
  <c r="M276" i="6" l="1"/>
  <c r="N276" i="6" s="1"/>
  <c r="O276" i="6" s="1"/>
  <c r="P276" i="6" s="1"/>
  <c r="Q276" i="6" s="1"/>
  <c r="L277" i="6"/>
  <c r="R271" i="6"/>
  <c r="T271" i="6" s="1"/>
  <c r="H413" i="6"/>
  <c r="I413" i="6" s="1"/>
  <c r="P182" i="6"/>
  <c r="Q182" i="6" s="1"/>
  <c r="P186" i="6"/>
  <c r="Q186" i="6" s="1"/>
  <c r="P185" i="6"/>
  <c r="Q185" i="6" s="1"/>
  <c r="P187" i="6"/>
  <c r="Q187" i="6" s="1"/>
  <c r="R187" i="6" s="1"/>
  <c r="T187" i="6" s="1"/>
  <c r="P188" i="6"/>
  <c r="Q188" i="6" s="1"/>
  <c r="R188" i="6" s="1"/>
  <c r="T188" i="6" s="1"/>
  <c r="P189" i="6"/>
  <c r="Q189" i="6" s="1"/>
  <c r="R189" i="6" s="1"/>
  <c r="T189" i="6" s="1"/>
  <c r="P190" i="6"/>
  <c r="Q190" i="6" s="1"/>
  <c r="P191" i="6"/>
  <c r="Q191" i="6" s="1"/>
  <c r="R191" i="6" s="1"/>
  <c r="T191" i="6" s="1"/>
  <c r="P192" i="6"/>
  <c r="Q192" i="6" s="1"/>
  <c r="R192" i="6" s="1"/>
  <c r="T192" i="6" s="1"/>
  <c r="P194" i="6"/>
  <c r="Q194" i="6" s="1"/>
  <c r="P193" i="6"/>
  <c r="Q193" i="6" s="1"/>
  <c r="P195" i="6"/>
  <c r="Q195" i="6" s="1"/>
  <c r="R195" i="6" s="1"/>
  <c r="T195" i="6" s="1"/>
  <c r="P196" i="6"/>
  <c r="Q196" i="6" s="1"/>
  <c r="R196" i="6" s="1"/>
  <c r="T196" i="6" s="1"/>
  <c r="P197" i="6"/>
  <c r="Q197" i="6" s="1"/>
  <c r="R197" i="6" s="1"/>
  <c r="T197" i="6" s="1"/>
  <c r="P198" i="6"/>
  <c r="Q198" i="6" s="1"/>
  <c r="P199" i="6"/>
  <c r="Q199" i="6" s="1"/>
  <c r="P201" i="6"/>
  <c r="Q201" i="6" s="1"/>
  <c r="P200" i="6"/>
  <c r="Q200" i="6" s="1"/>
  <c r="R200" i="6" s="1"/>
  <c r="T200" i="6" s="1"/>
  <c r="P202" i="6"/>
  <c r="Q202" i="6" s="1"/>
  <c r="P204" i="6"/>
  <c r="Q204" i="6" s="1"/>
  <c r="P203" i="6"/>
  <c r="Q203" i="6" s="1"/>
  <c r="P205" i="6"/>
  <c r="Q205" i="6" s="1"/>
  <c r="R205" i="6" s="1"/>
  <c r="T205" i="6" s="1"/>
  <c r="P209" i="6"/>
  <c r="Q209" i="6" s="1"/>
  <c r="P207" i="6"/>
  <c r="Q207" i="6" s="1"/>
  <c r="P206" i="6"/>
  <c r="Q206" i="6" s="1"/>
  <c r="P208" i="6"/>
  <c r="Q208" i="6" s="1"/>
  <c r="R208" i="6" s="1"/>
  <c r="T208" i="6" s="1"/>
  <c r="P211" i="6"/>
  <c r="Q211" i="6" s="1"/>
  <c r="P210" i="6"/>
  <c r="Q210" i="6" s="1"/>
  <c r="R210" i="6" s="1"/>
  <c r="T210" i="6" s="1"/>
  <c r="P212" i="6"/>
  <c r="Q212" i="6" s="1"/>
  <c r="P213" i="6"/>
  <c r="Q213" i="6" s="1"/>
  <c r="R213" i="6" s="1"/>
  <c r="T213" i="6" s="1"/>
  <c r="P214" i="6"/>
  <c r="Q214" i="6" s="1"/>
  <c r="P215" i="6"/>
  <c r="Q215" i="6" s="1"/>
  <c r="R215" i="6" s="1"/>
  <c r="T215" i="6" s="1"/>
  <c r="P216" i="6"/>
  <c r="Q216" i="6" s="1"/>
  <c r="P219" i="6"/>
  <c r="Q219" i="6" s="1"/>
  <c r="P217" i="6"/>
  <c r="Q217" i="6" s="1"/>
  <c r="R217" i="6" s="1"/>
  <c r="T217" i="6" s="1"/>
  <c r="P221" i="6"/>
  <c r="Q221" i="6" s="1"/>
  <c r="P218" i="6"/>
  <c r="Q218" i="6" s="1"/>
  <c r="P220" i="6"/>
  <c r="Q220" i="6" s="1"/>
  <c r="R220" i="6" s="1"/>
  <c r="T220" i="6" s="1"/>
  <c r="P222" i="6"/>
  <c r="Q222" i="6" s="1"/>
  <c r="P223" i="6"/>
  <c r="Q223" i="6" s="1"/>
  <c r="P226" i="6"/>
  <c r="Q226" i="6" s="1"/>
  <c r="P224" i="6"/>
  <c r="Q224" i="6" s="1"/>
  <c r="R224" i="6" s="1"/>
  <c r="T224" i="6" s="1"/>
  <c r="P225" i="6"/>
  <c r="Q225" i="6" s="1"/>
  <c r="R225" i="6" s="1"/>
  <c r="T225" i="6" s="1"/>
  <c r="P227" i="6"/>
  <c r="Q227" i="6" s="1"/>
  <c r="R227" i="6" s="1"/>
  <c r="T227" i="6" s="1"/>
  <c r="P228" i="6"/>
  <c r="Q228" i="6" s="1"/>
  <c r="P229" i="6"/>
  <c r="Q229" i="6" s="1"/>
  <c r="R229" i="6" s="1"/>
  <c r="T229" i="6" s="1"/>
  <c r="P230" i="6"/>
  <c r="Q230" i="6" s="1"/>
  <c r="P231" i="6"/>
  <c r="Q231" i="6" s="1"/>
  <c r="P233" i="6"/>
  <c r="Q233" i="6" s="1"/>
  <c r="P232" i="6"/>
  <c r="Q232" i="6" s="1"/>
  <c r="R232" i="6" s="1"/>
  <c r="T232" i="6" s="1"/>
  <c r="P234" i="6"/>
  <c r="Q234" i="6" s="1"/>
  <c r="R234" i="6" s="1"/>
  <c r="T234" i="6" s="1"/>
  <c r="P236" i="6"/>
  <c r="Q236" i="6" s="1"/>
  <c r="P235" i="6"/>
  <c r="Q235" i="6" s="1"/>
  <c r="P237" i="6"/>
  <c r="Q237" i="6" s="1"/>
  <c r="R237" i="6" s="1"/>
  <c r="T237" i="6" s="1"/>
  <c r="P238" i="6"/>
  <c r="Q238" i="6" s="1"/>
  <c r="P239" i="6"/>
  <c r="Q239" i="6" s="1"/>
  <c r="R239" i="6" s="1"/>
  <c r="T239" i="6" s="1"/>
  <c r="P240" i="6"/>
  <c r="Q240" i="6" s="1"/>
  <c r="P241" i="6"/>
  <c r="Q241" i="6" s="1"/>
  <c r="R241" i="6" s="1"/>
  <c r="T241" i="6" s="1"/>
  <c r="P242" i="6"/>
  <c r="Q242" i="6" s="1"/>
  <c r="P243" i="6"/>
  <c r="Q243" i="6" s="1"/>
  <c r="R243" i="6" s="1"/>
  <c r="T243" i="6" s="1"/>
  <c r="P244" i="6"/>
  <c r="Q244" i="6" s="1"/>
  <c r="P245" i="6"/>
  <c r="Q245" i="6" s="1"/>
  <c r="R245" i="6" s="1"/>
  <c r="T245" i="6" s="1"/>
  <c r="P246" i="6"/>
  <c r="Q246" i="6" s="1"/>
  <c r="P247" i="6"/>
  <c r="Q247" i="6" s="1"/>
  <c r="R247" i="6" s="1"/>
  <c r="T247" i="6" s="1"/>
  <c r="P248" i="6"/>
  <c r="Q248" i="6" s="1"/>
  <c r="P249" i="6"/>
  <c r="Q249" i="6" s="1"/>
  <c r="R249" i="6" s="1"/>
  <c r="T249" i="6" s="1"/>
  <c r="P250" i="6"/>
  <c r="Q250" i="6" s="1"/>
  <c r="R250" i="6" s="1"/>
  <c r="T250" i="6" s="1"/>
  <c r="P252" i="6"/>
  <c r="Q252" i="6" s="1"/>
  <c r="P251" i="6"/>
  <c r="Q251" i="6" s="1"/>
  <c r="P253" i="6"/>
  <c r="Q253" i="6" s="1"/>
  <c r="R253" i="6" s="1"/>
  <c r="T253" i="6" s="1"/>
  <c r="P254" i="6"/>
  <c r="Q254" i="6" s="1"/>
  <c r="P255" i="6"/>
  <c r="Q255" i="6" s="1"/>
  <c r="R255" i="6" s="1"/>
  <c r="T255" i="6" s="1"/>
  <c r="P256" i="6"/>
  <c r="Q256" i="6" s="1"/>
  <c r="P257" i="6"/>
  <c r="Q257" i="6" s="1"/>
  <c r="R257" i="6" s="1"/>
  <c r="T257" i="6" s="1"/>
  <c r="P258" i="6"/>
  <c r="Q258" i="6" s="1"/>
  <c r="P259" i="6"/>
  <c r="Q259" i="6" s="1"/>
  <c r="R259" i="6" s="1"/>
  <c r="T259" i="6" s="1"/>
  <c r="P260" i="6"/>
  <c r="Q260" i="6" s="1"/>
  <c r="P261" i="6"/>
  <c r="Q261" i="6" s="1"/>
  <c r="R261" i="6" s="1"/>
  <c r="T261" i="6" s="1"/>
  <c r="P262" i="6"/>
  <c r="Q262" i="6" s="1"/>
  <c r="P263" i="6"/>
  <c r="Q263" i="6" s="1"/>
  <c r="R263" i="6" s="1"/>
  <c r="T263" i="6" s="1"/>
  <c r="P264" i="6"/>
  <c r="Q264" i="6" s="1"/>
  <c r="P265" i="6"/>
  <c r="Q265" i="6" s="1"/>
  <c r="R265" i="6" s="1"/>
  <c r="T265" i="6" s="1"/>
  <c r="P266" i="6"/>
  <c r="Q266" i="6" s="1"/>
  <c r="P267" i="6"/>
  <c r="Q267" i="6" s="1"/>
  <c r="R267" i="6" s="1"/>
  <c r="T267" i="6" s="1"/>
  <c r="P268" i="6"/>
  <c r="Q268" i="6" s="1"/>
  <c r="R268" i="6" s="1"/>
  <c r="T268" i="6" s="1"/>
  <c r="P275" i="6"/>
  <c r="Q275" i="6" s="1"/>
  <c r="R275" i="6" s="1"/>
  <c r="T275" i="6" s="1"/>
  <c r="P270" i="6"/>
  <c r="Q270" i="6" s="1"/>
  <c r="R270" i="6" s="1"/>
  <c r="T270" i="6" s="1"/>
  <c r="R219" i="6" l="1"/>
  <c r="T219" i="6" s="1"/>
  <c r="R194" i="6"/>
  <c r="T194" i="6" s="1"/>
  <c r="R186" i="6"/>
  <c r="T186" i="6" s="1"/>
  <c r="R274" i="6"/>
  <c r="T274" i="6" s="1"/>
  <c r="R264" i="6"/>
  <c r="T264" i="6" s="1"/>
  <c r="R260" i="6"/>
  <c r="T260" i="6" s="1"/>
  <c r="R256" i="6"/>
  <c r="T256" i="6" s="1"/>
  <c r="R251" i="6"/>
  <c r="T251" i="6" s="1"/>
  <c r="R248" i="6"/>
  <c r="T248" i="6" s="1"/>
  <c r="R244" i="6"/>
  <c r="T244" i="6" s="1"/>
  <c r="R240" i="6"/>
  <c r="T240" i="6" s="1"/>
  <c r="R235" i="6"/>
  <c r="T235" i="6" s="1"/>
  <c r="R233" i="6"/>
  <c r="T233" i="6" s="1"/>
  <c r="R228" i="6"/>
  <c r="T228" i="6" s="1"/>
  <c r="R226" i="6"/>
  <c r="T226" i="6" s="1"/>
  <c r="R218" i="6"/>
  <c r="T218" i="6" s="1"/>
  <c r="R216" i="6"/>
  <c r="T216" i="6" s="1"/>
  <c r="R212" i="6"/>
  <c r="T212" i="6" s="1"/>
  <c r="R206" i="6"/>
  <c r="T206" i="6" s="1"/>
  <c r="R203" i="6"/>
  <c r="T203" i="6" s="1"/>
  <c r="R201" i="6"/>
  <c r="T201" i="6" s="1"/>
  <c r="R182" i="6"/>
  <c r="T182" i="6" s="1"/>
  <c r="R181" i="6"/>
  <c r="T181" i="6" s="1"/>
  <c r="M277" i="6"/>
  <c r="N277" i="6" s="1"/>
  <c r="O277" i="6" s="1"/>
  <c r="P277" i="6" s="1"/>
  <c r="Q277" i="6" s="1"/>
  <c r="L278" i="6"/>
  <c r="R252" i="6"/>
  <c r="T252" i="6" s="1"/>
  <c r="R236" i="6"/>
  <c r="T236" i="6" s="1"/>
  <c r="R231" i="6"/>
  <c r="T231" i="6" s="1"/>
  <c r="R223" i="6"/>
  <c r="T223" i="6" s="1"/>
  <c r="R221" i="6"/>
  <c r="T221" i="6" s="1"/>
  <c r="R207" i="6"/>
  <c r="T207" i="6" s="1"/>
  <c r="R204" i="6"/>
  <c r="T204" i="6" s="1"/>
  <c r="R199" i="6"/>
  <c r="T199" i="6" s="1"/>
  <c r="R266" i="6"/>
  <c r="T266" i="6" s="1"/>
  <c r="R262" i="6"/>
  <c r="T262" i="6" s="1"/>
  <c r="R258" i="6"/>
  <c r="T258" i="6" s="1"/>
  <c r="R254" i="6"/>
  <c r="T254" i="6" s="1"/>
  <c r="R246" i="6"/>
  <c r="T246" i="6" s="1"/>
  <c r="R242" i="6"/>
  <c r="T242" i="6" s="1"/>
  <c r="R238" i="6"/>
  <c r="T238" i="6" s="1"/>
  <c r="R230" i="6"/>
  <c r="T230" i="6" s="1"/>
  <c r="R222" i="6"/>
  <c r="T222" i="6" s="1"/>
  <c r="R214" i="6"/>
  <c r="T214" i="6" s="1"/>
  <c r="R211" i="6"/>
  <c r="T211" i="6" s="1"/>
  <c r="R209" i="6"/>
  <c r="T209" i="6" s="1"/>
  <c r="R202" i="6"/>
  <c r="T202" i="6" s="1"/>
  <c r="R198" i="6"/>
  <c r="T198" i="6" s="1"/>
  <c r="R193" i="6"/>
  <c r="T193" i="6" s="1"/>
  <c r="R190" i="6"/>
  <c r="T190" i="6" s="1"/>
  <c r="R185" i="6"/>
  <c r="T185" i="6" s="1"/>
  <c r="R184" i="6"/>
  <c r="T184" i="6" s="1"/>
  <c r="R269" i="6"/>
  <c r="T269" i="6" s="1"/>
  <c r="R276" i="6" l="1"/>
  <c r="T276" i="6" s="1"/>
  <c r="M278" i="6"/>
  <c r="N278" i="6" s="1"/>
  <c r="O278" i="6" s="1"/>
  <c r="P278" i="6" s="1"/>
  <c r="Q278" i="6" s="1"/>
  <c r="L279" i="6"/>
  <c r="L280" i="6" l="1"/>
  <c r="M279" i="6"/>
  <c r="N279" i="6" s="1"/>
  <c r="O279" i="6" s="1"/>
  <c r="P279" i="6" s="1"/>
  <c r="Q279" i="6" s="1"/>
  <c r="R278" i="6" s="1"/>
  <c r="T278" i="6" s="1"/>
  <c r="R277" i="6"/>
  <c r="T277" i="6" s="1"/>
  <c r="M280" i="6" l="1"/>
  <c r="N280" i="6" s="1"/>
  <c r="O280" i="6" s="1"/>
  <c r="P280" i="6" s="1"/>
  <c r="Q280" i="6" s="1"/>
  <c r="L281" i="6"/>
  <c r="M281" i="6" l="1"/>
  <c r="N281" i="6" s="1"/>
  <c r="O281" i="6" s="1"/>
  <c r="P281" i="6" s="1"/>
  <c r="Q281" i="6" s="1"/>
  <c r="L282" i="6"/>
  <c r="R279" i="6"/>
  <c r="T279" i="6" s="1"/>
  <c r="M282" i="6" l="1"/>
  <c r="N282" i="6" s="1"/>
  <c r="O282" i="6" s="1"/>
  <c r="P282" i="6" s="1"/>
  <c r="Q282" i="6" s="1"/>
  <c r="R281" i="6" s="1"/>
  <c r="T281" i="6" s="1"/>
  <c r="L283" i="6"/>
  <c r="R280" i="6"/>
  <c r="T280" i="6" s="1"/>
  <c r="M283" i="6" l="1"/>
  <c r="N283" i="6" s="1"/>
  <c r="O283" i="6" s="1"/>
  <c r="P283" i="6" s="1"/>
  <c r="Q283" i="6" s="1"/>
  <c r="R282" i="6" s="1"/>
  <c r="T282" i="6" s="1"/>
  <c r="L284" i="6"/>
  <c r="M284" i="6" l="1"/>
  <c r="N284" i="6" s="1"/>
  <c r="O284" i="6" s="1"/>
  <c r="P284" i="6" s="1"/>
  <c r="Q284" i="6" s="1"/>
  <c r="R283" i="6" s="1"/>
  <c r="T283" i="6" s="1"/>
  <c r="L285" i="6"/>
  <c r="M285" i="6" l="1"/>
  <c r="N285" i="6" s="1"/>
  <c r="O285" i="6" s="1"/>
  <c r="P285" i="6" s="1"/>
  <c r="Q285" i="6" s="1"/>
  <c r="R284" i="6" s="1"/>
  <c r="T284" i="6" s="1"/>
  <c r="L286" i="6"/>
  <c r="L287" i="6" l="1"/>
  <c r="M286" i="6"/>
  <c r="N286" i="6" s="1"/>
  <c r="O286" i="6" s="1"/>
  <c r="P286" i="6" s="1"/>
  <c r="Q286" i="6" s="1"/>
  <c r="R285" i="6" s="1"/>
  <c r="T285" i="6" s="1"/>
  <c r="M287" i="6" l="1"/>
  <c r="N287" i="6" s="1"/>
  <c r="O287" i="6" s="1"/>
  <c r="P287" i="6" s="1"/>
  <c r="Q287" i="6" s="1"/>
  <c r="L288" i="6"/>
  <c r="L289" i="6" l="1"/>
  <c r="M288" i="6"/>
  <c r="N288" i="6" s="1"/>
  <c r="O288" i="6" s="1"/>
  <c r="P288" i="6" s="1"/>
  <c r="Q288" i="6" s="1"/>
  <c r="R287" i="6" s="1"/>
  <c r="T287" i="6" s="1"/>
  <c r="R286" i="6"/>
  <c r="T286" i="6" s="1"/>
  <c r="L290" i="6" l="1"/>
  <c r="M289" i="6"/>
  <c r="N289" i="6" s="1"/>
  <c r="O289" i="6" s="1"/>
  <c r="P289" i="6" s="1"/>
  <c r="Q289" i="6" s="1"/>
  <c r="M290" i="6" l="1"/>
  <c r="N290" i="6" s="1"/>
  <c r="O290" i="6" s="1"/>
  <c r="P290" i="6" s="1"/>
  <c r="Q290" i="6" s="1"/>
  <c r="L291" i="6"/>
  <c r="R288" i="6"/>
  <c r="T288" i="6" s="1"/>
  <c r="M291" i="6" l="1"/>
  <c r="N291" i="6" s="1"/>
  <c r="O291" i="6" s="1"/>
  <c r="P291" i="6" s="1"/>
  <c r="Q291" i="6" s="1"/>
  <c r="R291" i="6" s="1"/>
  <c r="T291" i="6" s="1"/>
  <c r="U291" i="6" s="1"/>
  <c r="L292" i="6"/>
  <c r="R289" i="6"/>
  <c r="T289" i="6" s="1"/>
  <c r="R290" i="6" l="1"/>
  <c r="T290" i="6" s="1"/>
  <c r="M292" i="6"/>
  <c r="N292" i="6" s="1"/>
  <c r="O292" i="6" s="1"/>
  <c r="L293" i="6"/>
  <c r="U290" i="6"/>
  <c r="U289" i="6" s="1"/>
  <c r="U288" i="6" s="1"/>
  <c r="U287" i="6" s="1"/>
  <c r="U286" i="6" s="1"/>
  <c r="U285" i="6" s="1"/>
  <c r="U284" i="6" s="1"/>
  <c r="U283" i="6" s="1"/>
  <c r="U282" i="6" s="1"/>
  <c r="U281" i="6" s="1"/>
  <c r="U280" i="6" s="1"/>
  <c r="U279" i="6" s="1"/>
  <c r="U278" i="6" s="1"/>
  <c r="U277" i="6" s="1"/>
  <c r="U276" i="6" s="1"/>
  <c r="U275" i="6" s="1"/>
  <c r="U274" i="6" s="1"/>
  <c r="U273" i="6" s="1"/>
  <c r="U272" i="6" s="1"/>
  <c r="U271" i="6" s="1"/>
  <c r="U270" i="6" s="1"/>
  <c r="U269" i="6" s="1"/>
  <c r="U268" i="6" s="1"/>
  <c r="U267" i="6" s="1"/>
  <c r="U266" i="6" s="1"/>
  <c r="U265" i="6" s="1"/>
  <c r="U264" i="6" s="1"/>
  <c r="U263" i="6" s="1"/>
  <c r="U262" i="6" s="1"/>
  <c r="U261" i="6" s="1"/>
  <c r="U260" i="6" s="1"/>
  <c r="U259" i="6" s="1"/>
  <c r="U258" i="6" s="1"/>
  <c r="U257" i="6" s="1"/>
  <c r="U256" i="6" s="1"/>
  <c r="U255" i="6" s="1"/>
  <c r="U254" i="6" s="1"/>
  <c r="U253" i="6" s="1"/>
  <c r="U252" i="6" s="1"/>
  <c r="U251" i="6" s="1"/>
  <c r="U250" i="6" s="1"/>
  <c r="U249" i="6" s="1"/>
  <c r="U248" i="6" s="1"/>
  <c r="U247" i="6" s="1"/>
  <c r="U246" i="6" s="1"/>
  <c r="U245" i="6" s="1"/>
  <c r="U244" i="6" s="1"/>
  <c r="U243" i="6" s="1"/>
  <c r="U242" i="6" s="1"/>
  <c r="U241" i="6" s="1"/>
  <c r="U240" i="6" s="1"/>
  <c r="U239" i="6" s="1"/>
  <c r="U238" i="6" s="1"/>
  <c r="U237" i="6" s="1"/>
  <c r="U236" i="6" s="1"/>
  <c r="U235" i="6" s="1"/>
  <c r="U234" i="6" s="1"/>
  <c r="U233" i="6" s="1"/>
  <c r="U232" i="6" s="1"/>
  <c r="U231" i="6" s="1"/>
  <c r="U230" i="6" s="1"/>
  <c r="U229" i="6" s="1"/>
  <c r="U228" i="6" s="1"/>
  <c r="U227" i="6" s="1"/>
  <c r="U226" i="6" s="1"/>
  <c r="U225" i="6" s="1"/>
  <c r="U224" i="6" s="1"/>
  <c r="U223" i="6" s="1"/>
  <c r="U222" i="6" s="1"/>
  <c r="U221" i="6" s="1"/>
  <c r="U220" i="6" s="1"/>
  <c r="U219" i="6" s="1"/>
  <c r="U218" i="6" s="1"/>
  <c r="U217" i="6" s="1"/>
  <c r="U216" i="6" s="1"/>
  <c r="U215" i="6" s="1"/>
  <c r="U214" i="6" s="1"/>
  <c r="U213" i="6" s="1"/>
  <c r="U212" i="6" s="1"/>
  <c r="U211" i="6" s="1"/>
  <c r="U210" i="6" s="1"/>
  <c r="U209" i="6" s="1"/>
  <c r="U208" i="6" s="1"/>
  <c r="U207" i="6" s="1"/>
  <c r="U206" i="6" s="1"/>
  <c r="U205" i="6" s="1"/>
  <c r="U204" i="6" s="1"/>
  <c r="U203" i="6" s="1"/>
  <c r="U202" i="6" s="1"/>
  <c r="U201" i="6" s="1"/>
  <c r="U200" i="6" s="1"/>
  <c r="U199" i="6" s="1"/>
  <c r="U198" i="6" s="1"/>
  <c r="U197" i="6" s="1"/>
  <c r="U196" i="6" s="1"/>
  <c r="U195" i="6" s="1"/>
  <c r="U194" i="6" s="1"/>
  <c r="U193" i="6" s="1"/>
  <c r="U192" i="6" s="1"/>
  <c r="U191" i="6" s="1"/>
  <c r="U190" i="6" s="1"/>
  <c r="U189" i="6" s="1"/>
  <c r="U188" i="6" s="1"/>
  <c r="U187" i="6" s="1"/>
  <c r="U186" i="6" s="1"/>
  <c r="U185" i="6" s="1"/>
  <c r="U184" i="6" s="1"/>
  <c r="U183" i="6" s="1"/>
  <c r="U182" i="6" s="1"/>
  <c r="U181" i="6" s="1"/>
  <c r="U180" i="6" s="1"/>
  <c r="U179" i="6" s="1"/>
  <c r="U178" i="6" s="1"/>
  <c r="U177" i="6" s="1"/>
  <c r="U176" i="6" s="1"/>
  <c r="U175" i="6" s="1"/>
  <c r="U174" i="6" s="1"/>
  <c r="U173" i="6" s="1"/>
  <c r="U172" i="6" s="1"/>
  <c r="U171" i="6" s="1"/>
  <c r="U170" i="6" s="1"/>
  <c r="U169" i="6" s="1"/>
  <c r="U168" i="6" s="1"/>
  <c r="U167" i="6" s="1"/>
  <c r="U166" i="6" s="1"/>
  <c r="U165" i="6" s="1"/>
  <c r="U164" i="6" s="1"/>
  <c r="U163" i="6" s="1"/>
  <c r="U162" i="6" s="1"/>
  <c r="U161" i="6" s="1"/>
  <c r="U160" i="6" s="1"/>
  <c r="U159" i="6" s="1"/>
  <c r="U158" i="6" s="1"/>
  <c r="U157" i="6" s="1"/>
  <c r="U156" i="6" s="1"/>
  <c r="U155" i="6" s="1"/>
  <c r="U154" i="6" s="1"/>
  <c r="U153" i="6" s="1"/>
  <c r="U152" i="6" s="1"/>
  <c r="U151" i="6" s="1"/>
  <c r="U150" i="6" s="1"/>
  <c r="U149" i="6" s="1"/>
  <c r="U148" i="6" s="1"/>
  <c r="U147" i="6" s="1"/>
  <c r="U146" i="6" s="1"/>
  <c r="U145" i="6" s="1"/>
  <c r="U144" i="6" s="1"/>
  <c r="U143" i="6" s="1"/>
  <c r="U142" i="6" s="1"/>
  <c r="U141" i="6" s="1"/>
  <c r="U140" i="6" s="1"/>
  <c r="U139" i="6" s="1"/>
  <c r="U138" i="6" s="1"/>
  <c r="U137" i="6" s="1"/>
  <c r="U136" i="6" s="1"/>
  <c r="U135" i="6" s="1"/>
  <c r="U134" i="6" s="1"/>
  <c r="U133" i="6" s="1"/>
  <c r="U132" i="6" s="1"/>
  <c r="U131" i="6" s="1"/>
  <c r="U130" i="6" s="1"/>
  <c r="U129" i="6" s="1"/>
  <c r="U128" i="6" s="1"/>
  <c r="U127" i="6" s="1"/>
  <c r="U126" i="6" s="1"/>
  <c r="U125" i="6" s="1"/>
  <c r="U124" i="6" s="1"/>
  <c r="U123" i="6" s="1"/>
  <c r="U122" i="6" s="1"/>
  <c r="U121" i="6" s="1"/>
  <c r="U120" i="6" s="1"/>
  <c r="U119" i="6" s="1"/>
  <c r="U118" i="6" s="1"/>
  <c r="U117" i="6" s="1"/>
  <c r="U116" i="6" s="1"/>
  <c r="U115" i="6" s="1"/>
  <c r="U114" i="6" s="1"/>
  <c r="U113" i="6" s="1"/>
  <c r="U112" i="6" s="1"/>
  <c r="U111" i="6" s="1"/>
  <c r="U110" i="6" s="1"/>
  <c r="U109" i="6" s="1"/>
  <c r="U108" i="6" s="1"/>
  <c r="U107" i="6" s="1"/>
  <c r="U106" i="6" s="1"/>
  <c r="U105" i="6" s="1"/>
  <c r="U104" i="6" s="1"/>
  <c r="U103" i="6" s="1"/>
  <c r="U102" i="6" s="1"/>
  <c r="U101" i="6" s="1"/>
  <c r="U100" i="6" s="1"/>
  <c r="U99" i="6" s="1"/>
  <c r="U98" i="6" l="1"/>
  <c r="V99" i="6"/>
  <c r="W99" i="6" s="1"/>
  <c r="L294" i="6"/>
  <c r="M293" i="6"/>
  <c r="N293" i="6" s="1"/>
  <c r="O293" i="6" s="1"/>
  <c r="L295" i="6" l="1"/>
  <c r="M294" i="6"/>
  <c r="N294" i="6" s="1"/>
  <c r="O294" i="6" s="1"/>
  <c r="U97" i="6"/>
  <c r="V98" i="6"/>
  <c r="W98" i="6" s="1"/>
  <c r="U96" i="6" l="1"/>
  <c r="V97" i="6"/>
  <c r="W97" i="6" s="1"/>
  <c r="L296" i="6"/>
  <c r="M295" i="6"/>
  <c r="N295" i="6" s="1"/>
  <c r="O295" i="6" s="1"/>
  <c r="M296" i="6" l="1"/>
  <c r="N296" i="6" s="1"/>
  <c r="O296" i="6" s="1"/>
  <c r="L297" i="6"/>
  <c r="U95" i="6"/>
  <c r="V96" i="6"/>
  <c r="W96" i="6" s="1"/>
  <c r="U94" i="6" l="1"/>
  <c r="V95" i="6"/>
  <c r="W95" i="6" s="1"/>
  <c r="M297" i="6"/>
  <c r="N297" i="6" s="1"/>
  <c r="O297" i="6" s="1"/>
  <c r="L298" i="6"/>
  <c r="L299" i="6" l="1"/>
  <c r="M298" i="6"/>
  <c r="N298" i="6" s="1"/>
  <c r="O298" i="6" s="1"/>
  <c r="U93" i="6"/>
  <c r="V94" i="6"/>
  <c r="W94" i="6" s="1"/>
  <c r="U92" i="6" l="1"/>
  <c r="V93" i="6"/>
  <c r="W93" i="6" s="1"/>
  <c r="L300" i="6"/>
  <c r="M299" i="6"/>
  <c r="N299" i="6" s="1"/>
  <c r="O299" i="6" s="1"/>
  <c r="L301" i="6" l="1"/>
  <c r="M300" i="6"/>
  <c r="N300" i="6" s="1"/>
  <c r="O300" i="6" s="1"/>
  <c r="U91" i="6"/>
  <c r="V92" i="6"/>
  <c r="W92" i="6" s="1"/>
  <c r="U90" i="6" l="1"/>
  <c r="V91" i="6"/>
  <c r="W91" i="6" s="1"/>
  <c r="M301" i="6"/>
  <c r="N301" i="6" s="1"/>
  <c r="O301" i="6" s="1"/>
  <c r="L302" i="6"/>
  <c r="L303" i="6" l="1"/>
  <c r="M302" i="6"/>
  <c r="N302" i="6" s="1"/>
  <c r="O302" i="6" s="1"/>
  <c r="U89" i="6"/>
  <c r="V90" i="6"/>
  <c r="W90" i="6" s="1"/>
  <c r="U88" i="6" l="1"/>
  <c r="V89" i="6"/>
  <c r="W89" i="6" s="1"/>
  <c r="L304" i="6"/>
  <c r="M303" i="6"/>
  <c r="N303" i="6" s="1"/>
  <c r="O303" i="6" s="1"/>
  <c r="M304" i="6" l="1"/>
  <c r="N304" i="6" s="1"/>
  <c r="O304" i="6" s="1"/>
  <c r="L305" i="6"/>
  <c r="U87" i="6"/>
  <c r="V88" i="6"/>
  <c r="W88" i="6" s="1"/>
  <c r="L306" i="6" l="1"/>
  <c r="M305" i="6"/>
  <c r="N305" i="6" s="1"/>
  <c r="O305" i="6" s="1"/>
  <c r="U86" i="6"/>
  <c r="V87" i="6"/>
  <c r="W87" i="6" s="1"/>
  <c r="U85" i="6" l="1"/>
  <c r="V86" i="6"/>
  <c r="W86" i="6" s="1"/>
  <c r="L307" i="6"/>
  <c r="M306" i="6"/>
  <c r="N306" i="6" s="1"/>
  <c r="O306" i="6" s="1"/>
  <c r="L308" i="6" l="1"/>
  <c r="M307" i="6"/>
  <c r="N307" i="6" s="1"/>
  <c r="O307" i="6" s="1"/>
  <c r="U84" i="6"/>
  <c r="V85" i="6"/>
  <c r="W85" i="6" s="1"/>
  <c r="U83" i="6" l="1"/>
  <c r="V84" i="6"/>
  <c r="W84" i="6" s="1"/>
  <c r="L309" i="6"/>
  <c r="M308" i="6"/>
  <c r="N308" i="6" s="1"/>
  <c r="O308" i="6" s="1"/>
  <c r="L310" i="6" l="1"/>
  <c r="M309" i="6"/>
  <c r="N309" i="6" s="1"/>
  <c r="O309" i="6" s="1"/>
  <c r="U82" i="6"/>
  <c r="V83" i="6"/>
  <c r="W83" i="6" s="1"/>
  <c r="U81" i="6" l="1"/>
  <c r="V82" i="6"/>
  <c r="W82" i="6" s="1"/>
  <c r="L311" i="6"/>
  <c r="M310" i="6"/>
  <c r="N310" i="6" s="1"/>
  <c r="O310" i="6" s="1"/>
  <c r="L312" i="6" l="1"/>
  <c r="M311" i="6"/>
  <c r="N311" i="6" s="1"/>
  <c r="O311" i="6" s="1"/>
  <c r="U80" i="6"/>
  <c r="V81" i="6"/>
  <c r="W81" i="6" s="1"/>
  <c r="U79" i="6" l="1"/>
  <c r="V80" i="6"/>
  <c r="W80" i="6" s="1"/>
  <c r="M312" i="6"/>
  <c r="N312" i="6" s="1"/>
  <c r="O312" i="6" s="1"/>
  <c r="L313" i="6"/>
  <c r="L314" i="6" l="1"/>
  <c r="M313" i="6"/>
  <c r="N313" i="6" s="1"/>
  <c r="O313" i="6" s="1"/>
  <c r="U78" i="6"/>
  <c r="V79" i="6"/>
  <c r="W79" i="6" s="1"/>
  <c r="U77" i="6" l="1"/>
  <c r="V78" i="6"/>
  <c r="W78" i="6" s="1"/>
  <c r="L315" i="6"/>
  <c r="M314" i="6"/>
  <c r="N314" i="6" s="1"/>
  <c r="O314" i="6" s="1"/>
  <c r="L316" i="6" l="1"/>
  <c r="M315" i="6"/>
  <c r="N315" i="6" s="1"/>
  <c r="O315" i="6" s="1"/>
  <c r="U76" i="6"/>
  <c r="V77" i="6"/>
  <c r="W77" i="6" s="1"/>
  <c r="U75" i="6" l="1"/>
  <c r="V76" i="6"/>
  <c r="W76" i="6" s="1"/>
  <c r="M316" i="6"/>
  <c r="N316" i="6" s="1"/>
  <c r="O316" i="6" s="1"/>
  <c r="L317" i="6"/>
  <c r="L318" i="6" l="1"/>
  <c r="M317" i="6"/>
  <c r="N317" i="6" s="1"/>
  <c r="O317" i="6" s="1"/>
  <c r="U74" i="6"/>
  <c r="V75" i="6"/>
  <c r="W75" i="6" s="1"/>
  <c r="U73" i="6" l="1"/>
  <c r="V74" i="6"/>
  <c r="W74" i="6" s="1"/>
  <c r="L319" i="6"/>
  <c r="M318" i="6"/>
  <c r="N318" i="6" s="1"/>
  <c r="O318" i="6" s="1"/>
  <c r="L320" i="6" l="1"/>
  <c r="M319" i="6"/>
  <c r="N319" i="6" s="1"/>
  <c r="O319" i="6" s="1"/>
  <c r="U72" i="6"/>
  <c r="V73" i="6"/>
  <c r="AE73" i="6" l="1"/>
  <c r="W73" i="6"/>
  <c r="AF73" i="6" s="1"/>
  <c r="U71" i="6"/>
  <c r="V72" i="6"/>
  <c r="L321" i="6"/>
  <c r="M320" i="6"/>
  <c r="N320" i="6" s="1"/>
  <c r="O320" i="6" s="1"/>
  <c r="AE72" i="6" l="1"/>
  <c r="W72" i="6"/>
  <c r="AF72" i="6" s="1"/>
  <c r="U70" i="6"/>
  <c r="V71" i="6"/>
  <c r="L322" i="6"/>
  <c r="M321" i="6"/>
  <c r="N321" i="6" s="1"/>
  <c r="O321" i="6" s="1"/>
  <c r="AE71" i="6" l="1"/>
  <c r="W71" i="6"/>
  <c r="AF71" i="6" s="1"/>
  <c r="U69" i="6"/>
  <c r="V70" i="6"/>
  <c r="L323" i="6"/>
  <c r="M322" i="6"/>
  <c r="N322" i="6" s="1"/>
  <c r="O322" i="6" s="1"/>
  <c r="AE70" i="6" l="1"/>
  <c r="W70" i="6"/>
  <c r="AF70" i="6" s="1"/>
  <c r="U68" i="6"/>
  <c r="V69" i="6"/>
  <c r="W69" i="6" s="1"/>
  <c r="L324" i="6"/>
  <c r="M323" i="6"/>
  <c r="N323" i="6" s="1"/>
  <c r="O323" i="6" s="1"/>
  <c r="U67" i="6" l="1"/>
  <c r="V68" i="6"/>
  <c r="W68" i="6" s="1"/>
  <c r="M324" i="6"/>
  <c r="N324" i="6" s="1"/>
  <c r="O324" i="6" s="1"/>
  <c r="L325" i="6"/>
  <c r="M325" i="6" l="1"/>
  <c r="N325" i="6" s="1"/>
  <c r="O325" i="6" s="1"/>
  <c r="L326" i="6"/>
  <c r="U66" i="6"/>
  <c r="V67" i="6"/>
  <c r="AE67" i="6" l="1"/>
  <c r="W67" i="6"/>
  <c r="AF67" i="6" s="1"/>
  <c r="U65" i="6"/>
  <c r="V66" i="6"/>
  <c r="L327" i="6"/>
  <c r="M326" i="6"/>
  <c r="N326" i="6" s="1"/>
  <c r="O326" i="6" s="1"/>
  <c r="AE66" i="6" l="1"/>
  <c r="W66" i="6"/>
  <c r="AF66" i="6" s="1"/>
  <c r="U64" i="6"/>
  <c r="V65" i="6"/>
  <c r="L328" i="6"/>
  <c r="M327" i="6"/>
  <c r="N327" i="6" s="1"/>
  <c r="O327" i="6" s="1"/>
  <c r="AE65" i="6" l="1"/>
  <c r="W65" i="6"/>
  <c r="AF65" i="6" s="1"/>
  <c r="U63" i="6"/>
  <c r="V64" i="6"/>
  <c r="L329" i="6"/>
  <c r="M328" i="6"/>
  <c r="N328" i="6" s="1"/>
  <c r="O328" i="6" s="1"/>
  <c r="AE64" i="6" l="1"/>
  <c r="W64" i="6"/>
  <c r="AF64" i="6" s="1"/>
  <c r="U62" i="6"/>
  <c r="V63" i="6"/>
  <c r="M329" i="6"/>
  <c r="N329" i="6" s="1"/>
  <c r="O329" i="6" s="1"/>
  <c r="L330" i="6"/>
  <c r="AE63" i="6" l="1"/>
  <c r="W63" i="6"/>
  <c r="AF63" i="6" s="1"/>
  <c r="U61" i="6"/>
  <c r="V62" i="6"/>
  <c r="L331" i="6"/>
  <c r="M330" i="6"/>
  <c r="N330" i="6" s="1"/>
  <c r="O330" i="6" s="1"/>
  <c r="AE62" i="6" l="1"/>
  <c r="W62" i="6"/>
  <c r="AF62" i="6" s="1"/>
  <c r="U60" i="6"/>
  <c r="V61" i="6"/>
  <c r="L332" i="6"/>
  <c r="M331" i="6"/>
  <c r="N331" i="6" s="1"/>
  <c r="O331" i="6" s="1"/>
  <c r="AE61" i="6" l="1"/>
  <c r="W61" i="6"/>
  <c r="AF61" i="6" s="1"/>
  <c r="U59" i="6"/>
  <c r="V60" i="6"/>
  <c r="L333" i="6"/>
  <c r="M332" i="6"/>
  <c r="N332" i="6" s="1"/>
  <c r="O332" i="6" s="1"/>
  <c r="AE60" i="6" l="1"/>
  <c r="W60" i="6"/>
  <c r="AF60" i="6" s="1"/>
  <c r="U58" i="6"/>
  <c r="V59" i="6"/>
  <c r="L334" i="6"/>
  <c r="M333" i="6"/>
  <c r="N333" i="6" s="1"/>
  <c r="O333" i="6" s="1"/>
  <c r="AE59" i="6" l="1"/>
  <c r="W59" i="6"/>
  <c r="AF59" i="6" s="1"/>
  <c r="U57" i="6"/>
  <c r="V58" i="6"/>
  <c r="L335" i="6"/>
  <c r="M334" i="6"/>
  <c r="N334" i="6" s="1"/>
  <c r="O334" i="6" s="1"/>
  <c r="AE58" i="6" l="1"/>
  <c r="W58" i="6"/>
  <c r="AF58" i="6" s="1"/>
  <c r="U56" i="6"/>
  <c r="V57" i="6"/>
  <c r="L336" i="6"/>
  <c r="M335" i="6"/>
  <c r="N335" i="6" s="1"/>
  <c r="O335" i="6" s="1"/>
  <c r="AE57" i="6" l="1"/>
  <c r="W57" i="6"/>
  <c r="AF57" i="6" s="1"/>
  <c r="U55" i="6"/>
  <c r="V56" i="6"/>
  <c r="M336" i="6"/>
  <c r="N336" i="6" s="1"/>
  <c r="O336" i="6" s="1"/>
  <c r="L337" i="6"/>
  <c r="AE56" i="6" l="1"/>
  <c r="W56" i="6"/>
  <c r="AF56" i="6" s="1"/>
  <c r="U54" i="6"/>
  <c r="V55" i="6"/>
  <c r="M337" i="6"/>
  <c r="N337" i="6" s="1"/>
  <c r="O337" i="6" s="1"/>
  <c r="L338" i="6"/>
  <c r="AE55" i="6" l="1"/>
  <c r="W55" i="6"/>
  <c r="AF55" i="6" s="1"/>
  <c r="U53" i="6"/>
  <c r="V54" i="6"/>
  <c r="L339" i="6"/>
  <c r="M338" i="6"/>
  <c r="N338" i="6" s="1"/>
  <c r="O338" i="6" s="1"/>
  <c r="AE54" i="6" l="1"/>
  <c r="W54" i="6"/>
  <c r="AF54" i="6" s="1"/>
  <c r="U52" i="6"/>
  <c r="V53" i="6"/>
  <c r="L340" i="6"/>
  <c r="M339" i="6"/>
  <c r="N339" i="6" s="1"/>
  <c r="O339" i="6" s="1"/>
  <c r="AE53" i="6" l="1"/>
  <c r="W53" i="6"/>
  <c r="AF53" i="6" s="1"/>
  <c r="U51" i="6"/>
  <c r="V52" i="6"/>
  <c r="L341" i="6"/>
  <c r="M340" i="6"/>
  <c r="N340" i="6" s="1"/>
  <c r="O340" i="6" s="1"/>
  <c r="AE52" i="6" l="1"/>
  <c r="W52" i="6"/>
  <c r="AF52" i="6" s="1"/>
  <c r="U50" i="6"/>
  <c r="V51" i="6"/>
  <c r="M341" i="6"/>
  <c r="N341" i="6" s="1"/>
  <c r="O341" i="6" s="1"/>
  <c r="L342" i="6"/>
  <c r="U49" i="6" l="1"/>
  <c r="V50" i="6"/>
  <c r="L343" i="6"/>
  <c r="M342" i="6"/>
  <c r="N342" i="6" s="1"/>
  <c r="O342" i="6" s="1"/>
  <c r="AE51" i="6"/>
  <c r="W51" i="6"/>
  <c r="AF51" i="6" s="1"/>
  <c r="L344" i="6" l="1"/>
  <c r="M343" i="6"/>
  <c r="N343" i="6" s="1"/>
  <c r="O343" i="6" s="1"/>
  <c r="AE50" i="6"/>
  <c r="W50" i="6"/>
  <c r="AF50" i="6" s="1"/>
  <c r="U48" i="6"/>
  <c r="V49" i="6"/>
  <c r="AE49" i="6" l="1"/>
  <c r="W49" i="6"/>
  <c r="AF49" i="6" s="1"/>
  <c r="U47" i="6"/>
  <c r="V48" i="6"/>
  <c r="L345" i="6"/>
  <c r="M344" i="6"/>
  <c r="N344" i="6" s="1"/>
  <c r="O344" i="6" s="1"/>
  <c r="U46" i="6" l="1"/>
  <c r="V47" i="6"/>
  <c r="AE48" i="6"/>
  <c r="W48" i="6"/>
  <c r="AF48" i="6" s="1"/>
  <c r="L346" i="6"/>
  <c r="M345" i="6"/>
  <c r="N345" i="6" s="1"/>
  <c r="O345" i="6" s="1"/>
  <c r="AE47" i="6" l="1"/>
  <c r="W47" i="6"/>
  <c r="AF47" i="6" s="1"/>
  <c r="L347" i="6"/>
  <c r="M346" i="6"/>
  <c r="N346" i="6" s="1"/>
  <c r="O346" i="6" s="1"/>
  <c r="U45" i="6"/>
  <c r="V46" i="6"/>
  <c r="L348" i="6" l="1"/>
  <c r="M347" i="6"/>
  <c r="N347" i="6" s="1"/>
  <c r="O347" i="6" s="1"/>
  <c r="AE46" i="6"/>
  <c r="W46" i="6"/>
  <c r="AF46" i="6" s="1"/>
  <c r="U44" i="6"/>
  <c r="V45" i="6"/>
  <c r="AE45" i="6" l="1"/>
  <c r="W45" i="6"/>
  <c r="AF45" i="6" s="1"/>
  <c r="U43" i="6"/>
  <c r="V44" i="6"/>
  <c r="L349" i="6"/>
  <c r="M348" i="6"/>
  <c r="N348" i="6" s="1"/>
  <c r="O348" i="6" s="1"/>
  <c r="AE44" i="6" l="1"/>
  <c r="W44" i="6"/>
  <c r="AF44" i="6" s="1"/>
  <c r="U42" i="6"/>
  <c r="V43" i="6"/>
  <c r="L350" i="6"/>
  <c r="M349" i="6"/>
  <c r="N349" i="6" s="1"/>
  <c r="O349" i="6" s="1"/>
  <c r="U41" i="6" l="1"/>
  <c r="V42" i="6"/>
  <c r="AE43" i="6"/>
  <c r="W43" i="6"/>
  <c r="AF43" i="6" s="1"/>
  <c r="L351" i="6"/>
  <c r="M350" i="6"/>
  <c r="N350" i="6" s="1"/>
  <c r="O350" i="6" s="1"/>
  <c r="AE42" i="6" l="1"/>
  <c r="W42" i="6"/>
  <c r="AF42" i="6" s="1"/>
  <c r="L352" i="6"/>
  <c r="M351" i="6"/>
  <c r="N351" i="6" s="1"/>
  <c r="O351" i="6" s="1"/>
  <c r="U40" i="6"/>
  <c r="V41" i="6"/>
  <c r="AE41" i="6" l="1"/>
  <c r="W41" i="6"/>
  <c r="AF41" i="6" s="1"/>
  <c r="M352" i="6"/>
  <c r="N352" i="6" s="1"/>
  <c r="O352" i="6" s="1"/>
  <c r="L353" i="6"/>
  <c r="U39" i="6"/>
  <c r="V40" i="6"/>
  <c r="M353" i="6" l="1"/>
  <c r="N353" i="6" s="1"/>
  <c r="O353" i="6" s="1"/>
  <c r="L354" i="6"/>
  <c r="AE40" i="6"/>
  <c r="W40" i="6"/>
  <c r="AF40" i="6" s="1"/>
  <c r="U38" i="6"/>
  <c r="V39" i="6"/>
  <c r="AE39" i="6" l="1"/>
  <c r="W39" i="6"/>
  <c r="AF39" i="6" s="1"/>
  <c r="L355" i="6"/>
  <c r="M354" i="6"/>
  <c r="N354" i="6" s="1"/>
  <c r="O354" i="6" s="1"/>
  <c r="U37" i="6"/>
  <c r="V38" i="6"/>
  <c r="L356" i="6" l="1"/>
  <c r="M355" i="6"/>
  <c r="N355" i="6" s="1"/>
  <c r="O355" i="6" s="1"/>
  <c r="AE38" i="6"/>
  <c r="W38" i="6"/>
  <c r="AF38" i="6" s="1"/>
  <c r="U36" i="6"/>
  <c r="V37" i="6"/>
  <c r="AE37" i="6" l="1"/>
  <c r="W37" i="6"/>
  <c r="AF37" i="6" s="1"/>
  <c r="U35" i="6"/>
  <c r="V36" i="6"/>
  <c r="M356" i="6"/>
  <c r="N356" i="6" s="1"/>
  <c r="O356" i="6" s="1"/>
  <c r="L357" i="6"/>
  <c r="AE36" i="6" l="1"/>
  <c r="W36" i="6"/>
  <c r="AF36" i="6" s="1"/>
  <c r="U34" i="6"/>
  <c r="V35" i="6"/>
  <c r="M357" i="6"/>
  <c r="N357" i="6" s="1"/>
  <c r="O357" i="6" s="1"/>
  <c r="L358" i="6"/>
  <c r="AE35" i="6" l="1"/>
  <c r="W35" i="6"/>
  <c r="AF35" i="6" s="1"/>
  <c r="U33" i="6"/>
  <c r="V34" i="6"/>
  <c r="L359" i="6"/>
  <c r="M358" i="6"/>
  <c r="N358" i="6" s="1"/>
  <c r="O358" i="6" s="1"/>
  <c r="AE34" i="6" l="1"/>
  <c r="W34" i="6"/>
  <c r="AF34" i="6" s="1"/>
  <c r="U32" i="6"/>
  <c r="V33" i="6"/>
  <c r="L360" i="6"/>
  <c r="M359" i="6"/>
  <c r="N359" i="6" s="1"/>
  <c r="O359" i="6" s="1"/>
  <c r="U31" i="6" l="1"/>
  <c r="V32" i="6"/>
  <c r="AE33" i="6"/>
  <c r="W33" i="6"/>
  <c r="AF33" i="6" s="1"/>
  <c r="L361" i="6"/>
  <c r="M360" i="6"/>
  <c r="N360" i="6" s="1"/>
  <c r="O360" i="6" s="1"/>
  <c r="AE32" i="6" l="1"/>
  <c r="W32" i="6"/>
  <c r="AF32" i="6" s="1"/>
  <c r="L362" i="6"/>
  <c r="M361" i="6"/>
  <c r="N361" i="6" s="1"/>
  <c r="O361" i="6" s="1"/>
  <c r="U30" i="6"/>
  <c r="V31" i="6"/>
  <c r="L363" i="6" l="1"/>
  <c r="M362" i="6"/>
  <c r="N362" i="6" s="1"/>
  <c r="O362" i="6" s="1"/>
  <c r="AE31" i="6"/>
  <c r="W31" i="6"/>
  <c r="AF31" i="6" s="1"/>
  <c r="U29" i="6"/>
  <c r="V30" i="6"/>
  <c r="AE30" i="6" l="1"/>
  <c r="W30" i="6"/>
  <c r="AF30" i="6" s="1"/>
  <c r="U28" i="6"/>
  <c r="V29" i="6"/>
  <c r="L364" i="6"/>
  <c r="M363" i="6"/>
  <c r="N363" i="6" s="1"/>
  <c r="O363" i="6" s="1"/>
  <c r="U27" i="6" l="1"/>
  <c r="V28" i="6"/>
  <c r="AE29" i="6"/>
  <c r="W29" i="6"/>
  <c r="AF29" i="6" s="1"/>
  <c r="L365" i="6"/>
  <c r="M364" i="6"/>
  <c r="N364" i="6" s="1"/>
  <c r="O364" i="6" s="1"/>
  <c r="AE28" i="6" l="1"/>
  <c r="W28" i="6"/>
  <c r="AF28" i="6" s="1"/>
  <c r="M365" i="6"/>
  <c r="N365" i="6" s="1"/>
  <c r="O365" i="6" s="1"/>
  <c r="L366" i="6"/>
  <c r="U26" i="6"/>
  <c r="V27" i="6"/>
  <c r="L367" i="6" l="1"/>
  <c r="M366" i="6"/>
  <c r="N366" i="6" s="1"/>
  <c r="O366" i="6" s="1"/>
  <c r="AE27" i="6"/>
  <c r="W27" i="6"/>
  <c r="AF27" i="6" s="1"/>
  <c r="U25" i="6"/>
  <c r="V26" i="6"/>
  <c r="AE26" i="6" l="1"/>
  <c r="W26" i="6"/>
  <c r="AF26" i="6" s="1"/>
  <c r="U24" i="6"/>
  <c r="V25" i="6"/>
  <c r="L368" i="6"/>
  <c r="M367" i="6"/>
  <c r="N367" i="6" s="1"/>
  <c r="O367" i="6" s="1"/>
  <c r="AE25" i="6" l="1"/>
  <c r="W25" i="6"/>
  <c r="AF25" i="6" s="1"/>
  <c r="U23" i="6"/>
  <c r="V24" i="6"/>
  <c r="L369" i="6"/>
  <c r="M368" i="6"/>
  <c r="N368" i="6" s="1"/>
  <c r="O368" i="6" s="1"/>
  <c r="U22" i="6" l="1"/>
  <c r="V23" i="6"/>
  <c r="AE24" i="6"/>
  <c r="W24" i="6"/>
  <c r="AF24" i="6" s="1"/>
  <c r="L370" i="6"/>
  <c r="M369" i="6"/>
  <c r="N369" i="6" s="1"/>
  <c r="O369" i="6" s="1"/>
  <c r="AE23" i="6" l="1"/>
  <c r="W23" i="6"/>
  <c r="AF23" i="6" s="1"/>
  <c r="L371" i="6"/>
  <c r="M370" i="6"/>
  <c r="N370" i="6" s="1"/>
  <c r="O370" i="6" s="1"/>
  <c r="U21" i="6"/>
  <c r="V22" i="6"/>
  <c r="L372" i="6" l="1"/>
  <c r="M371" i="6"/>
  <c r="N371" i="6" s="1"/>
  <c r="O371" i="6" s="1"/>
  <c r="AE22" i="6"/>
  <c r="W22" i="6"/>
  <c r="AF22" i="6" s="1"/>
  <c r="U20" i="6"/>
  <c r="V21" i="6"/>
  <c r="AE21" i="6" l="1"/>
  <c r="W21" i="6"/>
  <c r="AF21" i="6" s="1"/>
  <c r="U19" i="6"/>
  <c r="V20" i="6"/>
  <c r="M372" i="6"/>
  <c r="N372" i="6" s="1"/>
  <c r="O372" i="6" s="1"/>
  <c r="L373" i="6"/>
  <c r="U18" i="6" l="1"/>
  <c r="V19" i="6"/>
  <c r="AE20" i="6"/>
  <c r="W20" i="6"/>
  <c r="AF20" i="6" s="1"/>
  <c r="L374" i="6"/>
  <c r="M373" i="6"/>
  <c r="N373" i="6" s="1"/>
  <c r="O373" i="6" s="1"/>
  <c r="AE19" i="6" l="1"/>
  <c r="W19" i="6"/>
  <c r="AF19" i="6" s="1"/>
  <c r="L375" i="6"/>
  <c r="M374" i="6"/>
  <c r="N374" i="6" s="1"/>
  <c r="O374" i="6" s="1"/>
  <c r="U17" i="6"/>
  <c r="V18" i="6"/>
  <c r="L376" i="6" l="1"/>
  <c r="M375" i="6"/>
  <c r="N375" i="6" s="1"/>
  <c r="O375" i="6" s="1"/>
  <c r="AE18" i="6"/>
  <c r="W18" i="6"/>
  <c r="AF18" i="6" s="1"/>
  <c r="U16" i="6"/>
  <c r="V17" i="6"/>
  <c r="AE17" i="6" l="1"/>
  <c r="W17" i="6"/>
  <c r="AF17" i="6" s="1"/>
  <c r="U15" i="6"/>
  <c r="V16" i="6"/>
  <c r="L377" i="6"/>
  <c r="M376" i="6"/>
  <c r="N376" i="6" s="1"/>
  <c r="O376" i="6" s="1"/>
  <c r="AE16" i="6" l="1"/>
  <c r="W16" i="6"/>
  <c r="AF16" i="6" s="1"/>
  <c r="U14" i="6"/>
  <c r="V15" i="6"/>
  <c r="M377" i="6"/>
  <c r="N377" i="6" s="1"/>
  <c r="O377" i="6" s="1"/>
  <c r="L378" i="6"/>
  <c r="U13" i="6" l="1"/>
  <c r="V14" i="6"/>
  <c r="AE15" i="6"/>
  <c r="W15" i="6"/>
  <c r="AF15" i="6" s="1"/>
  <c r="L379" i="6"/>
  <c r="M378" i="6"/>
  <c r="N378" i="6" s="1"/>
  <c r="O378" i="6" s="1"/>
  <c r="AE14" i="6" l="1"/>
  <c r="W14" i="6"/>
  <c r="AF14" i="6" s="1"/>
  <c r="L380" i="6"/>
  <c r="M379" i="6"/>
  <c r="N379" i="6" s="1"/>
  <c r="O379" i="6" s="1"/>
  <c r="U12" i="6"/>
  <c r="V13" i="6"/>
  <c r="AE13" i="6" l="1"/>
  <c r="W13" i="6"/>
  <c r="AF13" i="6" s="1"/>
  <c r="M380" i="6"/>
  <c r="N380" i="6" s="1"/>
  <c r="O380" i="6" s="1"/>
  <c r="L381" i="6"/>
  <c r="U11" i="6"/>
  <c r="V12" i="6"/>
  <c r="L382" i="6" l="1"/>
  <c r="M381" i="6"/>
  <c r="N381" i="6" s="1"/>
  <c r="O381" i="6" s="1"/>
  <c r="AE12" i="6"/>
  <c r="W12" i="6"/>
  <c r="AF12" i="6" s="1"/>
  <c r="U10" i="6"/>
  <c r="V11" i="6"/>
  <c r="AE11" i="6" l="1"/>
  <c r="W11" i="6"/>
  <c r="AF11" i="6" s="1"/>
  <c r="V10" i="6"/>
  <c r="U9" i="6"/>
  <c r="L383" i="6"/>
  <c r="M382" i="6"/>
  <c r="N382" i="6" s="1"/>
  <c r="O382" i="6" s="1"/>
  <c r="AE10" i="6" l="1"/>
  <c r="W10" i="6"/>
  <c r="AF10" i="6" s="1"/>
  <c r="V9" i="6"/>
  <c r="U8" i="6"/>
  <c r="L384" i="6"/>
  <c r="M383" i="6"/>
  <c r="N383" i="6" s="1"/>
  <c r="O383" i="6" s="1"/>
  <c r="U7" i="6" l="1"/>
  <c r="V8" i="6"/>
  <c r="AE9" i="6"/>
  <c r="W9" i="6"/>
  <c r="AF9" i="6" s="1"/>
  <c r="L385" i="6"/>
  <c r="M384" i="6"/>
  <c r="N384" i="6" s="1"/>
  <c r="O384" i="6" s="1"/>
  <c r="AE8" i="6" l="1"/>
  <c r="W8" i="6"/>
  <c r="AF8" i="6" s="1"/>
  <c r="M385" i="6"/>
  <c r="N385" i="6" s="1"/>
  <c r="O385" i="6" s="1"/>
  <c r="L386" i="6"/>
  <c r="U6" i="6"/>
  <c r="V6" i="6" s="1"/>
  <c r="W6" i="6" s="1"/>
  <c r="V7" i="6"/>
  <c r="AE7" i="6" l="1"/>
  <c r="W7" i="6"/>
  <c r="AF7" i="6" s="1"/>
  <c r="L387" i="6"/>
  <c r="M386" i="6"/>
  <c r="N386" i="6" s="1"/>
  <c r="O386" i="6" s="1"/>
  <c r="L388" i="6" l="1"/>
  <c r="M387" i="6"/>
  <c r="N387" i="6" s="1"/>
  <c r="O387" i="6" s="1"/>
  <c r="M388" i="6" l="1"/>
  <c r="N388" i="6" s="1"/>
  <c r="O388" i="6" s="1"/>
  <c r="L389" i="6"/>
  <c r="M389" i="6" l="1"/>
  <c r="N389" i="6" s="1"/>
  <c r="O389" i="6" s="1"/>
  <c r="L390" i="6"/>
  <c r="L391" i="6" l="1"/>
  <c r="M390" i="6"/>
  <c r="N390" i="6" s="1"/>
  <c r="O390" i="6" s="1"/>
  <c r="L392" i="6" l="1"/>
  <c r="M391" i="6"/>
  <c r="N391" i="6" s="1"/>
  <c r="O391" i="6" s="1"/>
  <c r="L393" i="6" l="1"/>
  <c r="M392" i="6"/>
  <c r="N392" i="6" s="1"/>
  <c r="O392" i="6" s="1"/>
  <c r="L394" i="6" l="1"/>
  <c r="M393" i="6"/>
  <c r="N393" i="6" s="1"/>
  <c r="O393" i="6" s="1"/>
  <c r="L395" i="6" l="1"/>
  <c r="M394" i="6"/>
  <c r="N394" i="6" s="1"/>
  <c r="O394" i="6" s="1"/>
  <c r="L396" i="6" l="1"/>
  <c r="M395" i="6"/>
  <c r="N395" i="6" s="1"/>
  <c r="O395" i="6" s="1"/>
  <c r="M396" i="6" l="1"/>
  <c r="N396" i="6" s="1"/>
  <c r="O396" i="6" s="1"/>
  <c r="L397" i="6"/>
  <c r="L398" i="6" l="1"/>
  <c r="M397" i="6"/>
  <c r="N397" i="6" s="1"/>
  <c r="O397" i="6" s="1"/>
  <c r="L399" i="6" l="1"/>
  <c r="M398" i="6"/>
  <c r="N398" i="6" s="1"/>
  <c r="O398" i="6" s="1"/>
  <c r="L400" i="6" l="1"/>
  <c r="M399" i="6"/>
  <c r="N399" i="6" s="1"/>
  <c r="O399" i="6" s="1"/>
  <c r="M400" i="6" l="1"/>
  <c r="N400" i="6" s="1"/>
  <c r="O400" i="6" s="1"/>
  <c r="L401" i="6"/>
  <c r="M401" i="6" l="1"/>
  <c r="N401" i="6" s="1"/>
  <c r="O401" i="6" s="1"/>
  <c r="L402" i="6"/>
  <c r="L403" i="6" l="1"/>
  <c r="M402" i="6"/>
  <c r="N402" i="6" s="1"/>
  <c r="O402" i="6" s="1"/>
  <c r="L404" i="6" l="1"/>
  <c r="M403" i="6"/>
  <c r="N403" i="6" s="1"/>
  <c r="O403" i="6" s="1"/>
  <c r="L405" i="6" l="1"/>
  <c r="M404" i="6"/>
  <c r="N404" i="6" s="1"/>
  <c r="O404" i="6" s="1"/>
  <c r="L406" i="6" l="1"/>
  <c r="M405" i="6"/>
  <c r="N405" i="6" s="1"/>
  <c r="O405" i="6" s="1"/>
  <c r="L407" i="6" l="1"/>
  <c r="M406" i="6"/>
  <c r="N406" i="6" s="1"/>
  <c r="O406" i="6" s="1"/>
  <c r="L408" i="6" l="1"/>
  <c r="M407" i="6"/>
  <c r="N407" i="6" s="1"/>
  <c r="O407" i="6" s="1"/>
  <c r="M408" i="6" l="1"/>
  <c r="N408" i="6" s="1"/>
  <c r="O408" i="6" s="1"/>
  <c r="L409" i="6"/>
  <c r="L410" i="6" l="1"/>
  <c r="M409" i="6"/>
  <c r="N409" i="6" s="1"/>
  <c r="O409" i="6" s="1"/>
  <c r="L411" i="6" l="1"/>
  <c r="M410" i="6"/>
  <c r="N410" i="6" s="1"/>
  <c r="O410" i="6" s="1"/>
  <c r="L412" i="6" l="1"/>
  <c r="M411" i="6"/>
  <c r="N411" i="6" s="1"/>
  <c r="O411" i="6" s="1"/>
  <c r="L413" i="6" l="1"/>
  <c r="M413" i="6" s="1"/>
  <c r="N413" i="6" s="1"/>
  <c r="O413" i="6" s="1"/>
  <c r="M412" i="6"/>
  <c r="N412" i="6" s="1"/>
  <c r="O412" i="6" s="1"/>
</calcChain>
</file>

<file path=xl/sharedStrings.xml><?xml version="1.0" encoding="utf-8"?>
<sst xmlns="http://schemas.openxmlformats.org/spreadsheetml/2006/main" count="307" uniqueCount="59">
  <si>
    <t>Life Parameter</t>
  </si>
  <si>
    <t>Retirements</t>
  </si>
  <si>
    <t>During</t>
  </si>
  <si>
    <t>Interval</t>
  </si>
  <si>
    <t>ASL</t>
  </si>
  <si>
    <t>RL</t>
  </si>
  <si>
    <t xml:space="preserve"> </t>
  </si>
  <si>
    <t>Future accruals</t>
  </si>
  <si>
    <t>% Surv</t>
  </si>
  <si>
    <t>Avg Surv</t>
  </si>
  <si>
    <t>Average Balances</t>
  </si>
  <si>
    <t>Accrual Rate</t>
  </si>
  <si>
    <t xml:space="preserve">Check </t>
  </si>
  <si>
    <t>b3</t>
  </si>
  <si>
    <t>b4</t>
  </si>
  <si>
    <t>a2</t>
  </si>
  <si>
    <t>a3</t>
  </si>
  <si>
    <t>a4</t>
  </si>
  <si>
    <t>a5</t>
  </si>
  <si>
    <t>a6</t>
  </si>
  <si>
    <t>a7</t>
  </si>
  <si>
    <t>a8</t>
  </si>
  <si>
    <t>a9</t>
  </si>
  <si>
    <t>a4/a5</t>
  </si>
  <si>
    <t>sum(a6)</t>
  </si>
  <si>
    <t>a3/a7</t>
  </si>
  <si>
    <t>a8 - a2</t>
  </si>
  <si>
    <t>data_point</t>
  </si>
  <si>
    <t>mortality_curve_id</t>
  </si>
  <si>
    <t>age_per_exp_life</t>
  </si>
  <si>
    <t>rem_life_percentage</t>
  </si>
  <si>
    <t>surviving_percentage</t>
  </si>
  <si>
    <t>user_id</t>
  </si>
  <si>
    <t>time_stamp</t>
  </si>
  <si>
    <t>raw point</t>
  </si>
  <si>
    <t>vintage</t>
  </si>
  <si>
    <t>age (beg interval)</t>
  </si>
  <si>
    <t>pt</t>
  </si>
  <si>
    <t>pb</t>
  </si>
  <si>
    <t>pa</t>
  </si>
  <si>
    <t>lookup</t>
  </si>
  <si>
    <t>%surv</t>
  </si>
  <si>
    <t>change%surv</t>
  </si>
  <si>
    <t>avg age</t>
  </si>
  <si>
    <t>elg annual accrual</t>
  </si>
  <si>
    <t>total future accrual</t>
  </si>
  <si>
    <t>probable life = 
%surv / tot accrual</t>
  </si>
  <si>
    <t>rem life = 
problife - age</t>
  </si>
  <si>
    <t>PWRPLANT</t>
  </si>
  <si>
    <t>Life:</t>
  </si>
  <si>
    <t>PP Data</t>
  </si>
  <si>
    <t>376 55 R3</t>
  </si>
  <si>
    <t>376 C</t>
  </si>
  <si>
    <t>Acct</t>
  </si>
  <si>
    <t>Vin Yt</t>
  </si>
  <si>
    <t>Age</t>
  </si>
  <si>
    <t>Difference</t>
  </si>
  <si>
    <t>AL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</si>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</sst>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_(* #,##0.0000_);_(* \(#,##0.0000\);_(* &quot;-&quot;??_);_(@_)"/>
    <numFmt numFmtId="167" formatCode="0.00_);\(0.00\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3" fillId="0" borderId="0" xfId="2" applyAlignment="1" applyProtection="1"/>
    <xf numFmtId="0" fontId="0" fillId="0" borderId="0" xfId="0" applyFill="1"/>
    <xf numFmtId="39" fontId="0" fillId="0" borderId="0" xfId="0" applyNumberFormat="1" applyFill="1"/>
    <xf numFmtId="39" fontId="0" fillId="2" borderId="0" xfId="0" applyNumberFormat="1" applyFill="1"/>
    <xf numFmtId="166" fontId="1" fillId="0" borderId="0" xfId="1" applyNumberFormat="1"/>
    <xf numFmtId="165" fontId="1" fillId="0" borderId="0" xfId="1" applyNumberFormat="1" applyAlignment="1">
      <alignment horizontal="left"/>
    </xf>
    <xf numFmtId="43" fontId="1" fillId="0" borderId="0" xfId="1"/>
    <xf numFmtId="43" fontId="1" fillId="0" borderId="0" xfId="1" applyNumberFormat="1"/>
    <xf numFmtId="43" fontId="1" fillId="0" borderId="0" xfId="1" applyFont="1"/>
    <xf numFmtId="43" fontId="1" fillId="3" borderId="0" xfId="1" applyFont="1" applyFill="1"/>
    <xf numFmtId="165" fontId="1" fillId="0" borderId="0" xfId="1" applyNumberFormat="1" applyFont="1" applyAlignment="1">
      <alignment horizontal="left"/>
    </xf>
    <xf numFmtId="166" fontId="1" fillId="0" borderId="0" xfId="1" applyNumberFormat="1" applyFont="1"/>
    <xf numFmtId="43" fontId="1" fillId="0" borderId="0" xfId="1" applyNumberFormat="1" applyFont="1"/>
    <xf numFmtId="0" fontId="0" fillId="0" borderId="0" xfId="0" applyAlignment="1">
      <alignment wrapText="1"/>
    </xf>
    <xf numFmtId="166" fontId="1" fillId="0" borderId="0" xfId="1" applyNumberFormat="1" applyAlignment="1">
      <alignment wrapText="1"/>
    </xf>
    <xf numFmtId="165" fontId="1" fillId="0" borderId="0" xfId="1" applyNumberFormat="1" applyFont="1" applyAlignment="1">
      <alignment horizontal="left" wrapText="1"/>
    </xf>
    <xf numFmtId="165" fontId="1" fillId="0" borderId="0" xfId="1" applyNumberFormat="1" applyAlignment="1">
      <alignment horizontal="left" wrapText="1"/>
    </xf>
    <xf numFmtId="43" fontId="1" fillId="0" borderId="0" xfId="1" applyFont="1" applyAlignment="1">
      <alignment wrapText="1"/>
    </xf>
    <xf numFmtId="43" fontId="1" fillId="0" borderId="0" xfId="1" applyNumberFormat="1" applyFont="1" applyAlignment="1">
      <alignment wrapText="1"/>
    </xf>
    <xf numFmtId="43" fontId="1" fillId="3" borderId="0" xfId="1" applyFont="1" applyFill="1" applyAlignment="1">
      <alignment wrapText="1"/>
    </xf>
    <xf numFmtId="22" fontId="0" fillId="0" borderId="0" xfId="0" applyNumberFormat="1"/>
    <xf numFmtId="43" fontId="1" fillId="3" borderId="0" xfId="1" applyFill="1"/>
    <xf numFmtId="0" fontId="0" fillId="0" borderId="0" xfId="0" applyProtection="1">
      <protection locked="0"/>
    </xf>
    <xf numFmtId="43" fontId="1" fillId="0" borderId="0" xfId="1" applyFill="1"/>
    <xf numFmtId="166" fontId="1" fillId="0" borderId="0" xfId="1" applyNumberFormat="1" applyFill="1"/>
    <xf numFmtId="165" fontId="1" fillId="0" borderId="0" xfId="1" applyNumberFormat="1" applyFill="1" applyAlignment="1">
      <alignment horizontal="left"/>
    </xf>
    <xf numFmtId="12" fontId="1" fillId="0" borderId="0" xfId="1" applyNumberFormat="1" applyFill="1"/>
    <xf numFmtId="43" fontId="1" fillId="0" borderId="0" xfId="1" applyNumberFormat="1" applyFill="1"/>
    <xf numFmtId="167" fontId="0" fillId="0" borderId="0" xfId="0" applyNumberFormat="1"/>
    <xf numFmtId="11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 applyBorder="1"/>
    <xf numFmtId="167" fontId="5" fillId="0" borderId="0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167" fontId="5" fillId="0" borderId="7" xfId="0" applyNumberFormat="1" applyFont="1" applyBorder="1"/>
    <xf numFmtId="0" fontId="5" fillId="0" borderId="8" xfId="0" applyFont="1" applyBorder="1"/>
    <xf numFmtId="167" fontId="5" fillId="0" borderId="2" xfId="0" applyNumberFormat="1" applyFont="1" applyBorder="1"/>
    <xf numFmtId="0" fontId="5" fillId="0" borderId="0" xfId="0" applyFont="1" applyFill="1" applyBorder="1"/>
    <xf numFmtId="43" fontId="0" fillId="0" borderId="0" xfId="0" applyNumberFormat="1"/>
    <xf numFmtId="0" fontId="0" fillId="4" borderId="0" xfId="0" applyFill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C5:C6)" TargetMode="External"/><Relationship Id="rId2" Type="http://schemas.openxmlformats.org/officeDocument/2006/relationships/hyperlink" Target="mailto:=@average(C5:C6)" TargetMode="External"/><Relationship Id="rId1" Type="http://schemas.openxmlformats.org/officeDocument/2006/relationships/hyperlink" Target="mailto:=@average(C5:C6)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=@average(C5:C6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4"/>
  <sheetViews>
    <sheetView tabSelected="1" view="pageBreakPreview" zoomScale="80" zoomScaleNormal="100" zoomScaleSheetLayoutView="80" workbookViewId="0"/>
  </sheetViews>
  <sheetFormatPr defaultRowHeight="12.75" x14ac:dyDescent="0.2"/>
  <cols>
    <col min="3" max="3" width="21" hidden="1" customWidth="1"/>
    <col min="4" max="4" width="17.5703125" hidden="1" customWidth="1"/>
    <col min="5" max="5" width="23" customWidth="1"/>
    <col min="6" max="6" width="13.5703125" hidden="1" customWidth="1"/>
    <col min="7" max="7" width="15.42578125" hidden="1" customWidth="1"/>
    <col min="8" max="8" width="14.42578125" customWidth="1"/>
    <col min="10" max="10" width="2.85546875" customWidth="1"/>
    <col min="13" max="13" width="9.7109375" style="8" bestFit="1" customWidth="1"/>
    <col min="14" max="15" width="4" bestFit="1" customWidth="1"/>
    <col min="16" max="17" width="8.7109375" style="9" bestFit="1" customWidth="1"/>
    <col min="18" max="18" width="12" style="8" bestFit="1" customWidth="1"/>
    <col min="19" max="19" width="11.28515625" style="10" customWidth="1"/>
    <col min="20" max="20" width="10" style="11" bestFit="1" customWidth="1"/>
    <col min="21" max="21" width="11.28515625" style="10" customWidth="1"/>
    <col min="22" max="22" width="13.28515625" style="25" customWidth="1"/>
    <col min="23" max="23" width="11.28515625" style="25" customWidth="1"/>
    <col min="24" max="24" width="12.42578125" customWidth="1"/>
    <col min="26" max="26" width="18.140625" customWidth="1"/>
  </cols>
  <sheetData>
    <row r="1" spans="1:32" x14ac:dyDescent="0.2">
      <c r="V1" s="13" t="s">
        <v>13</v>
      </c>
      <c r="W1" s="13" t="s">
        <v>14</v>
      </c>
    </row>
    <row r="2" spans="1:32" ht="13.5" thickBot="1" x14ac:dyDescent="0.25">
      <c r="L2" t="s">
        <v>15</v>
      </c>
      <c r="Q2" s="14" t="s">
        <v>16</v>
      </c>
      <c r="R2" s="15" t="s">
        <v>17</v>
      </c>
      <c r="S2" s="12" t="s">
        <v>18</v>
      </c>
      <c r="T2" s="16" t="s">
        <v>19</v>
      </c>
      <c r="U2" s="12" t="s">
        <v>20</v>
      </c>
      <c r="V2" s="13" t="s">
        <v>21</v>
      </c>
      <c r="W2" s="13" t="s">
        <v>22</v>
      </c>
    </row>
    <row r="3" spans="1:32" x14ac:dyDescent="0.2">
      <c r="I3" t="s">
        <v>49</v>
      </c>
      <c r="Q3" s="14"/>
      <c r="R3" s="15"/>
      <c r="S3" s="12"/>
      <c r="T3" s="16" t="s">
        <v>23</v>
      </c>
      <c r="U3" s="12" t="s">
        <v>24</v>
      </c>
      <c r="V3" s="13" t="s">
        <v>25</v>
      </c>
      <c r="W3" s="13" t="s">
        <v>26</v>
      </c>
      <c r="X3" s="51" t="s">
        <v>50</v>
      </c>
      <c r="Y3" s="52"/>
      <c r="Z3" s="52"/>
      <c r="AA3" s="39"/>
      <c r="AB3" s="39"/>
      <c r="AC3" s="40"/>
    </row>
    <row r="4" spans="1:32" x14ac:dyDescent="0.2">
      <c r="Q4" s="14"/>
      <c r="R4" s="15"/>
      <c r="S4" s="12"/>
      <c r="T4" s="16"/>
      <c r="U4" s="12"/>
      <c r="V4" s="13"/>
      <c r="W4" s="13"/>
      <c r="X4" s="53" t="s">
        <v>51</v>
      </c>
      <c r="Y4" s="54"/>
      <c r="Z4" s="54"/>
      <c r="AA4" s="54"/>
      <c r="AB4" s="37"/>
      <c r="AC4" s="41"/>
      <c r="AE4" s="55" t="s">
        <v>56</v>
      </c>
      <c r="AF4" s="55"/>
    </row>
    <row r="5" spans="1:32" ht="38.25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s="3">
        <v>55</v>
      </c>
      <c r="J5" s="3"/>
      <c r="K5" t="s">
        <v>35</v>
      </c>
      <c r="L5" s="17" t="s">
        <v>36</v>
      </c>
      <c r="M5" s="18" t="s">
        <v>37</v>
      </c>
      <c r="N5" s="17" t="s">
        <v>38</v>
      </c>
      <c r="O5" s="17" t="s">
        <v>39</v>
      </c>
      <c r="P5" s="19" t="s">
        <v>40</v>
      </c>
      <c r="Q5" s="20" t="s">
        <v>41</v>
      </c>
      <c r="R5" s="18" t="s">
        <v>42</v>
      </c>
      <c r="S5" s="21" t="s">
        <v>43</v>
      </c>
      <c r="T5" s="22" t="s">
        <v>44</v>
      </c>
      <c r="U5" s="21" t="s">
        <v>45</v>
      </c>
      <c r="V5" s="23" t="s">
        <v>46</v>
      </c>
      <c r="W5" s="23" t="s">
        <v>47</v>
      </c>
      <c r="X5" s="42" t="s">
        <v>53</v>
      </c>
      <c r="Y5" s="37" t="s">
        <v>54</v>
      </c>
      <c r="Z5" s="37" t="s">
        <v>55</v>
      </c>
      <c r="AA5" s="35"/>
      <c r="AB5" s="37" t="s">
        <v>4</v>
      </c>
      <c r="AC5" s="41" t="s">
        <v>5</v>
      </c>
      <c r="AE5" s="48" t="s">
        <v>57</v>
      </c>
      <c r="AF5" s="48" t="s">
        <v>5</v>
      </c>
    </row>
    <row r="6" spans="1:32" x14ac:dyDescent="0.2">
      <c r="A6" s="26">
        <v>1</v>
      </c>
      <c r="B6" s="26">
        <v>17</v>
      </c>
      <c r="C6" s="26">
        <v>0</v>
      </c>
      <c r="D6" s="26">
        <v>100</v>
      </c>
      <c r="E6" s="26">
        <v>1</v>
      </c>
      <c r="F6" t="s">
        <v>48</v>
      </c>
      <c r="G6" s="24">
        <v>36741.441516203704</v>
      </c>
      <c r="H6">
        <f t="shared" ref="H6:H37" si="0">A6-1</f>
        <v>0</v>
      </c>
      <c r="I6">
        <f t="shared" ref="I6:I37" si="1">H6*18/100</f>
        <v>0</v>
      </c>
      <c r="K6">
        <v>2015</v>
      </c>
      <c r="L6">
        <v>0</v>
      </c>
      <c r="M6" s="8">
        <f t="shared" ref="M6:M37" si="2">(L6/$I$5*100)+1</f>
        <v>1</v>
      </c>
      <c r="N6">
        <f t="shared" ref="N6:N37" si="3">TRUNC(M6,0)</f>
        <v>1</v>
      </c>
      <c r="O6">
        <f t="shared" ref="O6:O37" si="4">N6+1</f>
        <v>2</v>
      </c>
      <c r="P6" s="9">
        <f>(VLOOKUP(O6,$A$6:$E$413,5,FALSE)+(VLOOKUP(N6,$A$6:$E$413,5,FALSE)-VLOOKUP(O6,$A$6:$E$413,5,FALSE))*(O6-M6))*100000</f>
        <v>100000</v>
      </c>
      <c r="Q6" s="9">
        <f t="shared" ref="Q6:Q37" si="5">IF(ISNA(P6),0,P6)</f>
        <v>100000</v>
      </c>
      <c r="R6" s="8">
        <f>ROUND(Q6-Q7,0)</f>
        <v>14</v>
      </c>
      <c r="S6" s="12">
        <v>0.25</v>
      </c>
      <c r="T6" s="11">
        <f>R6/MAX(1,S6)</f>
        <v>14</v>
      </c>
      <c r="U6" s="10">
        <f t="shared" ref="U6:U37" si="6">U7+T6</f>
        <v>2154.6088679754507</v>
      </c>
      <c r="V6" s="25">
        <f>Q6/U6</f>
        <v>46.412136089444232</v>
      </c>
      <c r="W6" s="25">
        <f>V6-L6</f>
        <v>46.412136089444232</v>
      </c>
      <c r="X6" s="42"/>
      <c r="Y6" s="37"/>
      <c r="Z6" s="37"/>
      <c r="AA6" s="37"/>
      <c r="AB6" s="37"/>
      <c r="AC6" s="41"/>
    </row>
    <row r="7" spans="1:32" x14ac:dyDescent="0.2">
      <c r="A7" s="26">
        <v>2</v>
      </c>
      <c r="B7" s="26">
        <v>17</v>
      </c>
      <c r="C7" s="26">
        <v>0</v>
      </c>
      <c r="D7" s="26">
        <v>98.999300000000005</v>
      </c>
      <c r="E7" s="26">
        <v>0.99984499999999998</v>
      </c>
      <c r="F7" t="s">
        <v>48</v>
      </c>
      <c r="G7" s="24">
        <v>36741.441516203704</v>
      </c>
      <c r="H7">
        <f t="shared" si="0"/>
        <v>1</v>
      </c>
      <c r="I7" s="5">
        <f t="shared" si="1"/>
        <v>0.18</v>
      </c>
      <c r="J7" s="5"/>
      <c r="K7" s="5">
        <f t="shared" ref="K7:K38" si="7">K6-1</f>
        <v>2014</v>
      </c>
      <c r="L7" s="5">
        <v>0.5</v>
      </c>
      <c r="M7" s="28">
        <f t="shared" si="2"/>
        <v>1.9090909090909092</v>
      </c>
      <c r="N7" s="5">
        <f t="shared" si="3"/>
        <v>1</v>
      </c>
      <c r="O7" s="5">
        <f t="shared" si="4"/>
        <v>2</v>
      </c>
      <c r="P7" s="9">
        <f t="shared" ref="P7:P70" si="8">(VLOOKUP(O7,$A$6:$E$413,5,FALSE)+(VLOOKUP(N7,$A$6:$E$413,5,FALSE)-VLOOKUP(O7,$A$6:$E$413,5,FALSE))*(O7-M7))*100000</f>
        <v>99985.909090909088</v>
      </c>
      <c r="Q7" s="29">
        <f t="shared" si="5"/>
        <v>99985.909090909088</v>
      </c>
      <c r="R7" s="28">
        <f t="shared" ref="R7:R38" si="9">Q7-Q8</f>
        <v>31.518181818188168</v>
      </c>
      <c r="S7" s="30">
        <v>1</v>
      </c>
      <c r="T7" s="31">
        <f t="shared" ref="T7:T38" si="10">R7/S7</f>
        <v>31.518181818188168</v>
      </c>
      <c r="U7" s="27">
        <f t="shared" si="6"/>
        <v>2140.6088679754507</v>
      </c>
      <c r="V7" s="25">
        <f t="shared" ref="V7:V70" si="11">Q7/U7</f>
        <v>46.709097858439669</v>
      </c>
      <c r="W7" s="25">
        <f t="shared" ref="W7:W70" si="12">V7-L7</f>
        <v>46.209097858439669</v>
      </c>
      <c r="X7" s="42" t="s">
        <v>52</v>
      </c>
      <c r="Y7" s="37">
        <v>2014</v>
      </c>
      <c r="Z7" s="38">
        <v>0.5</v>
      </c>
      <c r="AA7" s="37">
        <v>7226131.3799999999</v>
      </c>
      <c r="AB7" s="38">
        <v>46.708640000000003</v>
      </c>
      <c r="AC7" s="47">
        <v>46.208640000000003</v>
      </c>
      <c r="AE7" s="49">
        <f>+V7-AB7</f>
        <v>4.5785843966683615E-4</v>
      </c>
      <c r="AF7" s="49">
        <f>+W7-AC7</f>
        <v>4.5785843966683615E-4</v>
      </c>
    </row>
    <row r="8" spans="1:32" x14ac:dyDescent="0.2">
      <c r="A8" s="26">
        <v>3</v>
      </c>
      <c r="B8" s="26">
        <v>17</v>
      </c>
      <c r="C8" s="26">
        <v>0</v>
      </c>
      <c r="D8" s="26">
        <v>97.999300000000005</v>
      </c>
      <c r="E8" s="26">
        <v>0.99967700000000004</v>
      </c>
      <c r="F8" t="s">
        <v>48</v>
      </c>
      <c r="G8" s="24">
        <v>36741.441516203704</v>
      </c>
      <c r="H8">
        <f t="shared" si="0"/>
        <v>2</v>
      </c>
      <c r="I8">
        <f t="shared" si="1"/>
        <v>0.36</v>
      </c>
      <c r="K8">
        <f t="shared" si="7"/>
        <v>2013</v>
      </c>
      <c r="L8">
        <f t="shared" ref="L8:L39" si="13">L7+1</f>
        <v>1.5</v>
      </c>
      <c r="M8" s="8">
        <f t="shared" si="2"/>
        <v>3.7272727272727271</v>
      </c>
      <c r="N8">
        <f t="shared" si="3"/>
        <v>3</v>
      </c>
      <c r="O8">
        <f t="shared" si="4"/>
        <v>4</v>
      </c>
      <c r="P8" s="9">
        <f t="shared" si="8"/>
        <v>99954.3909090909</v>
      </c>
      <c r="Q8" s="9">
        <f t="shared" si="5"/>
        <v>99954.3909090909</v>
      </c>
      <c r="R8" s="8">
        <f t="shared" si="9"/>
        <v>36.618181818179437</v>
      </c>
      <c r="S8" s="10">
        <f t="shared" ref="S8:S39" si="14">S7+1</f>
        <v>2</v>
      </c>
      <c r="T8" s="11">
        <f t="shared" si="10"/>
        <v>18.309090909089718</v>
      </c>
      <c r="U8" s="10">
        <f t="shared" si="6"/>
        <v>2109.0906861572626</v>
      </c>
      <c r="V8" s="25">
        <f t="shared" si="11"/>
        <v>47.39217311286248</v>
      </c>
      <c r="W8" s="25">
        <f t="shared" si="12"/>
        <v>45.89217311286248</v>
      </c>
      <c r="X8" s="42" t="s">
        <v>52</v>
      </c>
      <c r="Y8" s="37">
        <v>2013</v>
      </c>
      <c r="Z8" s="38">
        <v>1.5</v>
      </c>
      <c r="AA8" s="37">
        <v>16991847.82</v>
      </c>
      <c r="AB8" s="38">
        <v>47.392380000000003</v>
      </c>
      <c r="AC8" s="47">
        <v>45.892380000000003</v>
      </c>
      <c r="AE8" s="49">
        <f t="shared" ref="AE8:AE45" si="15">+V8-AB8</f>
        <v>-2.0688713752292642E-4</v>
      </c>
      <c r="AF8" s="49">
        <f t="shared" ref="AF8:AF45" si="16">+W8-AC8</f>
        <v>-2.0688713752292642E-4</v>
      </c>
    </row>
    <row r="9" spans="1:32" x14ac:dyDescent="0.2">
      <c r="A9" s="26">
        <v>4</v>
      </c>
      <c r="B9" s="26">
        <v>17</v>
      </c>
      <c r="C9" s="26">
        <v>0</v>
      </c>
      <c r="D9" s="26">
        <v>96.999300000000005</v>
      </c>
      <c r="E9" s="26">
        <v>0.99949399999999999</v>
      </c>
      <c r="F9" t="s">
        <v>48</v>
      </c>
      <c r="G9" s="24">
        <v>36741.441516203704</v>
      </c>
      <c r="H9">
        <f t="shared" si="0"/>
        <v>3</v>
      </c>
      <c r="I9">
        <f t="shared" si="1"/>
        <v>0.54</v>
      </c>
      <c r="K9">
        <f t="shared" si="7"/>
        <v>2012</v>
      </c>
      <c r="L9">
        <f t="shared" si="13"/>
        <v>2.5</v>
      </c>
      <c r="M9" s="8">
        <f t="shared" si="2"/>
        <v>5.5454545454545459</v>
      </c>
      <c r="N9">
        <f t="shared" si="3"/>
        <v>5</v>
      </c>
      <c r="O9">
        <f t="shared" si="4"/>
        <v>6</v>
      </c>
      <c r="P9" s="9">
        <f t="shared" si="8"/>
        <v>99917.772727272721</v>
      </c>
      <c r="Q9" s="9">
        <f t="shared" si="5"/>
        <v>99917.772727272721</v>
      </c>
      <c r="R9" s="8">
        <f t="shared" si="9"/>
        <v>42.199999999982538</v>
      </c>
      <c r="S9" s="10">
        <f t="shared" si="14"/>
        <v>3</v>
      </c>
      <c r="T9" s="11">
        <f t="shared" si="10"/>
        <v>14.066666666660845</v>
      </c>
      <c r="U9" s="10">
        <f t="shared" si="6"/>
        <v>2090.7815952481728</v>
      </c>
      <c r="V9" s="25">
        <f t="shared" si="11"/>
        <v>47.789674901654479</v>
      </c>
      <c r="W9" s="25">
        <f t="shared" si="12"/>
        <v>45.289674901654479</v>
      </c>
      <c r="X9" s="42" t="s">
        <v>52</v>
      </c>
      <c r="Y9" s="37">
        <v>2012</v>
      </c>
      <c r="Z9" s="38">
        <v>2.5</v>
      </c>
      <c r="AA9" s="37">
        <v>20402762.18</v>
      </c>
      <c r="AB9" s="38">
        <v>47.789422999999999</v>
      </c>
      <c r="AC9" s="47">
        <v>45.289422999999999</v>
      </c>
      <c r="AE9" s="49">
        <f t="shared" si="15"/>
        <v>2.5190165447952495E-4</v>
      </c>
      <c r="AF9" s="49">
        <f t="shared" si="16"/>
        <v>2.5190165447952495E-4</v>
      </c>
    </row>
    <row r="10" spans="1:32" x14ac:dyDescent="0.2">
      <c r="A10" s="26">
        <v>5</v>
      </c>
      <c r="B10" s="26">
        <v>17</v>
      </c>
      <c r="C10" s="26">
        <v>0</v>
      </c>
      <c r="D10" s="26">
        <v>95.999300000000005</v>
      </c>
      <c r="E10" s="26">
        <v>0.99929500000000004</v>
      </c>
      <c r="F10" t="s">
        <v>48</v>
      </c>
      <c r="G10" s="24">
        <v>36741.441516203704</v>
      </c>
      <c r="H10">
        <f t="shared" si="0"/>
        <v>4</v>
      </c>
      <c r="I10">
        <f t="shared" si="1"/>
        <v>0.72</v>
      </c>
      <c r="K10">
        <f t="shared" si="7"/>
        <v>2011</v>
      </c>
      <c r="L10">
        <f t="shared" si="13"/>
        <v>3.5</v>
      </c>
      <c r="M10" s="8">
        <f t="shared" si="2"/>
        <v>7.3636363636363633</v>
      </c>
      <c r="N10">
        <f t="shared" si="3"/>
        <v>7</v>
      </c>
      <c r="O10">
        <f t="shared" si="4"/>
        <v>8</v>
      </c>
      <c r="P10" s="9">
        <f t="shared" si="8"/>
        <v>99875.572727272738</v>
      </c>
      <c r="Q10" s="9">
        <f t="shared" si="5"/>
        <v>99875.572727272738</v>
      </c>
      <c r="R10" s="8">
        <f t="shared" si="9"/>
        <v>48.500000000014552</v>
      </c>
      <c r="S10" s="10">
        <f t="shared" si="14"/>
        <v>4</v>
      </c>
      <c r="T10" s="11">
        <f t="shared" si="10"/>
        <v>12.125000000003638</v>
      </c>
      <c r="U10" s="10">
        <f t="shared" si="6"/>
        <v>2076.7149285815121</v>
      </c>
      <c r="V10" s="25">
        <f t="shared" si="11"/>
        <v>48.093058586279895</v>
      </c>
      <c r="W10" s="25">
        <f t="shared" si="12"/>
        <v>44.593058586279895</v>
      </c>
      <c r="X10" s="42" t="s">
        <v>52</v>
      </c>
      <c r="Y10" s="37">
        <v>2011</v>
      </c>
      <c r="Z10" s="38">
        <v>3.5</v>
      </c>
      <c r="AA10" s="37">
        <v>7714644.9299999997</v>
      </c>
      <c r="AB10" s="38">
        <v>48.092883</v>
      </c>
      <c r="AC10" s="47">
        <v>44.592883</v>
      </c>
      <c r="AE10" s="49">
        <f t="shared" si="15"/>
        <v>1.7558627989444631E-4</v>
      </c>
      <c r="AF10" s="49">
        <f t="shared" si="16"/>
        <v>1.7558627989444631E-4</v>
      </c>
    </row>
    <row r="11" spans="1:32" x14ac:dyDescent="0.2">
      <c r="A11" s="26">
        <v>6</v>
      </c>
      <c r="B11" s="26">
        <v>17</v>
      </c>
      <c r="C11" s="26">
        <v>0</v>
      </c>
      <c r="D11" s="26">
        <v>94.999300000000005</v>
      </c>
      <c r="E11" s="26">
        <v>0.99907999999999997</v>
      </c>
      <c r="F11" t="s">
        <v>48</v>
      </c>
      <c r="G11" s="24">
        <v>36741.441516203704</v>
      </c>
      <c r="H11">
        <f t="shared" si="0"/>
        <v>5</v>
      </c>
      <c r="I11">
        <f t="shared" si="1"/>
        <v>0.9</v>
      </c>
      <c r="K11">
        <f t="shared" si="7"/>
        <v>2010</v>
      </c>
      <c r="L11">
        <f t="shared" si="13"/>
        <v>4.5</v>
      </c>
      <c r="M11" s="8">
        <f t="shared" si="2"/>
        <v>9.1818181818181817</v>
      </c>
      <c r="N11">
        <f t="shared" si="3"/>
        <v>9</v>
      </c>
      <c r="O11">
        <f t="shared" si="4"/>
        <v>10</v>
      </c>
      <c r="P11" s="9">
        <f t="shared" si="8"/>
        <v>99827.072727272724</v>
      </c>
      <c r="Q11" s="9">
        <f t="shared" si="5"/>
        <v>99827.072727272724</v>
      </c>
      <c r="R11" s="8">
        <f t="shared" si="9"/>
        <v>55.472727272717748</v>
      </c>
      <c r="S11" s="10">
        <f t="shared" si="14"/>
        <v>5</v>
      </c>
      <c r="T11" s="11">
        <f t="shared" si="10"/>
        <v>11.09454545454355</v>
      </c>
      <c r="U11" s="10">
        <f t="shared" si="6"/>
        <v>2064.5899285815085</v>
      </c>
      <c r="V11" s="25">
        <f t="shared" si="11"/>
        <v>48.352009929574557</v>
      </c>
      <c r="W11" s="25">
        <f t="shared" si="12"/>
        <v>43.852009929574557</v>
      </c>
      <c r="X11" s="42" t="s">
        <v>52</v>
      </c>
      <c r="Y11" s="37">
        <v>2010</v>
      </c>
      <c r="Z11" s="38">
        <v>4.5</v>
      </c>
      <c r="AA11" s="37">
        <v>7855687.8600000003</v>
      </c>
      <c r="AB11" s="38">
        <v>48.351875999999997</v>
      </c>
      <c r="AC11" s="47">
        <v>43.851875999999997</v>
      </c>
      <c r="AE11" s="49">
        <f t="shared" si="15"/>
        <v>1.3392957455948817E-4</v>
      </c>
      <c r="AF11" s="49">
        <f t="shared" si="16"/>
        <v>1.3392957455948817E-4</v>
      </c>
    </row>
    <row r="12" spans="1:32" x14ac:dyDescent="0.2">
      <c r="A12" s="26">
        <v>7</v>
      </c>
      <c r="B12" s="26">
        <v>17</v>
      </c>
      <c r="C12" s="26">
        <v>0</v>
      </c>
      <c r="D12" s="26">
        <v>93.999300000000005</v>
      </c>
      <c r="E12" s="26">
        <v>0.99884700000000004</v>
      </c>
      <c r="F12" t="s">
        <v>48</v>
      </c>
      <c r="G12" s="24">
        <v>36741.441516203704</v>
      </c>
      <c r="H12">
        <f t="shared" si="0"/>
        <v>6</v>
      </c>
      <c r="I12">
        <f t="shared" si="1"/>
        <v>1.08</v>
      </c>
      <c r="K12">
        <f t="shared" si="7"/>
        <v>2009</v>
      </c>
      <c r="L12">
        <f t="shared" si="13"/>
        <v>5.5</v>
      </c>
      <c r="M12" s="8">
        <f t="shared" si="2"/>
        <v>11</v>
      </c>
      <c r="N12">
        <f t="shared" si="3"/>
        <v>11</v>
      </c>
      <c r="O12">
        <f t="shared" si="4"/>
        <v>12</v>
      </c>
      <c r="P12" s="9">
        <f t="shared" si="8"/>
        <v>99771.6</v>
      </c>
      <c r="Q12" s="9">
        <f t="shared" si="5"/>
        <v>99771.6</v>
      </c>
      <c r="R12" s="8">
        <f t="shared" si="9"/>
        <v>63.863636363632395</v>
      </c>
      <c r="S12" s="10">
        <f t="shared" si="14"/>
        <v>6</v>
      </c>
      <c r="T12" s="11">
        <f t="shared" si="10"/>
        <v>10.643939393938732</v>
      </c>
      <c r="U12" s="10">
        <f t="shared" si="6"/>
        <v>2053.495383126965</v>
      </c>
      <c r="V12" s="25">
        <f t="shared" si="11"/>
        <v>48.586230492552929</v>
      </c>
      <c r="W12" s="25">
        <f t="shared" si="12"/>
        <v>43.086230492552929</v>
      </c>
      <c r="X12" s="42" t="s">
        <v>52</v>
      </c>
      <c r="Y12" s="37">
        <v>2009</v>
      </c>
      <c r="Z12" s="38">
        <v>5.5</v>
      </c>
      <c r="AA12" s="37">
        <v>3062305.66</v>
      </c>
      <c r="AB12" s="38">
        <v>48.586351000000001</v>
      </c>
      <c r="AC12" s="47">
        <v>43.086351000000001</v>
      </c>
      <c r="AE12" s="49">
        <f t="shared" si="15"/>
        <v>-1.2050744707181593E-4</v>
      </c>
      <c r="AF12" s="49">
        <f t="shared" si="16"/>
        <v>-1.2050744707181593E-4</v>
      </c>
    </row>
    <row r="13" spans="1:32" x14ac:dyDescent="0.2">
      <c r="A13" s="26">
        <v>8</v>
      </c>
      <c r="B13" s="26">
        <v>17</v>
      </c>
      <c r="C13" s="26">
        <v>0</v>
      </c>
      <c r="D13" s="26">
        <v>92.999300000000005</v>
      </c>
      <c r="E13" s="26">
        <v>0.99859600000000004</v>
      </c>
      <c r="F13" t="s">
        <v>48</v>
      </c>
      <c r="G13" s="24">
        <v>36741.441516203704</v>
      </c>
      <c r="H13">
        <f t="shared" si="0"/>
        <v>7</v>
      </c>
      <c r="I13">
        <f t="shared" si="1"/>
        <v>1.26</v>
      </c>
      <c r="K13">
        <f t="shared" si="7"/>
        <v>2008</v>
      </c>
      <c r="L13">
        <f t="shared" si="13"/>
        <v>6.5</v>
      </c>
      <c r="M13" s="8">
        <f t="shared" si="2"/>
        <v>12.818181818181818</v>
      </c>
      <c r="N13">
        <f t="shared" si="3"/>
        <v>12</v>
      </c>
      <c r="O13">
        <f t="shared" si="4"/>
        <v>13</v>
      </c>
      <c r="P13" s="9">
        <f t="shared" si="8"/>
        <v>99707.736363636373</v>
      </c>
      <c r="Q13" s="9">
        <f t="shared" si="5"/>
        <v>99707.736363636373</v>
      </c>
      <c r="R13" s="8">
        <f t="shared" si="9"/>
        <v>72.563636363644036</v>
      </c>
      <c r="S13" s="10">
        <f t="shared" si="14"/>
        <v>7</v>
      </c>
      <c r="T13" s="11">
        <f t="shared" si="10"/>
        <v>10.366233766234862</v>
      </c>
      <c r="U13" s="10">
        <f t="shared" si="6"/>
        <v>2042.8514437330264</v>
      </c>
      <c r="V13" s="25">
        <f t="shared" si="11"/>
        <v>48.808118999311269</v>
      </c>
      <c r="W13" s="25">
        <f t="shared" si="12"/>
        <v>42.308118999311269</v>
      </c>
      <c r="X13" s="42" t="s">
        <v>52</v>
      </c>
      <c r="Y13" s="37">
        <v>2008</v>
      </c>
      <c r="Z13" s="38">
        <v>6.5</v>
      </c>
      <c r="AA13" s="37">
        <v>2230366.88</v>
      </c>
      <c r="AB13" s="38">
        <v>48.808101999999998</v>
      </c>
      <c r="AC13" s="47">
        <v>42.308101999999998</v>
      </c>
      <c r="AE13" s="49">
        <f t="shared" si="15"/>
        <v>1.6999311270637918E-5</v>
      </c>
      <c r="AF13" s="49">
        <f t="shared" si="16"/>
        <v>1.6999311270637918E-5</v>
      </c>
    </row>
    <row r="14" spans="1:32" x14ac:dyDescent="0.2">
      <c r="A14" s="26">
        <v>9</v>
      </c>
      <c r="B14" s="26">
        <v>17</v>
      </c>
      <c r="C14" s="26">
        <v>0</v>
      </c>
      <c r="D14" s="26">
        <v>91.999300000000005</v>
      </c>
      <c r="E14" s="26">
        <v>0.99832399999999999</v>
      </c>
      <c r="F14" t="s">
        <v>48</v>
      </c>
      <c r="G14" s="24">
        <v>36741.441516203704</v>
      </c>
      <c r="H14">
        <f t="shared" si="0"/>
        <v>8</v>
      </c>
      <c r="I14">
        <f t="shared" si="1"/>
        <v>1.44</v>
      </c>
      <c r="K14">
        <f t="shared" si="7"/>
        <v>2007</v>
      </c>
      <c r="L14">
        <f t="shared" si="13"/>
        <v>7.5</v>
      </c>
      <c r="M14" s="8">
        <f t="shared" si="2"/>
        <v>14.636363636363635</v>
      </c>
      <c r="N14">
        <f t="shared" si="3"/>
        <v>14</v>
      </c>
      <c r="O14">
        <f t="shared" si="4"/>
        <v>15</v>
      </c>
      <c r="P14" s="9">
        <f t="shared" si="8"/>
        <v>99635.172727272729</v>
      </c>
      <c r="Q14" s="9">
        <f t="shared" si="5"/>
        <v>99635.172727272729</v>
      </c>
      <c r="R14" s="8">
        <f t="shared" si="9"/>
        <v>82.181818181823473</v>
      </c>
      <c r="S14" s="10">
        <f t="shared" si="14"/>
        <v>8</v>
      </c>
      <c r="T14" s="11">
        <f t="shared" si="10"/>
        <v>10.272727272727934</v>
      </c>
      <c r="U14" s="10">
        <f t="shared" si="6"/>
        <v>2032.4852099667914</v>
      </c>
      <c r="V14" s="25">
        <f t="shared" si="11"/>
        <v>49.021351908829217</v>
      </c>
      <c r="W14" s="25">
        <f t="shared" si="12"/>
        <v>41.521351908829217</v>
      </c>
      <c r="X14" s="42" t="s">
        <v>52</v>
      </c>
      <c r="Y14" s="37">
        <v>2007</v>
      </c>
      <c r="Z14" s="38">
        <v>7.5</v>
      </c>
      <c r="AA14" s="37">
        <v>1903822.77</v>
      </c>
      <c r="AB14" s="38">
        <v>49.021295000000002</v>
      </c>
      <c r="AC14" s="47">
        <v>41.521295000000002</v>
      </c>
      <c r="AE14" s="49">
        <f t="shared" si="15"/>
        <v>5.6908829215274181E-5</v>
      </c>
      <c r="AF14" s="49">
        <f t="shared" si="16"/>
        <v>5.6908829215274181E-5</v>
      </c>
    </row>
    <row r="15" spans="1:32" x14ac:dyDescent="0.2">
      <c r="A15" s="26">
        <v>10</v>
      </c>
      <c r="B15" s="26">
        <v>17</v>
      </c>
      <c r="C15" s="26">
        <v>0</v>
      </c>
      <c r="D15" s="26">
        <v>90.999300000000005</v>
      </c>
      <c r="E15" s="26">
        <v>0.998031</v>
      </c>
      <c r="F15" t="s">
        <v>48</v>
      </c>
      <c r="G15" s="24">
        <v>36741.441516203704</v>
      </c>
      <c r="H15">
        <f t="shared" si="0"/>
        <v>9</v>
      </c>
      <c r="I15">
        <f t="shared" si="1"/>
        <v>1.62</v>
      </c>
      <c r="K15">
        <f t="shared" si="7"/>
        <v>2006</v>
      </c>
      <c r="L15">
        <f t="shared" si="13"/>
        <v>8.5</v>
      </c>
      <c r="M15" s="8">
        <f t="shared" si="2"/>
        <v>16.454545454545453</v>
      </c>
      <c r="N15">
        <f t="shared" si="3"/>
        <v>16</v>
      </c>
      <c r="O15">
        <f t="shared" si="4"/>
        <v>17</v>
      </c>
      <c r="P15" s="9">
        <f t="shared" si="8"/>
        <v>99552.990909090906</v>
      </c>
      <c r="Q15" s="9">
        <f t="shared" si="5"/>
        <v>99552.990909090906</v>
      </c>
      <c r="R15" s="8">
        <f t="shared" si="9"/>
        <v>92.790909090908826</v>
      </c>
      <c r="S15" s="10">
        <f t="shared" si="14"/>
        <v>9</v>
      </c>
      <c r="T15" s="11">
        <f t="shared" si="10"/>
        <v>10.310101010100981</v>
      </c>
      <c r="U15" s="10">
        <f t="shared" si="6"/>
        <v>2022.2124826940635</v>
      </c>
      <c r="V15" s="25">
        <f t="shared" si="11"/>
        <v>49.229738101736402</v>
      </c>
      <c r="W15" s="25">
        <f t="shared" si="12"/>
        <v>40.729738101736402</v>
      </c>
      <c r="X15" s="42" t="s">
        <v>52</v>
      </c>
      <c r="Y15" s="37">
        <v>2006</v>
      </c>
      <c r="Z15" s="38">
        <v>8.5</v>
      </c>
      <c r="AA15" s="37">
        <v>2743305.49</v>
      </c>
      <c r="AB15" s="38">
        <v>49.229703999999998</v>
      </c>
      <c r="AC15" s="47">
        <v>40.729703999999998</v>
      </c>
      <c r="AE15" s="49">
        <f t="shared" si="15"/>
        <v>3.4101736403613359E-5</v>
      </c>
      <c r="AF15" s="49">
        <f t="shared" si="16"/>
        <v>3.4101736403613359E-5</v>
      </c>
    </row>
    <row r="16" spans="1:32" x14ac:dyDescent="0.2">
      <c r="A16" s="26">
        <v>11</v>
      </c>
      <c r="B16" s="26">
        <v>17</v>
      </c>
      <c r="C16" s="26">
        <v>0</v>
      </c>
      <c r="D16" s="26">
        <v>89.999300000000005</v>
      </c>
      <c r="E16" s="26">
        <v>0.99771600000000005</v>
      </c>
      <c r="F16" t="s">
        <v>48</v>
      </c>
      <c r="G16" s="24">
        <v>36741.441516203704</v>
      </c>
      <c r="H16">
        <f t="shared" si="0"/>
        <v>10</v>
      </c>
      <c r="I16">
        <f t="shared" si="1"/>
        <v>1.8</v>
      </c>
      <c r="K16">
        <f t="shared" si="7"/>
        <v>2005</v>
      </c>
      <c r="L16">
        <f t="shared" si="13"/>
        <v>9.5</v>
      </c>
      <c r="M16" s="8">
        <f t="shared" si="2"/>
        <v>18.272727272727273</v>
      </c>
      <c r="N16">
        <f t="shared" si="3"/>
        <v>18</v>
      </c>
      <c r="O16">
        <f t="shared" si="4"/>
        <v>19</v>
      </c>
      <c r="P16" s="9">
        <f t="shared" si="8"/>
        <v>99460.2</v>
      </c>
      <c r="Q16" s="9">
        <f t="shared" si="5"/>
        <v>99460.2</v>
      </c>
      <c r="R16" s="8">
        <f t="shared" si="9"/>
        <v>104.3909090909001</v>
      </c>
      <c r="S16" s="10">
        <f t="shared" si="14"/>
        <v>10</v>
      </c>
      <c r="T16" s="11">
        <f t="shared" si="10"/>
        <v>10.439090909090009</v>
      </c>
      <c r="U16" s="10">
        <f t="shared" si="6"/>
        <v>2011.9023816839626</v>
      </c>
      <c r="V16" s="25">
        <f t="shared" si="11"/>
        <v>49.435897539298999</v>
      </c>
      <c r="W16" s="25">
        <f t="shared" si="12"/>
        <v>39.935897539298999</v>
      </c>
      <c r="X16" s="42" t="s">
        <v>52</v>
      </c>
      <c r="Y16" s="37">
        <v>2005</v>
      </c>
      <c r="Z16" s="38">
        <v>9.5</v>
      </c>
      <c r="AA16" s="37">
        <v>2831565.49</v>
      </c>
      <c r="AB16" s="38">
        <v>49.435856999999999</v>
      </c>
      <c r="AC16" s="47">
        <v>39.935856999999999</v>
      </c>
      <c r="AE16" s="49">
        <f t="shared" si="15"/>
        <v>4.0539299000386109E-5</v>
      </c>
      <c r="AF16" s="49">
        <f t="shared" si="16"/>
        <v>4.0539299000386109E-5</v>
      </c>
    </row>
    <row r="17" spans="1:32" x14ac:dyDescent="0.2">
      <c r="A17" s="26">
        <v>12</v>
      </c>
      <c r="B17" s="26">
        <v>17</v>
      </c>
      <c r="C17" s="26">
        <v>0</v>
      </c>
      <c r="D17" s="26">
        <v>88.999300000000005</v>
      </c>
      <c r="E17" s="26">
        <v>0.99737600000000004</v>
      </c>
      <c r="F17" t="s">
        <v>48</v>
      </c>
      <c r="G17" s="24">
        <v>36741.441516203704</v>
      </c>
      <c r="H17">
        <f t="shared" si="0"/>
        <v>11</v>
      </c>
      <c r="I17">
        <f t="shared" si="1"/>
        <v>1.98</v>
      </c>
      <c r="K17">
        <f t="shared" si="7"/>
        <v>2004</v>
      </c>
      <c r="L17">
        <f t="shared" si="13"/>
        <v>10.5</v>
      </c>
      <c r="M17" s="8">
        <f t="shared" si="2"/>
        <v>20.090909090909093</v>
      </c>
      <c r="N17">
        <f t="shared" si="3"/>
        <v>20</v>
      </c>
      <c r="O17">
        <f t="shared" si="4"/>
        <v>21</v>
      </c>
      <c r="P17" s="9">
        <f t="shared" si="8"/>
        <v>99355.809090909097</v>
      </c>
      <c r="Q17" s="9">
        <f t="shared" si="5"/>
        <v>99355.809090909097</v>
      </c>
      <c r="R17" s="8">
        <f t="shared" si="9"/>
        <v>117.45454545455868</v>
      </c>
      <c r="S17" s="10">
        <f t="shared" si="14"/>
        <v>11</v>
      </c>
      <c r="T17" s="11">
        <f t="shared" si="10"/>
        <v>10.677685950414427</v>
      </c>
      <c r="U17" s="10">
        <f t="shared" si="6"/>
        <v>2001.4632907748726</v>
      </c>
      <c r="V17" s="25">
        <f t="shared" si="11"/>
        <v>49.641584509123419</v>
      </c>
      <c r="W17" s="25">
        <f t="shared" si="12"/>
        <v>39.141584509123419</v>
      </c>
      <c r="X17" s="42" t="s">
        <v>52</v>
      </c>
      <c r="Y17" s="37">
        <v>2004</v>
      </c>
      <c r="Z17" s="38">
        <v>10.5</v>
      </c>
      <c r="AA17" s="37">
        <v>3760934.52</v>
      </c>
      <c r="AB17" s="38">
        <v>49.641553999999999</v>
      </c>
      <c r="AC17" s="47">
        <v>39.141553999999999</v>
      </c>
      <c r="AE17" s="49">
        <f t="shared" si="15"/>
        <v>3.0509123419619755E-5</v>
      </c>
      <c r="AF17" s="49">
        <f t="shared" si="16"/>
        <v>3.0509123419619755E-5</v>
      </c>
    </row>
    <row r="18" spans="1:32" x14ac:dyDescent="0.2">
      <c r="A18" s="26">
        <v>13</v>
      </c>
      <c r="B18" s="26">
        <v>17</v>
      </c>
      <c r="C18" s="26">
        <v>0</v>
      </c>
      <c r="D18" s="26">
        <v>87.999300000000005</v>
      </c>
      <c r="E18" s="26">
        <v>0.99701099999999998</v>
      </c>
      <c r="F18" t="s">
        <v>48</v>
      </c>
      <c r="G18" s="24">
        <v>36741.441516203704</v>
      </c>
      <c r="H18">
        <f t="shared" si="0"/>
        <v>12</v>
      </c>
      <c r="I18">
        <f t="shared" si="1"/>
        <v>2.16</v>
      </c>
      <c r="K18">
        <f t="shared" si="7"/>
        <v>2003</v>
      </c>
      <c r="L18">
        <f t="shared" si="13"/>
        <v>11.5</v>
      </c>
      <c r="M18" s="8">
        <f t="shared" si="2"/>
        <v>21.909090909090907</v>
      </c>
      <c r="N18">
        <f t="shared" si="3"/>
        <v>21</v>
      </c>
      <c r="O18">
        <f t="shared" si="4"/>
        <v>22</v>
      </c>
      <c r="P18" s="9">
        <f t="shared" si="8"/>
        <v>99238.354545454538</v>
      </c>
      <c r="Q18" s="9">
        <f t="shared" si="5"/>
        <v>99238.354545454538</v>
      </c>
      <c r="R18" s="8">
        <f t="shared" si="9"/>
        <v>131.79090909090883</v>
      </c>
      <c r="S18" s="10">
        <f t="shared" si="14"/>
        <v>12</v>
      </c>
      <c r="T18" s="11">
        <f t="shared" si="10"/>
        <v>10.982575757575736</v>
      </c>
      <c r="U18" s="10">
        <f t="shared" si="6"/>
        <v>1990.7856048244582</v>
      </c>
      <c r="V18" s="25">
        <f t="shared" si="11"/>
        <v>49.848840731498605</v>
      </c>
      <c r="W18" s="25">
        <f t="shared" si="12"/>
        <v>38.348840731498605</v>
      </c>
      <c r="X18" s="42" t="s">
        <v>52</v>
      </c>
      <c r="Y18" s="37">
        <v>2003</v>
      </c>
      <c r="Z18" s="38">
        <v>11.5</v>
      </c>
      <c r="AA18" s="37">
        <v>1626766.28</v>
      </c>
      <c r="AB18" s="38">
        <v>49.848843000000002</v>
      </c>
      <c r="AC18" s="47">
        <v>38.348843000000002</v>
      </c>
      <c r="AE18" s="49">
        <f t="shared" si="15"/>
        <v>-2.2685013973955392E-6</v>
      </c>
      <c r="AF18" s="49">
        <f t="shared" si="16"/>
        <v>-2.2685013973955392E-6</v>
      </c>
    </row>
    <row r="19" spans="1:32" x14ac:dyDescent="0.2">
      <c r="A19" s="26">
        <v>14</v>
      </c>
      <c r="B19" s="26">
        <v>17</v>
      </c>
      <c r="C19" s="26">
        <v>0</v>
      </c>
      <c r="D19" s="26">
        <v>86.999300000000005</v>
      </c>
      <c r="E19" s="26">
        <v>0.99661900000000003</v>
      </c>
      <c r="F19" t="s">
        <v>48</v>
      </c>
      <c r="G19" s="24">
        <v>36741.441516203704</v>
      </c>
      <c r="H19">
        <f t="shared" si="0"/>
        <v>13</v>
      </c>
      <c r="I19">
        <f t="shared" si="1"/>
        <v>2.34</v>
      </c>
      <c r="K19">
        <f t="shared" si="7"/>
        <v>2002</v>
      </c>
      <c r="L19">
        <f t="shared" si="13"/>
        <v>12.5</v>
      </c>
      <c r="M19" s="8">
        <f t="shared" si="2"/>
        <v>23.727272727272727</v>
      </c>
      <c r="N19">
        <f t="shared" si="3"/>
        <v>23</v>
      </c>
      <c r="O19">
        <f t="shared" si="4"/>
        <v>24</v>
      </c>
      <c r="P19" s="9">
        <f t="shared" si="8"/>
        <v>99106.563636363629</v>
      </c>
      <c r="Q19" s="9">
        <f t="shared" si="5"/>
        <v>99106.563636363629</v>
      </c>
      <c r="R19" s="8">
        <f t="shared" si="9"/>
        <v>146.97272727271775</v>
      </c>
      <c r="S19" s="10">
        <f t="shared" si="14"/>
        <v>13</v>
      </c>
      <c r="T19" s="11">
        <f t="shared" si="10"/>
        <v>11.305594405593673</v>
      </c>
      <c r="U19" s="10">
        <f t="shared" si="6"/>
        <v>1979.8030290668826</v>
      </c>
      <c r="V19" s="25">
        <f t="shared" si="11"/>
        <v>50.05879988125605</v>
      </c>
      <c r="W19" s="25">
        <f t="shared" si="12"/>
        <v>37.55879988125605</v>
      </c>
      <c r="X19" s="42" t="s">
        <v>52</v>
      </c>
      <c r="Y19" s="37">
        <v>2002</v>
      </c>
      <c r="Z19" s="38">
        <v>12.5</v>
      </c>
      <c r="AA19" s="37">
        <v>1943185.49</v>
      </c>
      <c r="AB19" s="38">
        <v>50.058799999999998</v>
      </c>
      <c r="AC19" s="47">
        <v>37.558799999999998</v>
      </c>
      <c r="AE19" s="49">
        <f t="shared" si="15"/>
        <v>-1.187439480077046E-7</v>
      </c>
      <c r="AF19" s="49">
        <f t="shared" si="16"/>
        <v>-1.187439480077046E-7</v>
      </c>
    </row>
    <row r="20" spans="1:32" x14ac:dyDescent="0.2">
      <c r="A20" s="26">
        <v>15</v>
      </c>
      <c r="B20" s="26">
        <v>17</v>
      </c>
      <c r="C20" s="26">
        <v>0</v>
      </c>
      <c r="D20" s="26">
        <v>85.999300000000005</v>
      </c>
      <c r="E20" s="26">
        <v>0.99619899999999995</v>
      </c>
      <c r="F20" t="s">
        <v>48</v>
      </c>
      <c r="G20" s="24">
        <v>36741.441516203704</v>
      </c>
      <c r="H20">
        <f t="shared" si="0"/>
        <v>14</v>
      </c>
      <c r="I20">
        <f t="shared" si="1"/>
        <v>2.52</v>
      </c>
      <c r="K20">
        <f t="shared" si="7"/>
        <v>2001</v>
      </c>
      <c r="L20">
        <f t="shared" si="13"/>
        <v>13.5</v>
      </c>
      <c r="M20" s="8">
        <f t="shared" si="2"/>
        <v>25.545454545454547</v>
      </c>
      <c r="N20">
        <f t="shared" si="3"/>
        <v>25</v>
      </c>
      <c r="O20">
        <f t="shared" si="4"/>
        <v>26</v>
      </c>
      <c r="P20" s="9">
        <f t="shared" si="8"/>
        <v>98959.590909090912</v>
      </c>
      <c r="Q20" s="9">
        <f t="shared" si="5"/>
        <v>98959.590909090912</v>
      </c>
      <c r="R20" s="8">
        <f t="shared" si="9"/>
        <v>163.38181818182056</v>
      </c>
      <c r="S20" s="10">
        <f t="shared" si="14"/>
        <v>14</v>
      </c>
      <c r="T20" s="11">
        <f t="shared" si="10"/>
        <v>11.67012987013004</v>
      </c>
      <c r="U20" s="10">
        <f t="shared" si="6"/>
        <v>1968.4974346612889</v>
      </c>
      <c r="V20" s="25">
        <f t="shared" si="11"/>
        <v>50.27163823869472</v>
      </c>
      <c r="W20" s="25">
        <f t="shared" si="12"/>
        <v>36.77163823869472</v>
      </c>
      <c r="X20" s="42" t="s">
        <v>52</v>
      </c>
      <c r="Y20" s="37">
        <v>2001</v>
      </c>
      <c r="Z20" s="38">
        <v>13.5</v>
      </c>
      <c r="AA20" s="37">
        <v>849010</v>
      </c>
      <c r="AB20" s="38">
        <v>50.271619999999999</v>
      </c>
      <c r="AC20" s="47">
        <v>36.771619999999999</v>
      </c>
      <c r="AE20" s="49">
        <f t="shared" si="15"/>
        <v>1.8238694721617321E-5</v>
      </c>
      <c r="AF20" s="49">
        <f t="shared" si="16"/>
        <v>1.8238694721617321E-5</v>
      </c>
    </row>
    <row r="21" spans="1:32" x14ac:dyDescent="0.2">
      <c r="A21" s="26">
        <v>16</v>
      </c>
      <c r="B21" s="26">
        <v>17</v>
      </c>
      <c r="C21" s="26">
        <v>0</v>
      </c>
      <c r="D21" s="26">
        <v>84.999300000000005</v>
      </c>
      <c r="E21" s="26">
        <v>0.995749</v>
      </c>
      <c r="F21" t="s">
        <v>48</v>
      </c>
      <c r="G21" s="24">
        <v>36741.441516203704</v>
      </c>
      <c r="H21">
        <f t="shared" si="0"/>
        <v>15</v>
      </c>
      <c r="I21">
        <f t="shared" si="1"/>
        <v>2.7</v>
      </c>
      <c r="K21">
        <f t="shared" si="7"/>
        <v>2000</v>
      </c>
      <c r="L21">
        <f t="shared" si="13"/>
        <v>14.5</v>
      </c>
      <c r="M21" s="8">
        <f t="shared" si="2"/>
        <v>27.36363636363636</v>
      </c>
      <c r="N21">
        <f t="shared" si="3"/>
        <v>27</v>
      </c>
      <c r="O21">
        <f t="shared" si="4"/>
        <v>28</v>
      </c>
      <c r="P21" s="9">
        <f t="shared" si="8"/>
        <v>98796.209090909091</v>
      </c>
      <c r="Q21" s="9">
        <f t="shared" si="5"/>
        <v>98796.209090909091</v>
      </c>
      <c r="R21" s="8">
        <f t="shared" si="9"/>
        <v>181.14545454544714</v>
      </c>
      <c r="S21" s="10">
        <f t="shared" si="14"/>
        <v>15</v>
      </c>
      <c r="T21" s="11">
        <f t="shared" si="10"/>
        <v>12.076363636363142</v>
      </c>
      <c r="U21" s="10">
        <f t="shared" si="6"/>
        <v>1956.8273047911589</v>
      </c>
      <c r="V21" s="25">
        <f t="shared" si="11"/>
        <v>50.487955093948905</v>
      </c>
      <c r="W21" s="25">
        <f t="shared" si="12"/>
        <v>35.987955093948905</v>
      </c>
      <c r="X21" s="42" t="s">
        <v>52</v>
      </c>
      <c r="Y21" s="37">
        <v>2000</v>
      </c>
      <c r="Z21" s="38">
        <v>14.5</v>
      </c>
      <c r="AA21" s="37">
        <v>176131.19</v>
      </c>
      <c r="AB21" s="38">
        <v>50.487962000000003</v>
      </c>
      <c r="AC21" s="47">
        <v>35.987962000000003</v>
      </c>
      <c r="AE21" s="49">
        <f t="shared" si="15"/>
        <v>-6.906051098098942E-6</v>
      </c>
      <c r="AF21" s="49">
        <f t="shared" si="16"/>
        <v>-6.906051098098942E-6</v>
      </c>
    </row>
    <row r="22" spans="1:32" x14ac:dyDescent="0.2">
      <c r="A22" s="26">
        <v>17</v>
      </c>
      <c r="B22" s="26">
        <v>17</v>
      </c>
      <c r="C22" s="26">
        <v>0</v>
      </c>
      <c r="D22" s="26">
        <v>83.999300000000005</v>
      </c>
      <c r="E22" s="26">
        <v>0.99526700000000001</v>
      </c>
      <c r="F22" t="s">
        <v>48</v>
      </c>
      <c r="G22" s="24">
        <v>36741.441516203704</v>
      </c>
      <c r="H22">
        <f t="shared" si="0"/>
        <v>16</v>
      </c>
      <c r="I22">
        <f t="shared" si="1"/>
        <v>2.88</v>
      </c>
      <c r="K22">
        <f t="shared" si="7"/>
        <v>1999</v>
      </c>
      <c r="L22">
        <f t="shared" si="13"/>
        <v>15.5</v>
      </c>
      <c r="M22" s="8">
        <f t="shared" si="2"/>
        <v>29.18181818181818</v>
      </c>
      <c r="N22">
        <f t="shared" si="3"/>
        <v>29</v>
      </c>
      <c r="O22">
        <f t="shared" si="4"/>
        <v>30</v>
      </c>
      <c r="P22" s="9">
        <f t="shared" si="8"/>
        <v>98615.063636363644</v>
      </c>
      <c r="Q22" s="9">
        <f t="shared" si="5"/>
        <v>98615.063636363644</v>
      </c>
      <c r="R22" s="8">
        <f t="shared" si="9"/>
        <v>200.26363636364113</v>
      </c>
      <c r="S22" s="10">
        <f t="shared" si="14"/>
        <v>16</v>
      </c>
      <c r="T22" s="11">
        <f t="shared" si="10"/>
        <v>12.51647727272757</v>
      </c>
      <c r="U22" s="10">
        <f t="shared" si="6"/>
        <v>1944.7509411547958</v>
      </c>
      <c r="V22" s="25">
        <f t="shared" si="11"/>
        <v>50.708325446448114</v>
      </c>
      <c r="W22" s="25">
        <f t="shared" si="12"/>
        <v>35.208325446448114</v>
      </c>
      <c r="X22" s="42" t="s">
        <v>52</v>
      </c>
      <c r="Y22" s="37">
        <v>1999</v>
      </c>
      <c r="Z22" s="38">
        <v>15.5</v>
      </c>
      <c r="AA22" s="37">
        <v>822353.53</v>
      </c>
      <c r="AB22" s="38">
        <v>50.708337999999998</v>
      </c>
      <c r="AC22" s="47">
        <v>35.208337999999998</v>
      </c>
      <c r="AE22" s="49">
        <f t="shared" si="15"/>
        <v>-1.2553551883343061E-5</v>
      </c>
      <c r="AF22" s="49">
        <f t="shared" si="16"/>
        <v>-1.2553551883343061E-5</v>
      </c>
    </row>
    <row r="23" spans="1:32" x14ac:dyDescent="0.2">
      <c r="A23" s="26">
        <v>18</v>
      </c>
      <c r="B23" s="26">
        <v>17</v>
      </c>
      <c r="C23" s="26">
        <v>0</v>
      </c>
      <c r="D23" s="26">
        <v>82.999300000000005</v>
      </c>
      <c r="E23" s="26">
        <v>0.99475199999999997</v>
      </c>
      <c r="F23" t="s">
        <v>48</v>
      </c>
      <c r="G23" s="24">
        <v>36741.441516203704</v>
      </c>
      <c r="H23">
        <f t="shared" si="0"/>
        <v>17</v>
      </c>
      <c r="I23">
        <f t="shared" si="1"/>
        <v>3.06</v>
      </c>
      <c r="K23">
        <f t="shared" si="7"/>
        <v>1998</v>
      </c>
      <c r="L23">
        <f t="shared" si="13"/>
        <v>16.5</v>
      </c>
      <c r="M23" s="8">
        <f t="shared" si="2"/>
        <v>31</v>
      </c>
      <c r="N23">
        <f t="shared" si="3"/>
        <v>31</v>
      </c>
      <c r="O23">
        <f t="shared" si="4"/>
        <v>32</v>
      </c>
      <c r="P23" s="9">
        <f t="shared" si="8"/>
        <v>98414.8</v>
      </c>
      <c r="Q23" s="9">
        <f t="shared" si="5"/>
        <v>98414.8</v>
      </c>
      <c r="R23" s="8">
        <f t="shared" si="9"/>
        <v>222.12727272727352</v>
      </c>
      <c r="S23" s="10">
        <f t="shared" si="14"/>
        <v>17</v>
      </c>
      <c r="T23" s="11">
        <f t="shared" si="10"/>
        <v>13.066310160427854</v>
      </c>
      <c r="U23" s="10">
        <f t="shared" si="6"/>
        <v>1932.2344638820682</v>
      </c>
      <c r="V23" s="25">
        <f t="shared" si="11"/>
        <v>50.933156322175321</v>
      </c>
      <c r="W23" s="25">
        <f t="shared" si="12"/>
        <v>34.433156322175321</v>
      </c>
      <c r="X23" s="42" t="s">
        <v>52</v>
      </c>
      <c r="Y23" s="37">
        <v>1998</v>
      </c>
      <c r="Z23" s="38">
        <v>16.5</v>
      </c>
      <c r="AA23" s="37">
        <v>2871023.82</v>
      </c>
      <c r="AB23" s="38">
        <v>50.933185000000002</v>
      </c>
      <c r="AC23" s="47">
        <v>34.433185000000002</v>
      </c>
      <c r="AE23" s="49">
        <f t="shared" si="15"/>
        <v>-2.8677824680301001E-5</v>
      </c>
      <c r="AF23" s="49">
        <f t="shared" si="16"/>
        <v>-2.8677824680301001E-5</v>
      </c>
    </row>
    <row r="24" spans="1:32" x14ac:dyDescent="0.2">
      <c r="A24" s="26">
        <v>19</v>
      </c>
      <c r="B24" s="26">
        <v>17</v>
      </c>
      <c r="C24" s="26">
        <v>0</v>
      </c>
      <c r="D24" s="26">
        <v>81.999300000000005</v>
      </c>
      <c r="E24" s="26">
        <v>0.99420200000000003</v>
      </c>
      <c r="F24" t="s">
        <v>48</v>
      </c>
      <c r="G24" s="24">
        <v>36741.441516203704</v>
      </c>
      <c r="H24">
        <f t="shared" si="0"/>
        <v>18</v>
      </c>
      <c r="I24">
        <f t="shared" si="1"/>
        <v>3.24</v>
      </c>
      <c r="K24">
        <f t="shared" si="7"/>
        <v>1997</v>
      </c>
      <c r="L24">
        <f t="shared" si="13"/>
        <v>17.5</v>
      </c>
      <c r="M24" s="8">
        <f t="shared" si="2"/>
        <v>32.818181818181813</v>
      </c>
      <c r="N24">
        <f t="shared" si="3"/>
        <v>32</v>
      </c>
      <c r="O24">
        <f t="shared" si="4"/>
        <v>33</v>
      </c>
      <c r="P24" s="9">
        <f t="shared" si="8"/>
        <v>98192.672727272729</v>
      </c>
      <c r="Q24" s="9">
        <f t="shared" si="5"/>
        <v>98192.672727272729</v>
      </c>
      <c r="R24" s="8">
        <f t="shared" si="9"/>
        <v>244.27272727272066</v>
      </c>
      <c r="S24" s="10">
        <f t="shared" si="14"/>
        <v>18</v>
      </c>
      <c r="T24" s="11">
        <f t="shared" si="10"/>
        <v>13.570707070706703</v>
      </c>
      <c r="U24" s="10">
        <f t="shared" si="6"/>
        <v>1919.1681537216405</v>
      </c>
      <c r="V24" s="25">
        <f t="shared" si="11"/>
        <v>51.164184095519737</v>
      </c>
      <c r="W24" s="25">
        <f t="shared" si="12"/>
        <v>33.664184095519737</v>
      </c>
      <c r="X24" s="42" t="s">
        <v>52</v>
      </c>
      <c r="Y24" s="37">
        <v>1997</v>
      </c>
      <c r="Z24" s="37">
        <v>17.5</v>
      </c>
      <c r="AA24" s="37">
        <v>5352523.43</v>
      </c>
      <c r="AB24" s="38">
        <v>51.164149000000002</v>
      </c>
      <c r="AC24" s="47">
        <v>33.664149000000002</v>
      </c>
      <c r="AE24" s="49">
        <f t="shared" si="15"/>
        <v>3.5095519734795744E-5</v>
      </c>
      <c r="AF24" s="49">
        <f t="shared" si="16"/>
        <v>3.5095519734795744E-5</v>
      </c>
    </row>
    <row r="25" spans="1:32" x14ac:dyDescent="0.2">
      <c r="A25" s="26">
        <v>20</v>
      </c>
      <c r="B25" s="26">
        <v>17</v>
      </c>
      <c r="C25" s="26">
        <v>0</v>
      </c>
      <c r="D25" s="26">
        <v>80.999300000000005</v>
      </c>
      <c r="E25" s="26">
        <v>0.99361500000000003</v>
      </c>
      <c r="F25" t="s">
        <v>48</v>
      </c>
      <c r="G25" s="24">
        <v>36741.441516203704</v>
      </c>
      <c r="H25">
        <f t="shared" si="0"/>
        <v>19</v>
      </c>
      <c r="I25">
        <f t="shared" si="1"/>
        <v>3.42</v>
      </c>
      <c r="K25">
        <f t="shared" si="7"/>
        <v>1996</v>
      </c>
      <c r="L25">
        <f t="shared" si="13"/>
        <v>18.5</v>
      </c>
      <c r="M25" s="8">
        <f t="shared" si="2"/>
        <v>34.636363636363633</v>
      </c>
      <c r="N25">
        <f t="shared" si="3"/>
        <v>34</v>
      </c>
      <c r="O25">
        <f t="shared" si="4"/>
        <v>35</v>
      </c>
      <c r="P25" s="9">
        <f t="shared" si="8"/>
        <v>97948.400000000009</v>
      </c>
      <c r="Q25" s="9">
        <f t="shared" si="5"/>
        <v>97948.400000000009</v>
      </c>
      <c r="R25" s="8">
        <f t="shared" si="9"/>
        <v>268.07272727273812</v>
      </c>
      <c r="S25" s="10">
        <f t="shared" si="14"/>
        <v>19</v>
      </c>
      <c r="T25" s="11">
        <f t="shared" si="10"/>
        <v>14.10909090909148</v>
      </c>
      <c r="U25" s="10">
        <f t="shared" si="6"/>
        <v>1905.5974466509338</v>
      </c>
      <c r="V25" s="25">
        <f t="shared" si="11"/>
        <v>51.400362743003896</v>
      </c>
      <c r="W25" s="25">
        <f t="shared" si="12"/>
        <v>32.900362743003896</v>
      </c>
      <c r="X25" s="42" t="s">
        <v>52</v>
      </c>
      <c r="Y25" s="37">
        <v>1996</v>
      </c>
      <c r="Z25" s="38">
        <v>18.5</v>
      </c>
      <c r="AA25" s="37">
        <v>3138823.04</v>
      </c>
      <c r="AB25" s="38">
        <v>51.400356000000002</v>
      </c>
      <c r="AC25" s="47">
        <v>32.900356000000002</v>
      </c>
      <c r="AE25" s="49">
        <f t="shared" si="15"/>
        <v>6.743003893916466E-6</v>
      </c>
      <c r="AF25" s="49">
        <f t="shared" si="16"/>
        <v>6.743003893916466E-6</v>
      </c>
    </row>
    <row r="26" spans="1:32" x14ac:dyDescent="0.2">
      <c r="A26" s="26">
        <v>21</v>
      </c>
      <c r="B26" s="26">
        <v>17</v>
      </c>
      <c r="C26" s="26">
        <v>0</v>
      </c>
      <c r="D26" s="26">
        <v>79.999300000000005</v>
      </c>
      <c r="E26" s="26">
        <v>0.99298900000000001</v>
      </c>
      <c r="F26" t="s">
        <v>48</v>
      </c>
      <c r="G26" s="24">
        <v>36741.441516203704</v>
      </c>
      <c r="H26">
        <f t="shared" si="0"/>
        <v>20</v>
      </c>
      <c r="I26">
        <f t="shared" si="1"/>
        <v>3.6</v>
      </c>
      <c r="K26">
        <f t="shared" si="7"/>
        <v>1995</v>
      </c>
      <c r="L26">
        <f t="shared" si="13"/>
        <v>19.5</v>
      </c>
      <c r="M26" s="8">
        <f t="shared" si="2"/>
        <v>36.454545454545453</v>
      </c>
      <c r="N26">
        <f t="shared" si="3"/>
        <v>36</v>
      </c>
      <c r="O26">
        <f t="shared" si="4"/>
        <v>37</v>
      </c>
      <c r="P26" s="9">
        <f t="shared" si="8"/>
        <v>97680.327272727271</v>
      </c>
      <c r="Q26" s="9">
        <f t="shared" si="5"/>
        <v>97680.327272727271</v>
      </c>
      <c r="R26" s="8">
        <f t="shared" si="9"/>
        <v>293.48181818181183</v>
      </c>
      <c r="S26" s="10">
        <f t="shared" si="14"/>
        <v>20</v>
      </c>
      <c r="T26" s="11">
        <f t="shared" si="10"/>
        <v>14.674090909090591</v>
      </c>
      <c r="U26" s="10">
        <f t="shared" si="6"/>
        <v>1891.4883557418423</v>
      </c>
      <c r="V26" s="25">
        <f t="shared" si="11"/>
        <v>51.642045258278642</v>
      </c>
      <c r="W26" s="25">
        <f t="shared" si="12"/>
        <v>32.142045258278642</v>
      </c>
      <c r="X26" s="42" t="s">
        <v>52</v>
      </c>
      <c r="Y26" s="37">
        <v>1995</v>
      </c>
      <c r="Z26" s="38">
        <v>19.5</v>
      </c>
      <c r="AA26" s="37">
        <v>4072168.14</v>
      </c>
      <c r="AB26" s="38">
        <v>51.642043999999999</v>
      </c>
      <c r="AC26" s="47">
        <v>32.142043999999999</v>
      </c>
      <c r="AE26" s="49">
        <f t="shared" si="15"/>
        <v>1.258278643945232E-6</v>
      </c>
      <c r="AF26" s="49">
        <f t="shared" si="16"/>
        <v>1.258278643945232E-6</v>
      </c>
    </row>
    <row r="27" spans="1:32" x14ac:dyDescent="0.2">
      <c r="A27" s="26">
        <v>22</v>
      </c>
      <c r="B27" s="26">
        <v>17</v>
      </c>
      <c r="C27" s="26">
        <v>0</v>
      </c>
      <c r="D27" s="26">
        <v>78.999300000000005</v>
      </c>
      <c r="E27" s="26">
        <v>0.99232299999999996</v>
      </c>
      <c r="F27" t="s">
        <v>48</v>
      </c>
      <c r="G27" s="24">
        <v>36741.441516203704</v>
      </c>
      <c r="H27">
        <f t="shared" si="0"/>
        <v>21</v>
      </c>
      <c r="I27">
        <f t="shared" si="1"/>
        <v>3.78</v>
      </c>
      <c r="K27">
        <f t="shared" si="7"/>
        <v>1994</v>
      </c>
      <c r="L27">
        <f t="shared" si="13"/>
        <v>20.5</v>
      </c>
      <c r="M27" s="8">
        <f t="shared" si="2"/>
        <v>38.272727272727273</v>
      </c>
      <c r="N27">
        <f t="shared" si="3"/>
        <v>38</v>
      </c>
      <c r="O27">
        <f t="shared" si="4"/>
        <v>39</v>
      </c>
      <c r="P27" s="9">
        <f t="shared" si="8"/>
        <v>97386.845454545459</v>
      </c>
      <c r="Q27" s="9">
        <f t="shared" si="5"/>
        <v>97386.845454545459</v>
      </c>
      <c r="R27" s="8">
        <f t="shared" si="9"/>
        <v>320.42727272727643</v>
      </c>
      <c r="S27" s="10">
        <f t="shared" si="14"/>
        <v>21</v>
      </c>
      <c r="T27" s="11">
        <f t="shared" si="10"/>
        <v>15.258441558441735</v>
      </c>
      <c r="U27" s="10">
        <f t="shared" si="6"/>
        <v>1876.8142648327516</v>
      </c>
      <c r="V27" s="25">
        <f t="shared" si="11"/>
        <v>51.889442274259295</v>
      </c>
      <c r="W27" s="25">
        <f t="shared" si="12"/>
        <v>31.389442274259295</v>
      </c>
      <c r="X27" s="42" t="s">
        <v>52</v>
      </c>
      <c r="Y27" s="37">
        <v>1994</v>
      </c>
      <c r="Z27" s="38">
        <v>20.5</v>
      </c>
      <c r="AA27" s="37">
        <v>2272823.0699999998</v>
      </c>
      <c r="AB27" s="38">
        <v>51.889400000000002</v>
      </c>
      <c r="AC27" s="47">
        <v>31.389399999999998</v>
      </c>
      <c r="AE27" s="49">
        <f t="shared" si="15"/>
        <v>4.2274259293151317E-5</v>
      </c>
      <c r="AF27" s="49">
        <f t="shared" si="16"/>
        <v>4.2274259296704031E-5</v>
      </c>
    </row>
    <row r="28" spans="1:32" x14ac:dyDescent="0.2">
      <c r="A28" s="26">
        <v>23</v>
      </c>
      <c r="B28" s="26">
        <v>17</v>
      </c>
      <c r="C28" s="26">
        <v>0</v>
      </c>
      <c r="D28" s="26">
        <v>77.999300000000005</v>
      </c>
      <c r="E28" s="26">
        <v>0.991614</v>
      </c>
      <c r="F28" t="s">
        <v>48</v>
      </c>
      <c r="G28" s="24">
        <v>36741.441516203704</v>
      </c>
      <c r="H28">
        <f t="shared" si="0"/>
        <v>22</v>
      </c>
      <c r="I28">
        <f t="shared" si="1"/>
        <v>3.96</v>
      </c>
      <c r="K28">
        <f t="shared" si="7"/>
        <v>1993</v>
      </c>
      <c r="L28">
        <f t="shared" si="13"/>
        <v>21.5</v>
      </c>
      <c r="M28" s="8">
        <f t="shared" si="2"/>
        <v>40.090909090909093</v>
      </c>
      <c r="N28">
        <f t="shared" si="3"/>
        <v>40</v>
      </c>
      <c r="O28">
        <f t="shared" si="4"/>
        <v>41</v>
      </c>
      <c r="P28" s="9">
        <f t="shared" si="8"/>
        <v>97066.418181818182</v>
      </c>
      <c r="Q28" s="9">
        <f t="shared" si="5"/>
        <v>97066.418181818182</v>
      </c>
      <c r="R28" s="8">
        <f t="shared" si="9"/>
        <v>350</v>
      </c>
      <c r="S28" s="10">
        <f t="shared" si="14"/>
        <v>22</v>
      </c>
      <c r="T28" s="11">
        <f t="shared" si="10"/>
        <v>15.909090909090908</v>
      </c>
      <c r="U28" s="10">
        <f t="shared" si="6"/>
        <v>1861.5558232743099</v>
      </c>
      <c r="V28" s="25">
        <f t="shared" si="11"/>
        <v>52.142630894134051</v>
      </c>
      <c r="W28" s="25">
        <f t="shared" si="12"/>
        <v>30.642630894134051</v>
      </c>
      <c r="X28" s="42" t="s">
        <v>52</v>
      </c>
      <c r="Y28" s="37">
        <v>1993</v>
      </c>
      <c r="Z28" s="38">
        <v>21.5</v>
      </c>
      <c r="AA28" s="37">
        <v>2255631.79</v>
      </c>
      <c r="AB28" s="38">
        <v>52.142603999999999</v>
      </c>
      <c r="AC28" s="47">
        <v>30.642603999999999</v>
      </c>
      <c r="AE28" s="49">
        <f t="shared" si="15"/>
        <v>2.6894134052213303E-5</v>
      </c>
      <c r="AF28" s="49">
        <f t="shared" si="16"/>
        <v>2.6894134052213303E-5</v>
      </c>
    </row>
    <row r="29" spans="1:32" x14ac:dyDescent="0.2">
      <c r="A29" s="26">
        <v>24</v>
      </c>
      <c r="B29" s="26">
        <v>17</v>
      </c>
      <c r="C29" s="26">
        <v>0</v>
      </c>
      <c r="D29" s="26">
        <v>76.999300000000005</v>
      </c>
      <c r="E29" s="26">
        <v>0.99085999999999996</v>
      </c>
      <c r="F29" t="s">
        <v>48</v>
      </c>
      <c r="G29" s="24">
        <v>36741.441516203704</v>
      </c>
      <c r="H29">
        <f t="shared" si="0"/>
        <v>23</v>
      </c>
      <c r="I29">
        <f t="shared" si="1"/>
        <v>4.1399999999999997</v>
      </c>
      <c r="K29">
        <f t="shared" si="7"/>
        <v>1992</v>
      </c>
      <c r="L29">
        <f t="shared" si="13"/>
        <v>22.5</v>
      </c>
      <c r="M29" s="8">
        <f t="shared" si="2"/>
        <v>41.909090909090914</v>
      </c>
      <c r="N29">
        <f t="shared" si="3"/>
        <v>41</v>
      </c>
      <c r="O29">
        <f t="shared" si="4"/>
        <v>42</v>
      </c>
      <c r="P29" s="9">
        <f t="shared" si="8"/>
        <v>96716.418181818182</v>
      </c>
      <c r="Q29" s="9">
        <f t="shared" si="5"/>
        <v>96716.418181818182</v>
      </c>
      <c r="R29" s="8">
        <f t="shared" si="9"/>
        <v>381.40909090910282</v>
      </c>
      <c r="S29" s="10">
        <f t="shared" si="14"/>
        <v>23</v>
      </c>
      <c r="T29" s="11">
        <f t="shared" si="10"/>
        <v>16.583003952569687</v>
      </c>
      <c r="U29" s="10">
        <f t="shared" si="6"/>
        <v>1845.6467323652189</v>
      </c>
      <c r="V29" s="25">
        <f t="shared" si="11"/>
        <v>52.402454102294492</v>
      </c>
      <c r="W29" s="25">
        <f t="shared" si="12"/>
        <v>29.902454102294492</v>
      </c>
      <c r="X29" s="42" t="s">
        <v>52</v>
      </c>
      <c r="Y29" s="37">
        <v>1992</v>
      </c>
      <c r="Z29" s="38">
        <v>22.5</v>
      </c>
      <c r="AA29" s="37">
        <v>2139680.69</v>
      </c>
      <c r="AB29" s="38">
        <v>52.402414</v>
      </c>
      <c r="AC29" s="47">
        <v>29.902414</v>
      </c>
      <c r="AE29" s="49">
        <f t="shared" si="15"/>
        <v>4.0102294491362045E-5</v>
      </c>
      <c r="AF29" s="49">
        <f t="shared" si="16"/>
        <v>4.0102294491362045E-5</v>
      </c>
    </row>
    <row r="30" spans="1:32" x14ac:dyDescent="0.2">
      <c r="A30" s="26">
        <v>25</v>
      </c>
      <c r="B30" s="26">
        <v>17</v>
      </c>
      <c r="C30" s="26">
        <v>0</v>
      </c>
      <c r="D30" s="26">
        <v>75.999300000000005</v>
      </c>
      <c r="E30" s="26">
        <v>0.99005900000000002</v>
      </c>
      <c r="F30" t="s">
        <v>48</v>
      </c>
      <c r="G30" s="24">
        <v>36741.441516203704</v>
      </c>
      <c r="H30">
        <f t="shared" si="0"/>
        <v>24</v>
      </c>
      <c r="I30">
        <f t="shared" si="1"/>
        <v>4.32</v>
      </c>
      <c r="K30">
        <f t="shared" si="7"/>
        <v>1991</v>
      </c>
      <c r="L30">
        <f t="shared" si="13"/>
        <v>23.5</v>
      </c>
      <c r="M30" s="8">
        <f t="shared" si="2"/>
        <v>43.727272727272727</v>
      </c>
      <c r="N30">
        <f t="shared" si="3"/>
        <v>43</v>
      </c>
      <c r="O30">
        <f t="shared" si="4"/>
        <v>44</v>
      </c>
      <c r="P30" s="9">
        <f t="shared" si="8"/>
        <v>96335.00909090908</v>
      </c>
      <c r="Q30" s="9">
        <f t="shared" si="5"/>
        <v>96335.00909090908</v>
      </c>
      <c r="R30" s="8">
        <f t="shared" si="9"/>
        <v>413.89999999997963</v>
      </c>
      <c r="S30" s="10">
        <f t="shared" si="14"/>
        <v>24</v>
      </c>
      <c r="T30" s="11">
        <f t="shared" si="10"/>
        <v>17.245833333332484</v>
      </c>
      <c r="U30" s="10">
        <f t="shared" si="6"/>
        <v>1829.0637284126492</v>
      </c>
      <c r="V30" s="25">
        <f t="shared" si="11"/>
        <v>52.66902819975185</v>
      </c>
      <c r="W30" s="25">
        <f t="shared" si="12"/>
        <v>29.16902819975185</v>
      </c>
      <c r="X30" s="42" t="s">
        <v>52</v>
      </c>
      <c r="Y30" s="37">
        <v>1991</v>
      </c>
      <c r="Z30" s="38">
        <v>23.5</v>
      </c>
      <c r="AA30" s="37">
        <v>1662728.82</v>
      </c>
      <c r="AB30" s="38">
        <v>52.669006000000003</v>
      </c>
      <c r="AC30" s="47">
        <v>29.169006</v>
      </c>
      <c r="AE30" s="49">
        <f t="shared" si="15"/>
        <v>2.2199751846585514E-5</v>
      </c>
      <c r="AF30" s="49">
        <f t="shared" si="16"/>
        <v>2.2199751850138227E-5</v>
      </c>
    </row>
    <row r="31" spans="1:32" x14ac:dyDescent="0.2">
      <c r="A31" s="26">
        <v>26</v>
      </c>
      <c r="B31" s="26">
        <v>17</v>
      </c>
      <c r="C31" s="26">
        <v>0</v>
      </c>
      <c r="D31" s="26">
        <v>74.999300000000005</v>
      </c>
      <c r="E31" s="26">
        <v>0.98921000000000003</v>
      </c>
      <c r="F31" t="s">
        <v>48</v>
      </c>
      <c r="G31" s="24">
        <v>36741.441516203704</v>
      </c>
      <c r="H31">
        <f t="shared" si="0"/>
        <v>25</v>
      </c>
      <c r="I31">
        <f t="shared" si="1"/>
        <v>4.5</v>
      </c>
      <c r="K31">
        <f t="shared" si="7"/>
        <v>1990</v>
      </c>
      <c r="L31">
        <f t="shared" si="13"/>
        <v>24.5</v>
      </c>
      <c r="M31" s="8">
        <f t="shared" si="2"/>
        <v>45.545454545454547</v>
      </c>
      <c r="N31">
        <f t="shared" si="3"/>
        <v>45</v>
      </c>
      <c r="O31">
        <f t="shared" si="4"/>
        <v>46</v>
      </c>
      <c r="P31" s="9">
        <f t="shared" si="8"/>
        <v>95921.1090909091</v>
      </c>
      <c r="Q31" s="9">
        <f t="shared" si="5"/>
        <v>95921.1090909091</v>
      </c>
      <c r="R31" s="8">
        <f t="shared" si="9"/>
        <v>448.19090909091756</v>
      </c>
      <c r="S31" s="10">
        <f t="shared" si="14"/>
        <v>25</v>
      </c>
      <c r="T31" s="11">
        <f t="shared" si="10"/>
        <v>17.927636363636701</v>
      </c>
      <c r="U31" s="10">
        <f t="shared" si="6"/>
        <v>1811.8178950793167</v>
      </c>
      <c r="V31" s="25">
        <f t="shared" si="11"/>
        <v>52.941915051959413</v>
      </c>
      <c r="W31" s="25">
        <f t="shared" si="12"/>
        <v>28.441915051959413</v>
      </c>
      <c r="X31" s="42" t="s">
        <v>52</v>
      </c>
      <c r="Y31" s="37">
        <v>1990</v>
      </c>
      <c r="Z31" s="38">
        <v>24.5</v>
      </c>
      <c r="AA31" s="37">
        <v>1723687.84</v>
      </c>
      <c r="AB31" s="38">
        <v>52.941884999999999</v>
      </c>
      <c r="AC31" s="47">
        <v>28.441884999999999</v>
      </c>
      <c r="AE31" s="49">
        <f t="shared" si="15"/>
        <v>3.0051959413412987E-5</v>
      </c>
      <c r="AF31" s="49">
        <f t="shared" si="16"/>
        <v>3.0051959413412987E-5</v>
      </c>
    </row>
    <row r="32" spans="1:32" x14ac:dyDescent="0.2">
      <c r="A32" s="26">
        <v>27</v>
      </c>
      <c r="B32" s="26">
        <v>17</v>
      </c>
      <c r="C32" s="26">
        <v>0</v>
      </c>
      <c r="D32" s="26">
        <v>73.999300000000005</v>
      </c>
      <c r="E32" s="26">
        <v>0.98830899999999999</v>
      </c>
      <c r="F32" t="s">
        <v>48</v>
      </c>
      <c r="G32" s="24">
        <v>36741.441516203704</v>
      </c>
      <c r="H32">
        <f t="shared" si="0"/>
        <v>26</v>
      </c>
      <c r="I32">
        <f t="shared" si="1"/>
        <v>4.68</v>
      </c>
      <c r="K32">
        <f t="shared" si="7"/>
        <v>1989</v>
      </c>
      <c r="L32">
        <f t="shared" si="13"/>
        <v>25.5</v>
      </c>
      <c r="M32" s="8">
        <f t="shared" si="2"/>
        <v>47.36363636363636</v>
      </c>
      <c r="N32">
        <f t="shared" si="3"/>
        <v>47</v>
      </c>
      <c r="O32">
        <f t="shared" si="4"/>
        <v>48</v>
      </c>
      <c r="P32" s="9">
        <f t="shared" si="8"/>
        <v>95472.918181818182</v>
      </c>
      <c r="Q32" s="9">
        <f t="shared" si="5"/>
        <v>95472.918181818182</v>
      </c>
      <c r="R32" s="8">
        <f t="shared" si="9"/>
        <v>484.37272727272648</v>
      </c>
      <c r="S32" s="10">
        <f t="shared" si="14"/>
        <v>26</v>
      </c>
      <c r="T32" s="11">
        <f t="shared" si="10"/>
        <v>18.629720279720249</v>
      </c>
      <c r="U32" s="10">
        <f t="shared" si="6"/>
        <v>1793.8902587156799</v>
      </c>
      <c r="V32" s="25">
        <f t="shared" si="11"/>
        <v>53.221158718020568</v>
      </c>
      <c r="W32" s="25">
        <f t="shared" si="12"/>
        <v>27.721158718020568</v>
      </c>
      <c r="X32" s="42" t="s">
        <v>52</v>
      </c>
      <c r="Y32" s="37">
        <v>1989</v>
      </c>
      <c r="Z32" s="38">
        <v>25.5</v>
      </c>
      <c r="AA32" s="37">
        <v>1909088.04</v>
      </c>
      <c r="AB32" s="38">
        <v>53.221117</v>
      </c>
      <c r="AC32" s="47">
        <v>27.721117</v>
      </c>
      <c r="AE32" s="49">
        <f t="shared" si="15"/>
        <v>4.1718020568737302E-5</v>
      </c>
      <c r="AF32" s="49">
        <f t="shared" si="16"/>
        <v>4.1718020568737302E-5</v>
      </c>
    </row>
    <row r="33" spans="1:32" x14ac:dyDescent="0.2">
      <c r="A33" s="26">
        <v>28</v>
      </c>
      <c r="B33" s="26">
        <v>17</v>
      </c>
      <c r="C33" s="26">
        <v>0</v>
      </c>
      <c r="D33" s="26">
        <v>72.999300000000005</v>
      </c>
      <c r="E33" s="26">
        <v>0.98735499999999998</v>
      </c>
      <c r="F33" t="s">
        <v>48</v>
      </c>
      <c r="G33" s="24">
        <v>36741.441527777781</v>
      </c>
      <c r="H33">
        <f t="shared" si="0"/>
        <v>27</v>
      </c>
      <c r="I33">
        <f t="shared" si="1"/>
        <v>4.8600000000000003</v>
      </c>
      <c r="K33">
        <f t="shared" si="7"/>
        <v>1988</v>
      </c>
      <c r="L33">
        <f t="shared" si="13"/>
        <v>26.5</v>
      </c>
      <c r="M33" s="8">
        <f t="shared" si="2"/>
        <v>49.18181818181818</v>
      </c>
      <c r="N33">
        <f t="shared" si="3"/>
        <v>49</v>
      </c>
      <c r="O33">
        <f t="shared" si="4"/>
        <v>50</v>
      </c>
      <c r="P33" s="9">
        <f t="shared" si="8"/>
        <v>94988.545454545456</v>
      </c>
      <c r="Q33" s="9">
        <f t="shared" si="5"/>
        <v>94988.545454545456</v>
      </c>
      <c r="R33" s="8">
        <f t="shared" si="9"/>
        <v>522.4454545454646</v>
      </c>
      <c r="S33" s="10">
        <f t="shared" si="14"/>
        <v>27</v>
      </c>
      <c r="T33" s="11">
        <f t="shared" si="10"/>
        <v>19.349831649832023</v>
      </c>
      <c r="U33" s="10">
        <f t="shared" si="6"/>
        <v>1775.2605384359597</v>
      </c>
      <c r="V33" s="25">
        <f t="shared" si="11"/>
        <v>53.506819645882672</v>
      </c>
      <c r="W33" s="25">
        <f t="shared" si="12"/>
        <v>27.006819645882672</v>
      </c>
      <c r="X33" s="42" t="s">
        <v>52</v>
      </c>
      <c r="Y33" s="37">
        <v>1988</v>
      </c>
      <c r="Z33" s="38">
        <v>26.5</v>
      </c>
      <c r="AA33" s="37">
        <v>32801142.43</v>
      </c>
      <c r="AB33" s="38">
        <v>53.506770000000003</v>
      </c>
      <c r="AC33" s="47">
        <v>27.006769999999999</v>
      </c>
      <c r="AE33" s="49">
        <f t="shared" si="15"/>
        <v>4.964588266886949E-5</v>
      </c>
      <c r="AF33" s="49">
        <f t="shared" si="16"/>
        <v>4.9645882672422204E-5</v>
      </c>
    </row>
    <row r="34" spans="1:32" x14ac:dyDescent="0.2">
      <c r="A34" s="26">
        <v>29</v>
      </c>
      <c r="B34" s="26">
        <v>17</v>
      </c>
      <c r="C34" s="26">
        <v>0</v>
      </c>
      <c r="D34" s="26">
        <v>71.999300000000005</v>
      </c>
      <c r="E34" s="26">
        <v>0.98634500000000003</v>
      </c>
      <c r="F34" t="s">
        <v>48</v>
      </c>
      <c r="G34" s="24">
        <v>36741.441527777781</v>
      </c>
      <c r="H34">
        <f t="shared" si="0"/>
        <v>28</v>
      </c>
      <c r="I34">
        <f t="shared" si="1"/>
        <v>5.04</v>
      </c>
      <c r="K34">
        <f t="shared" si="7"/>
        <v>1987</v>
      </c>
      <c r="L34">
        <f t="shared" si="13"/>
        <v>27.5</v>
      </c>
      <c r="M34" s="8">
        <f t="shared" si="2"/>
        <v>51</v>
      </c>
      <c r="N34">
        <f t="shared" si="3"/>
        <v>51</v>
      </c>
      <c r="O34">
        <f t="shared" si="4"/>
        <v>52</v>
      </c>
      <c r="P34" s="9">
        <f t="shared" si="8"/>
        <v>94466.099999999991</v>
      </c>
      <c r="Q34" s="9">
        <f t="shared" si="5"/>
        <v>94466.099999999991</v>
      </c>
      <c r="R34" s="8">
        <f t="shared" si="9"/>
        <v>565.03636363636178</v>
      </c>
      <c r="S34" s="10">
        <f t="shared" si="14"/>
        <v>28</v>
      </c>
      <c r="T34" s="11">
        <f t="shared" si="10"/>
        <v>20.179870129870064</v>
      </c>
      <c r="U34" s="10">
        <f t="shared" si="6"/>
        <v>1755.9107067861278</v>
      </c>
      <c r="V34" s="25">
        <f t="shared" si="11"/>
        <v>53.798920204150271</v>
      </c>
      <c r="W34" s="25">
        <f t="shared" si="12"/>
        <v>26.298920204150271</v>
      </c>
      <c r="X34" s="42" t="s">
        <v>52</v>
      </c>
      <c r="Y34" s="37">
        <v>1987</v>
      </c>
      <c r="Z34" s="38">
        <v>27.5</v>
      </c>
      <c r="AA34" s="37">
        <v>43374.35</v>
      </c>
      <c r="AB34" s="38">
        <v>53.798909000000002</v>
      </c>
      <c r="AC34" s="47">
        <v>26.298908999999998</v>
      </c>
      <c r="AE34" s="49">
        <f t="shared" si="15"/>
        <v>1.1204150268895319E-5</v>
      </c>
      <c r="AF34" s="49">
        <f t="shared" si="16"/>
        <v>1.1204150272448032E-5</v>
      </c>
    </row>
    <row r="35" spans="1:32" x14ac:dyDescent="0.2">
      <c r="A35" s="26">
        <v>30</v>
      </c>
      <c r="B35" s="26">
        <v>17</v>
      </c>
      <c r="C35" s="26">
        <v>0</v>
      </c>
      <c r="D35" s="26">
        <v>70.999300000000005</v>
      </c>
      <c r="E35" s="26">
        <v>0.98527600000000004</v>
      </c>
      <c r="F35" t="s">
        <v>48</v>
      </c>
      <c r="G35" s="24">
        <v>36741.441527777781</v>
      </c>
      <c r="H35">
        <f t="shared" si="0"/>
        <v>29</v>
      </c>
      <c r="I35">
        <f t="shared" si="1"/>
        <v>5.22</v>
      </c>
      <c r="K35">
        <f t="shared" si="7"/>
        <v>1986</v>
      </c>
      <c r="L35">
        <f t="shared" si="13"/>
        <v>28.5</v>
      </c>
      <c r="M35" s="8">
        <f t="shared" si="2"/>
        <v>52.81818181818182</v>
      </c>
      <c r="N35">
        <f t="shared" si="3"/>
        <v>52</v>
      </c>
      <c r="O35">
        <f t="shared" si="4"/>
        <v>53</v>
      </c>
      <c r="P35" s="9">
        <f t="shared" si="8"/>
        <v>93901.063636363629</v>
      </c>
      <c r="Q35" s="9">
        <f t="shared" si="5"/>
        <v>93901.063636363629</v>
      </c>
      <c r="R35" s="8">
        <f t="shared" si="9"/>
        <v>607.59999999999127</v>
      </c>
      <c r="S35" s="10">
        <f t="shared" si="14"/>
        <v>29</v>
      </c>
      <c r="T35" s="11">
        <f t="shared" si="10"/>
        <v>20.951724137930732</v>
      </c>
      <c r="U35" s="10">
        <f t="shared" si="6"/>
        <v>1735.7308366562577</v>
      </c>
      <c r="V35" s="25">
        <f t="shared" si="11"/>
        <v>54.098862365812593</v>
      </c>
      <c r="W35" s="25">
        <f t="shared" si="12"/>
        <v>25.598862365812593</v>
      </c>
      <c r="X35" s="42" t="s">
        <v>52</v>
      </c>
      <c r="Y35" s="37">
        <v>1986</v>
      </c>
      <c r="Z35" s="38">
        <v>28.5</v>
      </c>
      <c r="AA35" s="37">
        <v>131470.53</v>
      </c>
      <c r="AB35" s="38">
        <v>54.098858</v>
      </c>
      <c r="AC35" s="47">
        <v>25.598858</v>
      </c>
      <c r="AE35" s="49">
        <f t="shared" si="15"/>
        <v>4.3658125932211078E-6</v>
      </c>
      <c r="AF35" s="49">
        <f t="shared" si="16"/>
        <v>4.3658125932211078E-6</v>
      </c>
    </row>
    <row r="36" spans="1:32" x14ac:dyDescent="0.2">
      <c r="A36" s="26">
        <v>31</v>
      </c>
      <c r="B36" s="26">
        <v>17</v>
      </c>
      <c r="C36" s="26">
        <v>0</v>
      </c>
      <c r="D36" s="26">
        <v>69.999300000000005</v>
      </c>
      <c r="E36" s="26">
        <v>0.98414800000000002</v>
      </c>
      <c r="F36" t="s">
        <v>48</v>
      </c>
      <c r="G36" s="24">
        <v>36741.441527777781</v>
      </c>
      <c r="H36">
        <f t="shared" si="0"/>
        <v>30</v>
      </c>
      <c r="I36">
        <f t="shared" si="1"/>
        <v>5.4</v>
      </c>
      <c r="K36">
        <f t="shared" si="7"/>
        <v>1985</v>
      </c>
      <c r="L36">
        <f t="shared" si="13"/>
        <v>29.5</v>
      </c>
      <c r="M36" s="8">
        <f t="shared" si="2"/>
        <v>54.63636363636364</v>
      </c>
      <c r="N36">
        <f t="shared" si="3"/>
        <v>54</v>
      </c>
      <c r="O36">
        <f t="shared" si="4"/>
        <v>55</v>
      </c>
      <c r="P36" s="9">
        <f t="shared" si="8"/>
        <v>93293.463636363638</v>
      </c>
      <c r="Q36" s="9">
        <f t="shared" si="5"/>
        <v>93293.463636363638</v>
      </c>
      <c r="R36" s="8">
        <f t="shared" si="9"/>
        <v>652.34545454545878</v>
      </c>
      <c r="S36" s="10">
        <f t="shared" si="14"/>
        <v>30</v>
      </c>
      <c r="T36" s="11">
        <f t="shared" si="10"/>
        <v>21.744848484848625</v>
      </c>
      <c r="U36" s="10">
        <f t="shared" si="6"/>
        <v>1714.7791125183269</v>
      </c>
      <c r="V36" s="25">
        <f t="shared" si="11"/>
        <v>54.405528359482247</v>
      </c>
      <c r="W36" s="25">
        <f t="shared" si="12"/>
        <v>24.905528359482247</v>
      </c>
      <c r="X36" s="42" t="s">
        <v>52</v>
      </c>
      <c r="Y36" s="37">
        <v>1985</v>
      </c>
      <c r="Z36" s="38">
        <v>29.5</v>
      </c>
      <c r="AA36" s="37">
        <v>125457.93</v>
      </c>
      <c r="AB36" s="38">
        <v>54.405520000000003</v>
      </c>
      <c r="AC36" s="47">
        <v>24.905519999999999</v>
      </c>
      <c r="AE36" s="49">
        <f t="shared" si="15"/>
        <v>8.3594822442023542E-6</v>
      </c>
      <c r="AF36" s="49">
        <f t="shared" si="16"/>
        <v>8.3594822477550679E-6</v>
      </c>
    </row>
    <row r="37" spans="1:32" x14ac:dyDescent="0.2">
      <c r="A37" s="26">
        <v>32</v>
      </c>
      <c r="B37" s="26">
        <v>17</v>
      </c>
      <c r="C37" s="26">
        <v>0</v>
      </c>
      <c r="D37" s="26">
        <v>68.999300000000005</v>
      </c>
      <c r="E37" s="26">
        <v>0.98295600000000005</v>
      </c>
      <c r="F37" t="s">
        <v>48</v>
      </c>
      <c r="G37" s="24">
        <v>36741.441527777781</v>
      </c>
      <c r="H37">
        <f t="shared" si="0"/>
        <v>31</v>
      </c>
      <c r="I37">
        <f t="shared" si="1"/>
        <v>5.58</v>
      </c>
      <c r="K37">
        <f t="shared" si="7"/>
        <v>1984</v>
      </c>
      <c r="L37">
        <f t="shared" si="13"/>
        <v>30.5</v>
      </c>
      <c r="M37" s="8">
        <f t="shared" si="2"/>
        <v>56.454545454545453</v>
      </c>
      <c r="N37">
        <f t="shared" si="3"/>
        <v>56</v>
      </c>
      <c r="O37">
        <f t="shared" si="4"/>
        <v>57</v>
      </c>
      <c r="P37" s="9">
        <f t="shared" si="8"/>
        <v>92641.118181818179</v>
      </c>
      <c r="Q37" s="9">
        <f t="shared" si="5"/>
        <v>92641.118181818179</v>
      </c>
      <c r="R37" s="8">
        <f t="shared" si="9"/>
        <v>699.27272727272066</v>
      </c>
      <c r="S37" s="10">
        <f t="shared" si="14"/>
        <v>31</v>
      </c>
      <c r="T37" s="11">
        <f t="shared" si="10"/>
        <v>22.557184750732926</v>
      </c>
      <c r="U37" s="10">
        <f t="shared" si="6"/>
        <v>1693.0342640334782</v>
      </c>
      <c r="V37" s="25">
        <f t="shared" si="11"/>
        <v>54.718985994477364</v>
      </c>
      <c r="W37" s="25">
        <f t="shared" si="12"/>
        <v>24.218985994477364</v>
      </c>
      <c r="X37" s="42" t="s">
        <v>52</v>
      </c>
      <c r="Y37" s="37">
        <v>1984</v>
      </c>
      <c r="Z37" s="38">
        <v>30.5</v>
      </c>
      <c r="AA37" s="37">
        <v>81417.59</v>
      </c>
      <c r="AB37" s="38">
        <v>54.718957000000003</v>
      </c>
      <c r="AC37" s="47">
        <v>24.218957</v>
      </c>
      <c r="AE37" s="49">
        <f t="shared" si="15"/>
        <v>2.8994477361266036E-5</v>
      </c>
      <c r="AF37" s="49">
        <f t="shared" si="16"/>
        <v>2.8994477364818749E-5</v>
      </c>
    </row>
    <row r="38" spans="1:32" x14ac:dyDescent="0.2">
      <c r="A38" s="26">
        <v>33</v>
      </c>
      <c r="B38" s="26">
        <v>17</v>
      </c>
      <c r="C38" s="26">
        <v>0</v>
      </c>
      <c r="D38" s="26">
        <v>67.999300000000005</v>
      </c>
      <c r="E38" s="26">
        <v>0.98169799999999996</v>
      </c>
      <c r="F38" t="s">
        <v>48</v>
      </c>
      <c r="G38" s="24">
        <v>36741.441527777781</v>
      </c>
      <c r="H38">
        <f t="shared" ref="H38:H69" si="17">A38-1</f>
        <v>32</v>
      </c>
      <c r="I38">
        <f t="shared" ref="I38:I69" si="18">H38*18/100</f>
        <v>5.76</v>
      </c>
      <c r="K38">
        <f t="shared" si="7"/>
        <v>1983</v>
      </c>
      <c r="L38">
        <f t="shared" si="13"/>
        <v>31.5</v>
      </c>
      <c r="M38" s="8">
        <f t="shared" ref="M38:M69" si="19">(L38/$I$5*100)+1</f>
        <v>58.272727272727273</v>
      </c>
      <c r="N38">
        <f t="shared" ref="N38:N69" si="20">TRUNC(M38,0)</f>
        <v>58</v>
      </c>
      <c r="O38">
        <f t="shared" ref="O38:O69" si="21">N38+1</f>
        <v>59</v>
      </c>
      <c r="P38" s="9">
        <f t="shared" si="8"/>
        <v>91941.845454545459</v>
      </c>
      <c r="Q38" s="9">
        <f t="shared" ref="Q38:Q69" si="22">IF(ISNA(P38),0,P38)</f>
        <v>91941.845454545459</v>
      </c>
      <c r="R38" s="8">
        <f t="shared" si="9"/>
        <v>748.70909090909117</v>
      </c>
      <c r="S38" s="10">
        <f t="shared" si="14"/>
        <v>32</v>
      </c>
      <c r="T38" s="11">
        <f t="shared" si="10"/>
        <v>23.397159090909099</v>
      </c>
      <c r="U38" s="10">
        <f t="shared" ref="U38:U69" si="23">U39+T38</f>
        <v>1670.4770792827453</v>
      </c>
      <c r="V38" s="25">
        <f t="shared" si="11"/>
        <v>55.039273866614579</v>
      </c>
      <c r="W38" s="25">
        <f t="shared" si="12"/>
        <v>23.539273866614579</v>
      </c>
      <c r="X38" s="42" t="s">
        <v>52</v>
      </c>
      <c r="Y38" s="37">
        <v>1983</v>
      </c>
      <c r="Z38" s="38">
        <v>31.5</v>
      </c>
      <c r="AA38" s="37">
        <v>80464.899999999994</v>
      </c>
      <c r="AB38" s="38">
        <v>55.039257999999997</v>
      </c>
      <c r="AC38" s="47">
        <v>23.539258</v>
      </c>
      <c r="AE38" s="49">
        <f t="shared" si="15"/>
        <v>1.5866614582193961E-5</v>
      </c>
      <c r="AF38" s="49">
        <f t="shared" si="16"/>
        <v>1.5866614578641247E-5</v>
      </c>
    </row>
    <row r="39" spans="1:32" x14ac:dyDescent="0.2">
      <c r="A39" s="26">
        <v>34</v>
      </c>
      <c r="B39" s="26">
        <v>17</v>
      </c>
      <c r="C39" s="26">
        <v>0</v>
      </c>
      <c r="D39" s="26">
        <v>66.999300000000005</v>
      </c>
      <c r="E39" s="26">
        <v>0.98037300000000005</v>
      </c>
      <c r="F39" t="s">
        <v>48</v>
      </c>
      <c r="G39" s="24">
        <v>36741.441527777781</v>
      </c>
      <c r="H39">
        <f t="shared" si="17"/>
        <v>33</v>
      </c>
      <c r="I39">
        <f t="shared" si="18"/>
        <v>5.94</v>
      </c>
      <c r="K39">
        <f t="shared" ref="K39:K70" si="24">K38-1</f>
        <v>1982</v>
      </c>
      <c r="L39">
        <f t="shared" si="13"/>
        <v>32.5</v>
      </c>
      <c r="M39" s="8">
        <f t="shared" si="19"/>
        <v>60.090909090909093</v>
      </c>
      <c r="N39">
        <f t="shared" si="20"/>
        <v>60</v>
      </c>
      <c r="O39">
        <f t="shared" si="21"/>
        <v>61</v>
      </c>
      <c r="P39" s="9">
        <f t="shared" si="8"/>
        <v>91193.136363636368</v>
      </c>
      <c r="Q39" s="9">
        <f t="shared" si="22"/>
        <v>91193.136363636368</v>
      </c>
      <c r="R39" s="8">
        <f t="shared" ref="R39:R70" si="25">Q39-Q40</f>
        <v>802.09090909091174</v>
      </c>
      <c r="S39" s="10">
        <f t="shared" si="14"/>
        <v>33</v>
      </c>
      <c r="T39" s="11">
        <f t="shared" ref="T39:T70" si="26">R39/S39</f>
        <v>24.305785123967024</v>
      </c>
      <c r="U39" s="10">
        <f t="shared" si="23"/>
        <v>1647.0799201918362</v>
      </c>
      <c r="V39" s="25">
        <f t="shared" si="11"/>
        <v>55.366552190749225</v>
      </c>
      <c r="W39" s="25">
        <f t="shared" si="12"/>
        <v>22.866552190749225</v>
      </c>
      <c r="X39" s="42" t="s">
        <v>52</v>
      </c>
      <c r="Y39" s="37">
        <v>1982</v>
      </c>
      <c r="Z39" s="38">
        <v>32.5</v>
      </c>
      <c r="AA39" s="37">
        <v>77629.929999999993</v>
      </c>
      <c r="AB39" s="38">
        <v>55.366531999999999</v>
      </c>
      <c r="AC39" s="47">
        <v>22.866531999999999</v>
      </c>
      <c r="AE39" s="49">
        <f t="shared" si="15"/>
        <v>2.0190749225434956E-5</v>
      </c>
      <c r="AF39" s="49">
        <f t="shared" si="16"/>
        <v>2.0190749225434956E-5</v>
      </c>
    </row>
    <row r="40" spans="1:32" x14ac:dyDescent="0.2">
      <c r="A40" s="26">
        <v>35</v>
      </c>
      <c r="B40" s="26">
        <v>17</v>
      </c>
      <c r="C40" s="26">
        <v>0</v>
      </c>
      <c r="D40" s="26">
        <v>65.999300000000005</v>
      </c>
      <c r="E40" s="26">
        <v>0.97897599999999996</v>
      </c>
      <c r="F40" t="s">
        <v>48</v>
      </c>
      <c r="G40" s="24">
        <v>36741.441527777781</v>
      </c>
      <c r="H40">
        <f t="shared" si="17"/>
        <v>34</v>
      </c>
      <c r="I40">
        <f t="shared" si="18"/>
        <v>6.12</v>
      </c>
      <c r="K40">
        <f t="shared" si="24"/>
        <v>1981</v>
      </c>
      <c r="L40">
        <f t="shared" ref="L40:L71" si="27">L39+1</f>
        <v>33.5</v>
      </c>
      <c r="M40" s="8">
        <f t="shared" si="19"/>
        <v>61.909090909090914</v>
      </c>
      <c r="N40">
        <f t="shared" si="20"/>
        <v>61</v>
      </c>
      <c r="O40">
        <f t="shared" si="21"/>
        <v>62</v>
      </c>
      <c r="P40" s="9">
        <f t="shared" si="8"/>
        <v>90391.045454545456</v>
      </c>
      <c r="Q40" s="9">
        <f t="shared" si="22"/>
        <v>90391.045454545456</v>
      </c>
      <c r="R40" s="8">
        <f t="shared" si="25"/>
        <v>858.43636363637052</v>
      </c>
      <c r="S40" s="10">
        <f t="shared" ref="S40:S103" si="28">S39+1</f>
        <v>34</v>
      </c>
      <c r="T40" s="11">
        <f t="shared" si="26"/>
        <v>25.24812834224619</v>
      </c>
      <c r="U40" s="10">
        <f t="shared" si="23"/>
        <v>1622.7741350678691</v>
      </c>
      <c r="V40" s="25">
        <f t="shared" si="11"/>
        <v>55.701556674592325</v>
      </c>
      <c r="W40" s="25">
        <f t="shared" si="12"/>
        <v>22.201556674592325</v>
      </c>
      <c r="X40" s="42" t="s">
        <v>52</v>
      </c>
      <c r="Y40" s="37">
        <v>1981</v>
      </c>
      <c r="Z40" s="38">
        <v>33.5</v>
      </c>
      <c r="AA40" s="37">
        <v>121283.43</v>
      </c>
      <c r="AB40" s="38">
        <v>55.701540999999999</v>
      </c>
      <c r="AC40" s="47">
        <v>22.201540999999999</v>
      </c>
      <c r="AE40" s="49">
        <f t="shared" si="15"/>
        <v>1.567459232632018E-5</v>
      </c>
      <c r="AF40" s="49">
        <f t="shared" si="16"/>
        <v>1.567459232632018E-5</v>
      </c>
    </row>
    <row r="41" spans="1:32" x14ac:dyDescent="0.2">
      <c r="A41" s="26">
        <v>36</v>
      </c>
      <c r="B41" s="26">
        <v>17</v>
      </c>
      <c r="C41" s="26">
        <v>0</v>
      </c>
      <c r="D41" s="26">
        <v>64.999300000000005</v>
      </c>
      <c r="E41" s="26">
        <v>0.97750599999999999</v>
      </c>
      <c r="F41" t="s">
        <v>48</v>
      </c>
      <c r="G41" s="24">
        <v>36741.441527777781</v>
      </c>
      <c r="H41">
        <f t="shared" si="17"/>
        <v>35</v>
      </c>
      <c r="I41">
        <f t="shared" si="18"/>
        <v>6.3</v>
      </c>
      <c r="K41">
        <f t="shared" si="24"/>
        <v>1980</v>
      </c>
      <c r="L41">
        <f t="shared" si="27"/>
        <v>34.5</v>
      </c>
      <c r="M41" s="8">
        <f t="shared" si="19"/>
        <v>63.727272727272734</v>
      </c>
      <c r="N41">
        <f t="shared" si="20"/>
        <v>63</v>
      </c>
      <c r="O41">
        <f t="shared" si="21"/>
        <v>64</v>
      </c>
      <c r="P41" s="9">
        <f t="shared" si="8"/>
        <v>89532.609090909085</v>
      </c>
      <c r="Q41" s="9">
        <f t="shared" si="22"/>
        <v>89532.609090909085</v>
      </c>
      <c r="R41" s="8">
        <f t="shared" si="25"/>
        <v>916.00909090907953</v>
      </c>
      <c r="S41" s="10">
        <f t="shared" si="28"/>
        <v>35</v>
      </c>
      <c r="T41" s="11">
        <f t="shared" si="26"/>
        <v>26.171688311687987</v>
      </c>
      <c r="U41" s="10">
        <f t="shared" si="23"/>
        <v>1597.5260067256229</v>
      </c>
      <c r="V41" s="25">
        <f t="shared" si="11"/>
        <v>56.044539315150203</v>
      </c>
      <c r="W41" s="25">
        <f t="shared" si="12"/>
        <v>21.544539315150203</v>
      </c>
      <c r="X41" s="42" t="s">
        <v>52</v>
      </c>
      <c r="Y41" s="37">
        <v>1980</v>
      </c>
      <c r="Z41" s="38">
        <v>34.5</v>
      </c>
      <c r="AA41" s="37">
        <v>142945.29</v>
      </c>
      <c r="AB41" s="38">
        <v>56.044504000000003</v>
      </c>
      <c r="AC41" s="47">
        <v>21.544504</v>
      </c>
      <c r="AE41" s="49">
        <f t="shared" si="15"/>
        <v>3.5315150199721757E-5</v>
      </c>
      <c r="AF41" s="49">
        <f t="shared" si="16"/>
        <v>3.531515020327447E-5</v>
      </c>
    </row>
    <row r="42" spans="1:32" x14ac:dyDescent="0.2">
      <c r="A42" s="26">
        <v>37</v>
      </c>
      <c r="B42" s="26">
        <v>17</v>
      </c>
      <c r="C42" s="26">
        <v>0</v>
      </c>
      <c r="D42" s="26">
        <v>63.999299999999998</v>
      </c>
      <c r="E42" s="26">
        <v>0.97596000000000005</v>
      </c>
      <c r="F42" t="s">
        <v>48</v>
      </c>
      <c r="G42" s="24">
        <v>36741.441527777781</v>
      </c>
      <c r="H42">
        <f t="shared" si="17"/>
        <v>36</v>
      </c>
      <c r="I42">
        <f t="shared" si="18"/>
        <v>6.48</v>
      </c>
      <c r="K42">
        <f t="shared" si="24"/>
        <v>1979</v>
      </c>
      <c r="L42">
        <f t="shared" si="27"/>
        <v>35.5</v>
      </c>
      <c r="M42" s="8">
        <f t="shared" si="19"/>
        <v>65.545454545454547</v>
      </c>
      <c r="N42">
        <f t="shared" si="20"/>
        <v>65</v>
      </c>
      <c r="O42">
        <f t="shared" si="21"/>
        <v>66</v>
      </c>
      <c r="P42" s="9">
        <f t="shared" si="8"/>
        <v>88616.6</v>
      </c>
      <c r="Q42" s="9">
        <f t="shared" si="22"/>
        <v>88616.6</v>
      </c>
      <c r="R42" s="8">
        <f t="shared" si="25"/>
        <v>976.51818181818817</v>
      </c>
      <c r="S42" s="10">
        <f t="shared" si="28"/>
        <v>36</v>
      </c>
      <c r="T42" s="11">
        <f t="shared" si="26"/>
        <v>27.125505050505225</v>
      </c>
      <c r="U42" s="10">
        <f t="shared" si="23"/>
        <v>1571.3543184139348</v>
      </c>
      <c r="V42" s="25">
        <f t="shared" si="11"/>
        <v>56.395046592321854</v>
      </c>
      <c r="W42" s="25">
        <f t="shared" si="12"/>
        <v>20.895046592321854</v>
      </c>
      <c r="X42" s="42" t="s">
        <v>52</v>
      </c>
      <c r="Y42" s="37">
        <v>1979</v>
      </c>
      <c r="Z42" s="38">
        <v>35.5</v>
      </c>
      <c r="AA42" s="37">
        <v>113057.69</v>
      </c>
      <c r="AB42" s="38">
        <v>56.395014000000003</v>
      </c>
      <c r="AC42" s="47">
        <v>20.895014</v>
      </c>
      <c r="AE42" s="49">
        <f t="shared" si="15"/>
        <v>3.2592321851154793E-5</v>
      </c>
      <c r="AF42" s="49">
        <f t="shared" si="16"/>
        <v>3.2592321854707507E-5</v>
      </c>
    </row>
    <row r="43" spans="1:32" x14ac:dyDescent="0.2">
      <c r="A43" s="26">
        <v>38</v>
      </c>
      <c r="B43" s="26">
        <v>17</v>
      </c>
      <c r="C43" s="26">
        <v>0</v>
      </c>
      <c r="D43" s="26">
        <v>62.999299999999998</v>
      </c>
      <c r="E43" s="26">
        <v>0.97433400000000003</v>
      </c>
      <c r="F43" t="s">
        <v>48</v>
      </c>
      <c r="G43" s="24">
        <v>36741.441527777781</v>
      </c>
      <c r="H43">
        <f t="shared" si="17"/>
        <v>37</v>
      </c>
      <c r="I43">
        <f t="shared" si="18"/>
        <v>6.66</v>
      </c>
      <c r="K43">
        <f t="shared" si="24"/>
        <v>1978</v>
      </c>
      <c r="L43">
        <f t="shared" si="27"/>
        <v>36.5</v>
      </c>
      <c r="M43" s="8">
        <f t="shared" si="19"/>
        <v>67.363636363636374</v>
      </c>
      <c r="N43">
        <f t="shared" si="20"/>
        <v>67</v>
      </c>
      <c r="O43">
        <f t="shared" si="21"/>
        <v>68</v>
      </c>
      <c r="P43" s="9">
        <f t="shared" si="8"/>
        <v>87640.081818181818</v>
      </c>
      <c r="Q43" s="9">
        <f t="shared" si="22"/>
        <v>87640.081818181818</v>
      </c>
      <c r="R43" s="8">
        <f t="shared" si="25"/>
        <v>1040.1999999999971</v>
      </c>
      <c r="S43" s="10">
        <f t="shared" si="28"/>
        <v>37</v>
      </c>
      <c r="T43" s="11">
        <f t="shared" si="26"/>
        <v>28.113513513513436</v>
      </c>
      <c r="U43" s="10">
        <f t="shared" si="23"/>
        <v>1544.2288133634297</v>
      </c>
      <c r="V43" s="25">
        <f t="shared" si="11"/>
        <v>56.753300456359234</v>
      </c>
      <c r="W43" s="25">
        <f t="shared" si="12"/>
        <v>20.253300456359234</v>
      </c>
      <c r="X43" s="42" t="s">
        <v>52</v>
      </c>
      <c r="Y43" s="37">
        <v>1978</v>
      </c>
      <c r="Z43" s="38">
        <v>36.5</v>
      </c>
      <c r="AA43" s="37">
        <v>47928.160000000003</v>
      </c>
      <c r="AB43" s="38">
        <v>56.753286000000003</v>
      </c>
      <c r="AC43" s="47">
        <v>20.253285999999999</v>
      </c>
      <c r="AE43" s="49">
        <f t="shared" si="15"/>
        <v>1.4456359231473925E-5</v>
      </c>
      <c r="AF43" s="49">
        <f t="shared" si="16"/>
        <v>1.4456359235026639E-5</v>
      </c>
    </row>
    <row r="44" spans="1:32" x14ac:dyDescent="0.2">
      <c r="A44" s="26">
        <v>39</v>
      </c>
      <c r="B44" s="26">
        <v>17</v>
      </c>
      <c r="C44" s="26">
        <v>0</v>
      </c>
      <c r="D44" s="26">
        <v>61.999400000000001</v>
      </c>
      <c r="E44" s="26">
        <v>0.97262700000000002</v>
      </c>
      <c r="F44" t="s">
        <v>48</v>
      </c>
      <c r="G44" s="24">
        <v>36741.441527777781</v>
      </c>
      <c r="H44">
        <f t="shared" si="17"/>
        <v>38</v>
      </c>
      <c r="I44">
        <f t="shared" si="18"/>
        <v>6.84</v>
      </c>
      <c r="K44">
        <f t="shared" si="24"/>
        <v>1977</v>
      </c>
      <c r="L44">
        <f t="shared" si="27"/>
        <v>37.5</v>
      </c>
      <c r="M44" s="8">
        <f t="shared" si="19"/>
        <v>69.181818181818173</v>
      </c>
      <c r="N44">
        <f t="shared" si="20"/>
        <v>69</v>
      </c>
      <c r="O44">
        <f t="shared" si="21"/>
        <v>70</v>
      </c>
      <c r="P44" s="9">
        <f t="shared" si="8"/>
        <v>86599.881818181821</v>
      </c>
      <c r="Q44" s="9">
        <f t="shared" si="22"/>
        <v>86599.881818181821</v>
      </c>
      <c r="R44" s="8">
        <f t="shared" si="25"/>
        <v>1107.0818181818177</v>
      </c>
      <c r="S44" s="10">
        <f t="shared" si="28"/>
        <v>38</v>
      </c>
      <c r="T44" s="11">
        <f t="shared" si="26"/>
        <v>29.133732057416253</v>
      </c>
      <c r="U44" s="10">
        <f t="shared" si="23"/>
        <v>1516.1152998499163</v>
      </c>
      <c r="V44" s="25">
        <f t="shared" si="11"/>
        <v>57.1195883497479</v>
      </c>
      <c r="W44" s="25">
        <f t="shared" si="12"/>
        <v>19.6195883497479</v>
      </c>
      <c r="X44" s="42" t="s">
        <v>52</v>
      </c>
      <c r="Y44" s="37">
        <v>1977</v>
      </c>
      <c r="Z44" s="38">
        <v>37.5</v>
      </c>
      <c r="AA44" s="37">
        <v>34160.639999999999</v>
      </c>
      <c r="AB44" s="38">
        <v>57.119571000000001</v>
      </c>
      <c r="AC44" s="47">
        <v>19.619571000000001</v>
      </c>
      <c r="AE44" s="49">
        <f t="shared" si="15"/>
        <v>1.7349747899686463E-5</v>
      </c>
      <c r="AF44" s="49">
        <f t="shared" si="16"/>
        <v>1.7349747899686463E-5</v>
      </c>
    </row>
    <row r="45" spans="1:32" x14ac:dyDescent="0.2">
      <c r="A45" s="26">
        <v>40</v>
      </c>
      <c r="B45" s="26">
        <v>17</v>
      </c>
      <c r="C45" s="26">
        <v>0</v>
      </c>
      <c r="D45" s="26">
        <v>60.999600000000001</v>
      </c>
      <c r="E45" s="26">
        <v>0.970835</v>
      </c>
      <c r="F45" t="s">
        <v>48</v>
      </c>
      <c r="G45" s="24">
        <v>36741.441527777781</v>
      </c>
      <c r="H45">
        <f t="shared" si="17"/>
        <v>39</v>
      </c>
      <c r="I45">
        <f t="shared" si="18"/>
        <v>7.02</v>
      </c>
      <c r="K45">
        <f t="shared" si="24"/>
        <v>1976</v>
      </c>
      <c r="L45">
        <f t="shared" si="27"/>
        <v>38.5</v>
      </c>
      <c r="M45" s="8">
        <f t="shared" si="19"/>
        <v>71</v>
      </c>
      <c r="N45">
        <f t="shared" si="20"/>
        <v>71</v>
      </c>
      <c r="O45">
        <f t="shared" si="21"/>
        <v>72</v>
      </c>
      <c r="P45" s="9">
        <f t="shared" si="8"/>
        <v>85492.800000000003</v>
      </c>
      <c r="Q45" s="9">
        <f t="shared" si="22"/>
        <v>85492.800000000003</v>
      </c>
      <c r="R45" s="8">
        <f t="shared" si="25"/>
        <v>1181.2727272727352</v>
      </c>
      <c r="S45" s="10">
        <f t="shared" si="28"/>
        <v>39</v>
      </c>
      <c r="T45" s="11">
        <f t="shared" si="26"/>
        <v>30.289044289044494</v>
      </c>
      <c r="U45" s="10">
        <f t="shared" si="23"/>
        <v>1486.9815677925001</v>
      </c>
      <c r="V45" s="25">
        <f t="shared" si="11"/>
        <v>57.4941894719774</v>
      </c>
      <c r="W45" s="25">
        <f t="shared" si="12"/>
        <v>18.9941894719774</v>
      </c>
      <c r="X45" s="42" t="s">
        <v>52</v>
      </c>
      <c r="Y45" s="37">
        <v>1976</v>
      </c>
      <c r="Z45" s="38">
        <v>38.5</v>
      </c>
      <c r="AA45" s="37">
        <v>500450.57</v>
      </c>
      <c r="AB45" s="38">
        <v>57.494154000000002</v>
      </c>
      <c r="AC45" s="47">
        <v>18.994154000000002</v>
      </c>
      <c r="AE45" s="49">
        <f t="shared" si="15"/>
        <v>3.5471977398060517E-5</v>
      </c>
      <c r="AF45" s="49">
        <f t="shared" si="16"/>
        <v>3.5471977398060517E-5</v>
      </c>
    </row>
    <row r="46" spans="1:32" x14ac:dyDescent="0.2">
      <c r="A46" s="26">
        <v>41</v>
      </c>
      <c r="B46" s="26">
        <v>17</v>
      </c>
      <c r="C46" s="26">
        <v>0</v>
      </c>
      <c r="D46" s="26">
        <v>59.9998</v>
      </c>
      <c r="E46" s="26">
        <v>0.96895600000000004</v>
      </c>
      <c r="F46" t="s">
        <v>48</v>
      </c>
      <c r="G46" s="24">
        <v>36741.441527777781</v>
      </c>
      <c r="H46">
        <f t="shared" si="17"/>
        <v>40</v>
      </c>
      <c r="I46">
        <f t="shared" si="18"/>
        <v>7.2</v>
      </c>
      <c r="K46">
        <f t="shared" si="24"/>
        <v>1975</v>
      </c>
      <c r="L46">
        <f t="shared" si="27"/>
        <v>39.5</v>
      </c>
      <c r="M46" s="8">
        <f t="shared" si="19"/>
        <v>72.818181818181813</v>
      </c>
      <c r="N46">
        <f t="shared" si="20"/>
        <v>72</v>
      </c>
      <c r="O46">
        <f t="shared" si="21"/>
        <v>73</v>
      </c>
      <c r="P46" s="9">
        <f t="shared" si="8"/>
        <v>84311.527272727268</v>
      </c>
      <c r="Q46" s="9">
        <f t="shared" si="22"/>
        <v>84311.527272727268</v>
      </c>
      <c r="R46" s="8">
        <f t="shared" si="25"/>
        <v>1255.4090909090737</v>
      </c>
      <c r="S46" s="10">
        <f t="shared" si="28"/>
        <v>40</v>
      </c>
      <c r="T46" s="11">
        <f t="shared" si="26"/>
        <v>31.385227272726844</v>
      </c>
      <c r="U46" s="10">
        <f t="shared" si="23"/>
        <v>1456.6925235034555</v>
      </c>
      <c r="V46" s="25">
        <f t="shared" si="11"/>
        <v>57.878739618949702</v>
      </c>
      <c r="W46" s="25">
        <f t="shared" si="12"/>
        <v>18.378739618949702</v>
      </c>
      <c r="X46" s="42" t="s">
        <v>52</v>
      </c>
      <c r="Y46" s="37">
        <v>1975</v>
      </c>
      <c r="Z46" s="38">
        <v>39.5</v>
      </c>
      <c r="AA46" s="37">
        <v>46067.91</v>
      </c>
      <c r="AB46" s="38">
        <v>57.878722000000003</v>
      </c>
      <c r="AC46" s="47">
        <v>18.378722</v>
      </c>
      <c r="AE46" s="49">
        <f t="shared" ref="AE46:AE66" si="29">+V46-AB46</f>
        <v>1.761894969831701E-5</v>
      </c>
      <c r="AF46" s="49">
        <f t="shared" ref="AF46:AF66" si="30">+W46-AC46</f>
        <v>1.7618949701869724E-5</v>
      </c>
    </row>
    <row r="47" spans="1:32" x14ac:dyDescent="0.2">
      <c r="A47" s="26">
        <v>42</v>
      </c>
      <c r="B47" s="26">
        <v>17</v>
      </c>
      <c r="C47" s="26">
        <v>0</v>
      </c>
      <c r="D47" s="26">
        <v>59.0002</v>
      </c>
      <c r="E47" s="26">
        <v>0.96698499999999998</v>
      </c>
      <c r="F47" t="s">
        <v>48</v>
      </c>
      <c r="G47" s="24">
        <v>36741.441527777781</v>
      </c>
      <c r="H47">
        <f t="shared" si="17"/>
        <v>41</v>
      </c>
      <c r="I47">
        <f t="shared" si="18"/>
        <v>7.38</v>
      </c>
      <c r="K47">
        <f t="shared" si="24"/>
        <v>1974</v>
      </c>
      <c r="L47">
        <f t="shared" si="27"/>
        <v>40.5</v>
      </c>
      <c r="M47" s="8">
        <f t="shared" si="19"/>
        <v>74.636363636363626</v>
      </c>
      <c r="N47">
        <f t="shared" si="20"/>
        <v>74</v>
      </c>
      <c r="O47">
        <f t="shared" si="21"/>
        <v>75</v>
      </c>
      <c r="P47" s="9">
        <f t="shared" si="8"/>
        <v>83056.118181818194</v>
      </c>
      <c r="Q47" s="9">
        <f t="shared" si="22"/>
        <v>83056.118181818194</v>
      </c>
      <c r="R47" s="8">
        <f t="shared" si="25"/>
        <v>1332.9909090909205</v>
      </c>
      <c r="S47" s="10">
        <f t="shared" si="28"/>
        <v>41</v>
      </c>
      <c r="T47" s="11">
        <f t="shared" si="26"/>
        <v>32.511973392461478</v>
      </c>
      <c r="U47" s="10">
        <f t="shared" si="23"/>
        <v>1425.3072962307288</v>
      </c>
      <c r="V47" s="25">
        <f t="shared" si="11"/>
        <v>58.272428971256083</v>
      </c>
      <c r="W47" s="25">
        <f t="shared" si="12"/>
        <v>17.772428971256083</v>
      </c>
      <c r="X47" s="42" t="s">
        <v>52</v>
      </c>
      <c r="Y47" s="37">
        <v>1974</v>
      </c>
      <c r="Z47" s="38">
        <v>40.5</v>
      </c>
      <c r="AA47" s="37">
        <v>51430.04</v>
      </c>
      <c r="AB47" s="38">
        <v>58.272401000000002</v>
      </c>
      <c r="AC47" s="47">
        <v>17.772400999999999</v>
      </c>
      <c r="AE47" s="49">
        <f t="shared" si="29"/>
        <v>2.797125608111628E-5</v>
      </c>
      <c r="AF47" s="49">
        <f t="shared" si="30"/>
        <v>2.7971256084668994E-5</v>
      </c>
    </row>
    <row r="48" spans="1:32" x14ac:dyDescent="0.2">
      <c r="A48" s="26">
        <v>43</v>
      </c>
      <c r="B48" s="26">
        <v>17</v>
      </c>
      <c r="C48" s="26">
        <v>0</v>
      </c>
      <c r="D48" s="26">
        <v>58.000700000000002</v>
      </c>
      <c r="E48" s="26">
        <v>0.96492100000000003</v>
      </c>
      <c r="F48" t="s">
        <v>48</v>
      </c>
      <c r="G48" s="24">
        <v>36741.441527777781</v>
      </c>
      <c r="H48">
        <f t="shared" si="17"/>
        <v>42</v>
      </c>
      <c r="I48">
        <f t="shared" si="18"/>
        <v>7.56</v>
      </c>
      <c r="K48">
        <f t="shared" si="24"/>
        <v>1973</v>
      </c>
      <c r="L48">
        <f t="shared" si="27"/>
        <v>41.5</v>
      </c>
      <c r="M48" s="8">
        <f t="shared" si="19"/>
        <v>76.454545454545453</v>
      </c>
      <c r="N48">
        <f t="shared" si="20"/>
        <v>76</v>
      </c>
      <c r="O48">
        <f t="shared" si="21"/>
        <v>77</v>
      </c>
      <c r="P48" s="9">
        <f t="shared" si="8"/>
        <v>81723.127272727274</v>
      </c>
      <c r="Q48" s="9">
        <f t="shared" si="22"/>
        <v>81723.127272727274</v>
      </c>
      <c r="R48" s="8">
        <f t="shared" si="25"/>
        <v>1414.0727272727236</v>
      </c>
      <c r="S48" s="10">
        <f t="shared" si="28"/>
        <v>42</v>
      </c>
      <c r="T48" s="11">
        <f t="shared" si="26"/>
        <v>33.668398268398178</v>
      </c>
      <c r="U48" s="10">
        <f t="shared" si="23"/>
        <v>1392.7953228382673</v>
      </c>
      <c r="V48" s="25">
        <f t="shared" si="11"/>
        <v>58.675618687597385</v>
      </c>
      <c r="W48" s="25">
        <f t="shared" si="12"/>
        <v>17.175618687597385</v>
      </c>
      <c r="X48" s="42" t="s">
        <v>52</v>
      </c>
      <c r="Y48" s="37">
        <v>1973</v>
      </c>
      <c r="Z48" s="38">
        <v>41.5</v>
      </c>
      <c r="AA48" s="37">
        <v>71844.88</v>
      </c>
      <c r="AB48" s="38">
        <v>58.675584000000001</v>
      </c>
      <c r="AC48" s="47">
        <v>17.175584000000001</v>
      </c>
      <c r="AE48" s="49">
        <f t="shared" si="29"/>
        <v>3.4687597384674973E-5</v>
      </c>
      <c r="AF48" s="49">
        <f t="shared" si="30"/>
        <v>3.4687597384674973E-5</v>
      </c>
    </row>
    <row r="49" spans="1:32" x14ac:dyDescent="0.2">
      <c r="A49" s="26">
        <v>44</v>
      </c>
      <c r="B49" s="26">
        <v>17</v>
      </c>
      <c r="C49" s="26">
        <v>0</v>
      </c>
      <c r="D49" s="26">
        <v>57.001600000000003</v>
      </c>
      <c r="E49" s="26">
        <v>0.96276099999999998</v>
      </c>
      <c r="F49" t="s">
        <v>48</v>
      </c>
      <c r="G49" s="24">
        <v>36741.441527777781</v>
      </c>
      <c r="H49">
        <f t="shared" si="17"/>
        <v>43</v>
      </c>
      <c r="I49">
        <f t="shared" si="18"/>
        <v>7.74</v>
      </c>
      <c r="K49">
        <f t="shared" si="24"/>
        <v>1972</v>
      </c>
      <c r="L49">
        <f t="shared" si="27"/>
        <v>42.5</v>
      </c>
      <c r="M49" s="8">
        <f t="shared" si="19"/>
        <v>78.272727272727266</v>
      </c>
      <c r="N49">
        <f t="shared" si="20"/>
        <v>78</v>
      </c>
      <c r="O49">
        <f t="shared" si="21"/>
        <v>79</v>
      </c>
      <c r="P49" s="9">
        <f t="shared" si="8"/>
        <v>80309.05454545455</v>
      </c>
      <c r="Q49" s="9">
        <f t="shared" si="22"/>
        <v>80309.05454545455</v>
      </c>
      <c r="R49" s="8">
        <f t="shared" si="25"/>
        <v>1498.7727272727352</v>
      </c>
      <c r="S49" s="10">
        <f t="shared" si="28"/>
        <v>43</v>
      </c>
      <c r="T49" s="11">
        <f t="shared" si="26"/>
        <v>34.855179704017097</v>
      </c>
      <c r="U49" s="10">
        <f t="shared" si="23"/>
        <v>1359.1269245698691</v>
      </c>
      <c r="V49" s="25">
        <f t="shared" si="11"/>
        <v>59.088708415419283</v>
      </c>
      <c r="W49" s="25">
        <f t="shared" si="12"/>
        <v>16.588708415419283</v>
      </c>
      <c r="X49" s="42" t="s">
        <v>52</v>
      </c>
      <c r="Y49" s="37">
        <v>1972</v>
      </c>
      <c r="Z49" s="38">
        <v>42.5</v>
      </c>
      <c r="AA49" s="37">
        <v>110047.07</v>
      </c>
      <c r="AB49" s="38">
        <v>59.088681999999999</v>
      </c>
      <c r="AC49" s="47">
        <v>16.588681999999999</v>
      </c>
      <c r="AE49" s="49">
        <f t="shared" si="29"/>
        <v>2.6415419284830932E-5</v>
      </c>
      <c r="AF49" s="49">
        <f t="shared" si="30"/>
        <v>2.6415419284830932E-5</v>
      </c>
    </row>
    <row r="50" spans="1:32" x14ac:dyDescent="0.2">
      <c r="A50" s="26">
        <v>45</v>
      </c>
      <c r="B50" s="26">
        <v>17</v>
      </c>
      <c r="C50" s="26">
        <v>0</v>
      </c>
      <c r="D50" s="26">
        <v>56.002699999999997</v>
      </c>
      <c r="E50" s="26">
        <v>0.96050000000000002</v>
      </c>
      <c r="F50" t="s">
        <v>48</v>
      </c>
      <c r="G50" s="24">
        <v>36741.441527777781</v>
      </c>
      <c r="H50">
        <f t="shared" si="17"/>
        <v>44</v>
      </c>
      <c r="I50">
        <f t="shared" si="18"/>
        <v>7.92</v>
      </c>
      <c r="K50">
        <f t="shared" si="24"/>
        <v>1971</v>
      </c>
      <c r="L50">
        <f t="shared" si="27"/>
        <v>43.5</v>
      </c>
      <c r="M50" s="8">
        <f t="shared" si="19"/>
        <v>80.090909090909093</v>
      </c>
      <c r="N50">
        <f t="shared" si="20"/>
        <v>80</v>
      </c>
      <c r="O50">
        <f t="shared" si="21"/>
        <v>81</v>
      </c>
      <c r="P50" s="9">
        <f t="shared" si="8"/>
        <v>78810.281818181815</v>
      </c>
      <c r="Q50" s="9">
        <f t="shared" si="22"/>
        <v>78810.281818181815</v>
      </c>
      <c r="R50" s="8">
        <f t="shared" si="25"/>
        <v>1589.2727272727207</v>
      </c>
      <c r="S50" s="10">
        <f t="shared" si="28"/>
        <v>44</v>
      </c>
      <c r="T50" s="11">
        <f t="shared" si="26"/>
        <v>36.119834710743653</v>
      </c>
      <c r="U50" s="10">
        <f t="shared" si="23"/>
        <v>1324.271744865852</v>
      </c>
      <c r="V50" s="25">
        <f t="shared" si="11"/>
        <v>59.512167441256743</v>
      </c>
      <c r="W50" s="25">
        <f t="shared" si="12"/>
        <v>16.012167441256743</v>
      </c>
      <c r="X50" s="42" t="s">
        <v>52</v>
      </c>
      <c r="Y50" s="37">
        <v>1971</v>
      </c>
      <c r="Z50" s="38">
        <v>43.5</v>
      </c>
      <c r="AA50" s="37">
        <v>104686.68</v>
      </c>
      <c r="AB50" s="38">
        <v>59.512132000000001</v>
      </c>
      <c r="AC50" s="47">
        <v>16.012132000000001</v>
      </c>
      <c r="AE50" s="49">
        <f t="shared" si="29"/>
        <v>3.5441256741819416E-5</v>
      </c>
      <c r="AF50" s="49">
        <f t="shared" si="30"/>
        <v>3.5441256741819416E-5</v>
      </c>
    </row>
    <row r="51" spans="1:32" x14ac:dyDescent="0.2">
      <c r="A51" s="26">
        <v>46</v>
      </c>
      <c r="B51" s="26">
        <v>17</v>
      </c>
      <c r="C51" s="26">
        <v>0</v>
      </c>
      <c r="D51" s="26">
        <v>55.004399999999997</v>
      </c>
      <c r="E51" s="26">
        <v>0.95813700000000002</v>
      </c>
      <c r="F51" t="s">
        <v>48</v>
      </c>
      <c r="G51" s="24">
        <v>36741.441527777781</v>
      </c>
      <c r="H51">
        <f t="shared" si="17"/>
        <v>45</v>
      </c>
      <c r="I51">
        <f t="shared" si="18"/>
        <v>8.1</v>
      </c>
      <c r="K51">
        <f t="shared" si="24"/>
        <v>1970</v>
      </c>
      <c r="L51">
        <f t="shared" si="27"/>
        <v>44.5</v>
      </c>
      <c r="M51" s="8">
        <f t="shared" si="19"/>
        <v>81.909090909090907</v>
      </c>
      <c r="N51">
        <f t="shared" si="20"/>
        <v>81</v>
      </c>
      <c r="O51">
        <f t="shared" si="21"/>
        <v>82</v>
      </c>
      <c r="P51" s="9">
        <f t="shared" si="8"/>
        <v>77221.009090909094</v>
      </c>
      <c r="Q51" s="9">
        <f t="shared" si="22"/>
        <v>77221.009090909094</v>
      </c>
      <c r="R51" s="8">
        <f t="shared" si="25"/>
        <v>1683.2727272727352</v>
      </c>
      <c r="S51" s="10">
        <f t="shared" si="28"/>
        <v>45</v>
      </c>
      <c r="T51" s="11">
        <f t="shared" si="26"/>
        <v>37.406060606060784</v>
      </c>
      <c r="U51" s="10">
        <f t="shared" si="23"/>
        <v>1288.1519101551085</v>
      </c>
      <c r="V51" s="25">
        <f t="shared" si="11"/>
        <v>59.947129280436179</v>
      </c>
      <c r="W51" s="25">
        <f t="shared" si="12"/>
        <v>15.447129280436179</v>
      </c>
      <c r="X51" s="42" t="s">
        <v>52</v>
      </c>
      <c r="Y51" s="37">
        <v>1970</v>
      </c>
      <c r="Z51" s="38">
        <v>44.5</v>
      </c>
      <c r="AA51" s="37">
        <v>60993.97</v>
      </c>
      <c r="AB51" s="38">
        <v>59.947101000000004</v>
      </c>
      <c r="AC51" s="47">
        <v>15.447101</v>
      </c>
      <c r="AE51" s="49">
        <f t="shared" si="29"/>
        <v>2.8280436175975865E-5</v>
      </c>
      <c r="AF51" s="49">
        <f t="shared" si="30"/>
        <v>2.8280436179528579E-5</v>
      </c>
    </row>
    <row r="52" spans="1:32" x14ac:dyDescent="0.2">
      <c r="A52" s="26">
        <v>47</v>
      </c>
      <c r="B52" s="26">
        <v>17</v>
      </c>
      <c r="C52" s="26">
        <v>0</v>
      </c>
      <c r="D52" s="26">
        <v>54.006700000000002</v>
      </c>
      <c r="E52" s="26">
        <v>0.95566700000000004</v>
      </c>
      <c r="F52" t="s">
        <v>48</v>
      </c>
      <c r="G52" s="24">
        <v>36741.441527777781</v>
      </c>
      <c r="H52">
        <f t="shared" si="17"/>
        <v>46</v>
      </c>
      <c r="I52">
        <f t="shared" si="18"/>
        <v>8.2799999999999994</v>
      </c>
      <c r="K52">
        <f t="shared" si="24"/>
        <v>1969</v>
      </c>
      <c r="L52">
        <f t="shared" si="27"/>
        <v>45.5</v>
      </c>
      <c r="M52" s="8">
        <f t="shared" si="19"/>
        <v>83.727272727272734</v>
      </c>
      <c r="N52">
        <f t="shared" si="20"/>
        <v>83</v>
      </c>
      <c r="O52">
        <f t="shared" si="21"/>
        <v>84</v>
      </c>
      <c r="P52" s="9">
        <f t="shared" si="8"/>
        <v>75537.736363636359</v>
      </c>
      <c r="Q52" s="9">
        <f t="shared" si="22"/>
        <v>75537.736363636359</v>
      </c>
      <c r="R52" s="8">
        <f t="shared" si="25"/>
        <v>1777.4545454545441</v>
      </c>
      <c r="S52" s="10">
        <f t="shared" si="28"/>
        <v>46</v>
      </c>
      <c r="T52" s="11">
        <f t="shared" si="26"/>
        <v>38.640316205533566</v>
      </c>
      <c r="U52" s="10">
        <f t="shared" si="23"/>
        <v>1250.7458495490478</v>
      </c>
      <c r="V52" s="25">
        <f t="shared" si="11"/>
        <v>60.394153129407734</v>
      </c>
      <c r="W52" s="25">
        <f t="shared" si="12"/>
        <v>14.894153129407734</v>
      </c>
      <c r="X52" s="42" t="s">
        <v>52</v>
      </c>
      <c r="Y52" s="37">
        <v>1969</v>
      </c>
      <c r="Z52" s="38">
        <v>45.5</v>
      </c>
      <c r="AA52" s="37">
        <v>39316.75</v>
      </c>
      <c r="AB52" s="38">
        <v>60.394117000000001</v>
      </c>
      <c r="AC52" s="47">
        <v>14.894117</v>
      </c>
      <c r="AE52" s="49">
        <f t="shared" si="29"/>
        <v>3.6129407732232721E-5</v>
      </c>
      <c r="AF52" s="49">
        <f t="shared" si="30"/>
        <v>3.6129407734009078E-5</v>
      </c>
    </row>
    <row r="53" spans="1:32" x14ac:dyDescent="0.2">
      <c r="A53" s="26">
        <v>48</v>
      </c>
      <c r="B53" s="26">
        <v>17</v>
      </c>
      <c r="C53" s="26">
        <v>0</v>
      </c>
      <c r="D53" s="26">
        <v>53.009700000000002</v>
      </c>
      <c r="E53" s="26">
        <v>0.95308800000000005</v>
      </c>
      <c r="F53" t="s">
        <v>48</v>
      </c>
      <c r="G53" s="24">
        <v>36741.441527777781</v>
      </c>
      <c r="H53">
        <f t="shared" si="17"/>
        <v>47</v>
      </c>
      <c r="I53">
        <f t="shared" si="18"/>
        <v>8.4600000000000009</v>
      </c>
      <c r="K53">
        <f t="shared" si="24"/>
        <v>1968</v>
      </c>
      <c r="L53">
        <f t="shared" si="27"/>
        <v>46.5</v>
      </c>
      <c r="M53" s="8">
        <f t="shared" si="19"/>
        <v>85.545454545454547</v>
      </c>
      <c r="N53">
        <f t="shared" si="20"/>
        <v>85</v>
      </c>
      <c r="O53">
        <f t="shared" si="21"/>
        <v>86</v>
      </c>
      <c r="P53" s="9">
        <f t="shared" si="8"/>
        <v>73760.281818181815</v>
      </c>
      <c r="Q53" s="9">
        <f t="shared" si="22"/>
        <v>73760.281818181815</v>
      </c>
      <c r="R53" s="8">
        <f t="shared" si="25"/>
        <v>1873.9636363636237</v>
      </c>
      <c r="S53" s="10">
        <f t="shared" si="28"/>
        <v>47</v>
      </c>
      <c r="T53" s="11">
        <f t="shared" si="26"/>
        <v>39.871566731140931</v>
      </c>
      <c r="U53" s="10">
        <f t="shared" si="23"/>
        <v>1212.1055333435143</v>
      </c>
      <c r="V53" s="25">
        <f t="shared" si="11"/>
        <v>60.853019633297833</v>
      </c>
      <c r="W53" s="25">
        <f t="shared" si="12"/>
        <v>14.353019633297833</v>
      </c>
      <c r="X53" s="42" t="s">
        <v>52</v>
      </c>
      <c r="Y53" s="37">
        <v>1968</v>
      </c>
      <c r="Z53" s="38">
        <v>46.5</v>
      </c>
      <c r="AA53" s="37">
        <v>38566.160000000003</v>
      </c>
      <c r="AB53" s="38">
        <v>60.852992999999998</v>
      </c>
      <c r="AC53" s="47">
        <v>14.352993</v>
      </c>
      <c r="AE53" s="49">
        <f t="shared" si="29"/>
        <v>2.6633297835587655E-5</v>
      </c>
      <c r="AF53" s="49">
        <f t="shared" si="30"/>
        <v>2.6633297833811298E-5</v>
      </c>
    </row>
    <row r="54" spans="1:32" x14ac:dyDescent="0.2">
      <c r="A54" s="26">
        <v>49</v>
      </c>
      <c r="B54" s="26">
        <v>17</v>
      </c>
      <c r="C54" s="26">
        <v>0</v>
      </c>
      <c r="D54" s="26">
        <v>52.0137</v>
      </c>
      <c r="E54" s="26">
        <v>0.95039600000000002</v>
      </c>
      <c r="F54" t="s">
        <v>48</v>
      </c>
      <c r="G54" s="24">
        <v>36741.441527777781</v>
      </c>
      <c r="H54">
        <f t="shared" si="17"/>
        <v>48</v>
      </c>
      <c r="I54">
        <f t="shared" si="18"/>
        <v>8.64</v>
      </c>
      <c r="K54">
        <f t="shared" si="24"/>
        <v>1967</v>
      </c>
      <c r="L54">
        <f t="shared" si="27"/>
        <v>47.5</v>
      </c>
      <c r="M54" s="8">
        <f t="shared" si="19"/>
        <v>87.36363636363636</v>
      </c>
      <c r="N54">
        <f t="shared" si="20"/>
        <v>87</v>
      </c>
      <c r="O54">
        <f t="shared" si="21"/>
        <v>88</v>
      </c>
      <c r="P54" s="9">
        <f t="shared" si="8"/>
        <v>71886.318181818191</v>
      </c>
      <c r="Q54" s="9">
        <f t="shared" si="22"/>
        <v>71886.318181818191</v>
      </c>
      <c r="R54" s="8">
        <f t="shared" si="25"/>
        <v>1971.872727272741</v>
      </c>
      <c r="S54" s="10">
        <f t="shared" si="28"/>
        <v>48</v>
      </c>
      <c r="T54" s="11">
        <f t="shared" si="26"/>
        <v>41.080681818182107</v>
      </c>
      <c r="U54" s="10">
        <f t="shared" si="23"/>
        <v>1172.2339666123733</v>
      </c>
      <c r="V54" s="25">
        <f t="shared" si="11"/>
        <v>61.324206795987763</v>
      </c>
      <c r="W54" s="25">
        <f t="shared" si="12"/>
        <v>13.824206795987763</v>
      </c>
      <c r="X54" s="42" t="s">
        <v>52</v>
      </c>
      <c r="Y54" s="37">
        <v>1967</v>
      </c>
      <c r="Z54" s="38">
        <v>47.5</v>
      </c>
      <c r="AA54" s="37">
        <v>19886.29</v>
      </c>
      <c r="AB54" s="38">
        <v>61.324171999999997</v>
      </c>
      <c r="AC54" s="47">
        <v>13.824172000000001</v>
      </c>
      <c r="AE54" s="49">
        <f t="shared" si="29"/>
        <v>3.479598776578996E-5</v>
      </c>
      <c r="AF54" s="49">
        <f t="shared" si="30"/>
        <v>3.4795987762237246E-5</v>
      </c>
    </row>
    <row r="55" spans="1:32" x14ac:dyDescent="0.2">
      <c r="A55" s="26">
        <v>50</v>
      </c>
      <c r="B55" s="26">
        <v>17</v>
      </c>
      <c r="C55" s="26">
        <v>0</v>
      </c>
      <c r="D55" s="26">
        <v>51.018700000000003</v>
      </c>
      <c r="E55" s="26">
        <v>0.94758799999999999</v>
      </c>
      <c r="F55" t="s">
        <v>48</v>
      </c>
      <c r="G55" s="24">
        <v>36741.441527777781</v>
      </c>
      <c r="H55">
        <f t="shared" si="17"/>
        <v>49</v>
      </c>
      <c r="I55">
        <f t="shared" si="18"/>
        <v>8.82</v>
      </c>
      <c r="K55">
        <f t="shared" si="24"/>
        <v>1966</v>
      </c>
      <c r="L55">
        <f t="shared" si="27"/>
        <v>48.5</v>
      </c>
      <c r="M55" s="8">
        <f t="shared" si="19"/>
        <v>89.181818181818187</v>
      </c>
      <c r="N55">
        <f t="shared" si="20"/>
        <v>89</v>
      </c>
      <c r="O55">
        <f t="shared" si="21"/>
        <v>90</v>
      </c>
      <c r="P55" s="9">
        <f t="shared" si="8"/>
        <v>69914.44545454545</v>
      </c>
      <c r="Q55" s="9">
        <f t="shared" si="22"/>
        <v>69914.44545454545</v>
      </c>
      <c r="R55" s="8">
        <f t="shared" si="25"/>
        <v>2070.745454545453</v>
      </c>
      <c r="S55" s="10">
        <f t="shared" si="28"/>
        <v>49</v>
      </c>
      <c r="T55" s="11">
        <f t="shared" si="26"/>
        <v>42.260111317254143</v>
      </c>
      <c r="U55" s="10">
        <f t="shared" si="23"/>
        <v>1131.1532847941912</v>
      </c>
      <c r="V55" s="25">
        <f t="shared" si="11"/>
        <v>61.808108940130161</v>
      </c>
      <c r="W55" s="25">
        <f t="shared" si="12"/>
        <v>13.308108940130161</v>
      </c>
      <c r="X55" s="42" t="s">
        <v>52</v>
      </c>
      <c r="Y55" s="37">
        <v>1966</v>
      </c>
      <c r="Z55" s="38">
        <v>48.5</v>
      </c>
      <c r="AA55" s="37">
        <v>30182.42</v>
      </c>
      <c r="AB55" s="38">
        <v>61.80809</v>
      </c>
      <c r="AC55" s="47">
        <v>13.30809</v>
      </c>
      <c r="AE55" s="49">
        <f t="shared" si="29"/>
        <v>1.8940130161126945E-5</v>
      </c>
      <c r="AF55" s="49">
        <f t="shared" si="30"/>
        <v>1.8940130161126945E-5</v>
      </c>
    </row>
    <row r="56" spans="1:32" x14ac:dyDescent="0.2">
      <c r="A56" s="26">
        <v>51</v>
      </c>
      <c r="B56" s="26">
        <v>17</v>
      </c>
      <c r="C56" s="26">
        <v>0</v>
      </c>
      <c r="D56" s="26">
        <v>50.025100000000002</v>
      </c>
      <c r="E56" s="26">
        <v>0.94466099999999997</v>
      </c>
      <c r="F56" t="s">
        <v>48</v>
      </c>
      <c r="G56" s="24">
        <v>36741.441527777781</v>
      </c>
      <c r="H56">
        <f t="shared" si="17"/>
        <v>50</v>
      </c>
      <c r="I56">
        <f t="shared" si="18"/>
        <v>9</v>
      </c>
      <c r="K56">
        <f t="shared" si="24"/>
        <v>1965</v>
      </c>
      <c r="L56">
        <f t="shared" si="27"/>
        <v>49.5</v>
      </c>
      <c r="M56" s="8">
        <f t="shared" si="19"/>
        <v>91</v>
      </c>
      <c r="N56">
        <f t="shared" si="20"/>
        <v>91</v>
      </c>
      <c r="O56">
        <f t="shared" si="21"/>
        <v>92</v>
      </c>
      <c r="P56" s="9">
        <f t="shared" si="8"/>
        <v>67843.7</v>
      </c>
      <c r="Q56" s="9">
        <f t="shared" si="22"/>
        <v>67843.7</v>
      </c>
      <c r="R56" s="8">
        <f t="shared" si="25"/>
        <v>2174.6454545454617</v>
      </c>
      <c r="S56" s="10">
        <f t="shared" si="28"/>
        <v>50</v>
      </c>
      <c r="T56" s="11">
        <f t="shared" si="26"/>
        <v>43.492909090909237</v>
      </c>
      <c r="U56" s="10">
        <f t="shared" si="23"/>
        <v>1088.8931734769371</v>
      </c>
      <c r="V56" s="25">
        <f t="shared" si="11"/>
        <v>62.305193615429467</v>
      </c>
      <c r="W56" s="25">
        <f t="shared" si="12"/>
        <v>12.805193615429467</v>
      </c>
      <c r="X56" s="42" t="s">
        <v>52</v>
      </c>
      <c r="Y56" s="37">
        <v>1965</v>
      </c>
      <c r="Z56" s="38">
        <v>49.5</v>
      </c>
      <c r="AA56" s="37">
        <v>9237.92</v>
      </c>
      <c r="AB56" s="38">
        <v>62.305163999999998</v>
      </c>
      <c r="AC56" s="47">
        <v>12.805164</v>
      </c>
      <c r="AE56" s="49">
        <f t="shared" si="29"/>
        <v>2.9615429468776711E-5</v>
      </c>
      <c r="AF56" s="49">
        <f t="shared" si="30"/>
        <v>2.9615429467000354E-5</v>
      </c>
    </row>
    <row r="57" spans="1:32" x14ac:dyDescent="0.2">
      <c r="A57" s="26">
        <v>52</v>
      </c>
      <c r="B57" s="26">
        <v>17</v>
      </c>
      <c r="C57" s="26">
        <v>0</v>
      </c>
      <c r="D57" s="26">
        <v>49.033099999999997</v>
      </c>
      <c r="E57" s="26">
        <v>0.94160999999999995</v>
      </c>
      <c r="F57" t="s">
        <v>48</v>
      </c>
      <c r="G57" s="24">
        <v>36741.441527777781</v>
      </c>
      <c r="H57">
        <f t="shared" si="17"/>
        <v>51</v>
      </c>
      <c r="I57">
        <f t="shared" si="18"/>
        <v>9.18</v>
      </c>
      <c r="K57">
        <f t="shared" si="24"/>
        <v>1964</v>
      </c>
      <c r="L57">
        <f t="shared" si="27"/>
        <v>50.5</v>
      </c>
      <c r="M57" s="8">
        <f t="shared" si="19"/>
        <v>92.818181818181827</v>
      </c>
      <c r="N57">
        <f t="shared" si="20"/>
        <v>92</v>
      </c>
      <c r="O57">
        <f t="shared" si="21"/>
        <v>93</v>
      </c>
      <c r="P57" s="9">
        <f t="shared" si="8"/>
        <v>65669.054545454535</v>
      </c>
      <c r="Q57" s="9">
        <f t="shared" si="22"/>
        <v>65669.054545454535</v>
      </c>
      <c r="R57" s="8">
        <f t="shared" si="25"/>
        <v>2271.3363636363574</v>
      </c>
      <c r="S57" s="10">
        <f t="shared" si="28"/>
        <v>51</v>
      </c>
      <c r="T57" s="11">
        <f t="shared" si="26"/>
        <v>44.536007130124652</v>
      </c>
      <c r="U57" s="10">
        <f t="shared" si="23"/>
        <v>1045.4002643860279</v>
      </c>
      <c r="V57" s="25">
        <f t="shared" si="11"/>
        <v>62.817139790970408</v>
      </c>
      <c r="W57" s="25">
        <f t="shared" si="12"/>
        <v>12.317139790970408</v>
      </c>
      <c r="X57" s="42" t="s">
        <v>52</v>
      </c>
      <c r="Y57" s="37">
        <v>1964</v>
      </c>
      <c r="Z57" s="38">
        <v>50.5</v>
      </c>
      <c r="AA57" s="37">
        <v>17210.490000000002</v>
      </c>
      <c r="AB57" s="38">
        <v>62.817101000000001</v>
      </c>
      <c r="AC57" s="47">
        <v>12.317100999999999</v>
      </c>
      <c r="AE57" s="49">
        <f t="shared" si="29"/>
        <v>3.8790970407376335E-5</v>
      </c>
      <c r="AF57" s="49">
        <f t="shared" si="30"/>
        <v>3.8790970409152692E-5</v>
      </c>
    </row>
    <row r="58" spans="1:32" x14ac:dyDescent="0.2">
      <c r="A58" s="26">
        <v>53</v>
      </c>
      <c r="B58" s="26">
        <v>17</v>
      </c>
      <c r="C58" s="26">
        <v>0</v>
      </c>
      <c r="D58" s="26">
        <v>48.042999999999999</v>
      </c>
      <c r="E58" s="26">
        <v>0.93843299999999996</v>
      </c>
      <c r="F58" t="s">
        <v>48</v>
      </c>
      <c r="G58" s="24">
        <v>36741.441527777781</v>
      </c>
      <c r="H58">
        <f t="shared" si="17"/>
        <v>52</v>
      </c>
      <c r="I58">
        <f t="shared" si="18"/>
        <v>9.36</v>
      </c>
      <c r="K58">
        <f t="shared" si="24"/>
        <v>1963</v>
      </c>
      <c r="L58">
        <f t="shared" si="27"/>
        <v>51.5</v>
      </c>
      <c r="M58" s="8">
        <f t="shared" si="19"/>
        <v>94.63636363636364</v>
      </c>
      <c r="N58">
        <f t="shared" si="20"/>
        <v>94</v>
      </c>
      <c r="O58">
        <f t="shared" si="21"/>
        <v>95</v>
      </c>
      <c r="P58" s="9">
        <f t="shared" si="8"/>
        <v>63397.718181818178</v>
      </c>
      <c r="Q58" s="9">
        <f t="shared" si="22"/>
        <v>63397.718181818178</v>
      </c>
      <c r="R58" s="8">
        <f t="shared" si="25"/>
        <v>2365.2818181818147</v>
      </c>
      <c r="S58" s="10">
        <f t="shared" si="28"/>
        <v>52</v>
      </c>
      <c r="T58" s="11">
        <f t="shared" si="26"/>
        <v>45.486188811188747</v>
      </c>
      <c r="U58" s="10">
        <f t="shared" si="23"/>
        <v>1000.8642572559031</v>
      </c>
      <c r="V58" s="25">
        <f t="shared" si="11"/>
        <v>63.342973557310792</v>
      </c>
      <c r="W58" s="25">
        <f t="shared" si="12"/>
        <v>11.842973557310792</v>
      </c>
      <c r="X58" s="42" t="s">
        <v>52</v>
      </c>
      <c r="Y58" s="37">
        <v>1963</v>
      </c>
      <c r="Z58" s="38">
        <v>51.5</v>
      </c>
      <c r="AA58" s="37">
        <v>21440.43</v>
      </c>
      <c r="AB58" s="38">
        <v>63.342948999999997</v>
      </c>
      <c r="AC58" s="47">
        <v>11.842949000000001</v>
      </c>
      <c r="AE58" s="49">
        <f t="shared" si="29"/>
        <v>2.4557310794648401E-5</v>
      </c>
      <c r="AF58" s="49">
        <f t="shared" si="30"/>
        <v>2.4557310791095688E-5</v>
      </c>
    </row>
    <row r="59" spans="1:32" x14ac:dyDescent="0.2">
      <c r="A59" s="26">
        <v>54</v>
      </c>
      <c r="B59" s="26">
        <v>17</v>
      </c>
      <c r="C59" s="26">
        <v>0</v>
      </c>
      <c r="D59" s="26">
        <v>47.055</v>
      </c>
      <c r="E59" s="26">
        <v>0.93512499999999998</v>
      </c>
      <c r="F59" t="s">
        <v>48</v>
      </c>
      <c r="G59" s="24">
        <v>36741.441527777781</v>
      </c>
      <c r="H59">
        <f t="shared" si="17"/>
        <v>53</v>
      </c>
      <c r="I59">
        <f t="shared" si="18"/>
        <v>9.5399999999999991</v>
      </c>
      <c r="K59">
        <f t="shared" si="24"/>
        <v>1962</v>
      </c>
      <c r="L59">
        <f t="shared" si="27"/>
        <v>52.5</v>
      </c>
      <c r="M59" s="8">
        <f t="shared" si="19"/>
        <v>96.454545454545453</v>
      </c>
      <c r="N59">
        <f t="shared" si="20"/>
        <v>96</v>
      </c>
      <c r="O59">
        <f t="shared" si="21"/>
        <v>97</v>
      </c>
      <c r="P59" s="9">
        <f t="shared" si="8"/>
        <v>61032.436363636363</v>
      </c>
      <c r="Q59" s="9">
        <f t="shared" si="22"/>
        <v>61032.436363636363</v>
      </c>
      <c r="R59" s="8">
        <f t="shared" si="25"/>
        <v>2454.5727272727381</v>
      </c>
      <c r="S59" s="10">
        <f t="shared" si="28"/>
        <v>53</v>
      </c>
      <c r="T59" s="11">
        <f t="shared" si="26"/>
        <v>46.31269296741015</v>
      </c>
      <c r="U59" s="10">
        <f t="shared" si="23"/>
        <v>955.37806844471436</v>
      </c>
      <c r="V59" s="25">
        <f t="shared" si="11"/>
        <v>63.883020114741285</v>
      </c>
      <c r="W59" s="25">
        <f t="shared" si="12"/>
        <v>11.383020114741285</v>
      </c>
      <c r="X59" s="42" t="s">
        <v>52</v>
      </c>
      <c r="Y59" s="37">
        <v>1962</v>
      </c>
      <c r="Z59" s="38">
        <v>52.5</v>
      </c>
      <c r="AA59" s="37">
        <v>14398.21</v>
      </c>
      <c r="AB59" s="38">
        <v>63.882983000000003</v>
      </c>
      <c r="AC59" s="47">
        <v>11.382982999999999</v>
      </c>
      <c r="AE59" s="49">
        <f t="shared" si="29"/>
        <v>3.711474128209602E-5</v>
      </c>
      <c r="AF59" s="49">
        <f t="shared" si="30"/>
        <v>3.7114741285648734E-5</v>
      </c>
    </row>
    <row r="60" spans="1:32" x14ac:dyDescent="0.2">
      <c r="A60" s="26">
        <v>55</v>
      </c>
      <c r="B60" s="26">
        <v>17</v>
      </c>
      <c r="C60" s="26">
        <v>0</v>
      </c>
      <c r="D60" s="26">
        <v>46.069400000000002</v>
      </c>
      <c r="E60" s="26">
        <v>0.93168300000000004</v>
      </c>
      <c r="F60" t="s">
        <v>48</v>
      </c>
      <c r="G60" s="24">
        <v>36741.441527777781</v>
      </c>
      <c r="H60">
        <f t="shared" si="17"/>
        <v>54</v>
      </c>
      <c r="I60">
        <f t="shared" si="18"/>
        <v>9.7200000000000006</v>
      </c>
      <c r="K60">
        <f t="shared" si="24"/>
        <v>1961</v>
      </c>
      <c r="L60">
        <f t="shared" si="27"/>
        <v>53.5</v>
      </c>
      <c r="M60" s="8">
        <f t="shared" si="19"/>
        <v>98.27272727272728</v>
      </c>
      <c r="N60">
        <f t="shared" si="20"/>
        <v>98</v>
      </c>
      <c r="O60">
        <f t="shared" si="21"/>
        <v>99</v>
      </c>
      <c r="P60" s="9">
        <f t="shared" si="8"/>
        <v>58577.863636363625</v>
      </c>
      <c r="Q60" s="9">
        <f t="shared" si="22"/>
        <v>58577.863636363625</v>
      </c>
      <c r="R60" s="8">
        <f t="shared" si="25"/>
        <v>2537.9454545454428</v>
      </c>
      <c r="S60" s="10">
        <f t="shared" si="28"/>
        <v>54</v>
      </c>
      <c r="T60" s="11">
        <f t="shared" si="26"/>
        <v>46.998989898989684</v>
      </c>
      <c r="U60" s="10">
        <f t="shared" si="23"/>
        <v>909.0653754773042</v>
      </c>
      <c r="V60" s="25">
        <f t="shared" si="11"/>
        <v>64.437459853321727</v>
      </c>
      <c r="W60" s="25">
        <f t="shared" si="12"/>
        <v>10.937459853321727</v>
      </c>
      <c r="X60" s="42" t="s">
        <v>52</v>
      </c>
      <c r="Y60" s="37">
        <v>1961</v>
      </c>
      <c r="Z60" s="38">
        <v>53.5</v>
      </c>
      <c r="AA60" s="37">
        <v>15131.57</v>
      </c>
      <c r="AB60" s="38">
        <v>64.437426000000002</v>
      </c>
      <c r="AC60" s="47">
        <v>10.937426</v>
      </c>
      <c r="AE60" s="49">
        <f t="shared" si="29"/>
        <v>3.3853321724564012E-5</v>
      </c>
      <c r="AF60" s="49">
        <f t="shared" si="30"/>
        <v>3.3853321726340369E-5</v>
      </c>
    </row>
    <row r="61" spans="1:32" x14ac:dyDescent="0.2">
      <c r="A61" s="26">
        <v>56</v>
      </c>
      <c r="B61" s="26">
        <v>17</v>
      </c>
      <c r="C61" s="26">
        <v>0</v>
      </c>
      <c r="D61" s="26">
        <v>45.086599999999997</v>
      </c>
      <c r="E61" s="26">
        <v>0.92810300000000001</v>
      </c>
      <c r="F61" t="s">
        <v>48</v>
      </c>
      <c r="G61" s="24">
        <v>36741.441527777781</v>
      </c>
      <c r="H61">
        <f t="shared" si="17"/>
        <v>55</v>
      </c>
      <c r="I61">
        <f t="shared" si="18"/>
        <v>9.9</v>
      </c>
      <c r="K61">
        <f t="shared" si="24"/>
        <v>1960</v>
      </c>
      <c r="L61">
        <f t="shared" si="27"/>
        <v>54.5</v>
      </c>
      <c r="M61" s="8">
        <f t="shared" si="19"/>
        <v>100.09090909090909</v>
      </c>
      <c r="N61">
        <f t="shared" si="20"/>
        <v>100</v>
      </c>
      <c r="O61">
        <f t="shared" si="21"/>
        <v>101</v>
      </c>
      <c r="P61" s="9">
        <f t="shared" si="8"/>
        <v>56039.918181818182</v>
      </c>
      <c r="Q61" s="9">
        <f t="shared" si="22"/>
        <v>56039.918181818182</v>
      </c>
      <c r="R61" s="8">
        <f t="shared" si="25"/>
        <v>2615.2727272727207</v>
      </c>
      <c r="S61" s="10">
        <f t="shared" si="28"/>
        <v>55</v>
      </c>
      <c r="T61" s="11">
        <f t="shared" si="26"/>
        <v>47.550413223140374</v>
      </c>
      <c r="U61" s="10">
        <f t="shared" si="23"/>
        <v>862.06638557831457</v>
      </c>
      <c r="V61" s="25">
        <f t="shared" si="11"/>
        <v>65.006499637755823</v>
      </c>
      <c r="W61" s="25">
        <f t="shared" si="12"/>
        <v>10.506499637755823</v>
      </c>
      <c r="X61" s="42" t="s">
        <v>52</v>
      </c>
      <c r="Y61" s="37">
        <v>1960</v>
      </c>
      <c r="Z61" s="38">
        <v>54.5</v>
      </c>
      <c r="AA61" s="37">
        <v>28310.41</v>
      </c>
      <c r="AB61" s="38">
        <v>65.006461000000002</v>
      </c>
      <c r="AC61" s="47">
        <v>10.506461</v>
      </c>
      <c r="AE61" s="49">
        <f t="shared" si="29"/>
        <v>3.8637755821469E-5</v>
      </c>
      <c r="AF61" s="49">
        <f t="shared" si="30"/>
        <v>3.8637755823245357E-5</v>
      </c>
    </row>
    <row r="62" spans="1:32" x14ac:dyDescent="0.2">
      <c r="A62" s="26">
        <v>57</v>
      </c>
      <c r="B62" s="26">
        <v>17</v>
      </c>
      <c r="C62" s="26">
        <v>0</v>
      </c>
      <c r="D62" s="26">
        <v>44.106900000000003</v>
      </c>
      <c r="E62" s="26">
        <v>0.92438100000000001</v>
      </c>
      <c r="F62" t="s">
        <v>48</v>
      </c>
      <c r="G62" s="24">
        <v>36741.441527777781</v>
      </c>
      <c r="H62">
        <f t="shared" si="17"/>
        <v>56</v>
      </c>
      <c r="I62">
        <f t="shared" si="18"/>
        <v>10.08</v>
      </c>
      <c r="K62">
        <f t="shared" si="24"/>
        <v>1959</v>
      </c>
      <c r="L62">
        <f t="shared" si="27"/>
        <v>55.5</v>
      </c>
      <c r="M62" s="8">
        <f t="shared" si="19"/>
        <v>101.90909090909091</v>
      </c>
      <c r="N62">
        <f t="shared" si="20"/>
        <v>101</v>
      </c>
      <c r="O62">
        <f t="shared" si="21"/>
        <v>102</v>
      </c>
      <c r="P62" s="9">
        <f t="shared" si="8"/>
        <v>53424.645454545462</v>
      </c>
      <c r="Q62" s="9">
        <f t="shared" si="22"/>
        <v>53424.645454545462</v>
      </c>
      <c r="R62" s="8">
        <f t="shared" si="25"/>
        <v>2682.3000000000175</v>
      </c>
      <c r="S62" s="10">
        <f t="shared" si="28"/>
        <v>56</v>
      </c>
      <c r="T62" s="11">
        <f t="shared" si="26"/>
        <v>47.898214285714594</v>
      </c>
      <c r="U62" s="10">
        <f t="shared" si="23"/>
        <v>814.5159723551742</v>
      </c>
      <c r="V62" s="25">
        <f t="shared" si="11"/>
        <v>65.590666442142336</v>
      </c>
      <c r="W62" s="25">
        <f t="shared" si="12"/>
        <v>10.090666442142336</v>
      </c>
      <c r="X62" s="42" t="s">
        <v>52</v>
      </c>
      <c r="Y62" s="37">
        <v>1959</v>
      </c>
      <c r="Z62" s="38">
        <v>55.5</v>
      </c>
      <c r="AA62" s="37">
        <v>14997.73</v>
      </c>
      <c r="AB62" s="38">
        <v>65.590642000000003</v>
      </c>
      <c r="AC62" s="47">
        <v>10.090642000000001</v>
      </c>
      <c r="AE62" s="49">
        <f t="shared" si="29"/>
        <v>2.4442142333214179E-5</v>
      </c>
      <c r="AF62" s="49">
        <f t="shared" si="30"/>
        <v>2.4442142334990535E-5</v>
      </c>
    </row>
    <row r="63" spans="1:32" x14ac:dyDescent="0.2">
      <c r="A63" s="26">
        <v>58</v>
      </c>
      <c r="B63" s="26">
        <v>17</v>
      </c>
      <c r="C63" s="26">
        <v>0</v>
      </c>
      <c r="D63" s="26">
        <v>43.130600000000001</v>
      </c>
      <c r="E63" s="26">
        <v>0.92051400000000005</v>
      </c>
      <c r="F63" t="s">
        <v>48</v>
      </c>
      <c r="G63" s="24">
        <v>36741.441527777781</v>
      </c>
      <c r="H63">
        <f t="shared" si="17"/>
        <v>57</v>
      </c>
      <c r="I63">
        <f t="shared" si="18"/>
        <v>10.26</v>
      </c>
      <c r="K63">
        <f t="shared" si="24"/>
        <v>1958</v>
      </c>
      <c r="L63">
        <f t="shared" si="27"/>
        <v>56.5</v>
      </c>
      <c r="M63" s="8">
        <f t="shared" si="19"/>
        <v>103.72727272727273</v>
      </c>
      <c r="N63">
        <f t="shared" si="20"/>
        <v>103</v>
      </c>
      <c r="O63">
        <f t="shared" si="21"/>
        <v>104</v>
      </c>
      <c r="P63" s="9">
        <f t="shared" si="8"/>
        <v>50742.345454545444</v>
      </c>
      <c r="Q63" s="9">
        <f t="shared" si="22"/>
        <v>50742.345454545444</v>
      </c>
      <c r="R63" s="8">
        <f t="shared" si="25"/>
        <v>2735.5272727272677</v>
      </c>
      <c r="S63" s="10">
        <f t="shared" si="28"/>
        <v>57</v>
      </c>
      <c r="T63" s="11">
        <f t="shared" si="26"/>
        <v>47.991706539074869</v>
      </c>
      <c r="U63" s="10">
        <f t="shared" si="23"/>
        <v>766.61775806945957</v>
      </c>
      <c r="V63" s="25">
        <f t="shared" si="11"/>
        <v>66.189890490311242</v>
      </c>
      <c r="W63" s="25">
        <f t="shared" si="12"/>
        <v>9.6898904903112424</v>
      </c>
      <c r="X63" s="42" t="s">
        <v>52</v>
      </c>
      <c r="Y63" s="37">
        <v>1958</v>
      </c>
      <c r="Z63" s="38">
        <v>56.5</v>
      </c>
      <c r="AA63" s="37">
        <v>8738.56</v>
      </c>
      <c r="AB63" s="38">
        <v>66.189856000000006</v>
      </c>
      <c r="AC63" s="47">
        <v>9.6898560000000007</v>
      </c>
      <c r="AE63" s="49">
        <f t="shared" si="29"/>
        <v>3.4490311236368143E-5</v>
      </c>
      <c r="AF63" s="49">
        <f t="shared" si="30"/>
        <v>3.4490311241697214E-5</v>
      </c>
    </row>
    <row r="64" spans="1:32" x14ac:dyDescent="0.2">
      <c r="A64" s="26">
        <v>59</v>
      </c>
      <c r="B64" s="26">
        <v>17</v>
      </c>
      <c r="C64" s="26">
        <v>0</v>
      </c>
      <c r="D64" s="26">
        <v>42.158200000000001</v>
      </c>
      <c r="E64" s="26">
        <v>0.91649700000000001</v>
      </c>
      <c r="F64" t="s">
        <v>48</v>
      </c>
      <c r="G64" s="24">
        <v>36741.441527777781</v>
      </c>
      <c r="H64">
        <f t="shared" si="17"/>
        <v>58</v>
      </c>
      <c r="I64">
        <f t="shared" si="18"/>
        <v>10.44</v>
      </c>
      <c r="K64">
        <f t="shared" si="24"/>
        <v>1957</v>
      </c>
      <c r="L64">
        <f t="shared" si="27"/>
        <v>57.5</v>
      </c>
      <c r="M64" s="8">
        <f t="shared" si="19"/>
        <v>105.54545454545455</v>
      </c>
      <c r="N64">
        <f t="shared" si="20"/>
        <v>105</v>
      </c>
      <c r="O64">
        <f t="shared" si="21"/>
        <v>106</v>
      </c>
      <c r="P64" s="9">
        <f t="shared" si="8"/>
        <v>48006.818181818177</v>
      </c>
      <c r="Q64" s="9">
        <f t="shared" si="22"/>
        <v>48006.818181818177</v>
      </c>
      <c r="R64" s="8">
        <f t="shared" si="25"/>
        <v>2775.8454545454661</v>
      </c>
      <c r="S64" s="10">
        <f t="shared" si="28"/>
        <v>58</v>
      </c>
      <c r="T64" s="11">
        <f t="shared" si="26"/>
        <v>47.859404388714935</v>
      </c>
      <c r="U64" s="10">
        <f t="shared" si="23"/>
        <v>718.62605153038476</v>
      </c>
      <c r="V64" s="25">
        <f t="shared" si="11"/>
        <v>66.803615148077284</v>
      </c>
      <c r="W64" s="25">
        <f t="shared" si="12"/>
        <v>9.3036151480772844</v>
      </c>
      <c r="X64" s="42" t="s">
        <v>52</v>
      </c>
      <c r="Y64" s="37">
        <v>1957</v>
      </c>
      <c r="Z64" s="38">
        <v>57.5</v>
      </c>
      <c r="AA64" s="37">
        <v>12323.15</v>
      </c>
      <c r="AB64" s="38">
        <v>66.803591999999995</v>
      </c>
      <c r="AC64" s="47">
        <v>9.3035920000000001</v>
      </c>
      <c r="AE64" s="49">
        <f t="shared" si="29"/>
        <v>2.3148077289647517E-5</v>
      </c>
      <c r="AF64" s="49">
        <f t="shared" si="30"/>
        <v>2.3148077284318447E-5</v>
      </c>
    </row>
    <row r="65" spans="1:32" x14ac:dyDescent="0.2">
      <c r="A65" s="26">
        <v>60</v>
      </c>
      <c r="B65" s="26">
        <v>17</v>
      </c>
      <c r="C65" s="26">
        <v>0</v>
      </c>
      <c r="D65" s="26">
        <v>41.189900000000002</v>
      </c>
      <c r="E65" s="26">
        <v>0.91232500000000005</v>
      </c>
      <c r="F65" t="s">
        <v>48</v>
      </c>
      <c r="G65" s="24">
        <v>36741.441527777781</v>
      </c>
      <c r="H65">
        <f t="shared" si="17"/>
        <v>59</v>
      </c>
      <c r="I65">
        <f t="shared" si="18"/>
        <v>10.62</v>
      </c>
      <c r="K65">
        <f t="shared" si="24"/>
        <v>1956</v>
      </c>
      <c r="L65">
        <f t="shared" si="27"/>
        <v>58.5</v>
      </c>
      <c r="M65" s="8">
        <f t="shared" si="19"/>
        <v>107.36363636363637</v>
      </c>
      <c r="N65">
        <f t="shared" si="20"/>
        <v>107</v>
      </c>
      <c r="O65">
        <f t="shared" si="21"/>
        <v>108</v>
      </c>
      <c r="P65" s="9">
        <f t="shared" si="8"/>
        <v>45230.97272727271</v>
      </c>
      <c r="Q65" s="9">
        <f t="shared" si="22"/>
        <v>45230.97272727271</v>
      </c>
      <c r="R65" s="8">
        <f t="shared" si="25"/>
        <v>2801.5636363636077</v>
      </c>
      <c r="S65" s="10">
        <f t="shared" si="28"/>
        <v>59</v>
      </c>
      <c r="T65" s="11">
        <f t="shared" si="26"/>
        <v>47.484129429891652</v>
      </c>
      <c r="U65" s="10">
        <f t="shared" si="23"/>
        <v>670.76664714166986</v>
      </c>
      <c r="V65" s="25">
        <f t="shared" si="11"/>
        <v>67.431755767844052</v>
      </c>
      <c r="W65" s="25">
        <f t="shared" si="12"/>
        <v>8.9317557678440522</v>
      </c>
      <c r="X65" s="42" t="s">
        <v>52</v>
      </c>
      <c r="Y65" s="37">
        <v>1956</v>
      </c>
      <c r="Z65" s="38">
        <v>58.5</v>
      </c>
      <c r="AA65" s="37">
        <v>9680.91</v>
      </c>
      <c r="AB65" s="38">
        <v>67.431724000000003</v>
      </c>
      <c r="AC65" s="47">
        <v>8.9317240000000009</v>
      </c>
      <c r="AE65" s="49">
        <f t="shared" si="29"/>
        <v>3.1767844049568339E-5</v>
      </c>
      <c r="AF65" s="49">
        <f t="shared" si="30"/>
        <v>3.1767844051344696E-5</v>
      </c>
    </row>
    <row r="66" spans="1:32" x14ac:dyDescent="0.2">
      <c r="A66" s="26">
        <v>61</v>
      </c>
      <c r="B66" s="26">
        <v>17</v>
      </c>
      <c r="C66" s="26">
        <v>0</v>
      </c>
      <c r="D66" s="26">
        <v>40.226100000000002</v>
      </c>
      <c r="E66" s="26">
        <v>0.907995</v>
      </c>
      <c r="F66" t="s">
        <v>48</v>
      </c>
      <c r="G66" s="24">
        <v>36741.441527777781</v>
      </c>
      <c r="H66">
        <f t="shared" si="17"/>
        <v>60</v>
      </c>
      <c r="I66">
        <f t="shared" si="18"/>
        <v>10.8</v>
      </c>
      <c r="K66">
        <f t="shared" si="24"/>
        <v>1955</v>
      </c>
      <c r="L66">
        <f t="shared" si="27"/>
        <v>59.5</v>
      </c>
      <c r="M66" s="8">
        <f t="shared" si="19"/>
        <v>109.18181818181817</v>
      </c>
      <c r="N66">
        <f t="shared" si="20"/>
        <v>109</v>
      </c>
      <c r="O66">
        <f t="shared" si="21"/>
        <v>110</v>
      </c>
      <c r="P66" s="9">
        <f t="shared" si="8"/>
        <v>42429.409090909103</v>
      </c>
      <c r="Q66" s="9">
        <f t="shared" si="22"/>
        <v>42429.409090909103</v>
      </c>
      <c r="R66" s="8">
        <f t="shared" si="25"/>
        <v>2811.4090909091246</v>
      </c>
      <c r="S66" s="10">
        <f t="shared" si="28"/>
        <v>60</v>
      </c>
      <c r="T66" s="11">
        <f t="shared" si="26"/>
        <v>46.856818181818745</v>
      </c>
      <c r="U66" s="10">
        <f t="shared" si="23"/>
        <v>623.28251771177815</v>
      </c>
      <c r="V66" s="25">
        <f t="shared" si="11"/>
        <v>68.074120298893973</v>
      </c>
      <c r="W66" s="25">
        <f t="shared" si="12"/>
        <v>8.5741202988939733</v>
      </c>
      <c r="X66" s="42" t="s">
        <v>52</v>
      </c>
      <c r="Y66" s="37">
        <v>1955</v>
      </c>
      <c r="Z66" s="38">
        <v>59.5</v>
      </c>
      <c r="AA66" s="37">
        <v>16700.189999999999</v>
      </c>
      <c r="AB66" s="38">
        <v>68.074077000000003</v>
      </c>
      <c r="AC66" s="47">
        <v>8.5740770000000008</v>
      </c>
      <c r="AE66" s="49">
        <f t="shared" si="29"/>
        <v>4.3298893970700192E-5</v>
      </c>
      <c r="AF66" s="49">
        <f t="shared" si="30"/>
        <v>4.3298893972476549E-5</v>
      </c>
    </row>
    <row r="67" spans="1:32" x14ac:dyDescent="0.2">
      <c r="A67" s="26">
        <v>62</v>
      </c>
      <c r="B67" s="26">
        <v>17</v>
      </c>
      <c r="C67" s="26">
        <v>0</v>
      </c>
      <c r="D67" s="26">
        <v>39.267200000000003</v>
      </c>
      <c r="E67" s="26">
        <v>0.90350200000000003</v>
      </c>
      <c r="F67" t="s">
        <v>48</v>
      </c>
      <c r="G67" s="24">
        <v>36741.441527777781</v>
      </c>
      <c r="H67">
        <f t="shared" si="17"/>
        <v>61</v>
      </c>
      <c r="I67">
        <f t="shared" si="18"/>
        <v>10.98</v>
      </c>
      <c r="K67">
        <f t="shared" si="24"/>
        <v>1954</v>
      </c>
      <c r="L67">
        <f t="shared" si="27"/>
        <v>60.5</v>
      </c>
      <c r="M67" s="8">
        <f t="shared" si="19"/>
        <v>111.00000000000001</v>
      </c>
      <c r="N67">
        <f t="shared" si="20"/>
        <v>111</v>
      </c>
      <c r="O67">
        <f t="shared" si="21"/>
        <v>112</v>
      </c>
      <c r="P67" s="9">
        <f t="shared" si="8"/>
        <v>39617.999999999978</v>
      </c>
      <c r="Q67" s="9">
        <f t="shared" si="22"/>
        <v>39617.999999999978</v>
      </c>
      <c r="R67" s="8">
        <f t="shared" si="25"/>
        <v>2803.0363636363327</v>
      </c>
      <c r="S67" s="10">
        <f t="shared" si="28"/>
        <v>61</v>
      </c>
      <c r="T67" s="11">
        <f t="shared" si="26"/>
        <v>45.951415797316926</v>
      </c>
      <c r="U67" s="10">
        <f t="shared" si="23"/>
        <v>576.42569952995939</v>
      </c>
      <c r="V67" s="25">
        <f t="shared" si="11"/>
        <v>68.730453954960865</v>
      </c>
      <c r="W67" s="25">
        <f t="shared" si="12"/>
        <v>8.2304539549608648</v>
      </c>
      <c r="X67" s="42" t="s">
        <v>52</v>
      </c>
      <c r="Y67" s="37">
        <v>1954</v>
      </c>
      <c r="Z67" s="38">
        <v>60.5</v>
      </c>
      <c r="AA67" s="37">
        <v>5488.88</v>
      </c>
      <c r="AB67" s="38">
        <v>68.730416000000005</v>
      </c>
      <c r="AC67" s="47">
        <v>8.230416</v>
      </c>
      <c r="AE67" s="49">
        <f t="shared" ref="AE67:AE73" si="31">+V67-AB67</f>
        <v>3.795496085956529E-5</v>
      </c>
      <c r="AF67" s="49">
        <f t="shared" ref="AF67:AF73" si="32">+W67-AC67</f>
        <v>3.795496086489436E-5</v>
      </c>
    </row>
    <row r="68" spans="1:32" x14ac:dyDescent="0.2">
      <c r="A68" s="26">
        <v>63</v>
      </c>
      <c r="B68" s="26">
        <v>17</v>
      </c>
      <c r="C68" s="26">
        <v>0</v>
      </c>
      <c r="D68" s="26">
        <v>38.313600000000001</v>
      </c>
      <c r="E68" s="26">
        <v>0.898841</v>
      </c>
      <c r="F68" t="s">
        <v>48</v>
      </c>
      <c r="G68" s="24">
        <v>36741.441527777781</v>
      </c>
      <c r="H68">
        <f t="shared" si="17"/>
        <v>62</v>
      </c>
      <c r="I68">
        <f t="shared" si="18"/>
        <v>11.16</v>
      </c>
      <c r="K68">
        <f t="shared" si="24"/>
        <v>1953</v>
      </c>
      <c r="L68">
        <f t="shared" si="27"/>
        <v>61.5</v>
      </c>
      <c r="M68" s="8">
        <f t="shared" si="19"/>
        <v>112.81818181818181</v>
      </c>
      <c r="N68">
        <f t="shared" si="20"/>
        <v>112</v>
      </c>
      <c r="O68">
        <f t="shared" si="21"/>
        <v>113</v>
      </c>
      <c r="P68" s="9">
        <f t="shared" si="8"/>
        <v>36814.963636363645</v>
      </c>
      <c r="Q68" s="9">
        <f t="shared" si="22"/>
        <v>36814.963636363645</v>
      </c>
      <c r="R68" s="8">
        <f t="shared" si="25"/>
        <v>2776.5727272727381</v>
      </c>
      <c r="S68" s="10">
        <f t="shared" si="28"/>
        <v>62</v>
      </c>
      <c r="T68" s="11">
        <f t="shared" si="26"/>
        <v>44.783431085044164</v>
      </c>
      <c r="U68" s="10">
        <f t="shared" si="23"/>
        <v>530.47428373264245</v>
      </c>
      <c r="V68" s="25">
        <f t="shared" si="11"/>
        <v>69.400091136026276</v>
      </c>
      <c r="W68" s="25">
        <f t="shared" si="12"/>
        <v>7.9000911360262762</v>
      </c>
      <c r="X68" s="34"/>
      <c r="Y68" s="35"/>
      <c r="Z68" s="35"/>
      <c r="AA68" s="35"/>
      <c r="AB68" s="35"/>
      <c r="AC68" s="36"/>
      <c r="AE68" s="49"/>
      <c r="AF68" s="49"/>
    </row>
    <row r="69" spans="1:32" x14ac:dyDescent="0.2">
      <c r="A69" s="26">
        <v>64</v>
      </c>
      <c r="B69" s="26">
        <v>17</v>
      </c>
      <c r="C69" s="26">
        <v>0</v>
      </c>
      <c r="D69" s="26">
        <v>37.365499999999997</v>
      </c>
      <c r="E69" s="26">
        <v>0.89400800000000002</v>
      </c>
      <c r="F69" t="s">
        <v>48</v>
      </c>
      <c r="G69" s="24">
        <v>36741.441527777781</v>
      </c>
      <c r="H69">
        <f t="shared" si="17"/>
        <v>63</v>
      </c>
      <c r="I69">
        <f t="shared" si="18"/>
        <v>11.34</v>
      </c>
      <c r="K69">
        <f t="shared" si="24"/>
        <v>1952</v>
      </c>
      <c r="L69">
        <f t="shared" si="27"/>
        <v>62.5</v>
      </c>
      <c r="M69" s="8">
        <f t="shared" si="19"/>
        <v>114.63636363636364</v>
      </c>
      <c r="N69">
        <f t="shared" si="20"/>
        <v>114</v>
      </c>
      <c r="O69">
        <f t="shared" si="21"/>
        <v>115</v>
      </c>
      <c r="P69" s="9">
        <f t="shared" si="8"/>
        <v>34038.390909090907</v>
      </c>
      <c r="Q69" s="9">
        <f t="shared" si="22"/>
        <v>34038.390909090907</v>
      </c>
      <c r="R69" s="8">
        <f t="shared" si="25"/>
        <v>2732.4090909090846</v>
      </c>
      <c r="S69" s="10">
        <f t="shared" si="28"/>
        <v>63</v>
      </c>
      <c r="T69" s="11">
        <f t="shared" si="26"/>
        <v>43.371572871572774</v>
      </c>
      <c r="U69" s="10">
        <f t="shared" si="23"/>
        <v>485.69085264759826</v>
      </c>
      <c r="V69" s="25">
        <f t="shared" si="11"/>
        <v>70.082421201759942</v>
      </c>
      <c r="W69" s="25">
        <f t="shared" si="12"/>
        <v>7.5824212017599422</v>
      </c>
      <c r="X69" s="34"/>
      <c r="Y69" s="35"/>
      <c r="Z69" s="35"/>
      <c r="AA69" s="35"/>
      <c r="AB69" s="35"/>
      <c r="AC69" s="36"/>
      <c r="AE69" s="49"/>
      <c r="AF69" s="49"/>
    </row>
    <row r="70" spans="1:32" x14ac:dyDescent="0.2">
      <c r="A70" s="26">
        <v>65</v>
      </c>
      <c r="B70" s="26">
        <v>17</v>
      </c>
      <c r="C70" s="26">
        <v>0</v>
      </c>
      <c r="D70" s="26">
        <v>36.423400000000001</v>
      </c>
      <c r="E70" s="26">
        <v>0.88899799999999995</v>
      </c>
      <c r="F70" t="s">
        <v>48</v>
      </c>
      <c r="G70" s="24">
        <v>36741.441527777781</v>
      </c>
      <c r="H70">
        <f t="shared" ref="H70:H101" si="33">A70-1</f>
        <v>64</v>
      </c>
      <c r="I70">
        <f t="shared" ref="I70:I101" si="34">H70*18/100</f>
        <v>11.52</v>
      </c>
      <c r="K70">
        <f t="shared" si="24"/>
        <v>1951</v>
      </c>
      <c r="L70">
        <f t="shared" si="27"/>
        <v>63.5</v>
      </c>
      <c r="M70" s="8">
        <f t="shared" ref="M70:M101" si="35">(L70/$I$5*100)+1</f>
        <v>116.45454545454545</v>
      </c>
      <c r="N70">
        <f t="shared" ref="N70:N101" si="36">TRUNC(M70,0)</f>
        <v>116</v>
      </c>
      <c r="O70">
        <f t="shared" ref="O70:O101" si="37">N70+1</f>
        <v>117</v>
      </c>
      <c r="P70" s="9">
        <f t="shared" si="8"/>
        <v>31305.981818181823</v>
      </c>
      <c r="Q70" s="9">
        <f t="shared" ref="Q70:Q101" si="38">IF(ISNA(P70),0,P70)</f>
        <v>31305.981818181823</v>
      </c>
      <c r="R70" s="8">
        <f t="shared" si="25"/>
        <v>2670.9272727272692</v>
      </c>
      <c r="S70" s="10">
        <f t="shared" si="28"/>
        <v>64</v>
      </c>
      <c r="T70" s="11">
        <f t="shared" si="26"/>
        <v>41.733238636363581</v>
      </c>
      <c r="U70" s="10">
        <f>U71+T70</f>
        <v>442.3192797760255</v>
      </c>
      <c r="V70" s="25">
        <f t="shared" si="11"/>
        <v>70.776887306458903</v>
      </c>
      <c r="W70" s="25">
        <f t="shared" si="12"/>
        <v>7.276887306458903</v>
      </c>
      <c r="X70" s="42" t="s">
        <v>52</v>
      </c>
      <c r="Y70" s="37">
        <v>1951</v>
      </c>
      <c r="Z70" s="38">
        <v>63.5</v>
      </c>
      <c r="AA70" s="37">
        <v>1227.4100000000001</v>
      </c>
      <c r="AB70" s="38">
        <v>70.776853000000003</v>
      </c>
      <c r="AC70" s="47">
        <v>7.276853</v>
      </c>
      <c r="AE70" s="49">
        <f t="shared" si="31"/>
        <v>3.4306458900346115E-5</v>
      </c>
      <c r="AF70" s="49">
        <f t="shared" si="32"/>
        <v>3.430645890301065E-5</v>
      </c>
    </row>
    <row r="71" spans="1:32" x14ac:dyDescent="0.2">
      <c r="A71" s="26">
        <v>66</v>
      </c>
      <c r="B71" s="26">
        <v>17</v>
      </c>
      <c r="C71" s="26">
        <v>0</v>
      </c>
      <c r="D71" s="26">
        <v>35.4876</v>
      </c>
      <c r="E71" s="26">
        <v>0.88380599999999998</v>
      </c>
      <c r="F71" t="s">
        <v>48</v>
      </c>
      <c r="G71" s="24">
        <v>36741.441527777781</v>
      </c>
      <c r="H71">
        <f t="shared" si="33"/>
        <v>65</v>
      </c>
      <c r="I71">
        <f t="shared" si="34"/>
        <v>11.7</v>
      </c>
      <c r="K71">
        <f t="shared" ref="K71:K102" si="39">K70-1</f>
        <v>1950</v>
      </c>
      <c r="L71">
        <f t="shared" si="27"/>
        <v>64.5</v>
      </c>
      <c r="M71" s="8">
        <f t="shared" si="35"/>
        <v>118.27272727272727</v>
      </c>
      <c r="N71">
        <f t="shared" si="36"/>
        <v>118</v>
      </c>
      <c r="O71">
        <f t="shared" si="37"/>
        <v>119</v>
      </c>
      <c r="P71" s="9">
        <f t="shared" ref="P71:P134" si="40">(VLOOKUP(O71,$A$6:$E$413,5,FALSE)+(VLOOKUP(N71,$A$6:$E$413,5,FALSE)-VLOOKUP(O71,$A$6:$E$413,5,FALSE))*(O71-M71))*100000</f>
        <v>28635.054545454554</v>
      </c>
      <c r="Q71" s="9">
        <f t="shared" si="38"/>
        <v>28635.054545454554</v>
      </c>
      <c r="R71" s="8">
        <f>Q71-Q72</f>
        <v>2592.6636363636535</v>
      </c>
      <c r="S71" s="10">
        <f t="shared" si="28"/>
        <v>65</v>
      </c>
      <c r="T71" s="11">
        <f>R71/S71</f>
        <v>39.887132867133133</v>
      </c>
      <c r="U71" s="10">
        <f>U72+T71</f>
        <v>400.58604113966192</v>
      </c>
      <c r="V71" s="25">
        <f t="shared" ref="V71:V99" si="41">Q71/U71</f>
        <v>71.482906553578871</v>
      </c>
      <c r="W71" s="25">
        <f t="shared" ref="W71:W99" si="42">V71-L71</f>
        <v>6.9829065535788715</v>
      </c>
      <c r="X71" s="42" t="s">
        <v>52</v>
      </c>
      <c r="Y71" s="37">
        <v>1950</v>
      </c>
      <c r="Z71" s="38">
        <v>64.5</v>
      </c>
      <c r="AA71" s="37">
        <v>770.88</v>
      </c>
      <c r="AB71" s="38">
        <v>71.482868999999994</v>
      </c>
      <c r="AC71" s="47">
        <v>6.982869</v>
      </c>
      <c r="AE71" s="49">
        <f t="shared" si="31"/>
        <v>3.7553578877691507E-5</v>
      </c>
      <c r="AF71" s="49">
        <f t="shared" si="32"/>
        <v>3.7553578871474258E-5</v>
      </c>
    </row>
    <row r="72" spans="1:32" x14ac:dyDescent="0.2">
      <c r="A72" s="26">
        <v>67</v>
      </c>
      <c r="B72" s="26">
        <v>17</v>
      </c>
      <c r="C72" s="26">
        <v>0</v>
      </c>
      <c r="D72" s="26">
        <v>34.558399999999999</v>
      </c>
      <c r="E72" s="26">
        <v>0.87842699999999996</v>
      </c>
      <c r="F72" t="s">
        <v>48</v>
      </c>
      <c r="G72" s="24">
        <v>36741.441527777781</v>
      </c>
      <c r="H72">
        <f t="shared" si="33"/>
        <v>66</v>
      </c>
      <c r="I72">
        <f t="shared" si="34"/>
        <v>11.88</v>
      </c>
      <c r="K72">
        <f t="shared" si="39"/>
        <v>1949</v>
      </c>
      <c r="L72">
        <f t="shared" ref="L72:L103" si="43">L71+1</f>
        <v>65.5</v>
      </c>
      <c r="M72" s="8">
        <f t="shared" si="35"/>
        <v>120.09090909090909</v>
      </c>
      <c r="N72">
        <f t="shared" si="36"/>
        <v>120</v>
      </c>
      <c r="O72">
        <f t="shared" si="37"/>
        <v>121</v>
      </c>
      <c r="P72" s="9">
        <f t="shared" si="40"/>
        <v>26042.3909090909</v>
      </c>
      <c r="Q72" s="9">
        <f t="shared" si="38"/>
        <v>26042.3909090909</v>
      </c>
      <c r="R72" s="8">
        <f t="shared" ref="R72:R135" si="44">Q72-Q73</f>
        <v>2495.8181818181693</v>
      </c>
      <c r="S72" s="10">
        <f t="shared" si="28"/>
        <v>66</v>
      </c>
      <c r="T72" s="11">
        <f t="shared" ref="T72:T135" si="45">R72/S72</f>
        <v>37.815426997244991</v>
      </c>
      <c r="U72" s="10">
        <f t="shared" ref="U72:U135" si="46">U73+T72</f>
        <v>360.6989082725288</v>
      </c>
      <c r="V72" s="25">
        <f t="shared" si="41"/>
        <v>72.199805188804106</v>
      </c>
      <c r="W72" s="25">
        <f t="shared" si="42"/>
        <v>6.6998051888041061</v>
      </c>
      <c r="X72" s="42" t="s">
        <v>52</v>
      </c>
      <c r="Y72" s="37">
        <v>1949</v>
      </c>
      <c r="Z72" s="37">
        <v>65.5</v>
      </c>
      <c r="AA72" s="37">
        <v>209.74</v>
      </c>
      <c r="AB72" s="38">
        <v>72.199776999999997</v>
      </c>
      <c r="AC72" s="47">
        <v>6.6997770000000001</v>
      </c>
      <c r="AE72" s="49">
        <f t="shared" si="31"/>
        <v>2.8188804108708609E-5</v>
      </c>
      <c r="AF72" s="49">
        <f t="shared" si="32"/>
        <v>2.8188804106044074E-5</v>
      </c>
    </row>
    <row r="73" spans="1:32" x14ac:dyDescent="0.2">
      <c r="A73" s="26">
        <v>68</v>
      </c>
      <c r="B73" s="26">
        <v>17</v>
      </c>
      <c r="C73" s="26">
        <v>0</v>
      </c>
      <c r="D73" s="26">
        <v>33.636000000000003</v>
      </c>
      <c r="E73" s="26">
        <v>0.87285500000000005</v>
      </c>
      <c r="F73" t="s">
        <v>48</v>
      </c>
      <c r="G73" s="24">
        <v>36741.441527777781</v>
      </c>
      <c r="H73">
        <f t="shared" si="33"/>
        <v>67</v>
      </c>
      <c r="I73">
        <f t="shared" si="34"/>
        <v>12.06</v>
      </c>
      <c r="K73">
        <f t="shared" si="39"/>
        <v>1948</v>
      </c>
      <c r="L73">
        <f t="shared" si="43"/>
        <v>66.5</v>
      </c>
      <c r="M73" s="8">
        <f t="shared" si="35"/>
        <v>121.90909090909091</v>
      </c>
      <c r="N73">
        <f t="shared" si="36"/>
        <v>121</v>
      </c>
      <c r="O73">
        <f t="shared" si="37"/>
        <v>122</v>
      </c>
      <c r="P73" s="9">
        <f t="shared" si="40"/>
        <v>23546.572727272731</v>
      </c>
      <c r="Q73" s="9">
        <f t="shared" si="38"/>
        <v>23546.572727272731</v>
      </c>
      <c r="R73" s="8">
        <f t="shared" si="44"/>
        <v>2383.8000000000102</v>
      </c>
      <c r="S73" s="10">
        <f t="shared" si="28"/>
        <v>67</v>
      </c>
      <c r="T73" s="11">
        <f t="shared" si="45"/>
        <v>35.579104477612091</v>
      </c>
      <c r="U73" s="10">
        <f t="shared" si="46"/>
        <v>322.88348127528383</v>
      </c>
      <c r="V73" s="25">
        <f t="shared" si="41"/>
        <v>72.925913194046018</v>
      </c>
      <c r="W73" s="25">
        <f t="shared" si="42"/>
        <v>6.4259131940460179</v>
      </c>
      <c r="X73" s="42" t="s">
        <v>52</v>
      </c>
      <c r="Y73" s="37">
        <v>1948</v>
      </c>
      <c r="Z73" s="37">
        <v>66.5</v>
      </c>
      <c r="AA73" s="37">
        <v>5750.97</v>
      </c>
      <c r="AB73" s="38">
        <v>72.925888999999998</v>
      </c>
      <c r="AC73" s="47">
        <v>6.4258889999999997</v>
      </c>
      <c r="AE73" s="49">
        <f t="shared" si="31"/>
        <v>2.4194046019943016E-5</v>
      </c>
      <c r="AF73" s="49">
        <f t="shared" si="32"/>
        <v>2.4194046018166659E-5</v>
      </c>
    </row>
    <row r="74" spans="1:32" x14ac:dyDescent="0.2">
      <c r="A74" s="26">
        <v>69</v>
      </c>
      <c r="B74" s="26">
        <v>17</v>
      </c>
      <c r="C74" s="26">
        <v>0</v>
      </c>
      <c r="D74" s="26">
        <v>32.720799999999997</v>
      </c>
      <c r="E74" s="26">
        <v>0.86708499999999999</v>
      </c>
      <c r="F74" t="s">
        <v>48</v>
      </c>
      <c r="G74" s="24">
        <v>36741.441527777781</v>
      </c>
      <c r="H74">
        <f t="shared" si="33"/>
        <v>68</v>
      </c>
      <c r="I74">
        <f t="shared" si="34"/>
        <v>12.24</v>
      </c>
      <c r="K74">
        <f t="shared" si="39"/>
        <v>1947</v>
      </c>
      <c r="L74">
        <f t="shared" si="43"/>
        <v>67.5</v>
      </c>
      <c r="M74" s="8">
        <f t="shared" si="35"/>
        <v>123.72727272727273</v>
      </c>
      <c r="N74">
        <f t="shared" si="36"/>
        <v>123</v>
      </c>
      <c r="O74">
        <f t="shared" si="37"/>
        <v>124</v>
      </c>
      <c r="P74" s="9">
        <f t="shared" si="40"/>
        <v>21162.772727272721</v>
      </c>
      <c r="Q74" s="9">
        <f t="shared" si="38"/>
        <v>21162.772727272721</v>
      </c>
      <c r="R74" s="8">
        <f t="shared" si="44"/>
        <v>2262.5818181817958</v>
      </c>
      <c r="S74" s="10">
        <f t="shared" si="28"/>
        <v>68</v>
      </c>
      <c r="T74" s="11">
        <f t="shared" si="45"/>
        <v>33.273262032085235</v>
      </c>
      <c r="U74" s="10">
        <f t="shared" si="46"/>
        <v>287.30437679767175</v>
      </c>
      <c r="V74" s="25">
        <f t="shared" si="41"/>
        <v>73.659764474023916</v>
      </c>
      <c r="W74" s="25">
        <f t="shared" si="42"/>
        <v>6.1597644740239161</v>
      </c>
      <c r="X74" s="34"/>
      <c r="Y74" s="35"/>
      <c r="Z74" s="35"/>
      <c r="AA74" s="35"/>
      <c r="AB74" s="35"/>
      <c r="AC74" s="36"/>
    </row>
    <row r="75" spans="1:32" x14ac:dyDescent="0.2">
      <c r="A75" s="26">
        <v>70</v>
      </c>
      <c r="B75" s="26">
        <v>17</v>
      </c>
      <c r="C75" s="26">
        <v>0</v>
      </c>
      <c r="D75" s="26">
        <v>31.813199999999998</v>
      </c>
      <c r="E75" s="26">
        <v>0.86111099999999996</v>
      </c>
      <c r="F75" t="s">
        <v>48</v>
      </c>
      <c r="G75" s="24">
        <v>36741.441527777781</v>
      </c>
      <c r="H75">
        <f t="shared" si="33"/>
        <v>69</v>
      </c>
      <c r="I75">
        <f t="shared" si="34"/>
        <v>12.42</v>
      </c>
      <c r="K75">
        <f t="shared" si="39"/>
        <v>1946</v>
      </c>
      <c r="L75">
        <f t="shared" si="43"/>
        <v>68.5</v>
      </c>
      <c r="M75" s="8">
        <f t="shared" si="35"/>
        <v>125.54545454545453</v>
      </c>
      <c r="N75">
        <f t="shared" si="36"/>
        <v>125</v>
      </c>
      <c r="O75">
        <f t="shared" si="37"/>
        <v>126</v>
      </c>
      <c r="P75" s="9">
        <f t="shared" si="40"/>
        <v>18900.190909090925</v>
      </c>
      <c r="Q75" s="9">
        <f t="shared" si="38"/>
        <v>18900.190909090925</v>
      </c>
      <c r="R75" s="8">
        <f t="shared" si="44"/>
        <v>2131.6636363636644</v>
      </c>
      <c r="S75" s="10">
        <f t="shared" si="28"/>
        <v>69</v>
      </c>
      <c r="T75" s="11">
        <f t="shared" si="45"/>
        <v>30.89367588932847</v>
      </c>
      <c r="U75" s="10">
        <f t="shared" si="46"/>
        <v>254.03111476558652</v>
      </c>
      <c r="V75" s="25">
        <f t="shared" si="41"/>
        <v>74.401086365075955</v>
      </c>
      <c r="W75" s="25">
        <f t="shared" si="42"/>
        <v>5.9010863650759546</v>
      </c>
      <c r="X75" s="42"/>
      <c r="Y75" s="37"/>
      <c r="Z75" s="38"/>
      <c r="AA75" s="37"/>
      <c r="AB75" s="37"/>
      <c r="AC75" s="41"/>
    </row>
    <row r="76" spans="1:32" ht="13.5" thickBot="1" x14ac:dyDescent="0.25">
      <c r="A76" s="26">
        <v>71</v>
      </c>
      <c r="B76" s="26">
        <v>17</v>
      </c>
      <c r="C76" s="26">
        <v>0</v>
      </c>
      <c r="D76" s="26">
        <v>30.913399999999999</v>
      </c>
      <c r="E76" s="26">
        <v>0.85492800000000002</v>
      </c>
      <c r="F76" t="s">
        <v>48</v>
      </c>
      <c r="G76" s="24">
        <v>36741.441527777781</v>
      </c>
      <c r="H76">
        <f t="shared" si="33"/>
        <v>70</v>
      </c>
      <c r="I76">
        <f t="shared" si="34"/>
        <v>12.6</v>
      </c>
      <c r="K76">
        <f t="shared" si="39"/>
        <v>1945</v>
      </c>
      <c r="L76">
        <f t="shared" si="43"/>
        <v>69.5</v>
      </c>
      <c r="M76" s="8">
        <f t="shared" si="35"/>
        <v>127.36363636363637</v>
      </c>
      <c r="N76">
        <f t="shared" si="36"/>
        <v>127</v>
      </c>
      <c r="O76">
        <f t="shared" si="37"/>
        <v>128</v>
      </c>
      <c r="P76" s="9">
        <f t="shared" si="40"/>
        <v>16768.52727272726</v>
      </c>
      <c r="Q76" s="9">
        <f t="shared" si="38"/>
        <v>16768.52727272726</v>
      </c>
      <c r="R76" s="8">
        <f t="shared" si="44"/>
        <v>1993.7181818181743</v>
      </c>
      <c r="S76" s="10">
        <f t="shared" si="28"/>
        <v>70</v>
      </c>
      <c r="T76" s="11">
        <f t="shared" si="45"/>
        <v>28.481688311688206</v>
      </c>
      <c r="U76" s="10">
        <f t="shared" si="46"/>
        <v>223.13743887625805</v>
      </c>
      <c r="V76" s="25">
        <f t="shared" si="41"/>
        <v>75.148873972808886</v>
      </c>
      <c r="W76" s="25">
        <f t="shared" si="42"/>
        <v>5.6488739728088859</v>
      </c>
      <c r="X76" s="43"/>
      <c r="Y76" s="44"/>
      <c r="Z76" s="45"/>
      <c r="AA76" s="44"/>
      <c r="AB76" s="44"/>
      <c r="AC76" s="46"/>
    </row>
    <row r="77" spans="1:32" x14ac:dyDescent="0.2">
      <c r="A77" s="26">
        <v>72</v>
      </c>
      <c r="B77" s="26">
        <v>17</v>
      </c>
      <c r="C77" s="26">
        <v>0</v>
      </c>
      <c r="D77" s="26">
        <v>30.021899999999999</v>
      </c>
      <c r="E77" s="26">
        <v>0.84853000000000001</v>
      </c>
      <c r="F77" t="s">
        <v>48</v>
      </c>
      <c r="G77" s="24">
        <v>36741.441527777781</v>
      </c>
      <c r="H77">
        <f t="shared" si="33"/>
        <v>71</v>
      </c>
      <c r="I77">
        <f t="shared" si="34"/>
        <v>12.78</v>
      </c>
      <c r="K77">
        <f t="shared" si="39"/>
        <v>1944</v>
      </c>
      <c r="L77">
        <f t="shared" si="43"/>
        <v>70.5</v>
      </c>
      <c r="M77" s="8">
        <f t="shared" si="35"/>
        <v>129.18181818181819</v>
      </c>
      <c r="N77">
        <f t="shared" si="36"/>
        <v>129</v>
      </c>
      <c r="O77">
        <f t="shared" si="37"/>
        <v>130</v>
      </c>
      <c r="P77" s="9">
        <f t="shared" si="40"/>
        <v>14774.809090909086</v>
      </c>
      <c r="Q77" s="9">
        <f t="shared" si="38"/>
        <v>14774.809090909086</v>
      </c>
      <c r="R77" s="8">
        <f t="shared" si="44"/>
        <v>1850.8090909090861</v>
      </c>
      <c r="S77" s="10">
        <f t="shared" si="28"/>
        <v>71</v>
      </c>
      <c r="T77" s="11">
        <f t="shared" si="45"/>
        <v>26.067733674775859</v>
      </c>
      <c r="U77" s="10">
        <f t="shared" si="46"/>
        <v>194.65575056456984</v>
      </c>
      <c r="V77" s="25">
        <f t="shared" si="41"/>
        <v>75.902248189724503</v>
      </c>
      <c r="W77" s="25">
        <f t="shared" si="42"/>
        <v>5.4022481897245029</v>
      </c>
      <c r="Z77" s="32"/>
    </row>
    <row r="78" spans="1:32" x14ac:dyDescent="0.2">
      <c r="A78" s="26">
        <v>73</v>
      </c>
      <c r="B78" s="26">
        <v>17</v>
      </c>
      <c r="C78" s="26">
        <v>0</v>
      </c>
      <c r="D78" s="26">
        <v>29.1389</v>
      </c>
      <c r="E78" s="26">
        <v>0.84191199999999999</v>
      </c>
      <c r="F78" t="s">
        <v>48</v>
      </c>
      <c r="G78" s="24">
        <v>36741.441527777781</v>
      </c>
      <c r="H78">
        <f t="shared" si="33"/>
        <v>72</v>
      </c>
      <c r="I78">
        <f t="shared" si="34"/>
        <v>12.96</v>
      </c>
      <c r="K78">
        <f t="shared" si="39"/>
        <v>1943</v>
      </c>
      <c r="L78">
        <f t="shared" si="43"/>
        <v>71.5</v>
      </c>
      <c r="M78" s="8">
        <f t="shared" si="35"/>
        <v>131</v>
      </c>
      <c r="N78">
        <f t="shared" si="36"/>
        <v>131</v>
      </c>
      <c r="O78">
        <f t="shared" si="37"/>
        <v>132</v>
      </c>
      <c r="P78" s="9">
        <f t="shared" si="40"/>
        <v>12924</v>
      </c>
      <c r="Q78" s="9">
        <f t="shared" si="38"/>
        <v>12924</v>
      </c>
      <c r="R78" s="8">
        <f t="shared" si="44"/>
        <v>1697.6727272727221</v>
      </c>
      <c r="S78" s="10">
        <f t="shared" si="28"/>
        <v>72</v>
      </c>
      <c r="T78" s="11">
        <f t="shared" si="45"/>
        <v>23.578787878787807</v>
      </c>
      <c r="U78" s="10">
        <f t="shared" si="46"/>
        <v>168.58801688979398</v>
      </c>
      <c r="V78" s="25">
        <f t="shared" si="41"/>
        <v>76.660252836643906</v>
      </c>
      <c r="W78" s="25">
        <f t="shared" si="42"/>
        <v>5.160252836643906</v>
      </c>
      <c r="Z78" s="32"/>
    </row>
    <row r="79" spans="1:32" x14ac:dyDescent="0.2">
      <c r="A79" s="26">
        <v>74</v>
      </c>
      <c r="B79" s="26">
        <v>17</v>
      </c>
      <c r="C79" s="26">
        <v>0</v>
      </c>
      <c r="D79" s="26">
        <v>28.265000000000001</v>
      </c>
      <c r="E79" s="26">
        <v>0.83506599999999997</v>
      </c>
      <c r="F79" t="s">
        <v>48</v>
      </c>
      <c r="G79" s="24">
        <v>36741.441527777781</v>
      </c>
      <c r="H79">
        <f t="shared" si="33"/>
        <v>73</v>
      </c>
      <c r="I79">
        <f t="shared" si="34"/>
        <v>13.14</v>
      </c>
      <c r="K79">
        <f t="shared" si="39"/>
        <v>1942</v>
      </c>
      <c r="L79">
        <f t="shared" si="43"/>
        <v>72.5</v>
      </c>
      <c r="M79" s="8">
        <f t="shared" si="35"/>
        <v>132.81818181818181</v>
      </c>
      <c r="N79">
        <f t="shared" si="36"/>
        <v>132</v>
      </c>
      <c r="O79">
        <f t="shared" si="37"/>
        <v>133</v>
      </c>
      <c r="P79" s="9">
        <f t="shared" si="40"/>
        <v>11226.327272727278</v>
      </c>
      <c r="Q79" s="9">
        <f t="shared" si="38"/>
        <v>11226.327272727278</v>
      </c>
      <c r="R79" s="8">
        <f t="shared" si="44"/>
        <v>1552.6181818182013</v>
      </c>
      <c r="S79" s="10">
        <f t="shared" si="28"/>
        <v>73</v>
      </c>
      <c r="T79" s="11">
        <f t="shared" si="45"/>
        <v>21.268742216687688</v>
      </c>
      <c r="U79" s="10">
        <f t="shared" si="46"/>
        <v>145.00922901100617</v>
      </c>
      <c r="V79" s="25">
        <f t="shared" si="41"/>
        <v>77.418019179146185</v>
      </c>
      <c r="W79" s="25">
        <f t="shared" si="42"/>
        <v>4.9180191791461851</v>
      </c>
      <c r="Z79" s="32"/>
    </row>
    <row r="80" spans="1:32" x14ac:dyDescent="0.2">
      <c r="A80" s="26">
        <v>75</v>
      </c>
      <c r="B80" s="26">
        <v>17</v>
      </c>
      <c r="C80" s="26">
        <v>0</v>
      </c>
      <c r="D80" s="26">
        <v>27.400500000000001</v>
      </c>
      <c r="E80" s="26">
        <v>0.82798700000000003</v>
      </c>
      <c r="F80" t="s">
        <v>48</v>
      </c>
      <c r="G80" s="24">
        <v>36741.441527777781</v>
      </c>
      <c r="H80">
        <f t="shared" si="33"/>
        <v>74</v>
      </c>
      <c r="I80">
        <f t="shared" si="34"/>
        <v>13.32</v>
      </c>
      <c r="K80">
        <f t="shared" si="39"/>
        <v>1941</v>
      </c>
      <c r="L80">
        <f t="shared" si="43"/>
        <v>73.5</v>
      </c>
      <c r="M80" s="8">
        <f t="shared" si="35"/>
        <v>134.63636363636365</v>
      </c>
      <c r="N80">
        <f t="shared" si="36"/>
        <v>134</v>
      </c>
      <c r="O80">
        <f t="shared" si="37"/>
        <v>135</v>
      </c>
      <c r="P80" s="9">
        <f t="shared" si="40"/>
        <v>9673.7090909090766</v>
      </c>
      <c r="Q80" s="9">
        <f t="shared" si="38"/>
        <v>9673.7090909090766</v>
      </c>
      <c r="R80" s="8">
        <f t="shared" si="44"/>
        <v>1410.1090909090653</v>
      </c>
      <c r="S80" s="10">
        <f t="shared" si="28"/>
        <v>74</v>
      </c>
      <c r="T80" s="11">
        <f t="shared" si="45"/>
        <v>19.055528255527911</v>
      </c>
      <c r="U80" s="10">
        <f t="shared" si="46"/>
        <v>123.74048679431849</v>
      </c>
      <c r="V80" s="25">
        <f t="shared" si="41"/>
        <v>78.177396432816053</v>
      </c>
      <c r="W80" s="25">
        <f t="shared" si="42"/>
        <v>4.6773964328160531</v>
      </c>
    </row>
    <row r="81" spans="1:26" x14ac:dyDescent="0.2">
      <c r="A81" s="26">
        <v>76</v>
      </c>
      <c r="B81" s="26">
        <v>17</v>
      </c>
      <c r="C81" s="26">
        <v>0</v>
      </c>
      <c r="D81" s="26">
        <v>26.5459</v>
      </c>
      <c r="E81" s="26">
        <v>0.82066899999999998</v>
      </c>
      <c r="F81" t="s">
        <v>48</v>
      </c>
      <c r="G81" s="24">
        <v>36741.441527777781</v>
      </c>
      <c r="H81">
        <f t="shared" si="33"/>
        <v>75</v>
      </c>
      <c r="I81">
        <f t="shared" si="34"/>
        <v>13.5</v>
      </c>
      <c r="K81">
        <f t="shared" si="39"/>
        <v>1940</v>
      </c>
      <c r="L81">
        <f t="shared" si="43"/>
        <v>74.5</v>
      </c>
      <c r="M81" s="8">
        <f t="shared" si="35"/>
        <v>136.45454545454544</v>
      </c>
      <c r="N81">
        <f t="shared" si="36"/>
        <v>136</v>
      </c>
      <c r="O81">
        <f t="shared" si="37"/>
        <v>137</v>
      </c>
      <c r="P81" s="9">
        <f t="shared" si="40"/>
        <v>8263.6000000000113</v>
      </c>
      <c r="Q81" s="9">
        <f t="shared" si="38"/>
        <v>8263.6000000000113</v>
      </c>
      <c r="R81" s="8">
        <f t="shared" si="44"/>
        <v>1271.3909090909247</v>
      </c>
      <c r="S81" s="10">
        <f t="shared" si="28"/>
        <v>75</v>
      </c>
      <c r="T81" s="11">
        <f t="shared" si="45"/>
        <v>16.951878787878996</v>
      </c>
      <c r="U81" s="10">
        <f t="shared" si="46"/>
        <v>104.68495853879057</v>
      </c>
      <c r="V81" s="25">
        <f t="shared" si="41"/>
        <v>78.937796941840205</v>
      </c>
      <c r="W81" s="25">
        <f t="shared" si="42"/>
        <v>4.4377969418402046</v>
      </c>
      <c r="Z81" s="32"/>
    </row>
    <row r="82" spans="1:26" x14ac:dyDescent="0.2">
      <c r="A82" s="26">
        <v>77</v>
      </c>
      <c r="B82" s="26">
        <v>17</v>
      </c>
      <c r="C82" s="26">
        <v>0</v>
      </c>
      <c r="D82" s="26">
        <v>25.701799999999999</v>
      </c>
      <c r="E82" s="26">
        <v>0.813106</v>
      </c>
      <c r="F82" t="s">
        <v>48</v>
      </c>
      <c r="G82" s="24">
        <v>36741.441527777781</v>
      </c>
      <c r="H82">
        <f t="shared" si="33"/>
        <v>76</v>
      </c>
      <c r="I82">
        <f t="shared" si="34"/>
        <v>13.68</v>
      </c>
      <c r="K82">
        <f t="shared" si="39"/>
        <v>1939</v>
      </c>
      <c r="L82">
        <f t="shared" si="43"/>
        <v>75.5</v>
      </c>
      <c r="M82" s="8">
        <f t="shared" si="35"/>
        <v>138.27272727272728</v>
      </c>
      <c r="N82">
        <f t="shared" si="36"/>
        <v>138</v>
      </c>
      <c r="O82">
        <f t="shared" si="37"/>
        <v>139</v>
      </c>
      <c r="P82" s="9">
        <f t="shared" si="40"/>
        <v>6992.2090909090866</v>
      </c>
      <c r="Q82" s="9">
        <f t="shared" si="38"/>
        <v>6992.2090909090866</v>
      </c>
      <c r="R82" s="8">
        <f t="shared" si="44"/>
        <v>1138.2090909090875</v>
      </c>
      <c r="S82" s="10">
        <f t="shared" si="28"/>
        <v>76</v>
      </c>
      <c r="T82" s="11">
        <f t="shared" si="45"/>
        <v>14.976435406698521</v>
      </c>
      <c r="U82" s="10">
        <f t="shared" si="46"/>
        <v>87.733079750911571</v>
      </c>
      <c r="V82" s="25">
        <f t="shared" si="41"/>
        <v>79.698662246453694</v>
      </c>
      <c r="W82" s="25">
        <f t="shared" si="42"/>
        <v>4.1986622464536936</v>
      </c>
      <c r="Z82" s="32"/>
    </row>
    <row r="83" spans="1:26" x14ac:dyDescent="0.2">
      <c r="A83" s="26">
        <v>78</v>
      </c>
      <c r="B83" s="26">
        <v>17</v>
      </c>
      <c r="C83" s="26">
        <v>0</v>
      </c>
      <c r="D83" s="26">
        <v>24.8687</v>
      </c>
      <c r="E83" s="26">
        <v>0.80529200000000001</v>
      </c>
      <c r="F83" t="s">
        <v>48</v>
      </c>
      <c r="G83" s="24">
        <v>36741.441527777781</v>
      </c>
      <c r="H83">
        <f t="shared" si="33"/>
        <v>77</v>
      </c>
      <c r="I83">
        <f t="shared" si="34"/>
        <v>13.86</v>
      </c>
      <c r="K83">
        <f t="shared" si="39"/>
        <v>1938</v>
      </c>
      <c r="L83">
        <f t="shared" si="43"/>
        <v>76.5</v>
      </c>
      <c r="M83" s="8">
        <f t="shared" si="35"/>
        <v>140.09090909090909</v>
      </c>
      <c r="N83">
        <f t="shared" si="36"/>
        <v>140</v>
      </c>
      <c r="O83">
        <f t="shared" si="37"/>
        <v>141</v>
      </c>
      <c r="P83" s="9">
        <f t="shared" si="40"/>
        <v>5853.9999999999991</v>
      </c>
      <c r="Q83" s="9">
        <f t="shared" si="38"/>
        <v>5853.9999999999991</v>
      </c>
      <c r="R83" s="8">
        <f t="shared" si="44"/>
        <v>1007.8181818181793</v>
      </c>
      <c r="S83" s="10">
        <f t="shared" si="28"/>
        <v>77</v>
      </c>
      <c r="T83" s="11">
        <f t="shared" si="45"/>
        <v>13.08854781582051</v>
      </c>
      <c r="U83" s="10">
        <f t="shared" si="46"/>
        <v>72.756644344213043</v>
      </c>
      <c r="V83" s="25">
        <f t="shared" si="41"/>
        <v>80.460005443690008</v>
      </c>
      <c r="W83" s="25">
        <f t="shared" si="42"/>
        <v>3.9600054436900081</v>
      </c>
      <c r="Z83" s="32"/>
    </row>
    <row r="84" spans="1:26" x14ac:dyDescent="0.2">
      <c r="A84" s="26">
        <v>79</v>
      </c>
      <c r="B84" s="26">
        <v>17</v>
      </c>
      <c r="C84" s="26">
        <v>0</v>
      </c>
      <c r="D84" s="26">
        <v>24.0472</v>
      </c>
      <c r="E84" s="26">
        <v>0.79722000000000004</v>
      </c>
      <c r="F84" t="s">
        <v>48</v>
      </c>
      <c r="G84" s="24">
        <v>36741.441527777781</v>
      </c>
      <c r="H84">
        <f t="shared" si="33"/>
        <v>78</v>
      </c>
      <c r="I84">
        <f t="shared" si="34"/>
        <v>14.04</v>
      </c>
      <c r="K84">
        <f t="shared" si="39"/>
        <v>1937</v>
      </c>
      <c r="L84">
        <f t="shared" si="43"/>
        <v>77.5</v>
      </c>
      <c r="M84" s="8">
        <f t="shared" si="35"/>
        <v>141.90909090909091</v>
      </c>
      <c r="N84">
        <f t="shared" si="36"/>
        <v>141</v>
      </c>
      <c r="O84">
        <f t="shared" si="37"/>
        <v>142</v>
      </c>
      <c r="P84" s="9">
        <f t="shared" si="40"/>
        <v>4846.1818181818198</v>
      </c>
      <c r="Q84" s="9">
        <f t="shared" si="38"/>
        <v>4846.1818181818198</v>
      </c>
      <c r="R84" s="8">
        <f t="shared" si="44"/>
        <v>885.16363636363485</v>
      </c>
      <c r="S84" s="10">
        <f t="shared" si="28"/>
        <v>78</v>
      </c>
      <c r="T84" s="11">
        <f t="shared" si="45"/>
        <v>11.348251748251728</v>
      </c>
      <c r="U84" s="10">
        <f t="shared" si="46"/>
        <v>59.668096528392539</v>
      </c>
      <c r="V84" s="25">
        <f t="shared" si="41"/>
        <v>81.218977982242265</v>
      </c>
      <c r="W84" s="25">
        <f t="shared" si="42"/>
        <v>3.7189779822422651</v>
      </c>
    </row>
    <row r="85" spans="1:26" x14ac:dyDescent="0.2">
      <c r="A85" s="26">
        <v>80</v>
      </c>
      <c r="B85" s="26">
        <v>17</v>
      </c>
      <c r="C85" s="26">
        <v>0</v>
      </c>
      <c r="D85" s="26">
        <v>23.2378</v>
      </c>
      <c r="E85" s="26">
        <v>0.78888499999999995</v>
      </c>
      <c r="F85" t="s">
        <v>48</v>
      </c>
      <c r="G85" s="24">
        <v>36741.441527777781</v>
      </c>
      <c r="H85">
        <f t="shared" si="33"/>
        <v>79</v>
      </c>
      <c r="I85">
        <f t="shared" si="34"/>
        <v>14.22</v>
      </c>
      <c r="K85">
        <f t="shared" si="39"/>
        <v>1936</v>
      </c>
      <c r="L85">
        <f t="shared" si="43"/>
        <v>78.5</v>
      </c>
      <c r="M85" s="8">
        <f t="shared" si="35"/>
        <v>143.72727272727272</v>
      </c>
      <c r="N85">
        <f t="shared" si="36"/>
        <v>143</v>
      </c>
      <c r="O85">
        <f t="shared" si="37"/>
        <v>144</v>
      </c>
      <c r="P85" s="9">
        <f t="shared" si="40"/>
        <v>3961.018181818185</v>
      </c>
      <c r="Q85" s="9">
        <f t="shared" si="38"/>
        <v>3961.018181818185</v>
      </c>
      <c r="R85" s="8">
        <f t="shared" si="44"/>
        <v>773.22727272728253</v>
      </c>
      <c r="S85" s="10">
        <f t="shared" si="28"/>
        <v>79</v>
      </c>
      <c r="T85" s="11">
        <f t="shared" si="45"/>
        <v>9.7876869965478797</v>
      </c>
      <c r="U85" s="10">
        <f t="shared" si="46"/>
        <v>48.319844780140812</v>
      </c>
      <c r="V85" s="25">
        <f t="shared" si="41"/>
        <v>81.97497735849808</v>
      </c>
      <c r="W85" s="25">
        <f t="shared" si="42"/>
        <v>3.4749773584980801</v>
      </c>
      <c r="Z85" s="32"/>
    </row>
    <row r="86" spans="1:26" x14ac:dyDescent="0.2">
      <c r="A86" s="26">
        <v>81</v>
      </c>
      <c r="B86" s="26">
        <v>17</v>
      </c>
      <c r="C86" s="26">
        <v>0</v>
      </c>
      <c r="D86" s="26">
        <v>22.441299999999998</v>
      </c>
      <c r="E86" s="26">
        <v>0.780281</v>
      </c>
      <c r="F86" t="s">
        <v>48</v>
      </c>
      <c r="G86" s="24">
        <v>36741.441527777781</v>
      </c>
      <c r="H86">
        <f t="shared" si="33"/>
        <v>80</v>
      </c>
      <c r="I86">
        <f t="shared" si="34"/>
        <v>14.4</v>
      </c>
      <c r="K86">
        <f t="shared" si="39"/>
        <v>1935</v>
      </c>
      <c r="L86">
        <f t="shared" si="43"/>
        <v>79.5</v>
      </c>
      <c r="M86" s="8">
        <f t="shared" si="35"/>
        <v>145.54545454545456</v>
      </c>
      <c r="N86">
        <f t="shared" si="36"/>
        <v>145</v>
      </c>
      <c r="O86">
        <f t="shared" si="37"/>
        <v>146</v>
      </c>
      <c r="P86" s="9">
        <f t="shared" si="40"/>
        <v>3187.7909090909025</v>
      </c>
      <c r="Q86" s="9">
        <f t="shared" si="38"/>
        <v>3187.7909090909025</v>
      </c>
      <c r="R86" s="8">
        <f t="shared" si="44"/>
        <v>668.46363636363321</v>
      </c>
      <c r="S86" s="10">
        <f t="shared" si="28"/>
        <v>80</v>
      </c>
      <c r="T86" s="11">
        <f t="shared" si="45"/>
        <v>8.3557954545454152</v>
      </c>
      <c r="U86" s="10">
        <f t="shared" si="46"/>
        <v>38.532157783592936</v>
      </c>
      <c r="V86" s="25">
        <f t="shared" si="41"/>
        <v>82.730661672112987</v>
      </c>
      <c r="W86" s="25">
        <f t="shared" si="42"/>
        <v>3.230661672112987</v>
      </c>
      <c r="Z86" s="32"/>
    </row>
    <row r="87" spans="1:26" x14ac:dyDescent="0.2">
      <c r="A87" s="26">
        <v>82</v>
      </c>
      <c r="B87" s="26">
        <v>17</v>
      </c>
      <c r="C87" s="26">
        <v>0</v>
      </c>
      <c r="D87" s="26">
        <v>21.658200000000001</v>
      </c>
      <c r="E87" s="26">
        <v>0.77140299999999995</v>
      </c>
      <c r="F87" t="s">
        <v>48</v>
      </c>
      <c r="G87" s="24">
        <v>36741.441527777781</v>
      </c>
      <c r="H87">
        <f t="shared" si="33"/>
        <v>81</v>
      </c>
      <c r="I87">
        <f t="shared" si="34"/>
        <v>14.58</v>
      </c>
      <c r="K87">
        <f t="shared" si="39"/>
        <v>1934</v>
      </c>
      <c r="L87">
        <f t="shared" si="43"/>
        <v>80.5</v>
      </c>
      <c r="M87" s="8">
        <f t="shared" si="35"/>
        <v>147.36363636363637</v>
      </c>
      <c r="N87">
        <f t="shared" si="36"/>
        <v>147</v>
      </c>
      <c r="O87">
        <f t="shared" si="37"/>
        <v>148</v>
      </c>
      <c r="P87" s="9">
        <f t="shared" si="40"/>
        <v>2519.3272727272692</v>
      </c>
      <c r="Q87" s="9">
        <f t="shared" si="38"/>
        <v>2519.3272727272692</v>
      </c>
      <c r="R87" s="8">
        <f t="shared" si="44"/>
        <v>570.93636363636165</v>
      </c>
      <c r="S87" s="10">
        <f t="shared" si="28"/>
        <v>81</v>
      </c>
      <c r="T87" s="11">
        <f t="shared" si="45"/>
        <v>7.0485970819303905</v>
      </c>
      <c r="U87" s="10">
        <f t="shared" si="46"/>
        <v>30.176362329047521</v>
      </c>
      <c r="V87" s="25">
        <f t="shared" si="41"/>
        <v>83.486778335180091</v>
      </c>
      <c r="W87" s="25">
        <f t="shared" si="42"/>
        <v>2.9867783351800909</v>
      </c>
      <c r="Z87" s="32"/>
    </row>
    <row r="88" spans="1:26" x14ac:dyDescent="0.2">
      <c r="A88" s="26">
        <v>83</v>
      </c>
      <c r="B88" s="26">
        <v>17</v>
      </c>
      <c r="C88" s="26">
        <v>0</v>
      </c>
      <c r="D88" s="26">
        <v>20.889099999999999</v>
      </c>
      <c r="E88" s="26">
        <v>0.76224499999999995</v>
      </c>
      <c r="F88" t="s">
        <v>48</v>
      </c>
      <c r="G88" s="24">
        <v>36741.441527777781</v>
      </c>
      <c r="H88">
        <f t="shared" si="33"/>
        <v>82</v>
      </c>
      <c r="I88">
        <f t="shared" si="34"/>
        <v>14.76</v>
      </c>
      <c r="K88">
        <f t="shared" si="39"/>
        <v>1933</v>
      </c>
      <c r="L88">
        <f t="shared" si="43"/>
        <v>81.5</v>
      </c>
      <c r="M88" s="8">
        <f t="shared" si="35"/>
        <v>149.18181818181819</v>
      </c>
      <c r="N88">
        <f t="shared" si="36"/>
        <v>149</v>
      </c>
      <c r="O88">
        <f t="shared" si="37"/>
        <v>150</v>
      </c>
      <c r="P88" s="9">
        <f t="shared" si="40"/>
        <v>1948.3909090909076</v>
      </c>
      <c r="Q88" s="9">
        <f t="shared" si="38"/>
        <v>1948.3909090909076</v>
      </c>
      <c r="R88" s="8">
        <f t="shared" si="44"/>
        <v>480.49090909090773</v>
      </c>
      <c r="S88" s="10">
        <f t="shared" si="28"/>
        <v>82</v>
      </c>
      <c r="T88" s="11">
        <f t="shared" si="45"/>
        <v>5.8596452328159483</v>
      </c>
      <c r="U88" s="10">
        <f t="shared" si="46"/>
        <v>23.127765247117132</v>
      </c>
      <c r="V88" s="25">
        <f t="shared" si="41"/>
        <v>84.244668184435753</v>
      </c>
      <c r="W88" s="25">
        <f t="shared" si="42"/>
        <v>2.7446681844357528</v>
      </c>
      <c r="Z88" s="32"/>
    </row>
    <row r="89" spans="1:26" x14ac:dyDescent="0.2">
      <c r="A89" s="26">
        <v>84</v>
      </c>
      <c r="B89" s="26">
        <v>17</v>
      </c>
      <c r="C89" s="26">
        <v>0</v>
      </c>
      <c r="D89" s="26">
        <v>20.134699999999999</v>
      </c>
      <c r="E89" s="26">
        <v>0.75280199999999997</v>
      </c>
      <c r="F89" t="s">
        <v>48</v>
      </c>
      <c r="G89" s="24">
        <v>36741.441527777781</v>
      </c>
      <c r="H89">
        <f t="shared" si="33"/>
        <v>83</v>
      </c>
      <c r="I89">
        <f t="shared" si="34"/>
        <v>14.94</v>
      </c>
      <c r="K89">
        <f t="shared" si="39"/>
        <v>1932</v>
      </c>
      <c r="L89">
        <f t="shared" si="43"/>
        <v>82.5</v>
      </c>
      <c r="M89" s="8">
        <f t="shared" si="35"/>
        <v>151</v>
      </c>
      <c r="N89">
        <f t="shared" si="36"/>
        <v>151</v>
      </c>
      <c r="O89">
        <f t="shared" si="37"/>
        <v>152</v>
      </c>
      <c r="P89" s="9">
        <f t="shared" si="40"/>
        <v>1467.8999999999999</v>
      </c>
      <c r="Q89" s="9">
        <f t="shared" si="38"/>
        <v>1467.8999999999999</v>
      </c>
      <c r="R89" s="8">
        <f t="shared" si="44"/>
        <v>392.6454545454535</v>
      </c>
      <c r="S89" s="10">
        <f t="shared" si="28"/>
        <v>83</v>
      </c>
      <c r="T89" s="11">
        <f t="shared" si="45"/>
        <v>4.730668127053657</v>
      </c>
      <c r="U89" s="10">
        <f t="shared" si="46"/>
        <v>17.268120014301182</v>
      </c>
      <c r="V89" s="25">
        <f t="shared" si="41"/>
        <v>85.006358467760734</v>
      </c>
      <c r="W89" s="25">
        <f t="shared" si="42"/>
        <v>2.5063584677607338</v>
      </c>
    </row>
    <row r="90" spans="1:26" x14ac:dyDescent="0.2">
      <c r="A90" s="26">
        <v>85</v>
      </c>
      <c r="B90" s="26">
        <v>17</v>
      </c>
      <c r="C90" s="26">
        <v>0</v>
      </c>
      <c r="D90" s="26">
        <v>19.395499999999998</v>
      </c>
      <c r="E90" s="26">
        <v>0.74307100000000004</v>
      </c>
      <c r="F90" t="s">
        <v>48</v>
      </c>
      <c r="G90" s="24">
        <v>36741.441527777781</v>
      </c>
      <c r="H90">
        <f t="shared" si="33"/>
        <v>84</v>
      </c>
      <c r="I90">
        <f t="shared" si="34"/>
        <v>15.12</v>
      </c>
      <c r="K90">
        <f t="shared" si="39"/>
        <v>1931</v>
      </c>
      <c r="L90">
        <f t="shared" si="43"/>
        <v>83.5</v>
      </c>
      <c r="M90" s="8">
        <f t="shared" si="35"/>
        <v>152.81818181818181</v>
      </c>
      <c r="N90">
        <f t="shared" si="36"/>
        <v>152</v>
      </c>
      <c r="O90">
        <f t="shared" si="37"/>
        <v>153</v>
      </c>
      <c r="P90" s="9">
        <f t="shared" si="40"/>
        <v>1075.2545454545464</v>
      </c>
      <c r="Q90" s="9">
        <f t="shared" si="38"/>
        <v>1075.2545454545464</v>
      </c>
      <c r="R90" s="8">
        <f t="shared" si="44"/>
        <v>317.09999999999923</v>
      </c>
      <c r="S90" s="10">
        <f t="shared" si="28"/>
        <v>84</v>
      </c>
      <c r="T90" s="11">
        <f t="shared" si="45"/>
        <v>3.7749999999999906</v>
      </c>
      <c r="U90" s="10">
        <f t="shared" si="46"/>
        <v>12.537451887247524</v>
      </c>
      <c r="V90" s="25">
        <f t="shared" si="41"/>
        <v>85.763403530843618</v>
      </c>
      <c r="W90" s="25">
        <f t="shared" si="42"/>
        <v>2.2634035308436182</v>
      </c>
    </row>
    <row r="91" spans="1:26" x14ac:dyDescent="0.2">
      <c r="A91" s="26">
        <v>86</v>
      </c>
      <c r="B91" s="26">
        <v>17</v>
      </c>
      <c r="C91" s="26">
        <v>0</v>
      </c>
      <c r="D91" s="26">
        <v>18.6721</v>
      </c>
      <c r="E91" s="26">
        <v>0.73304599999999998</v>
      </c>
      <c r="F91" t="s">
        <v>48</v>
      </c>
      <c r="G91" s="24">
        <v>36741.441527777781</v>
      </c>
      <c r="H91">
        <f t="shared" si="33"/>
        <v>85</v>
      </c>
      <c r="I91">
        <f t="shared" si="34"/>
        <v>15.3</v>
      </c>
      <c r="K91">
        <f t="shared" si="39"/>
        <v>1930</v>
      </c>
      <c r="L91">
        <f t="shared" si="43"/>
        <v>84.5</v>
      </c>
      <c r="M91" s="8">
        <f t="shared" si="35"/>
        <v>154.63636363636363</v>
      </c>
      <c r="N91">
        <f t="shared" si="36"/>
        <v>154</v>
      </c>
      <c r="O91">
        <f t="shared" si="37"/>
        <v>155</v>
      </c>
      <c r="P91" s="9">
        <f t="shared" si="40"/>
        <v>758.15454545454713</v>
      </c>
      <c r="Q91" s="9">
        <f t="shared" si="38"/>
        <v>758.15454545454713</v>
      </c>
      <c r="R91" s="8">
        <f t="shared" si="44"/>
        <v>248.68181818181807</v>
      </c>
      <c r="S91" s="10">
        <f t="shared" si="28"/>
        <v>85</v>
      </c>
      <c r="T91" s="11">
        <f t="shared" si="45"/>
        <v>2.9256684491978597</v>
      </c>
      <c r="U91" s="10">
        <f t="shared" si="46"/>
        <v>8.7624518872475328</v>
      </c>
      <c r="V91" s="25">
        <f t="shared" si="41"/>
        <v>86.523105086366314</v>
      </c>
      <c r="W91" s="25">
        <f t="shared" si="42"/>
        <v>2.0231050863663143</v>
      </c>
      <c r="Z91" s="32"/>
    </row>
    <row r="92" spans="1:26" x14ac:dyDescent="0.2">
      <c r="A92" s="26">
        <v>87</v>
      </c>
      <c r="B92" s="26">
        <v>17</v>
      </c>
      <c r="C92" s="26">
        <v>0</v>
      </c>
      <c r="D92" s="26">
        <v>17.965</v>
      </c>
      <c r="E92" s="26">
        <v>0.72272499999999995</v>
      </c>
      <c r="F92" t="s">
        <v>48</v>
      </c>
      <c r="G92" s="24">
        <v>36741.441527777781</v>
      </c>
      <c r="H92">
        <f t="shared" si="33"/>
        <v>86</v>
      </c>
      <c r="I92">
        <f t="shared" si="34"/>
        <v>15.48</v>
      </c>
      <c r="K92">
        <f t="shared" si="39"/>
        <v>1929</v>
      </c>
      <c r="L92">
        <f t="shared" si="43"/>
        <v>85.5</v>
      </c>
      <c r="M92" s="8">
        <f t="shared" si="35"/>
        <v>156.45454545454544</v>
      </c>
      <c r="N92">
        <f t="shared" si="36"/>
        <v>156</v>
      </c>
      <c r="O92">
        <f t="shared" si="37"/>
        <v>157</v>
      </c>
      <c r="P92" s="9">
        <f t="shared" si="40"/>
        <v>509.47272727272906</v>
      </c>
      <c r="Q92" s="9">
        <f t="shared" si="38"/>
        <v>509.47272727272906</v>
      </c>
      <c r="R92" s="8">
        <f t="shared" si="44"/>
        <v>187.85454545454792</v>
      </c>
      <c r="S92" s="10">
        <f t="shared" si="28"/>
        <v>86</v>
      </c>
      <c r="T92" s="11">
        <f t="shared" si="45"/>
        <v>2.1843551797040455</v>
      </c>
      <c r="U92" s="10">
        <f t="shared" si="46"/>
        <v>5.8367834380496726</v>
      </c>
      <c r="V92" s="25">
        <f t="shared" si="41"/>
        <v>87.286556487860111</v>
      </c>
      <c r="W92" s="25">
        <f t="shared" si="42"/>
        <v>1.7865564878601106</v>
      </c>
    </row>
    <row r="93" spans="1:26" x14ac:dyDescent="0.2">
      <c r="A93" s="26">
        <v>88</v>
      </c>
      <c r="B93" s="26">
        <v>17</v>
      </c>
      <c r="C93" s="26">
        <v>0</v>
      </c>
      <c r="D93" s="26">
        <v>17.274699999999999</v>
      </c>
      <c r="E93" s="26">
        <v>0.71210499999999999</v>
      </c>
      <c r="F93" t="s">
        <v>48</v>
      </c>
      <c r="G93" s="24">
        <v>36741.441527777781</v>
      </c>
      <c r="H93">
        <f t="shared" si="33"/>
        <v>87</v>
      </c>
      <c r="I93">
        <f t="shared" si="34"/>
        <v>15.66</v>
      </c>
      <c r="K93">
        <f t="shared" si="39"/>
        <v>1928</v>
      </c>
      <c r="L93">
        <f t="shared" si="43"/>
        <v>86.5</v>
      </c>
      <c r="M93" s="8">
        <f t="shared" si="35"/>
        <v>158.27272727272728</v>
      </c>
      <c r="N93">
        <f t="shared" si="36"/>
        <v>158</v>
      </c>
      <c r="O93">
        <f t="shared" si="37"/>
        <v>159</v>
      </c>
      <c r="P93" s="9">
        <f t="shared" si="40"/>
        <v>321.61818181818114</v>
      </c>
      <c r="Q93" s="9">
        <f t="shared" si="38"/>
        <v>321.61818181818114</v>
      </c>
      <c r="R93" s="8">
        <f t="shared" si="44"/>
        <v>134.945454545454</v>
      </c>
      <c r="S93" s="10">
        <f t="shared" si="28"/>
        <v>87</v>
      </c>
      <c r="T93" s="11">
        <f t="shared" si="45"/>
        <v>1.5510971786833794</v>
      </c>
      <c r="U93" s="10">
        <f t="shared" si="46"/>
        <v>3.6524282583456271</v>
      </c>
      <c r="V93" s="25">
        <f t="shared" si="41"/>
        <v>88.055988802325871</v>
      </c>
      <c r="W93" s="25">
        <f t="shared" si="42"/>
        <v>1.5559888023258708</v>
      </c>
      <c r="Z93" s="32"/>
    </row>
    <row r="94" spans="1:26" x14ac:dyDescent="0.2">
      <c r="A94" s="26">
        <v>89</v>
      </c>
      <c r="B94" s="26">
        <v>17</v>
      </c>
      <c r="C94" s="26">
        <v>0</v>
      </c>
      <c r="D94" s="26">
        <v>16.601500000000001</v>
      </c>
      <c r="E94" s="26">
        <v>0.70118499999999995</v>
      </c>
      <c r="F94" t="s">
        <v>48</v>
      </c>
      <c r="G94" s="24">
        <v>36741.441527777781</v>
      </c>
      <c r="H94">
        <f t="shared" si="33"/>
        <v>88</v>
      </c>
      <c r="I94">
        <f t="shared" si="34"/>
        <v>15.84</v>
      </c>
      <c r="K94">
        <f t="shared" si="39"/>
        <v>1927</v>
      </c>
      <c r="L94">
        <f t="shared" si="43"/>
        <v>87.5</v>
      </c>
      <c r="M94" s="8">
        <f t="shared" si="35"/>
        <v>160.09090909090909</v>
      </c>
      <c r="N94">
        <f t="shared" si="36"/>
        <v>160</v>
      </c>
      <c r="O94">
        <f t="shared" si="37"/>
        <v>161</v>
      </c>
      <c r="P94" s="9">
        <f t="shared" si="40"/>
        <v>186.67272727272714</v>
      </c>
      <c r="Q94" s="9">
        <f t="shared" si="38"/>
        <v>186.67272727272714</v>
      </c>
      <c r="R94" s="8">
        <f t="shared" si="44"/>
        <v>89.636363636363399</v>
      </c>
      <c r="S94" s="10">
        <f t="shared" si="28"/>
        <v>88</v>
      </c>
      <c r="T94" s="11">
        <f t="shared" si="45"/>
        <v>1.0185950413223113</v>
      </c>
      <c r="U94" s="10">
        <f t="shared" si="46"/>
        <v>2.101331079662248</v>
      </c>
      <c r="V94" s="25">
        <f t="shared" si="41"/>
        <v>88.835466756971726</v>
      </c>
      <c r="W94" s="25">
        <f t="shared" si="42"/>
        <v>1.3354667569717265</v>
      </c>
      <c r="Z94" s="32"/>
    </row>
    <row r="95" spans="1:26" x14ac:dyDescent="0.2">
      <c r="A95" s="26">
        <v>90</v>
      </c>
      <c r="B95" s="26">
        <v>17</v>
      </c>
      <c r="C95" s="26">
        <v>0</v>
      </c>
      <c r="D95" s="26">
        <v>15.9458</v>
      </c>
      <c r="E95" s="26">
        <v>0.68996199999999996</v>
      </c>
      <c r="F95" t="s">
        <v>48</v>
      </c>
      <c r="G95" s="24">
        <v>36741.441527777781</v>
      </c>
      <c r="H95">
        <f t="shared" si="33"/>
        <v>89</v>
      </c>
      <c r="I95">
        <f t="shared" si="34"/>
        <v>16.02</v>
      </c>
      <c r="K95">
        <f t="shared" si="39"/>
        <v>1926</v>
      </c>
      <c r="L95">
        <f t="shared" si="43"/>
        <v>88.5</v>
      </c>
      <c r="M95" s="8">
        <f t="shared" si="35"/>
        <v>161.90909090909091</v>
      </c>
      <c r="N95">
        <f t="shared" si="36"/>
        <v>161</v>
      </c>
      <c r="O95">
        <f t="shared" si="37"/>
        <v>162</v>
      </c>
      <c r="P95" s="9">
        <f t="shared" si="40"/>
        <v>97.036363636363745</v>
      </c>
      <c r="Q95" s="9">
        <f t="shared" si="38"/>
        <v>97.036363636363745</v>
      </c>
      <c r="R95" s="8">
        <f t="shared" si="44"/>
        <v>53.872727272727197</v>
      </c>
      <c r="S95" s="10">
        <f t="shared" si="28"/>
        <v>89</v>
      </c>
      <c r="T95" s="11">
        <f t="shared" si="45"/>
        <v>0.60531154239019325</v>
      </c>
      <c r="U95" s="10">
        <f t="shared" si="46"/>
        <v>1.0827360383399367</v>
      </c>
      <c r="V95" s="25">
        <f t="shared" si="41"/>
        <v>89.62144068386327</v>
      </c>
      <c r="W95" s="25">
        <f t="shared" si="42"/>
        <v>1.1214406838632698</v>
      </c>
      <c r="Z95" s="32"/>
    </row>
    <row r="96" spans="1:26" x14ac:dyDescent="0.2">
      <c r="A96" s="26">
        <v>91</v>
      </c>
      <c r="B96" s="26">
        <v>17</v>
      </c>
      <c r="C96" s="26">
        <v>0</v>
      </c>
      <c r="D96" s="26">
        <v>15.308</v>
      </c>
      <c r="E96" s="26">
        <v>0.67843699999999996</v>
      </c>
      <c r="F96" t="s">
        <v>48</v>
      </c>
      <c r="G96" s="24">
        <v>36741.441527777781</v>
      </c>
      <c r="H96">
        <f t="shared" si="33"/>
        <v>90</v>
      </c>
      <c r="I96">
        <f t="shared" si="34"/>
        <v>16.2</v>
      </c>
      <c r="K96">
        <f t="shared" si="39"/>
        <v>1925</v>
      </c>
      <c r="L96">
        <f t="shared" si="43"/>
        <v>89.5</v>
      </c>
      <c r="M96" s="8">
        <f t="shared" si="35"/>
        <v>163.72727272727272</v>
      </c>
      <c r="N96">
        <f t="shared" si="36"/>
        <v>163</v>
      </c>
      <c r="O96">
        <f t="shared" si="37"/>
        <v>164</v>
      </c>
      <c r="P96" s="9">
        <f t="shared" si="40"/>
        <v>43.163636363636549</v>
      </c>
      <c r="Q96" s="9">
        <f t="shared" si="38"/>
        <v>43.163636363636549</v>
      </c>
      <c r="R96" s="8">
        <f t="shared" si="44"/>
        <v>28.447272727273074</v>
      </c>
      <c r="S96" s="10">
        <f t="shared" si="28"/>
        <v>90</v>
      </c>
      <c r="T96" s="11">
        <f t="shared" si="45"/>
        <v>0.3160808080808119</v>
      </c>
      <c r="U96" s="10">
        <f t="shared" si="46"/>
        <v>0.47742449594974345</v>
      </c>
      <c r="V96" s="25">
        <f t="shared" si="41"/>
        <v>90.409345833357094</v>
      </c>
      <c r="W96" s="25">
        <f t="shared" si="42"/>
        <v>0.90934583335709362</v>
      </c>
      <c r="Z96" s="32"/>
    </row>
    <row r="97" spans="1:26" x14ac:dyDescent="0.2">
      <c r="A97" s="26">
        <v>92</v>
      </c>
      <c r="B97" s="26">
        <v>17</v>
      </c>
      <c r="C97" s="26">
        <v>0</v>
      </c>
      <c r="D97" s="26">
        <v>14.6882</v>
      </c>
      <c r="E97" s="26">
        <v>0.66661099999999995</v>
      </c>
      <c r="F97" t="s">
        <v>48</v>
      </c>
      <c r="G97" s="24">
        <v>36741.441527777781</v>
      </c>
      <c r="H97">
        <f t="shared" si="33"/>
        <v>91</v>
      </c>
      <c r="I97">
        <f t="shared" si="34"/>
        <v>16.38</v>
      </c>
      <c r="K97">
        <f t="shared" si="39"/>
        <v>1924</v>
      </c>
      <c r="L97">
        <f t="shared" si="43"/>
        <v>90.5</v>
      </c>
      <c r="M97" s="8">
        <f t="shared" si="35"/>
        <v>165.54545454545456</v>
      </c>
      <c r="N97">
        <f t="shared" si="36"/>
        <v>165</v>
      </c>
      <c r="O97">
        <f t="shared" si="37"/>
        <v>166</v>
      </c>
      <c r="P97" s="9">
        <f t="shared" si="40"/>
        <v>14.716363636363477</v>
      </c>
      <c r="Q97" s="9">
        <f t="shared" si="38"/>
        <v>14.716363636363477</v>
      </c>
      <c r="R97" s="8">
        <f t="shared" si="44"/>
        <v>11.716363636363425</v>
      </c>
      <c r="S97" s="10">
        <f t="shared" si="28"/>
        <v>91</v>
      </c>
      <c r="T97" s="11">
        <f t="shared" si="45"/>
        <v>0.12875124875124644</v>
      </c>
      <c r="U97" s="10">
        <f t="shared" si="46"/>
        <v>0.16134368786893155</v>
      </c>
      <c r="V97" s="25">
        <f t="shared" si="41"/>
        <v>91.211275946031421</v>
      </c>
      <c r="W97" s="25">
        <f t="shared" si="42"/>
        <v>0.71127594603142086</v>
      </c>
      <c r="Z97" s="32"/>
    </row>
    <row r="98" spans="1:26" x14ac:dyDescent="0.2">
      <c r="A98" s="26">
        <v>93</v>
      </c>
      <c r="B98" s="26">
        <v>17</v>
      </c>
      <c r="C98" s="26">
        <v>0</v>
      </c>
      <c r="D98" s="26">
        <v>14.086499999999999</v>
      </c>
      <c r="E98" s="26">
        <v>0.65448600000000001</v>
      </c>
      <c r="F98" t="s">
        <v>48</v>
      </c>
      <c r="G98" s="24">
        <v>36741.441527777781</v>
      </c>
      <c r="H98">
        <f t="shared" si="33"/>
        <v>92</v>
      </c>
      <c r="I98">
        <f t="shared" si="34"/>
        <v>16.559999999999999</v>
      </c>
      <c r="K98">
        <f t="shared" si="39"/>
        <v>1923</v>
      </c>
      <c r="L98">
        <f t="shared" si="43"/>
        <v>91.5</v>
      </c>
      <c r="M98" s="8">
        <f t="shared" si="35"/>
        <v>167.36363636363635</v>
      </c>
      <c r="N98">
        <f t="shared" si="36"/>
        <v>167</v>
      </c>
      <c r="O98">
        <f t="shared" si="37"/>
        <v>168</v>
      </c>
      <c r="P98" s="9">
        <f t="shared" si="40"/>
        <v>3.000000000000052</v>
      </c>
      <c r="Q98" s="9">
        <f t="shared" si="38"/>
        <v>3.000000000000052</v>
      </c>
      <c r="R98" s="8">
        <f t="shared" si="44"/>
        <v>2.8609090909091437</v>
      </c>
      <c r="S98" s="10">
        <f t="shared" si="28"/>
        <v>92</v>
      </c>
      <c r="T98" s="11">
        <f t="shared" si="45"/>
        <v>3.1096837944664606E-2</v>
      </c>
      <c r="U98" s="10">
        <f t="shared" si="46"/>
        <v>3.2592439117685126E-2</v>
      </c>
      <c r="V98" s="25">
        <f t="shared" si="41"/>
        <v>92.045887979344528</v>
      </c>
      <c r="W98" s="25">
        <f t="shared" si="42"/>
        <v>0.54588797934452771</v>
      </c>
      <c r="Z98" s="32"/>
    </row>
    <row r="99" spans="1:26" x14ac:dyDescent="0.2">
      <c r="A99" s="26">
        <v>94</v>
      </c>
      <c r="B99" s="26">
        <v>17</v>
      </c>
      <c r="C99" s="26">
        <v>0</v>
      </c>
      <c r="D99" s="26">
        <v>13.5032</v>
      </c>
      <c r="E99" s="26">
        <v>0.64206600000000003</v>
      </c>
      <c r="F99" t="s">
        <v>48</v>
      </c>
      <c r="G99" s="24">
        <v>36741.441527777781</v>
      </c>
      <c r="H99">
        <f t="shared" si="33"/>
        <v>93</v>
      </c>
      <c r="I99">
        <f t="shared" si="34"/>
        <v>16.739999999999998</v>
      </c>
      <c r="K99">
        <f t="shared" si="39"/>
        <v>1922</v>
      </c>
      <c r="L99">
        <f t="shared" si="43"/>
        <v>92.5</v>
      </c>
      <c r="M99" s="8">
        <f t="shared" si="35"/>
        <v>169.18181818181819</v>
      </c>
      <c r="N99">
        <f t="shared" si="36"/>
        <v>169</v>
      </c>
      <c r="O99">
        <f t="shared" si="37"/>
        <v>170</v>
      </c>
      <c r="P99" s="9">
        <f t="shared" si="40"/>
        <v>0.13909090909090821</v>
      </c>
      <c r="Q99" s="9">
        <f t="shared" si="38"/>
        <v>0.13909090909090821</v>
      </c>
      <c r="R99" s="8">
        <f t="shared" si="44"/>
        <v>0.13909090909090821</v>
      </c>
      <c r="S99" s="10">
        <f t="shared" si="28"/>
        <v>93</v>
      </c>
      <c r="T99" s="11">
        <f t="shared" si="45"/>
        <v>1.4956011730205183E-3</v>
      </c>
      <c r="U99" s="10">
        <f t="shared" si="46"/>
        <v>1.4956011730205183E-3</v>
      </c>
      <c r="V99" s="25">
        <f t="shared" si="41"/>
        <v>93</v>
      </c>
      <c r="W99" s="25">
        <f t="shared" si="42"/>
        <v>0.5</v>
      </c>
    </row>
    <row r="100" spans="1:26" x14ac:dyDescent="0.2">
      <c r="A100" s="26">
        <v>95</v>
      </c>
      <c r="B100" s="26">
        <v>17</v>
      </c>
      <c r="C100" s="26">
        <v>0</v>
      </c>
      <c r="D100" s="26">
        <v>12.9382</v>
      </c>
      <c r="E100" s="26">
        <v>0.629355</v>
      </c>
      <c r="F100" t="s">
        <v>48</v>
      </c>
      <c r="G100" s="24">
        <v>36741.441527777781</v>
      </c>
      <c r="H100">
        <f t="shared" si="33"/>
        <v>94</v>
      </c>
      <c r="I100">
        <f t="shared" si="34"/>
        <v>16.920000000000002</v>
      </c>
      <c r="K100">
        <f t="shared" si="39"/>
        <v>1921</v>
      </c>
      <c r="L100">
        <f t="shared" si="43"/>
        <v>93.5</v>
      </c>
      <c r="M100" s="8">
        <f t="shared" si="35"/>
        <v>171</v>
      </c>
      <c r="N100">
        <f t="shared" si="36"/>
        <v>171</v>
      </c>
      <c r="O100">
        <f t="shared" si="37"/>
        <v>172</v>
      </c>
      <c r="P100" s="9">
        <f t="shared" si="40"/>
        <v>0</v>
      </c>
      <c r="Q100" s="9">
        <f t="shared" si="38"/>
        <v>0</v>
      </c>
      <c r="R100" s="8">
        <f t="shared" si="44"/>
        <v>0</v>
      </c>
      <c r="S100" s="10">
        <f t="shared" si="28"/>
        <v>94</v>
      </c>
      <c r="T100" s="11">
        <f t="shared" si="45"/>
        <v>0</v>
      </c>
      <c r="U100" s="10">
        <f t="shared" si="46"/>
        <v>0</v>
      </c>
      <c r="Z100" s="32"/>
    </row>
    <row r="101" spans="1:26" x14ac:dyDescent="0.2">
      <c r="A101" s="26">
        <v>96</v>
      </c>
      <c r="B101" s="26">
        <v>17</v>
      </c>
      <c r="C101" s="26">
        <v>0</v>
      </c>
      <c r="D101" s="26">
        <v>12.391500000000001</v>
      </c>
      <c r="E101" s="26">
        <v>0.61635799999999996</v>
      </c>
      <c r="F101" t="s">
        <v>48</v>
      </c>
      <c r="G101" s="24">
        <v>36741.441527777781</v>
      </c>
      <c r="H101">
        <f t="shared" si="33"/>
        <v>95</v>
      </c>
      <c r="I101">
        <f t="shared" si="34"/>
        <v>17.100000000000001</v>
      </c>
      <c r="K101">
        <f t="shared" si="39"/>
        <v>1920</v>
      </c>
      <c r="L101">
        <f t="shared" si="43"/>
        <v>94.5</v>
      </c>
      <c r="M101" s="8">
        <f t="shared" si="35"/>
        <v>172.81818181818181</v>
      </c>
      <c r="N101">
        <f t="shared" si="36"/>
        <v>172</v>
      </c>
      <c r="O101">
        <f t="shared" si="37"/>
        <v>173</v>
      </c>
      <c r="P101" s="9">
        <f t="shared" si="40"/>
        <v>0</v>
      </c>
      <c r="Q101" s="9">
        <f t="shared" si="38"/>
        <v>0</v>
      </c>
      <c r="R101" s="8">
        <f t="shared" si="44"/>
        <v>0</v>
      </c>
      <c r="S101" s="10">
        <f t="shared" si="28"/>
        <v>95</v>
      </c>
      <c r="T101" s="11">
        <f t="shared" si="45"/>
        <v>0</v>
      </c>
      <c r="U101" s="10">
        <f t="shared" si="46"/>
        <v>0</v>
      </c>
      <c r="Z101" s="32"/>
    </row>
    <row r="102" spans="1:26" x14ac:dyDescent="0.2">
      <c r="A102" s="26">
        <v>97</v>
      </c>
      <c r="B102" s="26">
        <v>17</v>
      </c>
      <c r="C102" s="26">
        <v>0</v>
      </c>
      <c r="D102" s="26">
        <v>11.863099999999999</v>
      </c>
      <c r="E102" s="26">
        <v>0.60308399999999995</v>
      </c>
      <c r="F102" t="s">
        <v>48</v>
      </c>
      <c r="G102" s="24">
        <v>36741.441527777781</v>
      </c>
      <c r="H102">
        <f t="shared" ref="H102:H133" si="47">A102-1</f>
        <v>96</v>
      </c>
      <c r="I102">
        <f t="shared" ref="I102:I133" si="48">H102*18/100</f>
        <v>17.28</v>
      </c>
      <c r="K102">
        <f t="shared" si="39"/>
        <v>1919</v>
      </c>
      <c r="L102">
        <f t="shared" si="43"/>
        <v>95.5</v>
      </c>
      <c r="M102" s="8">
        <f t="shared" ref="M102:M133" si="49">(L102/$I$5*100)+1</f>
        <v>174.63636363636363</v>
      </c>
      <c r="N102">
        <f t="shared" ref="N102:N133" si="50">TRUNC(M102,0)</f>
        <v>174</v>
      </c>
      <c r="O102">
        <f t="shared" ref="O102:O133" si="51">N102+1</f>
        <v>175</v>
      </c>
      <c r="P102" s="9">
        <f t="shared" si="40"/>
        <v>0</v>
      </c>
      <c r="Q102" s="9">
        <f t="shared" ref="Q102:Q133" si="52">IF(ISNA(P102),0,P102)</f>
        <v>0</v>
      </c>
      <c r="R102" s="8">
        <f t="shared" si="44"/>
        <v>0</v>
      </c>
      <c r="S102" s="10">
        <f t="shared" si="28"/>
        <v>96</v>
      </c>
      <c r="T102" s="11">
        <f t="shared" si="45"/>
        <v>0</v>
      </c>
      <c r="U102" s="10">
        <f t="shared" si="46"/>
        <v>0</v>
      </c>
    </row>
    <row r="103" spans="1:26" x14ac:dyDescent="0.2">
      <c r="A103" s="26">
        <v>98</v>
      </c>
      <c r="B103" s="26">
        <v>17</v>
      </c>
      <c r="C103" s="26">
        <v>0</v>
      </c>
      <c r="D103" s="26">
        <v>11.3528</v>
      </c>
      <c r="E103" s="26">
        <v>0.58954200000000001</v>
      </c>
      <c r="F103" t="s">
        <v>48</v>
      </c>
      <c r="G103" s="24">
        <v>36741.441527777781</v>
      </c>
      <c r="H103">
        <f t="shared" si="47"/>
        <v>97</v>
      </c>
      <c r="I103">
        <f t="shared" si="48"/>
        <v>17.46</v>
      </c>
      <c r="K103">
        <f t="shared" ref="K103:K134" si="53">K102-1</f>
        <v>1918</v>
      </c>
      <c r="L103">
        <f t="shared" si="43"/>
        <v>96.5</v>
      </c>
      <c r="M103" s="8">
        <f t="shared" si="49"/>
        <v>176.45454545454547</v>
      </c>
      <c r="N103">
        <f t="shared" si="50"/>
        <v>176</v>
      </c>
      <c r="O103">
        <f t="shared" si="51"/>
        <v>177</v>
      </c>
      <c r="P103" s="9">
        <f t="shared" si="40"/>
        <v>0</v>
      </c>
      <c r="Q103" s="9">
        <f t="shared" si="52"/>
        <v>0</v>
      </c>
      <c r="R103" s="8">
        <f t="shared" si="44"/>
        <v>0</v>
      </c>
      <c r="S103" s="10">
        <f t="shared" si="28"/>
        <v>97</v>
      </c>
      <c r="T103" s="11">
        <f t="shared" si="45"/>
        <v>0</v>
      </c>
      <c r="U103" s="10">
        <f t="shared" si="46"/>
        <v>0</v>
      </c>
      <c r="Z103" s="32"/>
    </row>
    <row r="104" spans="1:26" x14ac:dyDescent="0.2">
      <c r="A104" s="26">
        <v>99</v>
      </c>
      <c r="B104" s="26">
        <v>17</v>
      </c>
      <c r="C104" s="26">
        <v>0</v>
      </c>
      <c r="D104" s="26">
        <v>10.8605</v>
      </c>
      <c r="E104" s="26">
        <v>0.575743</v>
      </c>
      <c r="F104" t="s">
        <v>48</v>
      </c>
      <c r="G104" s="24">
        <v>36741.441527777781</v>
      </c>
      <c r="H104">
        <f t="shared" si="47"/>
        <v>98</v>
      </c>
      <c r="I104">
        <f t="shared" si="48"/>
        <v>17.64</v>
      </c>
      <c r="K104">
        <f t="shared" si="53"/>
        <v>1917</v>
      </c>
      <c r="L104">
        <f t="shared" ref="L104:L135" si="54">L103+1</f>
        <v>97.5</v>
      </c>
      <c r="M104" s="8">
        <f t="shared" si="49"/>
        <v>178.27272727272728</v>
      </c>
      <c r="N104">
        <f t="shared" si="50"/>
        <v>178</v>
      </c>
      <c r="O104">
        <f t="shared" si="51"/>
        <v>179</v>
      </c>
      <c r="P104" s="9">
        <f t="shared" si="40"/>
        <v>0</v>
      </c>
      <c r="Q104" s="9">
        <f t="shared" si="52"/>
        <v>0</v>
      </c>
      <c r="R104" s="8">
        <f t="shared" si="44"/>
        <v>0</v>
      </c>
      <c r="S104" s="10">
        <f t="shared" ref="S104:S167" si="55">S103+1</f>
        <v>98</v>
      </c>
      <c r="T104" s="11">
        <f t="shared" si="45"/>
        <v>0</v>
      </c>
      <c r="U104" s="10">
        <f t="shared" si="46"/>
        <v>0</v>
      </c>
    </row>
    <row r="105" spans="1:26" x14ac:dyDescent="0.2">
      <c r="A105" s="26">
        <v>100</v>
      </c>
      <c r="B105" s="26">
        <v>17</v>
      </c>
      <c r="C105" s="26">
        <v>0</v>
      </c>
      <c r="D105" s="26">
        <v>10.386100000000001</v>
      </c>
      <c r="E105" s="26">
        <v>0.561697</v>
      </c>
      <c r="F105" t="s">
        <v>48</v>
      </c>
      <c r="G105" s="24">
        <v>36741.441527777781</v>
      </c>
      <c r="H105">
        <f t="shared" si="47"/>
        <v>99</v>
      </c>
      <c r="I105">
        <f t="shared" si="48"/>
        <v>17.82</v>
      </c>
      <c r="K105">
        <f t="shared" si="53"/>
        <v>1916</v>
      </c>
      <c r="L105">
        <f t="shared" si="54"/>
        <v>98.5</v>
      </c>
      <c r="M105" s="8">
        <f t="shared" si="49"/>
        <v>180.09090909090909</v>
      </c>
      <c r="N105">
        <f t="shared" si="50"/>
        <v>180</v>
      </c>
      <c r="O105">
        <f t="shared" si="51"/>
        <v>181</v>
      </c>
      <c r="P105" s="9">
        <f t="shared" si="40"/>
        <v>0</v>
      </c>
      <c r="Q105" s="9">
        <f t="shared" si="52"/>
        <v>0</v>
      </c>
      <c r="R105" s="8">
        <f t="shared" si="44"/>
        <v>0</v>
      </c>
      <c r="S105" s="10">
        <f t="shared" si="55"/>
        <v>99</v>
      </c>
      <c r="T105" s="11">
        <f t="shared" si="45"/>
        <v>0</v>
      </c>
      <c r="U105" s="10">
        <f t="shared" si="46"/>
        <v>0</v>
      </c>
    </row>
    <row r="106" spans="1:26" x14ac:dyDescent="0.2">
      <c r="A106" s="26">
        <v>101</v>
      </c>
      <c r="B106" s="26">
        <v>17</v>
      </c>
      <c r="C106" s="26">
        <v>0</v>
      </c>
      <c r="D106" s="26">
        <v>9.9292999999999996</v>
      </c>
      <c r="E106" s="26">
        <v>0.54742100000000005</v>
      </c>
      <c r="F106" t="s">
        <v>48</v>
      </c>
      <c r="G106" s="24">
        <v>36741.441527777781</v>
      </c>
      <c r="H106">
        <f t="shared" si="47"/>
        <v>100</v>
      </c>
      <c r="I106">
        <f t="shared" si="48"/>
        <v>18</v>
      </c>
      <c r="K106">
        <f t="shared" si="53"/>
        <v>1915</v>
      </c>
      <c r="L106">
        <f t="shared" si="54"/>
        <v>99.5</v>
      </c>
      <c r="M106" s="8">
        <f t="shared" si="49"/>
        <v>181.90909090909091</v>
      </c>
      <c r="N106">
        <f t="shared" si="50"/>
        <v>181</v>
      </c>
      <c r="O106">
        <f t="shared" si="51"/>
        <v>182</v>
      </c>
      <c r="P106" s="9">
        <f t="shared" si="40"/>
        <v>0</v>
      </c>
      <c r="Q106" s="9">
        <f t="shared" si="52"/>
        <v>0</v>
      </c>
      <c r="R106" s="8">
        <f t="shared" si="44"/>
        <v>0</v>
      </c>
      <c r="S106" s="10">
        <f t="shared" si="55"/>
        <v>100</v>
      </c>
      <c r="T106" s="11">
        <f t="shared" si="45"/>
        <v>0</v>
      </c>
      <c r="U106" s="10">
        <f t="shared" si="46"/>
        <v>0</v>
      </c>
    </row>
    <row r="107" spans="1:26" x14ac:dyDescent="0.2">
      <c r="A107" s="26">
        <v>102</v>
      </c>
      <c r="B107" s="26">
        <v>17</v>
      </c>
      <c r="C107" s="26">
        <v>0</v>
      </c>
      <c r="D107" s="26">
        <v>9.4898000000000007</v>
      </c>
      <c r="E107" s="26">
        <v>0.53292899999999999</v>
      </c>
      <c r="F107" t="s">
        <v>48</v>
      </c>
      <c r="G107" s="24">
        <v>36741.441527777781</v>
      </c>
      <c r="H107">
        <f t="shared" si="47"/>
        <v>101</v>
      </c>
      <c r="I107">
        <f t="shared" si="48"/>
        <v>18.18</v>
      </c>
      <c r="K107">
        <f t="shared" si="53"/>
        <v>1914</v>
      </c>
      <c r="L107">
        <f t="shared" si="54"/>
        <v>100.5</v>
      </c>
      <c r="M107" s="8">
        <f t="shared" si="49"/>
        <v>183.72727272727275</v>
      </c>
      <c r="N107">
        <f t="shared" si="50"/>
        <v>183</v>
      </c>
      <c r="O107">
        <f t="shared" si="51"/>
        <v>184</v>
      </c>
      <c r="P107" s="9">
        <f t="shared" si="40"/>
        <v>0</v>
      </c>
      <c r="Q107" s="9">
        <f t="shared" si="52"/>
        <v>0</v>
      </c>
      <c r="R107" s="8">
        <f t="shared" si="44"/>
        <v>0</v>
      </c>
      <c r="S107" s="10">
        <f t="shared" si="55"/>
        <v>101</v>
      </c>
      <c r="T107" s="11">
        <f t="shared" si="45"/>
        <v>0</v>
      </c>
      <c r="U107" s="10">
        <f t="shared" si="46"/>
        <v>0</v>
      </c>
      <c r="Z107" s="32"/>
    </row>
    <row r="108" spans="1:26" x14ac:dyDescent="0.2">
      <c r="A108" s="26">
        <v>103</v>
      </c>
      <c r="B108" s="26">
        <v>17</v>
      </c>
      <c r="C108" s="26">
        <v>0</v>
      </c>
      <c r="D108" s="26">
        <v>9.0676000000000005</v>
      </c>
      <c r="E108" s="26">
        <v>0.51823799999999998</v>
      </c>
      <c r="F108" t="s">
        <v>48</v>
      </c>
      <c r="G108" s="24">
        <v>36741.441527777781</v>
      </c>
      <c r="H108">
        <f t="shared" si="47"/>
        <v>102</v>
      </c>
      <c r="I108">
        <f t="shared" si="48"/>
        <v>18.36</v>
      </c>
      <c r="K108">
        <f t="shared" si="53"/>
        <v>1913</v>
      </c>
      <c r="L108">
        <f t="shared" si="54"/>
        <v>101.5</v>
      </c>
      <c r="M108" s="8">
        <f t="shared" si="49"/>
        <v>185.54545454545453</v>
      </c>
      <c r="N108">
        <f t="shared" si="50"/>
        <v>185</v>
      </c>
      <c r="O108">
        <f t="shared" si="51"/>
        <v>186</v>
      </c>
      <c r="P108" s="9">
        <f t="shared" si="40"/>
        <v>0</v>
      </c>
      <c r="Q108" s="9">
        <f t="shared" si="52"/>
        <v>0</v>
      </c>
      <c r="R108" s="8">
        <f t="shared" si="44"/>
        <v>0</v>
      </c>
      <c r="S108" s="10">
        <f t="shared" si="55"/>
        <v>102</v>
      </c>
      <c r="T108" s="11">
        <f t="shared" si="45"/>
        <v>0</v>
      </c>
      <c r="U108" s="10">
        <f t="shared" si="46"/>
        <v>0</v>
      </c>
    </row>
    <row r="109" spans="1:26" x14ac:dyDescent="0.2">
      <c r="A109" s="26">
        <v>104</v>
      </c>
      <c r="B109" s="26">
        <v>17</v>
      </c>
      <c r="C109" s="26">
        <v>0</v>
      </c>
      <c r="D109" s="26">
        <v>8.6623000000000001</v>
      </c>
      <c r="E109" s="26">
        <v>0.50336800000000004</v>
      </c>
      <c r="F109" t="s">
        <v>48</v>
      </c>
      <c r="G109" s="24">
        <v>36741.441527777781</v>
      </c>
      <c r="H109">
        <f t="shared" si="47"/>
        <v>103</v>
      </c>
      <c r="I109">
        <f t="shared" si="48"/>
        <v>18.54</v>
      </c>
      <c r="K109">
        <f t="shared" si="53"/>
        <v>1912</v>
      </c>
      <c r="L109">
        <f t="shared" si="54"/>
        <v>102.5</v>
      </c>
      <c r="M109" s="8">
        <f t="shared" si="49"/>
        <v>187.36363636363635</v>
      </c>
      <c r="N109">
        <f t="shared" si="50"/>
        <v>187</v>
      </c>
      <c r="O109">
        <f t="shared" si="51"/>
        <v>188</v>
      </c>
      <c r="P109" s="9">
        <f t="shared" si="40"/>
        <v>0</v>
      </c>
      <c r="Q109" s="9">
        <f t="shared" si="52"/>
        <v>0</v>
      </c>
      <c r="R109" s="8">
        <f t="shared" si="44"/>
        <v>0</v>
      </c>
      <c r="S109" s="10">
        <f t="shared" si="55"/>
        <v>103</v>
      </c>
      <c r="T109" s="11">
        <f t="shared" si="45"/>
        <v>0</v>
      </c>
      <c r="U109" s="10">
        <f t="shared" si="46"/>
        <v>0</v>
      </c>
    </row>
    <row r="110" spans="1:26" x14ac:dyDescent="0.2">
      <c r="A110" s="26">
        <v>105</v>
      </c>
      <c r="B110" s="26">
        <v>17</v>
      </c>
      <c r="C110" s="26">
        <v>0</v>
      </c>
      <c r="D110" s="26">
        <v>8.2736999999999998</v>
      </c>
      <c r="E110" s="26">
        <v>0.48834</v>
      </c>
      <c r="F110" t="s">
        <v>48</v>
      </c>
      <c r="G110" s="24">
        <v>36741.441527777781</v>
      </c>
      <c r="H110">
        <f t="shared" si="47"/>
        <v>104</v>
      </c>
      <c r="I110">
        <f t="shared" si="48"/>
        <v>18.72</v>
      </c>
      <c r="K110">
        <f t="shared" si="53"/>
        <v>1911</v>
      </c>
      <c r="L110">
        <f t="shared" si="54"/>
        <v>103.5</v>
      </c>
      <c r="M110" s="8">
        <f t="shared" si="49"/>
        <v>189.18181818181819</v>
      </c>
      <c r="N110">
        <f t="shared" si="50"/>
        <v>189</v>
      </c>
      <c r="O110">
        <f t="shared" si="51"/>
        <v>190</v>
      </c>
      <c r="P110" s="9">
        <f t="shared" si="40"/>
        <v>0</v>
      </c>
      <c r="Q110" s="9">
        <f t="shared" si="52"/>
        <v>0</v>
      </c>
      <c r="R110" s="8">
        <f t="shared" si="44"/>
        <v>0</v>
      </c>
      <c r="S110" s="10">
        <f t="shared" si="55"/>
        <v>104</v>
      </c>
      <c r="T110" s="11">
        <f t="shared" si="45"/>
        <v>0</v>
      </c>
      <c r="U110" s="10">
        <f t="shared" si="46"/>
        <v>0</v>
      </c>
    </row>
    <row r="111" spans="1:26" x14ac:dyDescent="0.2">
      <c r="A111" s="26">
        <v>106</v>
      </c>
      <c r="B111" s="26">
        <v>17</v>
      </c>
      <c r="C111" s="26">
        <v>0</v>
      </c>
      <c r="D111" s="26">
        <v>7.9015000000000004</v>
      </c>
      <c r="E111" s="26">
        <v>0.47317500000000001</v>
      </c>
      <c r="F111" t="s">
        <v>48</v>
      </c>
      <c r="G111" s="24">
        <v>36741.441527777781</v>
      </c>
      <c r="H111">
        <f t="shared" si="47"/>
        <v>105</v>
      </c>
      <c r="I111">
        <f t="shared" si="48"/>
        <v>18.899999999999999</v>
      </c>
      <c r="K111">
        <f t="shared" si="53"/>
        <v>1910</v>
      </c>
      <c r="L111">
        <f t="shared" si="54"/>
        <v>104.5</v>
      </c>
      <c r="M111" s="8">
        <f t="shared" si="49"/>
        <v>191</v>
      </c>
      <c r="N111">
        <f t="shared" si="50"/>
        <v>191</v>
      </c>
      <c r="O111">
        <f t="shared" si="51"/>
        <v>192</v>
      </c>
      <c r="P111" s="9">
        <f t="shared" si="40"/>
        <v>0</v>
      </c>
      <c r="Q111" s="9">
        <f t="shared" si="52"/>
        <v>0</v>
      </c>
      <c r="R111" s="8">
        <f t="shared" si="44"/>
        <v>0</v>
      </c>
      <c r="S111" s="10">
        <f t="shared" si="55"/>
        <v>105</v>
      </c>
      <c r="T111" s="11">
        <f t="shared" si="45"/>
        <v>0</v>
      </c>
      <c r="U111" s="10">
        <f t="shared" si="46"/>
        <v>0</v>
      </c>
    </row>
    <row r="112" spans="1:26" x14ac:dyDescent="0.2">
      <c r="A112" s="26">
        <v>107</v>
      </c>
      <c r="B112" s="26">
        <v>17</v>
      </c>
      <c r="C112" s="26">
        <v>0</v>
      </c>
      <c r="D112" s="26">
        <v>7.5454999999999997</v>
      </c>
      <c r="E112" s="26">
        <v>0.457897</v>
      </c>
      <c r="F112" t="s">
        <v>48</v>
      </c>
      <c r="G112" s="24">
        <v>36741.441527777781</v>
      </c>
      <c r="H112">
        <f t="shared" si="47"/>
        <v>106</v>
      </c>
      <c r="I112">
        <f t="shared" si="48"/>
        <v>19.079999999999998</v>
      </c>
      <c r="K112">
        <f t="shared" si="53"/>
        <v>1909</v>
      </c>
      <c r="L112">
        <f t="shared" si="54"/>
        <v>105.5</v>
      </c>
      <c r="M112" s="8">
        <f t="shared" si="49"/>
        <v>192.81818181818181</v>
      </c>
      <c r="N112">
        <f t="shared" si="50"/>
        <v>192</v>
      </c>
      <c r="O112">
        <f t="shared" si="51"/>
        <v>193</v>
      </c>
      <c r="P112" s="9">
        <f t="shared" si="40"/>
        <v>0</v>
      </c>
      <c r="Q112" s="9">
        <f t="shared" si="52"/>
        <v>0</v>
      </c>
      <c r="R112" s="8">
        <f t="shared" si="44"/>
        <v>0</v>
      </c>
      <c r="S112" s="10">
        <f t="shared" si="55"/>
        <v>106</v>
      </c>
      <c r="T112" s="11">
        <f t="shared" si="45"/>
        <v>0</v>
      </c>
      <c r="U112" s="10">
        <f t="shared" si="46"/>
        <v>0</v>
      </c>
    </row>
    <row r="113" spans="1:26" x14ac:dyDescent="0.2">
      <c r="A113" s="26">
        <v>108</v>
      </c>
      <c r="B113" s="26">
        <v>17</v>
      </c>
      <c r="C113" s="26">
        <v>0</v>
      </c>
      <c r="D113" s="26">
        <v>7.2055999999999996</v>
      </c>
      <c r="E113" s="26">
        <v>0.44253199999999998</v>
      </c>
      <c r="F113" t="s">
        <v>48</v>
      </c>
      <c r="G113" s="24">
        <v>36741.441527777781</v>
      </c>
      <c r="H113">
        <f t="shared" si="47"/>
        <v>107</v>
      </c>
      <c r="I113">
        <f t="shared" si="48"/>
        <v>19.260000000000002</v>
      </c>
      <c r="K113">
        <f t="shared" si="53"/>
        <v>1908</v>
      </c>
      <c r="L113">
        <f t="shared" si="54"/>
        <v>106.5</v>
      </c>
      <c r="M113" s="8">
        <f t="shared" si="49"/>
        <v>194.63636363636363</v>
      </c>
      <c r="N113">
        <f t="shared" si="50"/>
        <v>194</v>
      </c>
      <c r="O113">
        <f t="shared" si="51"/>
        <v>195</v>
      </c>
      <c r="P113" s="9">
        <f t="shared" si="40"/>
        <v>0</v>
      </c>
      <c r="Q113" s="9">
        <f t="shared" si="52"/>
        <v>0</v>
      </c>
      <c r="R113" s="8">
        <f t="shared" si="44"/>
        <v>0</v>
      </c>
      <c r="S113" s="10">
        <f t="shared" si="55"/>
        <v>107</v>
      </c>
      <c r="T113" s="11">
        <f t="shared" si="45"/>
        <v>0</v>
      </c>
      <c r="U113" s="10">
        <f t="shared" si="46"/>
        <v>0</v>
      </c>
      <c r="Z113" s="32"/>
    </row>
    <row r="114" spans="1:26" x14ac:dyDescent="0.2">
      <c r="A114" s="26">
        <v>109</v>
      </c>
      <c r="B114" s="26">
        <v>17</v>
      </c>
      <c r="C114" s="26">
        <v>0</v>
      </c>
      <c r="D114" s="26">
        <v>6.8814000000000002</v>
      </c>
      <c r="E114" s="26">
        <v>0.42710500000000001</v>
      </c>
      <c r="F114" t="s">
        <v>48</v>
      </c>
      <c r="G114" s="24">
        <v>36741.441527777781</v>
      </c>
      <c r="H114">
        <f t="shared" si="47"/>
        <v>108</v>
      </c>
      <c r="I114">
        <f t="shared" si="48"/>
        <v>19.440000000000001</v>
      </c>
      <c r="K114">
        <f t="shared" si="53"/>
        <v>1907</v>
      </c>
      <c r="L114">
        <f t="shared" si="54"/>
        <v>107.5</v>
      </c>
      <c r="M114" s="8">
        <f t="shared" si="49"/>
        <v>196.45454545454547</v>
      </c>
      <c r="N114">
        <f t="shared" si="50"/>
        <v>196</v>
      </c>
      <c r="O114">
        <f t="shared" si="51"/>
        <v>197</v>
      </c>
      <c r="P114" s="9">
        <f t="shared" si="40"/>
        <v>0</v>
      </c>
      <c r="Q114" s="9">
        <f t="shared" si="52"/>
        <v>0</v>
      </c>
      <c r="R114" s="8">
        <f t="shared" si="44"/>
        <v>0</v>
      </c>
      <c r="S114" s="10">
        <f t="shared" si="55"/>
        <v>108</v>
      </c>
      <c r="T114" s="11">
        <f t="shared" si="45"/>
        <v>0</v>
      </c>
      <c r="U114" s="10">
        <f t="shared" si="46"/>
        <v>0</v>
      </c>
    </row>
    <row r="115" spans="1:26" x14ac:dyDescent="0.2">
      <c r="A115" s="26">
        <v>110</v>
      </c>
      <c r="B115" s="26">
        <v>17</v>
      </c>
      <c r="C115" s="26">
        <v>0</v>
      </c>
      <c r="D115" s="26">
        <v>6.5728</v>
      </c>
      <c r="E115" s="26">
        <v>0.41164499999999998</v>
      </c>
      <c r="F115" t="s">
        <v>48</v>
      </c>
      <c r="G115" s="24">
        <v>36741.441527777781</v>
      </c>
      <c r="H115">
        <f t="shared" si="47"/>
        <v>109</v>
      </c>
      <c r="I115">
        <f t="shared" si="48"/>
        <v>19.62</v>
      </c>
      <c r="K115">
        <f t="shared" si="53"/>
        <v>1906</v>
      </c>
      <c r="L115">
        <f t="shared" si="54"/>
        <v>108.5</v>
      </c>
      <c r="M115" s="8">
        <f t="shared" si="49"/>
        <v>198.27272727272725</v>
      </c>
      <c r="N115">
        <f t="shared" si="50"/>
        <v>198</v>
      </c>
      <c r="O115">
        <f t="shared" si="51"/>
        <v>199</v>
      </c>
      <c r="P115" s="9">
        <f t="shared" si="40"/>
        <v>0</v>
      </c>
      <c r="Q115" s="9">
        <f t="shared" si="52"/>
        <v>0</v>
      </c>
      <c r="R115" s="8">
        <f t="shared" si="44"/>
        <v>0</v>
      </c>
      <c r="S115" s="10">
        <f t="shared" si="55"/>
        <v>109</v>
      </c>
      <c r="T115" s="11">
        <f t="shared" si="45"/>
        <v>0</v>
      </c>
      <c r="U115" s="10">
        <f t="shared" si="46"/>
        <v>0</v>
      </c>
    </row>
    <row r="116" spans="1:26" x14ac:dyDescent="0.2">
      <c r="A116" s="26">
        <v>111</v>
      </c>
      <c r="B116" s="26">
        <v>17</v>
      </c>
      <c r="C116" s="26">
        <v>0</v>
      </c>
      <c r="D116" s="26">
        <v>6.2796000000000003</v>
      </c>
      <c r="E116" s="26">
        <v>0.39617999999999998</v>
      </c>
      <c r="F116" t="s">
        <v>48</v>
      </c>
      <c r="G116" s="24">
        <v>36741.441527777781</v>
      </c>
      <c r="H116">
        <f t="shared" si="47"/>
        <v>110</v>
      </c>
      <c r="I116">
        <f t="shared" si="48"/>
        <v>19.8</v>
      </c>
      <c r="K116">
        <f t="shared" si="53"/>
        <v>1905</v>
      </c>
      <c r="L116">
        <f t="shared" si="54"/>
        <v>109.5</v>
      </c>
      <c r="M116" s="8">
        <f t="shared" si="49"/>
        <v>200.09090909090909</v>
      </c>
      <c r="N116">
        <f t="shared" si="50"/>
        <v>200</v>
      </c>
      <c r="O116">
        <f t="shared" si="51"/>
        <v>201</v>
      </c>
      <c r="P116" s="9">
        <f t="shared" si="40"/>
        <v>0</v>
      </c>
      <c r="Q116" s="9">
        <f t="shared" si="52"/>
        <v>0</v>
      </c>
      <c r="R116" s="8">
        <f t="shared" si="44"/>
        <v>0</v>
      </c>
      <c r="S116" s="10">
        <f t="shared" si="55"/>
        <v>110</v>
      </c>
      <c r="T116" s="11">
        <f t="shared" si="45"/>
        <v>0</v>
      </c>
      <c r="U116" s="10">
        <f t="shared" si="46"/>
        <v>0</v>
      </c>
    </row>
    <row r="117" spans="1:26" x14ac:dyDescent="0.2">
      <c r="A117" s="26">
        <v>112</v>
      </c>
      <c r="B117" s="26">
        <v>17</v>
      </c>
      <c r="C117" s="26">
        <v>0</v>
      </c>
      <c r="D117" s="26">
        <v>6.0014000000000003</v>
      </c>
      <c r="E117" s="26">
        <v>0.38073899999999999</v>
      </c>
      <c r="F117" t="s">
        <v>48</v>
      </c>
      <c r="G117" s="24">
        <v>36741.441527777781</v>
      </c>
      <c r="H117">
        <f t="shared" si="47"/>
        <v>111</v>
      </c>
      <c r="I117">
        <f t="shared" si="48"/>
        <v>19.98</v>
      </c>
      <c r="K117">
        <f t="shared" si="53"/>
        <v>1904</v>
      </c>
      <c r="L117">
        <f t="shared" si="54"/>
        <v>110.5</v>
      </c>
      <c r="M117" s="8">
        <f t="shared" si="49"/>
        <v>201.90909090909093</v>
      </c>
      <c r="N117">
        <f t="shared" si="50"/>
        <v>201</v>
      </c>
      <c r="O117">
        <f t="shared" si="51"/>
        <v>202</v>
      </c>
      <c r="P117" s="9">
        <f t="shared" si="40"/>
        <v>0</v>
      </c>
      <c r="Q117" s="9">
        <f t="shared" si="52"/>
        <v>0</v>
      </c>
      <c r="R117" s="8">
        <f t="shared" si="44"/>
        <v>0</v>
      </c>
      <c r="S117" s="10">
        <f t="shared" si="55"/>
        <v>111</v>
      </c>
      <c r="T117" s="11">
        <f t="shared" si="45"/>
        <v>0</v>
      </c>
      <c r="U117" s="10">
        <f t="shared" si="46"/>
        <v>0</v>
      </c>
    </row>
    <row r="118" spans="1:26" x14ac:dyDescent="0.2">
      <c r="A118" s="26">
        <v>113</v>
      </c>
      <c r="B118" s="26">
        <v>17</v>
      </c>
      <c r="C118" s="26">
        <v>0</v>
      </c>
      <c r="D118" s="26">
        <v>5.7378999999999998</v>
      </c>
      <c r="E118" s="26">
        <v>0.36535200000000001</v>
      </c>
      <c r="F118" t="s">
        <v>48</v>
      </c>
      <c r="G118" s="24">
        <v>36741.441527777781</v>
      </c>
      <c r="H118">
        <f t="shared" si="47"/>
        <v>112</v>
      </c>
      <c r="I118">
        <f t="shared" si="48"/>
        <v>20.16</v>
      </c>
      <c r="K118">
        <f t="shared" si="53"/>
        <v>1903</v>
      </c>
      <c r="L118">
        <f t="shared" si="54"/>
        <v>111.5</v>
      </c>
      <c r="M118" s="8">
        <f t="shared" si="49"/>
        <v>203.72727272727275</v>
      </c>
      <c r="N118">
        <f t="shared" si="50"/>
        <v>203</v>
      </c>
      <c r="O118">
        <f t="shared" si="51"/>
        <v>204</v>
      </c>
      <c r="P118" s="9">
        <f t="shared" si="40"/>
        <v>0</v>
      </c>
      <c r="Q118" s="9">
        <f t="shared" si="52"/>
        <v>0</v>
      </c>
      <c r="R118" s="8">
        <f t="shared" si="44"/>
        <v>0</v>
      </c>
      <c r="S118" s="10">
        <f t="shared" si="55"/>
        <v>112</v>
      </c>
      <c r="T118" s="11">
        <f t="shared" si="45"/>
        <v>0</v>
      </c>
      <c r="U118" s="10">
        <f t="shared" si="46"/>
        <v>0</v>
      </c>
    </row>
    <row r="119" spans="1:26" x14ac:dyDescent="0.2">
      <c r="A119" s="26">
        <v>114</v>
      </c>
      <c r="B119" s="26">
        <v>17</v>
      </c>
      <c r="C119" s="26">
        <v>0</v>
      </c>
      <c r="D119" s="26">
        <v>5.4886999999999997</v>
      </c>
      <c r="E119" s="26">
        <v>0.350049</v>
      </c>
      <c r="F119" t="s">
        <v>48</v>
      </c>
      <c r="G119" s="24">
        <v>36741.441527777781</v>
      </c>
      <c r="H119">
        <f t="shared" si="47"/>
        <v>113</v>
      </c>
      <c r="I119">
        <f t="shared" si="48"/>
        <v>20.34</v>
      </c>
      <c r="K119">
        <f t="shared" si="53"/>
        <v>1902</v>
      </c>
      <c r="L119">
        <f t="shared" si="54"/>
        <v>112.5</v>
      </c>
      <c r="M119" s="8">
        <f t="shared" si="49"/>
        <v>205.54545454545453</v>
      </c>
      <c r="N119">
        <f t="shared" si="50"/>
        <v>205</v>
      </c>
      <c r="O119">
        <f t="shared" si="51"/>
        <v>206</v>
      </c>
      <c r="P119" s="9">
        <f t="shared" si="40"/>
        <v>0</v>
      </c>
      <c r="Q119" s="9">
        <f t="shared" si="52"/>
        <v>0</v>
      </c>
      <c r="R119" s="8">
        <f t="shared" si="44"/>
        <v>0</v>
      </c>
      <c r="S119" s="10">
        <f t="shared" si="55"/>
        <v>113</v>
      </c>
      <c r="T119" s="11">
        <f t="shared" si="45"/>
        <v>0</v>
      </c>
      <c r="U119" s="10">
        <f t="shared" si="46"/>
        <v>0</v>
      </c>
    </row>
    <row r="120" spans="1:26" x14ac:dyDescent="0.2">
      <c r="A120" s="26">
        <v>115</v>
      </c>
      <c r="B120" s="26">
        <v>17</v>
      </c>
      <c r="C120" s="26">
        <v>0</v>
      </c>
      <c r="D120" s="26">
        <v>5.2530999999999999</v>
      </c>
      <c r="E120" s="26">
        <v>0.33486100000000002</v>
      </c>
      <c r="F120" t="s">
        <v>48</v>
      </c>
      <c r="G120" s="24">
        <v>36741.441527777781</v>
      </c>
      <c r="H120">
        <f t="shared" si="47"/>
        <v>114</v>
      </c>
      <c r="I120">
        <f t="shared" si="48"/>
        <v>20.52</v>
      </c>
      <c r="K120">
        <f t="shared" si="53"/>
        <v>1901</v>
      </c>
      <c r="L120">
        <f t="shared" si="54"/>
        <v>113.5</v>
      </c>
      <c r="M120" s="8">
        <f t="shared" si="49"/>
        <v>207.36363636363635</v>
      </c>
      <c r="N120">
        <f t="shared" si="50"/>
        <v>207</v>
      </c>
      <c r="O120">
        <f t="shared" si="51"/>
        <v>208</v>
      </c>
      <c r="P120" s="9">
        <f t="shared" si="40"/>
        <v>0</v>
      </c>
      <c r="Q120" s="9">
        <f t="shared" si="52"/>
        <v>0</v>
      </c>
      <c r="R120" s="8">
        <f t="shared" si="44"/>
        <v>0</v>
      </c>
      <c r="S120" s="10">
        <f t="shared" si="55"/>
        <v>114</v>
      </c>
      <c r="T120" s="11">
        <f t="shared" si="45"/>
        <v>0</v>
      </c>
      <c r="U120" s="10">
        <f t="shared" si="46"/>
        <v>0</v>
      </c>
    </row>
    <row r="121" spans="1:26" x14ac:dyDescent="0.2">
      <c r="A121" s="26">
        <v>116</v>
      </c>
      <c r="B121" s="26">
        <v>17</v>
      </c>
      <c r="C121" s="26">
        <v>0</v>
      </c>
      <c r="D121" s="26">
        <v>5.0301999999999998</v>
      </c>
      <c r="E121" s="26">
        <v>0.31981799999999999</v>
      </c>
      <c r="F121" t="s">
        <v>48</v>
      </c>
      <c r="G121" s="24">
        <v>36741.441527777781</v>
      </c>
      <c r="H121">
        <f t="shared" si="47"/>
        <v>115</v>
      </c>
      <c r="I121">
        <f t="shared" si="48"/>
        <v>20.7</v>
      </c>
      <c r="K121">
        <f t="shared" si="53"/>
        <v>1900</v>
      </c>
      <c r="L121">
        <f t="shared" si="54"/>
        <v>114.5</v>
      </c>
      <c r="M121" s="8">
        <f t="shared" si="49"/>
        <v>209.18181818181819</v>
      </c>
      <c r="N121">
        <f t="shared" si="50"/>
        <v>209</v>
      </c>
      <c r="O121">
        <f t="shared" si="51"/>
        <v>210</v>
      </c>
      <c r="P121" s="9">
        <f t="shared" si="40"/>
        <v>0</v>
      </c>
      <c r="Q121" s="9">
        <f t="shared" si="52"/>
        <v>0</v>
      </c>
      <c r="R121" s="8">
        <f t="shared" si="44"/>
        <v>0</v>
      </c>
      <c r="S121" s="10">
        <f t="shared" si="55"/>
        <v>115</v>
      </c>
      <c r="T121" s="11">
        <f t="shared" si="45"/>
        <v>0</v>
      </c>
      <c r="U121" s="10">
        <f t="shared" si="46"/>
        <v>0</v>
      </c>
    </row>
    <row r="122" spans="1:26" x14ac:dyDescent="0.2">
      <c r="A122" s="26">
        <v>117</v>
      </c>
      <c r="B122" s="26">
        <v>17</v>
      </c>
      <c r="C122" s="26">
        <v>0</v>
      </c>
      <c r="D122" s="26">
        <v>4.8185000000000002</v>
      </c>
      <c r="E122" s="26">
        <v>0.30495</v>
      </c>
      <c r="F122" t="s">
        <v>48</v>
      </c>
      <c r="G122" s="24">
        <v>36741.441527777781</v>
      </c>
      <c r="H122">
        <f t="shared" si="47"/>
        <v>116</v>
      </c>
      <c r="I122">
        <f t="shared" si="48"/>
        <v>20.88</v>
      </c>
      <c r="K122">
        <f t="shared" si="53"/>
        <v>1899</v>
      </c>
      <c r="L122">
        <f t="shared" si="54"/>
        <v>115.5</v>
      </c>
      <c r="M122" s="8">
        <f t="shared" si="49"/>
        <v>211</v>
      </c>
      <c r="N122">
        <f t="shared" si="50"/>
        <v>211</v>
      </c>
      <c r="O122">
        <f t="shared" si="51"/>
        <v>212</v>
      </c>
      <c r="P122" s="9">
        <f t="shared" si="40"/>
        <v>0</v>
      </c>
      <c r="Q122" s="9">
        <f t="shared" si="52"/>
        <v>0</v>
      </c>
      <c r="R122" s="8">
        <f t="shared" si="44"/>
        <v>0</v>
      </c>
      <c r="S122" s="10">
        <f t="shared" si="55"/>
        <v>116</v>
      </c>
      <c r="T122" s="11">
        <f t="shared" si="45"/>
        <v>0</v>
      </c>
      <c r="U122" s="10">
        <f t="shared" si="46"/>
        <v>0</v>
      </c>
    </row>
    <row r="123" spans="1:26" x14ac:dyDescent="0.2">
      <c r="A123" s="26">
        <v>118</v>
      </c>
      <c r="B123" s="26">
        <v>17</v>
      </c>
      <c r="C123" s="26">
        <v>0</v>
      </c>
      <c r="D123" s="26">
        <v>4.6162000000000001</v>
      </c>
      <c r="E123" s="26">
        <v>0.29028599999999999</v>
      </c>
      <c r="F123" t="s">
        <v>48</v>
      </c>
      <c r="G123" s="24">
        <v>36741.441527777781</v>
      </c>
      <c r="H123">
        <f t="shared" si="47"/>
        <v>117</v>
      </c>
      <c r="I123">
        <f t="shared" si="48"/>
        <v>21.06</v>
      </c>
      <c r="K123">
        <f t="shared" si="53"/>
        <v>1898</v>
      </c>
      <c r="L123">
        <f t="shared" si="54"/>
        <v>116.5</v>
      </c>
      <c r="M123" s="8">
        <f t="shared" si="49"/>
        <v>212.81818181818181</v>
      </c>
      <c r="N123">
        <f t="shared" si="50"/>
        <v>212</v>
      </c>
      <c r="O123">
        <f t="shared" si="51"/>
        <v>213</v>
      </c>
      <c r="P123" s="9">
        <f t="shared" si="40"/>
        <v>0</v>
      </c>
      <c r="Q123" s="9">
        <f t="shared" si="52"/>
        <v>0</v>
      </c>
      <c r="R123" s="8">
        <f t="shared" si="44"/>
        <v>0</v>
      </c>
      <c r="S123" s="10">
        <f t="shared" si="55"/>
        <v>117</v>
      </c>
      <c r="T123" s="11">
        <f t="shared" si="45"/>
        <v>0</v>
      </c>
      <c r="U123" s="10">
        <f t="shared" si="46"/>
        <v>0</v>
      </c>
    </row>
    <row r="124" spans="1:26" x14ac:dyDescent="0.2">
      <c r="A124" s="26">
        <v>119</v>
      </c>
      <c r="B124" s="26">
        <v>17</v>
      </c>
      <c r="C124" s="26">
        <v>0</v>
      </c>
      <c r="D124" s="26">
        <v>4.4204999999999997</v>
      </c>
      <c r="E124" s="26">
        <v>0.27585599999999999</v>
      </c>
      <c r="F124" t="s">
        <v>48</v>
      </c>
      <c r="G124" s="24">
        <v>36741.441527777781</v>
      </c>
      <c r="H124">
        <f t="shared" si="47"/>
        <v>118</v>
      </c>
      <c r="I124">
        <f t="shared" si="48"/>
        <v>21.24</v>
      </c>
      <c r="K124">
        <f t="shared" si="53"/>
        <v>1897</v>
      </c>
      <c r="L124">
        <f t="shared" si="54"/>
        <v>117.5</v>
      </c>
      <c r="M124" s="8">
        <f t="shared" si="49"/>
        <v>214.63636363636363</v>
      </c>
      <c r="N124">
        <f t="shared" si="50"/>
        <v>214</v>
      </c>
      <c r="O124">
        <f t="shared" si="51"/>
        <v>215</v>
      </c>
      <c r="P124" s="9">
        <f t="shared" si="40"/>
        <v>0</v>
      </c>
      <c r="Q124" s="9">
        <f t="shared" si="52"/>
        <v>0</v>
      </c>
      <c r="R124" s="8">
        <f t="shared" si="44"/>
        <v>0</v>
      </c>
      <c r="S124" s="10">
        <f t="shared" si="55"/>
        <v>118</v>
      </c>
      <c r="T124" s="11">
        <f t="shared" si="45"/>
        <v>0</v>
      </c>
      <c r="U124" s="10">
        <f t="shared" si="46"/>
        <v>0</v>
      </c>
    </row>
    <row r="125" spans="1:26" x14ac:dyDescent="0.2">
      <c r="A125" s="26">
        <v>120</v>
      </c>
      <c r="B125" s="26">
        <v>17</v>
      </c>
      <c r="C125" s="26">
        <v>0</v>
      </c>
      <c r="D125" s="26">
        <v>4.2279999999999998</v>
      </c>
      <c r="E125" s="26">
        <v>0.26168599999999997</v>
      </c>
      <c r="F125" t="s">
        <v>48</v>
      </c>
      <c r="G125" s="24">
        <v>36741.441527777781</v>
      </c>
      <c r="H125">
        <f t="shared" si="47"/>
        <v>119</v>
      </c>
      <c r="I125">
        <f t="shared" si="48"/>
        <v>21.42</v>
      </c>
      <c r="K125">
        <f t="shared" si="53"/>
        <v>1896</v>
      </c>
      <c r="L125">
        <f t="shared" si="54"/>
        <v>118.5</v>
      </c>
      <c r="M125" s="8">
        <f t="shared" si="49"/>
        <v>216.45454545454547</v>
      </c>
      <c r="N125">
        <f t="shared" si="50"/>
        <v>216</v>
      </c>
      <c r="O125">
        <f t="shared" si="51"/>
        <v>217</v>
      </c>
      <c r="P125" s="9">
        <f t="shared" si="40"/>
        <v>0</v>
      </c>
      <c r="Q125" s="9">
        <f t="shared" si="52"/>
        <v>0</v>
      </c>
      <c r="R125" s="8">
        <f t="shared" si="44"/>
        <v>0</v>
      </c>
      <c r="S125" s="10">
        <f t="shared" si="55"/>
        <v>119</v>
      </c>
      <c r="T125" s="11">
        <f t="shared" si="45"/>
        <v>0</v>
      </c>
      <c r="U125" s="10">
        <f t="shared" si="46"/>
        <v>0</v>
      </c>
    </row>
    <row r="126" spans="1:26" x14ac:dyDescent="0.2">
      <c r="A126" s="26">
        <v>121</v>
      </c>
      <c r="B126" s="26">
        <v>17</v>
      </c>
      <c r="C126" s="26">
        <v>0</v>
      </c>
      <c r="D126" s="26">
        <v>4.0342000000000002</v>
      </c>
      <c r="E126" s="26">
        <v>0.247803</v>
      </c>
      <c r="F126" t="s">
        <v>48</v>
      </c>
      <c r="G126" s="24">
        <v>36741.441527777781</v>
      </c>
      <c r="H126">
        <f t="shared" si="47"/>
        <v>120</v>
      </c>
      <c r="I126">
        <f t="shared" si="48"/>
        <v>21.6</v>
      </c>
      <c r="K126">
        <f t="shared" si="53"/>
        <v>1895</v>
      </c>
      <c r="L126">
        <f t="shared" si="54"/>
        <v>119.5</v>
      </c>
      <c r="M126" s="8">
        <f t="shared" si="49"/>
        <v>218.27272727272728</v>
      </c>
      <c r="N126">
        <f t="shared" si="50"/>
        <v>218</v>
      </c>
      <c r="O126">
        <f t="shared" si="51"/>
        <v>219</v>
      </c>
      <c r="P126" s="9">
        <f t="shared" si="40"/>
        <v>0</v>
      </c>
      <c r="Q126" s="9">
        <f t="shared" si="52"/>
        <v>0</v>
      </c>
      <c r="R126" s="8">
        <f t="shared" si="44"/>
        <v>0</v>
      </c>
      <c r="S126" s="10">
        <f t="shared" si="55"/>
        <v>120</v>
      </c>
      <c r="T126" s="11">
        <f t="shared" si="45"/>
        <v>0</v>
      </c>
      <c r="U126" s="10">
        <f t="shared" si="46"/>
        <v>0</v>
      </c>
    </row>
    <row r="127" spans="1:26" x14ac:dyDescent="0.2">
      <c r="A127" s="26">
        <v>122</v>
      </c>
      <c r="B127" s="26">
        <v>17</v>
      </c>
      <c r="C127" s="26">
        <v>0</v>
      </c>
      <c r="D127" s="26">
        <v>3.8342999999999998</v>
      </c>
      <c r="E127" s="26">
        <v>0.234232</v>
      </c>
      <c r="F127" t="s">
        <v>48</v>
      </c>
      <c r="G127" s="24">
        <v>36741.441527777781</v>
      </c>
      <c r="H127">
        <f t="shared" si="47"/>
        <v>121</v>
      </c>
      <c r="I127">
        <f t="shared" si="48"/>
        <v>21.78</v>
      </c>
      <c r="K127">
        <f t="shared" si="53"/>
        <v>1894</v>
      </c>
      <c r="L127">
        <f t="shared" si="54"/>
        <v>120.5</v>
      </c>
      <c r="M127" s="8">
        <f t="shared" si="49"/>
        <v>220.09090909090909</v>
      </c>
      <c r="N127">
        <f t="shared" si="50"/>
        <v>220</v>
      </c>
      <c r="O127">
        <f t="shared" si="51"/>
        <v>221</v>
      </c>
      <c r="P127" s="9">
        <f t="shared" si="40"/>
        <v>0</v>
      </c>
      <c r="Q127" s="9">
        <f t="shared" si="52"/>
        <v>0</v>
      </c>
      <c r="R127" s="8">
        <f t="shared" si="44"/>
        <v>0</v>
      </c>
      <c r="S127" s="10">
        <f t="shared" si="55"/>
        <v>121</v>
      </c>
      <c r="T127" s="11">
        <f t="shared" si="45"/>
        <v>0</v>
      </c>
      <c r="U127" s="10">
        <f t="shared" si="46"/>
        <v>0</v>
      </c>
    </row>
    <row r="128" spans="1:26" x14ac:dyDescent="0.2">
      <c r="A128" s="26">
        <v>123</v>
      </c>
      <c r="B128" s="26">
        <v>17</v>
      </c>
      <c r="C128" s="26">
        <v>0</v>
      </c>
      <c r="D128" s="26">
        <v>3.6236999999999999</v>
      </c>
      <c r="E128" s="26">
        <v>0.220995</v>
      </c>
      <c r="F128" t="s">
        <v>48</v>
      </c>
      <c r="G128" s="24">
        <v>36741.441527777781</v>
      </c>
      <c r="H128">
        <f t="shared" si="47"/>
        <v>122</v>
      </c>
      <c r="I128">
        <f t="shared" si="48"/>
        <v>21.96</v>
      </c>
      <c r="K128">
        <f t="shared" si="53"/>
        <v>1893</v>
      </c>
      <c r="L128">
        <f t="shared" si="54"/>
        <v>121.5</v>
      </c>
      <c r="M128" s="8">
        <f t="shared" si="49"/>
        <v>221.90909090909091</v>
      </c>
      <c r="N128">
        <f t="shared" si="50"/>
        <v>221</v>
      </c>
      <c r="O128">
        <f t="shared" si="51"/>
        <v>222</v>
      </c>
      <c r="P128" s="9">
        <f t="shared" si="40"/>
        <v>0</v>
      </c>
      <c r="Q128" s="9">
        <f t="shared" si="52"/>
        <v>0</v>
      </c>
      <c r="R128" s="8">
        <f t="shared" si="44"/>
        <v>0</v>
      </c>
      <c r="S128" s="10">
        <f t="shared" si="55"/>
        <v>122</v>
      </c>
      <c r="T128" s="11">
        <f t="shared" si="45"/>
        <v>0</v>
      </c>
      <c r="U128" s="10">
        <f t="shared" si="46"/>
        <v>0</v>
      </c>
    </row>
    <row r="129" spans="1:21" x14ac:dyDescent="0.2">
      <c r="A129" s="26">
        <v>124</v>
      </c>
      <c r="B129" s="26">
        <v>17</v>
      </c>
      <c r="C129" s="26">
        <v>0</v>
      </c>
      <c r="D129" s="26">
        <v>3.3990999999999998</v>
      </c>
      <c r="E129" s="26">
        <v>0.20811499999999999</v>
      </c>
      <c r="F129" t="s">
        <v>48</v>
      </c>
      <c r="G129" s="24">
        <v>36741.441527777781</v>
      </c>
      <c r="H129">
        <f t="shared" si="47"/>
        <v>123</v>
      </c>
      <c r="I129">
        <f t="shared" si="48"/>
        <v>22.14</v>
      </c>
      <c r="K129">
        <f t="shared" si="53"/>
        <v>1892</v>
      </c>
      <c r="L129">
        <f t="shared" si="54"/>
        <v>122.5</v>
      </c>
      <c r="M129" s="8">
        <f t="shared" si="49"/>
        <v>223.72727272727272</v>
      </c>
      <c r="N129">
        <f t="shared" si="50"/>
        <v>223</v>
      </c>
      <c r="O129">
        <f t="shared" si="51"/>
        <v>224</v>
      </c>
      <c r="P129" s="9">
        <f t="shared" si="40"/>
        <v>0</v>
      </c>
      <c r="Q129" s="9">
        <f t="shared" si="52"/>
        <v>0</v>
      </c>
      <c r="R129" s="8">
        <f t="shared" si="44"/>
        <v>0</v>
      </c>
      <c r="S129" s="10">
        <f t="shared" si="55"/>
        <v>123</v>
      </c>
      <c r="T129" s="11">
        <f t="shared" si="45"/>
        <v>0</v>
      </c>
      <c r="U129" s="10">
        <f t="shared" si="46"/>
        <v>0</v>
      </c>
    </row>
    <row r="130" spans="1:21" x14ac:dyDescent="0.2">
      <c r="A130" s="26">
        <v>125</v>
      </c>
      <c r="B130" s="26">
        <v>17</v>
      </c>
      <c r="C130" s="26">
        <v>0</v>
      </c>
      <c r="D130" s="26">
        <v>3.16</v>
      </c>
      <c r="E130" s="26">
        <v>0.19560900000000001</v>
      </c>
      <c r="F130" t="s">
        <v>48</v>
      </c>
      <c r="G130" s="24">
        <v>36741.441527777781</v>
      </c>
      <c r="H130">
        <f t="shared" si="47"/>
        <v>124</v>
      </c>
      <c r="I130">
        <f t="shared" si="48"/>
        <v>22.32</v>
      </c>
      <c r="K130">
        <f t="shared" si="53"/>
        <v>1891</v>
      </c>
      <c r="L130">
        <f t="shared" si="54"/>
        <v>123.5</v>
      </c>
      <c r="M130" s="8">
        <f t="shared" si="49"/>
        <v>225.54545454545456</v>
      </c>
      <c r="N130">
        <f t="shared" si="50"/>
        <v>225</v>
      </c>
      <c r="O130">
        <f t="shared" si="51"/>
        <v>226</v>
      </c>
      <c r="P130" s="9">
        <f t="shared" si="40"/>
        <v>0</v>
      </c>
      <c r="Q130" s="9">
        <f t="shared" si="52"/>
        <v>0</v>
      </c>
      <c r="R130" s="8">
        <f t="shared" si="44"/>
        <v>0</v>
      </c>
      <c r="S130" s="10">
        <f t="shared" si="55"/>
        <v>124</v>
      </c>
      <c r="T130" s="11">
        <f t="shared" si="45"/>
        <v>0</v>
      </c>
      <c r="U130" s="10">
        <f t="shared" si="46"/>
        <v>0</v>
      </c>
    </row>
    <row r="131" spans="1:21" x14ac:dyDescent="0.2">
      <c r="A131" s="26">
        <v>126</v>
      </c>
      <c r="B131" s="26">
        <v>17</v>
      </c>
      <c r="C131" s="26">
        <v>0</v>
      </c>
      <c r="D131" s="26">
        <v>2.9104000000000001</v>
      </c>
      <c r="E131" s="26">
        <v>0.18349599999999999</v>
      </c>
      <c r="F131" t="s">
        <v>48</v>
      </c>
      <c r="G131" s="24">
        <v>36741.441527777781</v>
      </c>
      <c r="H131">
        <f t="shared" si="47"/>
        <v>125</v>
      </c>
      <c r="I131">
        <f t="shared" si="48"/>
        <v>22.5</v>
      </c>
      <c r="K131">
        <f t="shared" si="53"/>
        <v>1890</v>
      </c>
      <c r="L131">
        <f t="shared" si="54"/>
        <v>124.5</v>
      </c>
      <c r="M131" s="8">
        <f t="shared" si="49"/>
        <v>227.36363636363637</v>
      </c>
      <c r="N131">
        <f t="shared" si="50"/>
        <v>227</v>
      </c>
      <c r="O131">
        <f t="shared" si="51"/>
        <v>228</v>
      </c>
      <c r="P131" s="9">
        <f t="shared" si="40"/>
        <v>0</v>
      </c>
      <c r="Q131" s="9">
        <f t="shared" si="52"/>
        <v>0</v>
      </c>
      <c r="R131" s="8">
        <f t="shared" si="44"/>
        <v>0</v>
      </c>
      <c r="S131" s="10">
        <f t="shared" si="55"/>
        <v>125</v>
      </c>
      <c r="T131" s="11">
        <f t="shared" si="45"/>
        <v>0</v>
      </c>
      <c r="U131" s="10">
        <f t="shared" si="46"/>
        <v>0</v>
      </c>
    </row>
    <row r="132" spans="1:21" x14ac:dyDescent="0.2">
      <c r="A132" s="26">
        <v>127</v>
      </c>
      <c r="B132" s="26">
        <v>17</v>
      </c>
      <c r="C132" s="26">
        <v>0</v>
      </c>
      <c r="D132" s="26">
        <v>2.6579000000000002</v>
      </c>
      <c r="E132" s="26">
        <v>0.17179</v>
      </c>
      <c r="F132" t="s">
        <v>48</v>
      </c>
      <c r="G132" s="24">
        <v>36741.441527777781</v>
      </c>
      <c r="H132">
        <f t="shared" si="47"/>
        <v>126</v>
      </c>
      <c r="I132">
        <f t="shared" si="48"/>
        <v>22.68</v>
      </c>
      <c r="K132">
        <f t="shared" si="53"/>
        <v>1889</v>
      </c>
      <c r="L132">
        <f t="shared" si="54"/>
        <v>125.5</v>
      </c>
      <c r="M132" s="8">
        <f t="shared" si="49"/>
        <v>229.18181818181819</v>
      </c>
      <c r="N132">
        <f t="shared" si="50"/>
        <v>229</v>
      </c>
      <c r="O132">
        <f t="shared" si="51"/>
        <v>230</v>
      </c>
      <c r="P132" s="9">
        <f t="shared" si="40"/>
        <v>0</v>
      </c>
      <c r="Q132" s="9">
        <f t="shared" si="52"/>
        <v>0</v>
      </c>
      <c r="R132" s="8">
        <f t="shared" si="44"/>
        <v>0</v>
      </c>
      <c r="S132" s="10">
        <f t="shared" si="55"/>
        <v>126</v>
      </c>
      <c r="T132" s="11">
        <f t="shared" si="45"/>
        <v>0</v>
      </c>
      <c r="U132" s="10">
        <f t="shared" si="46"/>
        <v>0</v>
      </c>
    </row>
    <row r="133" spans="1:21" x14ac:dyDescent="0.2">
      <c r="A133" s="26">
        <v>128</v>
      </c>
      <c r="B133" s="26">
        <v>17</v>
      </c>
      <c r="C133" s="26">
        <v>0</v>
      </c>
      <c r="D133" s="26">
        <v>2.4093</v>
      </c>
      <c r="E133" s="26">
        <v>0.16050200000000001</v>
      </c>
      <c r="F133" t="s">
        <v>48</v>
      </c>
      <c r="G133" s="24">
        <v>36741.441527777781</v>
      </c>
      <c r="H133">
        <f t="shared" si="47"/>
        <v>127</v>
      </c>
      <c r="I133">
        <f t="shared" si="48"/>
        <v>22.86</v>
      </c>
      <c r="K133">
        <f t="shared" si="53"/>
        <v>1888</v>
      </c>
      <c r="L133">
        <f t="shared" si="54"/>
        <v>126.5</v>
      </c>
      <c r="M133" s="8">
        <f t="shared" si="49"/>
        <v>230.99999999999997</v>
      </c>
      <c r="N133">
        <f t="shared" si="50"/>
        <v>231</v>
      </c>
      <c r="O133">
        <f t="shared" si="51"/>
        <v>232</v>
      </c>
      <c r="P133" s="9">
        <f t="shared" si="40"/>
        <v>0</v>
      </c>
      <c r="Q133" s="9">
        <f t="shared" si="52"/>
        <v>0</v>
      </c>
      <c r="R133" s="8">
        <f t="shared" si="44"/>
        <v>0</v>
      </c>
      <c r="S133" s="10">
        <f t="shared" si="55"/>
        <v>127</v>
      </c>
      <c r="T133" s="11">
        <f t="shared" si="45"/>
        <v>0</v>
      </c>
      <c r="U133" s="10">
        <f t="shared" si="46"/>
        <v>0</v>
      </c>
    </row>
    <row r="134" spans="1:21" x14ac:dyDescent="0.2">
      <c r="A134" s="26">
        <v>129</v>
      </c>
      <c r="B134" s="26">
        <v>17</v>
      </c>
      <c r="C134" s="26">
        <v>0</v>
      </c>
      <c r="D134" s="26">
        <v>2.1656</v>
      </c>
      <c r="E134" s="26">
        <v>0.149643</v>
      </c>
      <c r="F134" t="s">
        <v>48</v>
      </c>
      <c r="G134" s="24">
        <v>36741.441527777781</v>
      </c>
      <c r="H134">
        <f t="shared" ref="H134:H165" si="56">A134-1</f>
        <v>128</v>
      </c>
      <c r="I134">
        <f t="shared" ref="I134:I165" si="57">H134*18/100</f>
        <v>23.04</v>
      </c>
      <c r="K134">
        <f t="shared" si="53"/>
        <v>1887</v>
      </c>
      <c r="L134">
        <f t="shared" si="54"/>
        <v>127.5</v>
      </c>
      <c r="M134" s="8">
        <f t="shared" ref="M134:M165" si="58">(L134/$I$5*100)+1</f>
        <v>232.81818181818184</v>
      </c>
      <c r="N134">
        <f t="shared" ref="N134:N165" si="59">TRUNC(M134,0)</f>
        <v>232</v>
      </c>
      <c r="O134">
        <f t="shared" ref="O134:O165" si="60">N134+1</f>
        <v>233</v>
      </c>
      <c r="P134" s="9">
        <f t="shared" si="40"/>
        <v>0</v>
      </c>
      <c r="Q134" s="9">
        <f t="shared" ref="Q134:Q141" si="61">IF(ISNA(P134),0,P134)</f>
        <v>0</v>
      </c>
      <c r="R134" s="8">
        <f t="shared" si="44"/>
        <v>0</v>
      </c>
      <c r="S134" s="10">
        <f t="shared" si="55"/>
        <v>128</v>
      </c>
      <c r="T134" s="11">
        <f t="shared" si="45"/>
        <v>0</v>
      </c>
      <c r="U134" s="10">
        <f t="shared" si="46"/>
        <v>0</v>
      </c>
    </row>
    <row r="135" spans="1:21" x14ac:dyDescent="0.2">
      <c r="A135" s="26">
        <v>130</v>
      </c>
      <c r="B135" s="26">
        <v>17</v>
      </c>
      <c r="C135" s="26">
        <v>0</v>
      </c>
      <c r="D135" s="26">
        <v>1.9267000000000001</v>
      </c>
      <c r="E135" s="26">
        <v>0.13922100000000001</v>
      </c>
      <c r="F135" t="s">
        <v>48</v>
      </c>
      <c r="G135" s="24">
        <v>36741.441527777781</v>
      </c>
      <c r="H135">
        <f t="shared" si="56"/>
        <v>129</v>
      </c>
      <c r="I135">
        <f t="shared" si="57"/>
        <v>23.22</v>
      </c>
      <c r="K135">
        <f t="shared" ref="K135:K166" si="62">K134-1</f>
        <v>1886</v>
      </c>
      <c r="L135">
        <f t="shared" si="54"/>
        <v>128.5</v>
      </c>
      <c r="M135" s="8">
        <f t="shared" si="58"/>
        <v>234.63636363636365</v>
      </c>
      <c r="N135">
        <f t="shared" si="59"/>
        <v>234</v>
      </c>
      <c r="O135">
        <f t="shared" si="60"/>
        <v>235</v>
      </c>
      <c r="P135" s="9">
        <f t="shared" ref="P135:P198" si="63">(VLOOKUP(O135,$A$6:$E$413,5,FALSE)+(VLOOKUP(N135,$A$6:$E$413,5,FALSE)-VLOOKUP(O135,$A$6:$E$413,5,FALSE))*(O135-M135))*100000</f>
        <v>0</v>
      </c>
      <c r="Q135" s="9">
        <f t="shared" si="61"/>
        <v>0</v>
      </c>
      <c r="R135" s="8">
        <f t="shared" si="44"/>
        <v>0</v>
      </c>
      <c r="S135" s="10">
        <f t="shared" si="55"/>
        <v>129</v>
      </c>
      <c r="T135" s="11">
        <f t="shared" si="45"/>
        <v>0</v>
      </c>
      <c r="U135" s="10">
        <f t="shared" si="46"/>
        <v>0</v>
      </c>
    </row>
    <row r="136" spans="1:21" x14ac:dyDescent="0.2">
      <c r="A136" s="26">
        <v>131</v>
      </c>
      <c r="B136" s="26">
        <v>17</v>
      </c>
      <c r="C136" s="26">
        <v>0</v>
      </c>
      <c r="D136" s="26">
        <v>1.6926000000000001</v>
      </c>
      <c r="E136" s="26">
        <v>0.12923999999999999</v>
      </c>
      <c r="F136" t="s">
        <v>48</v>
      </c>
      <c r="G136" s="24">
        <v>36741.441527777781</v>
      </c>
      <c r="H136">
        <f t="shared" si="56"/>
        <v>130</v>
      </c>
      <c r="I136">
        <f t="shared" si="57"/>
        <v>23.4</v>
      </c>
      <c r="K136">
        <f t="shared" si="62"/>
        <v>1885</v>
      </c>
      <c r="L136">
        <f t="shared" ref="L136:L167" si="64">L135+1</f>
        <v>129.5</v>
      </c>
      <c r="M136" s="8">
        <f t="shared" si="58"/>
        <v>236.45454545454544</v>
      </c>
      <c r="N136">
        <f t="shared" si="59"/>
        <v>236</v>
      </c>
      <c r="O136">
        <f t="shared" si="60"/>
        <v>237</v>
      </c>
      <c r="P136" s="9">
        <f t="shared" si="63"/>
        <v>0</v>
      </c>
      <c r="Q136" s="9">
        <f t="shared" si="61"/>
        <v>0</v>
      </c>
      <c r="R136" s="8">
        <f t="shared" ref="R136:R170" si="65">Q136-Q137</f>
        <v>0</v>
      </c>
      <c r="S136" s="10">
        <f t="shared" si="55"/>
        <v>130</v>
      </c>
      <c r="T136" s="11">
        <f t="shared" ref="T136:T170" si="66">R136/S136</f>
        <v>0</v>
      </c>
      <c r="U136" s="10">
        <f t="shared" ref="U136:U170" si="67">U137+T136</f>
        <v>0</v>
      </c>
    </row>
    <row r="137" spans="1:21" x14ac:dyDescent="0.2">
      <c r="A137" s="26">
        <v>132</v>
      </c>
      <c r="B137" s="26">
        <v>17</v>
      </c>
      <c r="C137" s="26">
        <v>0</v>
      </c>
      <c r="D137" s="26">
        <v>1.4638</v>
      </c>
      <c r="E137" s="26">
        <v>0.119703</v>
      </c>
      <c r="F137" t="s">
        <v>48</v>
      </c>
      <c r="G137" s="24">
        <v>36741.441527777781</v>
      </c>
      <c r="H137">
        <f t="shared" si="56"/>
        <v>131</v>
      </c>
      <c r="I137">
        <f t="shared" si="57"/>
        <v>23.58</v>
      </c>
      <c r="K137">
        <f t="shared" si="62"/>
        <v>1884</v>
      </c>
      <c r="L137">
        <f t="shared" si="64"/>
        <v>130.5</v>
      </c>
      <c r="M137" s="8">
        <f t="shared" si="58"/>
        <v>238.27272727272725</v>
      </c>
      <c r="N137">
        <f t="shared" si="59"/>
        <v>238</v>
      </c>
      <c r="O137">
        <f t="shared" si="60"/>
        <v>239</v>
      </c>
      <c r="P137" s="9">
        <f t="shared" si="63"/>
        <v>0</v>
      </c>
      <c r="Q137" s="9">
        <f t="shared" si="61"/>
        <v>0</v>
      </c>
      <c r="R137" s="8">
        <f t="shared" si="65"/>
        <v>0</v>
      </c>
      <c r="S137" s="10">
        <f t="shared" si="55"/>
        <v>131</v>
      </c>
      <c r="T137" s="11">
        <f t="shared" si="66"/>
        <v>0</v>
      </c>
      <c r="U137" s="10">
        <f t="shared" si="67"/>
        <v>0</v>
      </c>
    </row>
    <row r="138" spans="1:21" x14ac:dyDescent="0.2">
      <c r="A138" s="26">
        <v>133</v>
      </c>
      <c r="B138" s="26">
        <v>17</v>
      </c>
      <c r="C138" s="26">
        <v>0</v>
      </c>
      <c r="D138" s="26">
        <v>1.2407999999999999</v>
      </c>
      <c r="E138" s="26">
        <v>0.11061</v>
      </c>
      <c r="F138" t="s">
        <v>48</v>
      </c>
      <c r="G138" s="24">
        <v>36741.441527777781</v>
      </c>
      <c r="H138">
        <f t="shared" si="56"/>
        <v>132</v>
      </c>
      <c r="I138">
        <f t="shared" si="57"/>
        <v>23.76</v>
      </c>
      <c r="K138">
        <f t="shared" si="62"/>
        <v>1883</v>
      </c>
      <c r="L138">
        <f t="shared" si="64"/>
        <v>131.5</v>
      </c>
      <c r="M138" s="8">
        <f t="shared" si="58"/>
        <v>240.09090909090912</v>
      </c>
      <c r="N138">
        <f t="shared" si="59"/>
        <v>240</v>
      </c>
      <c r="O138">
        <f t="shared" si="60"/>
        <v>241</v>
      </c>
      <c r="P138" s="9">
        <f t="shared" si="63"/>
        <v>0</v>
      </c>
      <c r="Q138" s="9">
        <f t="shared" si="61"/>
        <v>0</v>
      </c>
      <c r="R138" s="8">
        <f t="shared" si="65"/>
        <v>0</v>
      </c>
      <c r="S138" s="10">
        <f t="shared" si="55"/>
        <v>132</v>
      </c>
      <c r="T138" s="11">
        <f t="shared" si="66"/>
        <v>0</v>
      </c>
      <c r="U138" s="10">
        <f t="shared" si="67"/>
        <v>0</v>
      </c>
    </row>
    <row r="139" spans="1:21" x14ac:dyDescent="0.2">
      <c r="A139" s="26">
        <v>134</v>
      </c>
      <c r="B139" s="26">
        <v>17</v>
      </c>
      <c r="C139" s="26">
        <v>0</v>
      </c>
      <c r="D139" s="26">
        <v>1.0246</v>
      </c>
      <c r="E139" s="26">
        <v>0.101961</v>
      </c>
      <c r="F139" t="s">
        <v>48</v>
      </c>
      <c r="G139" s="24">
        <v>36741.441527777781</v>
      </c>
      <c r="H139">
        <f t="shared" si="56"/>
        <v>133</v>
      </c>
      <c r="I139">
        <f t="shared" si="57"/>
        <v>23.94</v>
      </c>
      <c r="K139">
        <f t="shared" si="62"/>
        <v>1882</v>
      </c>
      <c r="L139">
        <f t="shared" si="64"/>
        <v>132.5</v>
      </c>
      <c r="M139" s="8">
        <f t="shared" si="58"/>
        <v>241.90909090909091</v>
      </c>
      <c r="N139">
        <f t="shared" si="59"/>
        <v>241</v>
      </c>
      <c r="O139">
        <f t="shared" si="60"/>
        <v>242</v>
      </c>
      <c r="P139" s="9">
        <f t="shared" si="63"/>
        <v>0</v>
      </c>
      <c r="Q139" s="9">
        <f t="shared" si="61"/>
        <v>0</v>
      </c>
      <c r="R139" s="8">
        <f t="shared" si="65"/>
        <v>0</v>
      </c>
      <c r="S139" s="10">
        <f t="shared" si="55"/>
        <v>133</v>
      </c>
      <c r="T139" s="11">
        <f t="shared" si="66"/>
        <v>0</v>
      </c>
      <c r="U139" s="10">
        <f t="shared" si="67"/>
        <v>0</v>
      </c>
    </row>
    <row r="140" spans="1:21" x14ac:dyDescent="0.2">
      <c r="A140" s="26">
        <v>135</v>
      </c>
      <c r="B140" s="26">
        <v>17</v>
      </c>
      <c r="C140" s="26">
        <v>0</v>
      </c>
      <c r="D140" s="26">
        <v>0.81840000000000002</v>
      </c>
      <c r="E140" s="26">
        <v>9.3752000000000002E-2</v>
      </c>
      <c r="F140" t="s">
        <v>48</v>
      </c>
      <c r="G140" s="24">
        <v>36741.441527777781</v>
      </c>
      <c r="H140">
        <f t="shared" si="56"/>
        <v>134</v>
      </c>
      <c r="I140">
        <f t="shared" si="57"/>
        <v>24.12</v>
      </c>
      <c r="K140">
        <f t="shared" si="62"/>
        <v>1881</v>
      </c>
      <c r="L140">
        <f t="shared" si="64"/>
        <v>133.5</v>
      </c>
      <c r="M140" s="8">
        <f t="shared" si="58"/>
        <v>243.72727272727272</v>
      </c>
      <c r="N140">
        <f t="shared" si="59"/>
        <v>243</v>
      </c>
      <c r="O140">
        <f t="shared" si="60"/>
        <v>244</v>
      </c>
      <c r="P140" s="9">
        <f t="shared" si="63"/>
        <v>0</v>
      </c>
      <c r="Q140" s="9">
        <f t="shared" si="61"/>
        <v>0</v>
      </c>
      <c r="R140" s="8">
        <f t="shared" si="65"/>
        <v>0</v>
      </c>
      <c r="S140" s="10">
        <f t="shared" si="55"/>
        <v>134</v>
      </c>
      <c r="T140" s="11">
        <f t="shared" si="66"/>
        <v>0</v>
      </c>
      <c r="U140" s="10">
        <f t="shared" si="67"/>
        <v>0</v>
      </c>
    </row>
    <row r="141" spans="1:21" x14ac:dyDescent="0.2">
      <c r="A141" s="26">
        <v>136</v>
      </c>
      <c r="B141" s="26">
        <v>17</v>
      </c>
      <c r="C141" s="26">
        <v>0</v>
      </c>
      <c r="D141" s="26">
        <v>0.63060000000000005</v>
      </c>
      <c r="E141" s="26">
        <v>8.5975999999999997E-2</v>
      </c>
      <c r="F141" t="s">
        <v>48</v>
      </c>
      <c r="G141" s="24">
        <v>36741.441527777781</v>
      </c>
      <c r="H141">
        <f t="shared" si="56"/>
        <v>135</v>
      </c>
      <c r="I141">
        <f t="shared" si="57"/>
        <v>24.3</v>
      </c>
      <c r="K141">
        <f t="shared" si="62"/>
        <v>1880</v>
      </c>
      <c r="L141">
        <f t="shared" si="64"/>
        <v>134.5</v>
      </c>
      <c r="M141" s="8">
        <f t="shared" si="58"/>
        <v>245.54545454545453</v>
      </c>
      <c r="N141">
        <f t="shared" si="59"/>
        <v>245</v>
      </c>
      <c r="O141">
        <f t="shared" si="60"/>
        <v>246</v>
      </c>
      <c r="P141" s="9">
        <f t="shared" si="63"/>
        <v>0</v>
      </c>
      <c r="Q141" s="9">
        <f t="shared" si="61"/>
        <v>0</v>
      </c>
      <c r="R141" s="8">
        <f t="shared" si="65"/>
        <v>0</v>
      </c>
      <c r="S141" s="10">
        <f t="shared" si="55"/>
        <v>135</v>
      </c>
      <c r="T141" s="11">
        <f t="shared" si="66"/>
        <v>0</v>
      </c>
      <c r="U141" s="10">
        <f t="shared" si="67"/>
        <v>0</v>
      </c>
    </row>
    <row r="142" spans="1:21" x14ac:dyDescent="0.2">
      <c r="A142" s="26">
        <v>137</v>
      </c>
      <c r="B142" s="26">
        <v>17</v>
      </c>
      <c r="C142" s="26">
        <v>0</v>
      </c>
      <c r="D142" s="26">
        <v>0.5</v>
      </c>
      <c r="E142" s="26">
        <v>7.8628000000000003E-2</v>
      </c>
      <c r="F142" t="s">
        <v>48</v>
      </c>
      <c r="G142" s="24">
        <v>36741.441527777781</v>
      </c>
      <c r="H142">
        <f t="shared" si="56"/>
        <v>136</v>
      </c>
      <c r="I142">
        <f t="shared" si="57"/>
        <v>24.48</v>
      </c>
      <c r="K142">
        <f t="shared" si="62"/>
        <v>1879</v>
      </c>
      <c r="L142">
        <f t="shared" si="64"/>
        <v>135.5</v>
      </c>
      <c r="M142" s="8">
        <f t="shared" si="58"/>
        <v>247.36363636363637</v>
      </c>
      <c r="N142">
        <f t="shared" si="59"/>
        <v>247</v>
      </c>
      <c r="O142">
        <f t="shared" si="60"/>
        <v>248</v>
      </c>
      <c r="P142" s="9">
        <f t="shared" si="63"/>
        <v>0</v>
      </c>
      <c r="Q142" s="9">
        <f t="shared" ref="Q142:Q165" si="68">IF(ISNA(P142),0,P142)</f>
        <v>0</v>
      </c>
      <c r="R142" s="8">
        <f t="shared" si="65"/>
        <v>0</v>
      </c>
      <c r="S142" s="10">
        <f t="shared" si="55"/>
        <v>136</v>
      </c>
      <c r="T142" s="11">
        <f t="shared" si="66"/>
        <v>0</v>
      </c>
      <c r="U142" s="10">
        <f t="shared" si="67"/>
        <v>0</v>
      </c>
    </row>
    <row r="143" spans="1:21" x14ac:dyDescent="0.2">
      <c r="A143" s="26">
        <v>138</v>
      </c>
      <c r="B143" s="26">
        <v>17</v>
      </c>
      <c r="C143" s="26">
        <v>0</v>
      </c>
      <c r="D143" s="26">
        <v>0</v>
      </c>
      <c r="E143" s="26">
        <v>7.17E-2</v>
      </c>
      <c r="F143" t="s">
        <v>48</v>
      </c>
      <c r="G143" s="24">
        <v>36741.441527777781</v>
      </c>
      <c r="H143">
        <f t="shared" si="56"/>
        <v>137</v>
      </c>
      <c r="I143">
        <f t="shared" si="57"/>
        <v>24.66</v>
      </c>
      <c r="K143">
        <f t="shared" si="62"/>
        <v>1878</v>
      </c>
      <c r="L143">
        <f t="shared" si="64"/>
        <v>136.5</v>
      </c>
      <c r="M143" s="8">
        <f t="shared" si="58"/>
        <v>249.18181818181819</v>
      </c>
      <c r="N143">
        <f t="shared" si="59"/>
        <v>249</v>
      </c>
      <c r="O143">
        <f t="shared" si="60"/>
        <v>250</v>
      </c>
      <c r="P143" s="9">
        <f t="shared" si="63"/>
        <v>0</v>
      </c>
      <c r="Q143" s="9">
        <f t="shared" si="68"/>
        <v>0</v>
      </c>
      <c r="R143" s="8">
        <f t="shared" si="65"/>
        <v>0</v>
      </c>
      <c r="S143" s="10">
        <f t="shared" si="55"/>
        <v>137</v>
      </c>
      <c r="T143" s="11">
        <f t="shared" si="66"/>
        <v>0</v>
      </c>
      <c r="U143" s="10">
        <f t="shared" si="67"/>
        <v>0</v>
      </c>
    </row>
    <row r="144" spans="1:21" x14ac:dyDescent="0.2">
      <c r="A144" s="26">
        <f>+A143+1</f>
        <v>139</v>
      </c>
      <c r="B144" s="26">
        <v>17</v>
      </c>
      <c r="C144" s="26"/>
      <c r="D144" s="26"/>
      <c r="E144" s="26">
        <v>6.5181000000000003E-2</v>
      </c>
      <c r="F144" t="s">
        <v>48</v>
      </c>
      <c r="G144" s="24">
        <v>36741.441527777781</v>
      </c>
      <c r="H144">
        <f t="shared" si="56"/>
        <v>138</v>
      </c>
      <c r="I144">
        <f t="shared" si="57"/>
        <v>24.84</v>
      </c>
      <c r="K144">
        <f t="shared" si="62"/>
        <v>1877</v>
      </c>
      <c r="L144">
        <f t="shared" si="64"/>
        <v>137.5</v>
      </c>
      <c r="M144" s="8">
        <f t="shared" si="58"/>
        <v>251</v>
      </c>
      <c r="N144">
        <f t="shared" si="59"/>
        <v>251</v>
      </c>
      <c r="O144">
        <f t="shared" si="60"/>
        <v>252</v>
      </c>
      <c r="P144" s="9">
        <f t="shared" si="63"/>
        <v>0</v>
      </c>
      <c r="Q144" s="9">
        <f t="shared" si="68"/>
        <v>0</v>
      </c>
      <c r="R144" s="8">
        <f t="shared" si="65"/>
        <v>0</v>
      </c>
      <c r="S144" s="10">
        <f t="shared" si="55"/>
        <v>138</v>
      </c>
      <c r="T144" s="11">
        <f t="shared" si="66"/>
        <v>0</v>
      </c>
      <c r="U144" s="10">
        <f t="shared" si="67"/>
        <v>0</v>
      </c>
    </row>
    <row r="145" spans="1:21" x14ac:dyDescent="0.2">
      <c r="A145" s="26">
        <f t="shared" ref="A145:A207" si="69">+A144+1</f>
        <v>140</v>
      </c>
      <c r="B145" s="26">
        <v>17</v>
      </c>
      <c r="E145">
        <v>5.9061000000000002E-2</v>
      </c>
      <c r="F145" t="s">
        <v>48</v>
      </c>
      <c r="G145" s="24">
        <v>36741.441527777781</v>
      </c>
      <c r="H145">
        <f t="shared" si="56"/>
        <v>139</v>
      </c>
      <c r="I145">
        <f t="shared" si="57"/>
        <v>25.02</v>
      </c>
      <c r="K145">
        <f t="shared" si="62"/>
        <v>1876</v>
      </c>
      <c r="L145">
        <f t="shared" si="64"/>
        <v>138.5</v>
      </c>
      <c r="M145" s="8">
        <f t="shared" si="58"/>
        <v>252.81818181818181</v>
      </c>
      <c r="N145">
        <f t="shared" si="59"/>
        <v>252</v>
      </c>
      <c r="O145">
        <f t="shared" si="60"/>
        <v>253</v>
      </c>
      <c r="P145" s="9">
        <f t="shared" si="63"/>
        <v>0</v>
      </c>
      <c r="Q145" s="9">
        <f t="shared" si="68"/>
        <v>0</v>
      </c>
      <c r="R145" s="8">
        <f t="shared" si="65"/>
        <v>0</v>
      </c>
      <c r="S145" s="10">
        <f t="shared" si="55"/>
        <v>139</v>
      </c>
      <c r="T145" s="11">
        <f t="shared" si="66"/>
        <v>0</v>
      </c>
      <c r="U145" s="10">
        <f t="shared" si="67"/>
        <v>0</v>
      </c>
    </row>
    <row r="146" spans="1:21" x14ac:dyDescent="0.2">
      <c r="A146" s="26">
        <f t="shared" si="69"/>
        <v>141</v>
      </c>
      <c r="B146" s="26">
        <v>17</v>
      </c>
      <c r="E146">
        <v>5.3330000000000002E-2</v>
      </c>
      <c r="F146" t="s">
        <v>48</v>
      </c>
      <c r="G146" s="24">
        <v>36741.441527777781</v>
      </c>
      <c r="H146">
        <f t="shared" si="56"/>
        <v>140</v>
      </c>
      <c r="I146">
        <f t="shared" si="57"/>
        <v>25.2</v>
      </c>
      <c r="K146">
        <f t="shared" si="62"/>
        <v>1875</v>
      </c>
      <c r="L146">
        <f t="shared" si="64"/>
        <v>139.5</v>
      </c>
      <c r="M146" s="8">
        <f t="shared" si="58"/>
        <v>254.63636363636363</v>
      </c>
      <c r="N146">
        <f t="shared" si="59"/>
        <v>254</v>
      </c>
      <c r="O146">
        <f t="shared" si="60"/>
        <v>255</v>
      </c>
      <c r="P146" s="9">
        <f t="shared" si="63"/>
        <v>0</v>
      </c>
      <c r="Q146" s="9">
        <f t="shared" si="68"/>
        <v>0</v>
      </c>
      <c r="R146" s="8">
        <f t="shared" si="65"/>
        <v>0</v>
      </c>
      <c r="S146" s="10">
        <f t="shared" si="55"/>
        <v>140</v>
      </c>
      <c r="T146" s="11">
        <f t="shared" si="66"/>
        <v>0</v>
      </c>
      <c r="U146" s="10">
        <f t="shared" si="67"/>
        <v>0</v>
      </c>
    </row>
    <row r="147" spans="1:21" x14ac:dyDescent="0.2">
      <c r="A147" s="26">
        <f t="shared" si="69"/>
        <v>142</v>
      </c>
      <c r="B147" s="26">
        <v>17</v>
      </c>
      <c r="E147">
        <v>4.7974999999999997E-2</v>
      </c>
      <c r="F147" t="s">
        <v>48</v>
      </c>
      <c r="G147" s="24">
        <v>36741.441527777781</v>
      </c>
      <c r="H147">
        <f t="shared" si="56"/>
        <v>141</v>
      </c>
      <c r="I147">
        <f t="shared" si="57"/>
        <v>25.38</v>
      </c>
      <c r="K147">
        <f t="shared" si="62"/>
        <v>1874</v>
      </c>
      <c r="L147">
        <f t="shared" si="64"/>
        <v>140.5</v>
      </c>
      <c r="M147" s="8">
        <f t="shared" si="58"/>
        <v>256.4545454545455</v>
      </c>
      <c r="N147">
        <f t="shared" si="59"/>
        <v>256</v>
      </c>
      <c r="O147">
        <f t="shared" si="60"/>
        <v>257</v>
      </c>
      <c r="P147" s="9">
        <f t="shared" si="63"/>
        <v>0</v>
      </c>
      <c r="Q147" s="9">
        <f t="shared" si="68"/>
        <v>0</v>
      </c>
      <c r="R147" s="8">
        <f t="shared" si="65"/>
        <v>0</v>
      </c>
      <c r="S147" s="10">
        <f t="shared" si="55"/>
        <v>141</v>
      </c>
      <c r="T147" s="11">
        <f t="shared" si="66"/>
        <v>0</v>
      </c>
      <c r="U147" s="10">
        <f t="shared" si="67"/>
        <v>0</v>
      </c>
    </row>
    <row r="148" spans="1:21" x14ac:dyDescent="0.2">
      <c r="A148" s="26">
        <f t="shared" si="69"/>
        <v>143</v>
      </c>
      <c r="B148" s="26">
        <v>17</v>
      </c>
      <c r="E148">
        <v>4.2984000000000001E-2</v>
      </c>
      <c r="F148" t="s">
        <v>48</v>
      </c>
      <c r="G148" s="24">
        <v>36741.441527777781</v>
      </c>
      <c r="H148">
        <f t="shared" si="56"/>
        <v>142</v>
      </c>
      <c r="I148">
        <f t="shared" si="57"/>
        <v>25.56</v>
      </c>
      <c r="K148">
        <f t="shared" si="62"/>
        <v>1873</v>
      </c>
      <c r="L148">
        <f t="shared" si="64"/>
        <v>141.5</v>
      </c>
      <c r="M148" s="8">
        <f t="shared" si="58"/>
        <v>258.27272727272725</v>
      </c>
      <c r="N148">
        <f t="shared" si="59"/>
        <v>258</v>
      </c>
      <c r="O148">
        <f t="shared" si="60"/>
        <v>259</v>
      </c>
      <c r="P148" s="9">
        <f t="shared" si="63"/>
        <v>0</v>
      </c>
      <c r="Q148" s="9">
        <f t="shared" ref="Q148:Q159" si="70">IF(ISNA(P148),0,P148)</f>
        <v>0</v>
      </c>
      <c r="R148" s="8">
        <f t="shared" si="65"/>
        <v>0</v>
      </c>
      <c r="S148" s="10">
        <f t="shared" si="55"/>
        <v>142</v>
      </c>
      <c r="T148" s="11">
        <f t="shared" si="66"/>
        <v>0</v>
      </c>
      <c r="U148" s="10">
        <f t="shared" si="67"/>
        <v>0</v>
      </c>
    </row>
    <row r="149" spans="1:21" x14ac:dyDescent="0.2">
      <c r="A149" s="26">
        <f t="shared" si="69"/>
        <v>144</v>
      </c>
      <c r="B149" s="26">
        <v>17</v>
      </c>
      <c r="E149">
        <v>3.8344999999999997E-2</v>
      </c>
      <c r="F149" t="s">
        <v>48</v>
      </c>
      <c r="G149" s="24">
        <v>36741.441527777781</v>
      </c>
      <c r="H149">
        <f t="shared" si="56"/>
        <v>143</v>
      </c>
      <c r="I149">
        <f t="shared" si="57"/>
        <v>25.74</v>
      </c>
      <c r="K149">
        <f t="shared" si="62"/>
        <v>1872</v>
      </c>
      <c r="L149">
        <f t="shared" si="64"/>
        <v>142.5</v>
      </c>
      <c r="M149" s="8">
        <f t="shared" si="58"/>
        <v>260.09090909090907</v>
      </c>
      <c r="N149">
        <f t="shared" si="59"/>
        <v>260</v>
      </c>
      <c r="O149">
        <f t="shared" si="60"/>
        <v>261</v>
      </c>
      <c r="P149" s="9">
        <f t="shared" si="63"/>
        <v>0</v>
      </c>
      <c r="Q149" s="9">
        <f t="shared" si="70"/>
        <v>0</v>
      </c>
      <c r="R149" s="8">
        <f t="shared" si="65"/>
        <v>0</v>
      </c>
      <c r="S149" s="10">
        <f t="shared" si="55"/>
        <v>143</v>
      </c>
      <c r="T149" s="11">
        <f t="shared" si="66"/>
        <v>0</v>
      </c>
      <c r="U149" s="10">
        <f t="shared" si="67"/>
        <v>0</v>
      </c>
    </row>
    <row r="150" spans="1:21" x14ac:dyDescent="0.2">
      <c r="A150" s="26">
        <f t="shared" si="69"/>
        <v>145</v>
      </c>
      <c r="B150" s="26">
        <v>17</v>
      </c>
      <c r="E150">
        <v>3.4044999999999999E-2</v>
      </c>
      <c r="F150" t="s">
        <v>48</v>
      </c>
      <c r="G150" s="24">
        <v>36741.441527777781</v>
      </c>
      <c r="H150">
        <f t="shared" si="56"/>
        <v>144</v>
      </c>
      <c r="I150">
        <f t="shared" si="57"/>
        <v>25.92</v>
      </c>
      <c r="K150">
        <f t="shared" si="62"/>
        <v>1871</v>
      </c>
      <c r="L150">
        <f t="shared" si="64"/>
        <v>143.5</v>
      </c>
      <c r="M150" s="8">
        <f t="shared" si="58"/>
        <v>261.90909090909088</v>
      </c>
      <c r="N150">
        <f t="shared" si="59"/>
        <v>261</v>
      </c>
      <c r="O150">
        <f t="shared" si="60"/>
        <v>262</v>
      </c>
      <c r="P150" s="9">
        <f t="shared" si="63"/>
        <v>0</v>
      </c>
      <c r="Q150" s="9">
        <f t="shared" si="70"/>
        <v>0</v>
      </c>
      <c r="R150" s="8">
        <f t="shared" si="65"/>
        <v>0</v>
      </c>
      <c r="S150" s="10">
        <f t="shared" si="55"/>
        <v>144</v>
      </c>
      <c r="T150" s="11">
        <f t="shared" si="66"/>
        <v>0</v>
      </c>
      <c r="U150" s="10">
        <f t="shared" si="67"/>
        <v>0</v>
      </c>
    </row>
    <row r="151" spans="1:21" x14ac:dyDescent="0.2">
      <c r="A151" s="26">
        <f t="shared" si="69"/>
        <v>146</v>
      </c>
      <c r="B151" s="26">
        <v>17</v>
      </c>
      <c r="E151">
        <v>3.0072000000000002E-2</v>
      </c>
      <c r="F151" t="s">
        <v>48</v>
      </c>
      <c r="G151" s="24">
        <v>36741.441527777781</v>
      </c>
      <c r="H151">
        <f t="shared" si="56"/>
        <v>145</v>
      </c>
      <c r="I151">
        <f t="shared" si="57"/>
        <v>26.1</v>
      </c>
      <c r="K151">
        <f t="shared" si="62"/>
        <v>1870</v>
      </c>
      <c r="L151">
        <f t="shared" si="64"/>
        <v>144.5</v>
      </c>
      <c r="M151" s="8">
        <f t="shared" si="58"/>
        <v>263.72727272727275</v>
      </c>
      <c r="N151">
        <f t="shared" si="59"/>
        <v>263</v>
      </c>
      <c r="O151">
        <f t="shared" si="60"/>
        <v>264</v>
      </c>
      <c r="P151" s="9">
        <f t="shared" si="63"/>
        <v>0</v>
      </c>
      <c r="Q151" s="9">
        <f t="shared" si="70"/>
        <v>0</v>
      </c>
      <c r="R151" s="8">
        <f t="shared" si="65"/>
        <v>0</v>
      </c>
      <c r="S151" s="10">
        <f t="shared" si="55"/>
        <v>145</v>
      </c>
      <c r="T151" s="11">
        <f t="shared" si="66"/>
        <v>0</v>
      </c>
      <c r="U151" s="10">
        <f t="shared" si="67"/>
        <v>0</v>
      </c>
    </row>
    <row r="152" spans="1:21" x14ac:dyDescent="0.2">
      <c r="A152" s="26">
        <f t="shared" si="69"/>
        <v>147</v>
      </c>
      <c r="B152" s="26">
        <v>17</v>
      </c>
      <c r="E152">
        <v>2.6414E-2</v>
      </c>
      <c r="F152" t="s">
        <v>48</v>
      </c>
      <c r="G152" s="24">
        <v>36741.441527777781</v>
      </c>
      <c r="H152">
        <f t="shared" si="56"/>
        <v>146</v>
      </c>
      <c r="I152">
        <f t="shared" si="57"/>
        <v>26.28</v>
      </c>
      <c r="K152">
        <f t="shared" si="62"/>
        <v>1869</v>
      </c>
      <c r="L152">
        <f t="shared" si="64"/>
        <v>145.5</v>
      </c>
      <c r="M152" s="8">
        <f t="shared" si="58"/>
        <v>265.54545454545456</v>
      </c>
      <c r="N152">
        <f t="shared" si="59"/>
        <v>265</v>
      </c>
      <c r="O152">
        <f t="shared" si="60"/>
        <v>266</v>
      </c>
      <c r="P152" s="9">
        <f t="shared" si="63"/>
        <v>0</v>
      </c>
      <c r="Q152" s="9">
        <f t="shared" si="70"/>
        <v>0</v>
      </c>
      <c r="R152" s="8">
        <f t="shared" si="65"/>
        <v>0</v>
      </c>
      <c r="S152" s="10">
        <f t="shared" si="55"/>
        <v>146</v>
      </c>
      <c r="T152" s="11">
        <f t="shared" si="66"/>
        <v>0</v>
      </c>
      <c r="U152" s="10">
        <f t="shared" si="67"/>
        <v>0</v>
      </c>
    </row>
    <row r="153" spans="1:21" x14ac:dyDescent="0.2">
      <c r="A153" s="26">
        <f t="shared" si="69"/>
        <v>148</v>
      </c>
      <c r="B153" s="26">
        <v>17</v>
      </c>
      <c r="E153">
        <v>2.3057000000000001E-2</v>
      </c>
      <c r="F153" t="s">
        <v>48</v>
      </c>
      <c r="G153" s="24">
        <v>36741.441527777781</v>
      </c>
      <c r="H153">
        <f t="shared" si="56"/>
        <v>147</v>
      </c>
      <c r="I153">
        <f t="shared" si="57"/>
        <v>26.46</v>
      </c>
      <c r="K153">
        <f t="shared" si="62"/>
        <v>1868</v>
      </c>
      <c r="L153">
        <f t="shared" si="64"/>
        <v>146.5</v>
      </c>
      <c r="M153" s="8">
        <f t="shared" si="58"/>
        <v>267.36363636363637</v>
      </c>
      <c r="N153">
        <f t="shared" si="59"/>
        <v>267</v>
      </c>
      <c r="O153">
        <f t="shared" si="60"/>
        <v>268</v>
      </c>
      <c r="P153" s="9">
        <f t="shared" si="63"/>
        <v>0</v>
      </c>
      <c r="Q153" s="9">
        <f t="shared" si="70"/>
        <v>0</v>
      </c>
      <c r="R153" s="8">
        <f t="shared" si="65"/>
        <v>0</v>
      </c>
      <c r="S153" s="10">
        <f t="shared" si="55"/>
        <v>147</v>
      </c>
      <c r="T153" s="11">
        <f t="shared" si="66"/>
        <v>0</v>
      </c>
      <c r="U153" s="10">
        <f t="shared" si="67"/>
        <v>0</v>
      </c>
    </row>
    <row r="154" spans="1:21" x14ac:dyDescent="0.2">
      <c r="A154" s="26">
        <f t="shared" si="69"/>
        <v>149</v>
      </c>
      <c r="B154" s="26">
        <v>17</v>
      </c>
      <c r="E154">
        <v>1.9990999999999998E-2</v>
      </c>
      <c r="F154" t="s">
        <v>48</v>
      </c>
      <c r="G154" s="24">
        <v>36741.441527777781</v>
      </c>
      <c r="H154">
        <f t="shared" si="56"/>
        <v>148</v>
      </c>
      <c r="I154">
        <f t="shared" si="57"/>
        <v>26.64</v>
      </c>
      <c r="K154">
        <f t="shared" si="62"/>
        <v>1867</v>
      </c>
      <c r="L154">
        <f t="shared" si="64"/>
        <v>147.5</v>
      </c>
      <c r="M154" s="8">
        <f t="shared" si="58"/>
        <v>269.18181818181819</v>
      </c>
      <c r="N154">
        <f t="shared" si="59"/>
        <v>269</v>
      </c>
      <c r="O154">
        <f t="shared" si="60"/>
        <v>270</v>
      </c>
      <c r="P154" s="9">
        <f t="shared" si="63"/>
        <v>0</v>
      </c>
      <c r="Q154" s="9">
        <f t="shared" si="70"/>
        <v>0</v>
      </c>
      <c r="R154" s="8">
        <f t="shared" si="65"/>
        <v>0</v>
      </c>
      <c r="S154" s="10">
        <f t="shared" si="55"/>
        <v>148</v>
      </c>
      <c r="T154" s="11">
        <f t="shared" si="66"/>
        <v>0</v>
      </c>
      <c r="U154" s="10">
        <f t="shared" si="67"/>
        <v>0</v>
      </c>
    </row>
    <row r="155" spans="1:21" x14ac:dyDescent="0.2">
      <c r="A155" s="26">
        <f t="shared" si="69"/>
        <v>150</v>
      </c>
      <c r="B155" s="26">
        <v>17</v>
      </c>
      <c r="E155">
        <v>1.7201999999999999E-2</v>
      </c>
      <c r="F155" t="s">
        <v>48</v>
      </c>
      <c r="G155" s="24">
        <v>36741.441527777781</v>
      </c>
      <c r="H155">
        <f t="shared" si="56"/>
        <v>149</v>
      </c>
      <c r="I155">
        <f t="shared" si="57"/>
        <v>26.82</v>
      </c>
      <c r="K155">
        <f t="shared" si="62"/>
        <v>1866</v>
      </c>
      <c r="L155">
        <f t="shared" si="64"/>
        <v>148.5</v>
      </c>
      <c r="M155" s="8">
        <f t="shared" si="58"/>
        <v>271</v>
      </c>
      <c r="N155">
        <f t="shared" si="59"/>
        <v>271</v>
      </c>
      <c r="O155">
        <f t="shared" si="60"/>
        <v>272</v>
      </c>
      <c r="P155" s="9">
        <f t="shared" si="63"/>
        <v>0</v>
      </c>
      <c r="Q155" s="9">
        <f t="shared" si="70"/>
        <v>0</v>
      </c>
      <c r="R155" s="8">
        <f t="shared" si="65"/>
        <v>0</v>
      </c>
      <c r="S155" s="10">
        <f t="shared" si="55"/>
        <v>149</v>
      </c>
      <c r="T155" s="11">
        <f t="shared" si="66"/>
        <v>0</v>
      </c>
      <c r="U155" s="10">
        <f t="shared" si="67"/>
        <v>0</v>
      </c>
    </row>
    <row r="156" spans="1:21" x14ac:dyDescent="0.2">
      <c r="A156" s="26">
        <f t="shared" si="69"/>
        <v>151</v>
      </c>
      <c r="B156" s="26">
        <v>17</v>
      </c>
      <c r="E156">
        <v>1.4678999999999999E-2</v>
      </c>
      <c r="F156" t="s">
        <v>48</v>
      </c>
      <c r="G156" s="24">
        <v>36741.441527777781</v>
      </c>
      <c r="H156">
        <f t="shared" si="56"/>
        <v>150</v>
      </c>
      <c r="I156">
        <f t="shared" si="57"/>
        <v>27</v>
      </c>
      <c r="K156">
        <f t="shared" si="62"/>
        <v>1865</v>
      </c>
      <c r="L156">
        <f t="shared" si="64"/>
        <v>149.5</v>
      </c>
      <c r="M156" s="8">
        <f t="shared" si="58"/>
        <v>272.81818181818181</v>
      </c>
      <c r="N156">
        <f t="shared" si="59"/>
        <v>272</v>
      </c>
      <c r="O156">
        <f t="shared" si="60"/>
        <v>273</v>
      </c>
      <c r="P156" s="9">
        <f t="shared" si="63"/>
        <v>0</v>
      </c>
      <c r="Q156" s="9">
        <f t="shared" si="70"/>
        <v>0</v>
      </c>
      <c r="R156" s="8">
        <f t="shared" si="65"/>
        <v>0</v>
      </c>
      <c r="S156" s="10">
        <f t="shared" si="55"/>
        <v>150</v>
      </c>
      <c r="T156" s="11">
        <f t="shared" si="66"/>
        <v>0</v>
      </c>
      <c r="U156" s="10">
        <f t="shared" si="67"/>
        <v>0</v>
      </c>
    </row>
    <row r="157" spans="1:21" x14ac:dyDescent="0.2">
      <c r="A157" s="26">
        <f t="shared" si="69"/>
        <v>152</v>
      </c>
      <c r="B157" s="26">
        <v>17</v>
      </c>
      <c r="E157">
        <v>1.2411E-2</v>
      </c>
      <c r="F157" t="s">
        <v>48</v>
      </c>
      <c r="G157" s="24">
        <v>36741.441527777781</v>
      </c>
      <c r="H157">
        <f t="shared" si="56"/>
        <v>151</v>
      </c>
      <c r="I157">
        <f t="shared" si="57"/>
        <v>27.18</v>
      </c>
      <c r="K157">
        <f t="shared" si="62"/>
        <v>1864</v>
      </c>
      <c r="L157">
        <f t="shared" si="64"/>
        <v>150.5</v>
      </c>
      <c r="M157" s="8">
        <f t="shared" si="58"/>
        <v>274.63636363636363</v>
      </c>
      <c r="N157">
        <f t="shared" si="59"/>
        <v>274</v>
      </c>
      <c r="O157">
        <f t="shared" si="60"/>
        <v>275</v>
      </c>
      <c r="P157" s="9">
        <f t="shared" si="63"/>
        <v>0</v>
      </c>
      <c r="Q157" s="9">
        <f t="shared" si="70"/>
        <v>0</v>
      </c>
      <c r="R157" s="8">
        <f t="shared" si="65"/>
        <v>0</v>
      </c>
      <c r="S157" s="10">
        <f t="shared" si="55"/>
        <v>151</v>
      </c>
      <c r="T157" s="11">
        <f t="shared" si="66"/>
        <v>0</v>
      </c>
      <c r="U157" s="10">
        <f t="shared" si="67"/>
        <v>0</v>
      </c>
    </row>
    <row r="158" spans="1:21" x14ac:dyDescent="0.2">
      <c r="A158" s="26">
        <f t="shared" si="69"/>
        <v>153</v>
      </c>
      <c r="B158" s="26">
        <v>17</v>
      </c>
      <c r="E158">
        <v>1.0383999999999999E-2</v>
      </c>
      <c r="F158" t="s">
        <v>48</v>
      </c>
      <c r="G158" s="24">
        <v>36741.441527777781</v>
      </c>
      <c r="H158">
        <f t="shared" si="56"/>
        <v>152</v>
      </c>
      <c r="I158">
        <f t="shared" si="57"/>
        <v>27.36</v>
      </c>
      <c r="K158">
        <f t="shared" si="62"/>
        <v>1863</v>
      </c>
      <c r="L158">
        <f t="shared" si="64"/>
        <v>151.5</v>
      </c>
      <c r="M158" s="8">
        <f t="shared" si="58"/>
        <v>276.45454545454544</v>
      </c>
      <c r="N158">
        <f t="shared" si="59"/>
        <v>276</v>
      </c>
      <c r="O158">
        <f t="shared" si="60"/>
        <v>277</v>
      </c>
      <c r="P158" s="9">
        <f t="shared" si="63"/>
        <v>0</v>
      </c>
      <c r="Q158" s="9">
        <f t="shared" si="70"/>
        <v>0</v>
      </c>
      <c r="R158" s="8">
        <f t="shared" si="65"/>
        <v>0</v>
      </c>
      <c r="S158" s="10">
        <f t="shared" si="55"/>
        <v>152</v>
      </c>
      <c r="T158" s="11">
        <f t="shared" si="66"/>
        <v>0</v>
      </c>
      <c r="U158" s="10">
        <f t="shared" si="67"/>
        <v>0</v>
      </c>
    </row>
    <row r="159" spans="1:21" x14ac:dyDescent="0.2">
      <c r="A159" s="26">
        <f t="shared" si="69"/>
        <v>154</v>
      </c>
      <c r="B159" s="26">
        <v>17</v>
      </c>
      <c r="E159">
        <v>8.5869999999999991E-3</v>
      </c>
      <c r="F159" t="s">
        <v>48</v>
      </c>
      <c r="G159" s="24">
        <v>36741.441527777781</v>
      </c>
      <c r="H159">
        <f t="shared" si="56"/>
        <v>153</v>
      </c>
      <c r="I159">
        <f t="shared" si="57"/>
        <v>27.54</v>
      </c>
      <c r="K159">
        <f t="shared" si="62"/>
        <v>1862</v>
      </c>
      <c r="L159">
        <f t="shared" si="64"/>
        <v>152.5</v>
      </c>
      <c r="M159" s="8">
        <f t="shared" si="58"/>
        <v>278.27272727272731</v>
      </c>
      <c r="N159">
        <f t="shared" si="59"/>
        <v>278</v>
      </c>
      <c r="O159">
        <f t="shared" si="60"/>
        <v>279</v>
      </c>
      <c r="P159" s="9">
        <f t="shared" si="63"/>
        <v>0</v>
      </c>
      <c r="Q159" s="9">
        <f t="shared" si="70"/>
        <v>0</v>
      </c>
      <c r="R159" s="8">
        <f t="shared" si="65"/>
        <v>0</v>
      </c>
      <c r="S159" s="10">
        <f t="shared" si="55"/>
        <v>153</v>
      </c>
      <c r="T159" s="11">
        <f t="shared" si="66"/>
        <v>0</v>
      </c>
      <c r="U159" s="10">
        <f t="shared" si="67"/>
        <v>0</v>
      </c>
    </row>
    <row r="160" spans="1:21" x14ac:dyDescent="0.2">
      <c r="A160" s="26">
        <f t="shared" si="69"/>
        <v>155</v>
      </c>
      <c r="B160" s="26">
        <v>17</v>
      </c>
      <c r="E160">
        <v>7.0070000000000002E-3</v>
      </c>
      <c r="F160" t="s">
        <v>48</v>
      </c>
      <c r="G160" s="24">
        <v>36741.441527777781</v>
      </c>
      <c r="H160">
        <f t="shared" si="56"/>
        <v>154</v>
      </c>
      <c r="I160">
        <f t="shared" si="57"/>
        <v>27.72</v>
      </c>
      <c r="K160">
        <f t="shared" si="62"/>
        <v>1861</v>
      </c>
      <c r="L160">
        <f t="shared" si="64"/>
        <v>153.5</v>
      </c>
      <c r="M160" s="8">
        <f t="shared" si="58"/>
        <v>280.09090909090912</v>
      </c>
      <c r="N160">
        <f t="shared" si="59"/>
        <v>280</v>
      </c>
      <c r="O160">
        <f t="shared" si="60"/>
        <v>281</v>
      </c>
      <c r="P160" s="9">
        <f t="shared" si="63"/>
        <v>0</v>
      </c>
      <c r="Q160" s="9">
        <f t="shared" si="68"/>
        <v>0</v>
      </c>
      <c r="R160" s="8">
        <f t="shared" si="65"/>
        <v>0</v>
      </c>
      <c r="S160" s="10">
        <f t="shared" si="55"/>
        <v>154</v>
      </c>
      <c r="T160" s="11">
        <f t="shared" si="66"/>
        <v>0</v>
      </c>
      <c r="U160" s="10">
        <f t="shared" si="67"/>
        <v>0</v>
      </c>
    </row>
    <row r="161" spans="1:21" x14ac:dyDescent="0.2">
      <c r="A161" s="26">
        <f t="shared" si="69"/>
        <v>156</v>
      </c>
      <c r="B161" s="26">
        <v>17</v>
      </c>
      <c r="E161">
        <v>5.6319999999999999E-3</v>
      </c>
      <c r="F161" t="s">
        <v>48</v>
      </c>
      <c r="G161" s="24">
        <v>36741.441527777781</v>
      </c>
      <c r="H161">
        <f t="shared" si="56"/>
        <v>155</v>
      </c>
      <c r="I161">
        <f t="shared" si="57"/>
        <v>27.9</v>
      </c>
      <c r="K161">
        <f t="shared" si="62"/>
        <v>1860</v>
      </c>
      <c r="L161">
        <f t="shared" si="64"/>
        <v>154.5</v>
      </c>
      <c r="M161" s="8">
        <f t="shared" si="58"/>
        <v>281.90909090909093</v>
      </c>
      <c r="N161">
        <f t="shared" si="59"/>
        <v>281</v>
      </c>
      <c r="O161">
        <f t="shared" si="60"/>
        <v>282</v>
      </c>
      <c r="P161" s="9">
        <f t="shared" si="63"/>
        <v>0</v>
      </c>
      <c r="Q161" s="9">
        <f t="shared" si="68"/>
        <v>0</v>
      </c>
      <c r="R161" s="8">
        <f t="shared" si="65"/>
        <v>0</v>
      </c>
      <c r="S161" s="10">
        <f t="shared" si="55"/>
        <v>155</v>
      </c>
      <c r="T161" s="11">
        <f t="shared" si="66"/>
        <v>0</v>
      </c>
      <c r="U161" s="10">
        <f t="shared" si="67"/>
        <v>0</v>
      </c>
    </row>
    <row r="162" spans="1:21" x14ac:dyDescent="0.2">
      <c r="A162" s="26">
        <f t="shared" si="69"/>
        <v>157</v>
      </c>
      <c r="B162" s="26">
        <v>17</v>
      </c>
      <c r="E162">
        <v>4.45E-3</v>
      </c>
      <c r="F162" t="s">
        <v>48</v>
      </c>
      <c r="G162" s="24">
        <v>36741.441527777781</v>
      </c>
      <c r="H162">
        <f t="shared" si="56"/>
        <v>156</v>
      </c>
      <c r="I162">
        <f t="shared" si="57"/>
        <v>28.08</v>
      </c>
      <c r="K162">
        <f t="shared" si="62"/>
        <v>1859</v>
      </c>
      <c r="L162">
        <f t="shared" si="64"/>
        <v>155.5</v>
      </c>
      <c r="M162" s="8">
        <f t="shared" si="58"/>
        <v>283.72727272727269</v>
      </c>
      <c r="N162">
        <f t="shared" si="59"/>
        <v>283</v>
      </c>
      <c r="O162">
        <f t="shared" si="60"/>
        <v>284</v>
      </c>
      <c r="P162" s="9">
        <f t="shared" si="63"/>
        <v>0</v>
      </c>
      <c r="Q162" s="9">
        <f t="shared" si="68"/>
        <v>0</v>
      </c>
      <c r="R162" s="8">
        <f t="shared" si="65"/>
        <v>0</v>
      </c>
      <c r="S162" s="10">
        <f t="shared" si="55"/>
        <v>156</v>
      </c>
      <c r="T162" s="11">
        <f t="shared" si="66"/>
        <v>0</v>
      </c>
      <c r="U162" s="10">
        <f t="shared" si="67"/>
        <v>0</v>
      </c>
    </row>
    <row r="163" spans="1:21" x14ac:dyDescent="0.2">
      <c r="A163" s="26">
        <f t="shared" si="69"/>
        <v>158</v>
      </c>
      <c r="B163" s="26">
        <v>17</v>
      </c>
      <c r="E163">
        <v>3.4450000000000001E-3</v>
      </c>
      <c r="F163" t="s">
        <v>48</v>
      </c>
      <c r="G163" s="24">
        <v>36741.441527777781</v>
      </c>
      <c r="H163">
        <f t="shared" si="56"/>
        <v>157</v>
      </c>
      <c r="I163">
        <f t="shared" si="57"/>
        <v>28.26</v>
      </c>
      <c r="K163">
        <f t="shared" si="62"/>
        <v>1858</v>
      </c>
      <c r="L163">
        <f t="shared" si="64"/>
        <v>156.5</v>
      </c>
      <c r="M163" s="8">
        <f t="shared" si="58"/>
        <v>285.5454545454545</v>
      </c>
      <c r="N163">
        <f t="shared" si="59"/>
        <v>285</v>
      </c>
      <c r="O163">
        <f t="shared" si="60"/>
        <v>286</v>
      </c>
      <c r="P163" s="9">
        <f t="shared" si="63"/>
        <v>0</v>
      </c>
      <c r="Q163" s="9">
        <f t="shared" si="68"/>
        <v>0</v>
      </c>
      <c r="R163" s="8">
        <f t="shared" si="65"/>
        <v>0</v>
      </c>
      <c r="S163" s="10">
        <f t="shared" si="55"/>
        <v>157</v>
      </c>
      <c r="T163" s="11">
        <f t="shared" si="66"/>
        <v>0</v>
      </c>
      <c r="U163" s="10">
        <f t="shared" si="67"/>
        <v>0</v>
      </c>
    </row>
    <row r="164" spans="1:21" x14ac:dyDescent="0.2">
      <c r="A164" s="26">
        <f t="shared" si="69"/>
        <v>159</v>
      </c>
      <c r="B164" s="26">
        <v>17</v>
      </c>
      <c r="E164">
        <v>2.6059999999999998E-3</v>
      </c>
      <c r="F164" t="s">
        <v>48</v>
      </c>
      <c r="G164" s="24">
        <v>36741.441527777781</v>
      </c>
      <c r="H164">
        <f t="shared" si="56"/>
        <v>158</v>
      </c>
      <c r="I164">
        <f t="shared" si="57"/>
        <v>28.44</v>
      </c>
      <c r="K164">
        <f t="shared" si="62"/>
        <v>1857</v>
      </c>
      <c r="L164">
        <f t="shared" si="64"/>
        <v>157.5</v>
      </c>
      <c r="M164" s="8">
        <f t="shared" si="58"/>
        <v>287.36363636363637</v>
      </c>
      <c r="N164">
        <f t="shared" si="59"/>
        <v>287</v>
      </c>
      <c r="O164">
        <f t="shared" si="60"/>
        <v>288</v>
      </c>
      <c r="P164" s="9">
        <f t="shared" si="63"/>
        <v>0</v>
      </c>
      <c r="Q164" s="9">
        <f t="shared" si="68"/>
        <v>0</v>
      </c>
      <c r="R164" s="8">
        <f t="shared" si="65"/>
        <v>0</v>
      </c>
      <c r="S164" s="10">
        <f t="shared" si="55"/>
        <v>158</v>
      </c>
      <c r="T164" s="11">
        <f t="shared" si="66"/>
        <v>0</v>
      </c>
      <c r="U164" s="10">
        <f t="shared" si="67"/>
        <v>0</v>
      </c>
    </row>
    <row r="165" spans="1:21" x14ac:dyDescent="0.2">
      <c r="A165" s="26">
        <f t="shared" si="69"/>
        <v>160</v>
      </c>
      <c r="B165" s="26">
        <v>17</v>
      </c>
      <c r="E165">
        <v>1.9170000000000001E-3</v>
      </c>
      <c r="F165" t="s">
        <v>48</v>
      </c>
      <c r="G165" s="24">
        <v>36741.441527777781</v>
      </c>
      <c r="H165">
        <f t="shared" si="56"/>
        <v>159</v>
      </c>
      <c r="I165">
        <f t="shared" si="57"/>
        <v>28.62</v>
      </c>
      <c r="K165">
        <f t="shared" si="62"/>
        <v>1856</v>
      </c>
      <c r="L165">
        <f t="shared" si="64"/>
        <v>158.5</v>
      </c>
      <c r="M165" s="8">
        <f t="shared" si="58"/>
        <v>289.18181818181819</v>
      </c>
      <c r="N165">
        <f t="shared" si="59"/>
        <v>289</v>
      </c>
      <c r="O165">
        <f t="shared" si="60"/>
        <v>290</v>
      </c>
      <c r="P165" s="9">
        <f t="shared" si="63"/>
        <v>0</v>
      </c>
      <c r="Q165" s="9">
        <f t="shared" si="68"/>
        <v>0</v>
      </c>
      <c r="R165" s="8">
        <f t="shared" si="65"/>
        <v>0</v>
      </c>
      <c r="S165" s="10">
        <f t="shared" si="55"/>
        <v>159</v>
      </c>
      <c r="T165" s="11">
        <f t="shared" si="66"/>
        <v>0</v>
      </c>
      <c r="U165" s="10">
        <f t="shared" si="67"/>
        <v>0</v>
      </c>
    </row>
    <row r="166" spans="1:21" x14ac:dyDescent="0.2">
      <c r="A166" s="26">
        <f t="shared" si="69"/>
        <v>161</v>
      </c>
      <c r="B166" s="26">
        <v>17</v>
      </c>
      <c r="E166">
        <v>1.364E-3</v>
      </c>
      <c r="F166" t="s">
        <v>48</v>
      </c>
      <c r="G166" s="24">
        <v>36741.441527777781</v>
      </c>
      <c r="H166">
        <f t="shared" ref="H166:H174" si="71">A166-1</f>
        <v>160</v>
      </c>
      <c r="I166">
        <f t="shared" ref="I166:I208" si="72">H166*18/100</f>
        <v>28.8</v>
      </c>
      <c r="K166">
        <f t="shared" si="62"/>
        <v>1855</v>
      </c>
      <c r="L166">
        <f t="shared" si="64"/>
        <v>159.5</v>
      </c>
      <c r="M166" s="8">
        <f t="shared" ref="M166:M207" si="73">(L166/$I$5*100)+1</f>
        <v>291</v>
      </c>
      <c r="N166">
        <f t="shared" ref="N166:N207" si="74">TRUNC(M166,0)</f>
        <v>291</v>
      </c>
      <c r="O166">
        <f t="shared" ref="O166:O207" si="75">N166+1</f>
        <v>292</v>
      </c>
      <c r="P166" s="9">
        <f t="shared" si="63"/>
        <v>0</v>
      </c>
      <c r="Q166" s="9">
        <f>IF(ISNA(P166),0,P166)</f>
        <v>0</v>
      </c>
      <c r="R166" s="8">
        <f t="shared" si="65"/>
        <v>0</v>
      </c>
      <c r="S166" s="10">
        <f t="shared" si="55"/>
        <v>160</v>
      </c>
      <c r="T166" s="11">
        <f t="shared" si="66"/>
        <v>0</v>
      </c>
      <c r="U166" s="10">
        <f t="shared" si="67"/>
        <v>0</v>
      </c>
    </row>
    <row r="167" spans="1:21" x14ac:dyDescent="0.2">
      <c r="A167" s="26">
        <f t="shared" si="69"/>
        <v>162</v>
      </c>
      <c r="B167" s="26">
        <v>17</v>
      </c>
      <c r="E167">
        <v>9.3099999999999997E-4</v>
      </c>
      <c r="F167" t="s">
        <v>48</v>
      </c>
      <c r="G167" s="24">
        <v>36741.441527777781</v>
      </c>
      <c r="H167">
        <f t="shared" si="71"/>
        <v>161</v>
      </c>
      <c r="I167">
        <f t="shared" si="72"/>
        <v>28.98</v>
      </c>
      <c r="K167">
        <f t="shared" ref="K167:K230" si="76">K166-1</f>
        <v>1854</v>
      </c>
      <c r="L167">
        <f t="shared" si="64"/>
        <v>160.5</v>
      </c>
      <c r="M167" s="8">
        <f t="shared" si="73"/>
        <v>292.81818181818181</v>
      </c>
      <c r="N167">
        <f t="shared" si="74"/>
        <v>292</v>
      </c>
      <c r="O167">
        <f t="shared" si="75"/>
        <v>293</v>
      </c>
      <c r="P167" s="9">
        <f t="shared" si="63"/>
        <v>0</v>
      </c>
      <c r="Q167" s="9">
        <f>IF(ISNA(P167),0,P167)</f>
        <v>0</v>
      </c>
      <c r="R167" s="8">
        <f t="shared" si="65"/>
        <v>0</v>
      </c>
      <c r="S167" s="10">
        <f t="shared" si="55"/>
        <v>161</v>
      </c>
      <c r="T167" s="11">
        <f t="shared" si="66"/>
        <v>0</v>
      </c>
      <c r="U167" s="10">
        <f t="shared" si="67"/>
        <v>0</v>
      </c>
    </row>
    <row r="168" spans="1:21" x14ac:dyDescent="0.2">
      <c r="A168" s="26">
        <f t="shared" si="69"/>
        <v>163</v>
      </c>
      <c r="B168" s="26">
        <v>17</v>
      </c>
      <c r="E168">
        <v>6.0400000000000004E-4</v>
      </c>
      <c r="F168" t="s">
        <v>48</v>
      </c>
      <c r="G168" s="24">
        <v>36741.441527777781</v>
      </c>
      <c r="H168">
        <f t="shared" si="71"/>
        <v>162</v>
      </c>
      <c r="I168">
        <f t="shared" si="72"/>
        <v>29.16</v>
      </c>
      <c r="K168">
        <f t="shared" si="76"/>
        <v>1853</v>
      </c>
      <c r="L168">
        <f t="shared" ref="L168:L231" si="77">L167+1</f>
        <v>161.5</v>
      </c>
      <c r="M168" s="8">
        <f t="shared" si="73"/>
        <v>294.63636363636363</v>
      </c>
      <c r="N168">
        <f t="shared" si="74"/>
        <v>294</v>
      </c>
      <c r="O168">
        <f t="shared" si="75"/>
        <v>295</v>
      </c>
      <c r="P168" s="9">
        <f t="shared" si="63"/>
        <v>0</v>
      </c>
      <c r="Q168" s="9">
        <f>IF(ISNA(P168),0,P168)</f>
        <v>0</v>
      </c>
      <c r="R168" s="8">
        <f t="shared" si="65"/>
        <v>0</v>
      </c>
      <c r="S168" s="10">
        <f t="shared" ref="S168:S231" si="78">S167+1</f>
        <v>162</v>
      </c>
      <c r="T168" s="11">
        <f t="shared" si="66"/>
        <v>0</v>
      </c>
      <c r="U168" s="10">
        <f t="shared" si="67"/>
        <v>0</v>
      </c>
    </row>
    <row r="169" spans="1:21" x14ac:dyDescent="0.2">
      <c r="A169" s="26">
        <f t="shared" si="69"/>
        <v>164</v>
      </c>
      <c r="B169" s="26">
        <v>17</v>
      </c>
      <c r="E169">
        <v>3.6699999999999998E-4</v>
      </c>
      <c r="F169" t="s">
        <v>48</v>
      </c>
      <c r="G169" s="24">
        <v>36741.441527777781</v>
      </c>
      <c r="H169">
        <f t="shared" si="71"/>
        <v>163</v>
      </c>
      <c r="I169">
        <f t="shared" si="72"/>
        <v>29.34</v>
      </c>
      <c r="K169">
        <f t="shared" si="76"/>
        <v>1852</v>
      </c>
      <c r="L169">
        <f t="shared" si="77"/>
        <v>162.5</v>
      </c>
      <c r="M169" s="8">
        <f t="shared" si="73"/>
        <v>296.45454545454544</v>
      </c>
      <c r="N169">
        <f t="shared" si="74"/>
        <v>296</v>
      </c>
      <c r="O169">
        <f t="shared" si="75"/>
        <v>297</v>
      </c>
      <c r="P169" s="9">
        <f t="shared" si="63"/>
        <v>0</v>
      </c>
      <c r="Q169" s="9">
        <f>IF(ISNA(P169),0,P169)</f>
        <v>0</v>
      </c>
      <c r="R169" s="8">
        <f t="shared" si="65"/>
        <v>0</v>
      </c>
      <c r="S169" s="10">
        <f t="shared" si="78"/>
        <v>163</v>
      </c>
      <c r="T169" s="11">
        <f t="shared" si="66"/>
        <v>0</v>
      </c>
      <c r="U169" s="10">
        <f t="shared" si="67"/>
        <v>0</v>
      </c>
    </row>
    <row r="170" spans="1:21" x14ac:dyDescent="0.2">
      <c r="A170" s="26">
        <f t="shared" si="69"/>
        <v>165</v>
      </c>
      <c r="B170" s="26">
        <v>17</v>
      </c>
      <c r="E170">
        <v>2.04E-4</v>
      </c>
      <c r="F170" t="s">
        <v>48</v>
      </c>
      <c r="G170" s="24">
        <v>36741.441527777781</v>
      </c>
      <c r="H170">
        <f t="shared" si="71"/>
        <v>164</v>
      </c>
      <c r="I170">
        <f t="shared" si="72"/>
        <v>29.52</v>
      </c>
      <c r="K170">
        <f t="shared" si="76"/>
        <v>1851</v>
      </c>
      <c r="L170">
        <f t="shared" si="77"/>
        <v>163.5</v>
      </c>
      <c r="M170" s="8">
        <f t="shared" si="73"/>
        <v>298.27272727272725</v>
      </c>
      <c r="N170">
        <f t="shared" si="74"/>
        <v>298</v>
      </c>
      <c r="O170">
        <f t="shared" si="75"/>
        <v>299</v>
      </c>
      <c r="P170" s="9">
        <f t="shared" si="63"/>
        <v>0</v>
      </c>
      <c r="Q170" s="9">
        <f>IF(ISNA(P170),0,P170)</f>
        <v>0</v>
      </c>
      <c r="R170" s="8">
        <f t="shared" si="65"/>
        <v>0</v>
      </c>
      <c r="S170" s="10">
        <f t="shared" si="78"/>
        <v>164</v>
      </c>
      <c r="T170" s="11">
        <f t="shared" si="66"/>
        <v>0</v>
      </c>
      <c r="U170" s="10">
        <f t="shared" si="67"/>
        <v>0</v>
      </c>
    </row>
    <row r="171" spans="1:21" x14ac:dyDescent="0.2">
      <c r="A171" s="26">
        <f t="shared" si="69"/>
        <v>166</v>
      </c>
      <c r="B171" s="26">
        <v>17</v>
      </c>
      <c r="E171" s="33">
        <v>9.98E-5</v>
      </c>
      <c r="F171" t="s">
        <v>48</v>
      </c>
      <c r="G171" s="24">
        <v>36741.441527777781</v>
      </c>
      <c r="H171">
        <f t="shared" si="71"/>
        <v>165</v>
      </c>
      <c r="I171">
        <f t="shared" si="72"/>
        <v>29.7</v>
      </c>
      <c r="K171">
        <f t="shared" si="76"/>
        <v>1850</v>
      </c>
      <c r="L171">
        <f t="shared" si="77"/>
        <v>164.5</v>
      </c>
      <c r="M171" s="8">
        <f t="shared" si="73"/>
        <v>300.09090909090907</v>
      </c>
      <c r="N171">
        <f t="shared" si="74"/>
        <v>300</v>
      </c>
      <c r="O171">
        <f t="shared" si="75"/>
        <v>301</v>
      </c>
      <c r="P171" s="9">
        <f t="shared" si="63"/>
        <v>0</v>
      </c>
      <c r="Q171" s="9">
        <f t="shared" ref="Q171:Q234" si="79">IF(ISNA(P171),0,P171)</f>
        <v>0</v>
      </c>
      <c r="R171" s="8">
        <f t="shared" ref="R171:R234" si="80">Q171-Q172</f>
        <v>0</v>
      </c>
      <c r="S171" s="10">
        <f t="shared" si="78"/>
        <v>165</v>
      </c>
      <c r="T171" s="11">
        <f t="shared" ref="T171:T234" si="81">R171/S171</f>
        <v>0</v>
      </c>
      <c r="U171" s="10">
        <f t="shared" ref="U171:U234" si="82">U172+T171</f>
        <v>0</v>
      </c>
    </row>
    <row r="172" spans="1:21" x14ac:dyDescent="0.2">
      <c r="A172" s="26">
        <f t="shared" si="69"/>
        <v>167</v>
      </c>
      <c r="B172" s="26">
        <v>17</v>
      </c>
      <c r="E172" s="33">
        <v>4.0399999999999999E-5</v>
      </c>
      <c r="F172" t="s">
        <v>48</v>
      </c>
      <c r="G172" s="24">
        <v>36741.441527777781</v>
      </c>
      <c r="H172">
        <f t="shared" si="71"/>
        <v>166</v>
      </c>
      <c r="I172">
        <f t="shared" si="72"/>
        <v>29.88</v>
      </c>
      <c r="K172">
        <f t="shared" si="76"/>
        <v>1849</v>
      </c>
      <c r="L172">
        <f t="shared" si="77"/>
        <v>165.5</v>
      </c>
      <c r="M172" s="8">
        <f t="shared" si="73"/>
        <v>301.90909090909093</v>
      </c>
      <c r="N172">
        <f t="shared" si="74"/>
        <v>301</v>
      </c>
      <c r="O172">
        <f t="shared" si="75"/>
        <v>302</v>
      </c>
      <c r="P172" s="9">
        <f t="shared" si="63"/>
        <v>0</v>
      </c>
      <c r="Q172" s="9">
        <f t="shared" si="79"/>
        <v>0</v>
      </c>
      <c r="R172" s="8">
        <f t="shared" si="80"/>
        <v>0</v>
      </c>
      <c r="S172" s="10">
        <f t="shared" si="78"/>
        <v>166</v>
      </c>
      <c r="T172" s="11">
        <f t="shared" si="81"/>
        <v>0</v>
      </c>
      <c r="U172" s="10">
        <f t="shared" si="82"/>
        <v>0</v>
      </c>
    </row>
    <row r="173" spans="1:21" x14ac:dyDescent="0.2">
      <c r="A173" s="26">
        <f t="shared" si="69"/>
        <v>168</v>
      </c>
      <c r="B173" s="26">
        <v>17</v>
      </c>
      <c r="E173" s="33">
        <v>1.1800000000000001E-5</v>
      </c>
      <c r="F173" t="s">
        <v>48</v>
      </c>
      <c r="G173" s="24">
        <v>36741.441527777781</v>
      </c>
      <c r="H173">
        <f t="shared" si="71"/>
        <v>167</v>
      </c>
      <c r="I173">
        <f t="shared" si="72"/>
        <v>30.06</v>
      </c>
      <c r="K173">
        <f t="shared" si="76"/>
        <v>1848</v>
      </c>
      <c r="L173">
        <f t="shared" si="77"/>
        <v>166.5</v>
      </c>
      <c r="M173" s="8">
        <f t="shared" si="73"/>
        <v>303.72727272727275</v>
      </c>
      <c r="N173">
        <f t="shared" si="74"/>
        <v>303</v>
      </c>
      <c r="O173">
        <f t="shared" si="75"/>
        <v>304</v>
      </c>
      <c r="P173" s="9">
        <f t="shared" si="63"/>
        <v>0</v>
      </c>
      <c r="Q173" s="9">
        <f t="shared" si="79"/>
        <v>0</v>
      </c>
      <c r="R173" s="8">
        <f t="shared" si="80"/>
        <v>0</v>
      </c>
      <c r="S173" s="10">
        <f t="shared" si="78"/>
        <v>167</v>
      </c>
      <c r="T173" s="11">
        <f t="shared" si="81"/>
        <v>0</v>
      </c>
      <c r="U173" s="10">
        <f t="shared" si="82"/>
        <v>0</v>
      </c>
    </row>
    <row r="174" spans="1:21" x14ac:dyDescent="0.2">
      <c r="A174" s="26">
        <f t="shared" si="69"/>
        <v>169</v>
      </c>
      <c r="B174" s="26">
        <v>17</v>
      </c>
      <c r="E174" s="33">
        <v>1.7E-6</v>
      </c>
      <c r="F174" t="s">
        <v>48</v>
      </c>
      <c r="G174" s="24">
        <v>36741.441527777781</v>
      </c>
      <c r="H174">
        <f t="shared" si="71"/>
        <v>168</v>
      </c>
      <c r="I174">
        <f t="shared" si="72"/>
        <v>30.24</v>
      </c>
      <c r="K174">
        <f t="shared" si="76"/>
        <v>1847</v>
      </c>
      <c r="L174">
        <f t="shared" si="77"/>
        <v>167.5</v>
      </c>
      <c r="M174" s="8">
        <f t="shared" si="73"/>
        <v>305.54545454545456</v>
      </c>
      <c r="N174">
        <f t="shared" si="74"/>
        <v>305</v>
      </c>
      <c r="O174">
        <f t="shared" si="75"/>
        <v>306</v>
      </c>
      <c r="P174" s="9">
        <f t="shared" si="63"/>
        <v>0</v>
      </c>
      <c r="Q174" s="9">
        <f t="shared" si="79"/>
        <v>0</v>
      </c>
      <c r="R174" s="8">
        <f t="shared" si="80"/>
        <v>0</v>
      </c>
      <c r="S174" s="10">
        <f t="shared" si="78"/>
        <v>168</v>
      </c>
      <c r="T174" s="11">
        <f t="shared" si="81"/>
        <v>0</v>
      </c>
      <c r="U174" s="10">
        <f t="shared" si="82"/>
        <v>0</v>
      </c>
    </row>
    <row r="175" spans="1:21" x14ac:dyDescent="0.2">
      <c r="A175" s="26">
        <f t="shared" si="69"/>
        <v>170</v>
      </c>
      <c r="B175" s="26">
        <v>17</v>
      </c>
      <c r="E175">
        <v>0</v>
      </c>
      <c r="H175">
        <f t="shared" ref="H175:H208" si="83">A175-1</f>
        <v>169</v>
      </c>
      <c r="I175">
        <f t="shared" si="72"/>
        <v>30.42</v>
      </c>
      <c r="K175">
        <f t="shared" si="76"/>
        <v>1846</v>
      </c>
      <c r="L175">
        <f t="shared" si="77"/>
        <v>168.5</v>
      </c>
      <c r="M175" s="8">
        <f t="shared" si="73"/>
        <v>307.36363636363637</v>
      </c>
      <c r="N175">
        <f t="shared" si="74"/>
        <v>307</v>
      </c>
      <c r="O175">
        <f t="shared" si="75"/>
        <v>308</v>
      </c>
      <c r="P175" s="9">
        <f t="shared" si="63"/>
        <v>0</v>
      </c>
      <c r="Q175" s="9">
        <f t="shared" si="79"/>
        <v>0</v>
      </c>
      <c r="R175" s="8">
        <f t="shared" si="80"/>
        <v>0</v>
      </c>
      <c r="S175" s="10">
        <f t="shared" si="78"/>
        <v>169</v>
      </c>
      <c r="T175" s="11">
        <f t="shared" si="81"/>
        <v>0</v>
      </c>
      <c r="U175" s="10">
        <f t="shared" si="82"/>
        <v>0</v>
      </c>
    </row>
    <row r="176" spans="1:21" x14ac:dyDescent="0.2">
      <c r="A176" s="26">
        <f t="shared" si="69"/>
        <v>171</v>
      </c>
      <c r="B176" s="26">
        <v>17</v>
      </c>
      <c r="E176">
        <v>0</v>
      </c>
      <c r="H176">
        <f t="shared" si="83"/>
        <v>170</v>
      </c>
      <c r="I176">
        <f t="shared" si="72"/>
        <v>30.6</v>
      </c>
      <c r="K176">
        <f t="shared" si="76"/>
        <v>1845</v>
      </c>
      <c r="L176">
        <f t="shared" si="77"/>
        <v>169.5</v>
      </c>
      <c r="M176" s="8">
        <f t="shared" si="73"/>
        <v>309.18181818181819</v>
      </c>
      <c r="N176">
        <f t="shared" si="74"/>
        <v>309</v>
      </c>
      <c r="O176">
        <f t="shared" si="75"/>
        <v>310</v>
      </c>
      <c r="P176" s="9">
        <f t="shared" si="63"/>
        <v>0</v>
      </c>
      <c r="Q176" s="9">
        <f t="shared" si="79"/>
        <v>0</v>
      </c>
      <c r="R176" s="8">
        <f t="shared" si="80"/>
        <v>0</v>
      </c>
      <c r="S176" s="10">
        <f t="shared" si="78"/>
        <v>170</v>
      </c>
      <c r="T176" s="11">
        <f t="shared" si="81"/>
        <v>0</v>
      </c>
      <c r="U176" s="10">
        <f t="shared" si="82"/>
        <v>0</v>
      </c>
    </row>
    <row r="177" spans="1:21" x14ac:dyDescent="0.2">
      <c r="A177" s="26">
        <f t="shared" si="69"/>
        <v>172</v>
      </c>
      <c r="B177" s="26">
        <v>17</v>
      </c>
      <c r="E177">
        <v>0</v>
      </c>
      <c r="H177">
        <f t="shared" si="83"/>
        <v>171</v>
      </c>
      <c r="I177">
        <f t="shared" si="72"/>
        <v>30.78</v>
      </c>
      <c r="K177">
        <f t="shared" si="76"/>
        <v>1844</v>
      </c>
      <c r="L177">
        <f t="shared" si="77"/>
        <v>170.5</v>
      </c>
      <c r="M177" s="8">
        <f t="shared" si="73"/>
        <v>311</v>
      </c>
      <c r="N177">
        <f t="shared" si="74"/>
        <v>311</v>
      </c>
      <c r="O177">
        <f t="shared" si="75"/>
        <v>312</v>
      </c>
      <c r="P177" s="9">
        <f t="shared" si="63"/>
        <v>0</v>
      </c>
      <c r="Q177" s="9">
        <f t="shared" si="79"/>
        <v>0</v>
      </c>
      <c r="R177" s="8">
        <f t="shared" si="80"/>
        <v>0</v>
      </c>
      <c r="S177" s="10">
        <f t="shared" si="78"/>
        <v>171</v>
      </c>
      <c r="T177" s="11">
        <f t="shared" si="81"/>
        <v>0</v>
      </c>
      <c r="U177" s="10">
        <f t="shared" si="82"/>
        <v>0</v>
      </c>
    </row>
    <row r="178" spans="1:21" x14ac:dyDescent="0.2">
      <c r="A178" s="26">
        <f t="shared" si="69"/>
        <v>173</v>
      </c>
      <c r="B178" s="26">
        <v>17</v>
      </c>
      <c r="E178">
        <v>0</v>
      </c>
      <c r="H178">
        <f t="shared" si="83"/>
        <v>172</v>
      </c>
      <c r="I178">
        <f t="shared" si="72"/>
        <v>30.96</v>
      </c>
      <c r="K178">
        <f t="shared" si="76"/>
        <v>1843</v>
      </c>
      <c r="L178">
        <f t="shared" si="77"/>
        <v>171.5</v>
      </c>
      <c r="M178" s="8">
        <f t="shared" si="73"/>
        <v>312.81818181818181</v>
      </c>
      <c r="N178">
        <f t="shared" si="74"/>
        <v>312</v>
      </c>
      <c r="O178">
        <f t="shared" si="75"/>
        <v>313</v>
      </c>
      <c r="P178" s="9">
        <f t="shared" si="63"/>
        <v>0</v>
      </c>
      <c r="Q178" s="9">
        <f t="shared" si="79"/>
        <v>0</v>
      </c>
      <c r="R178" s="8">
        <f t="shared" si="80"/>
        <v>0</v>
      </c>
      <c r="S178" s="10">
        <f t="shared" si="78"/>
        <v>172</v>
      </c>
      <c r="T178" s="11">
        <f t="shared" si="81"/>
        <v>0</v>
      </c>
      <c r="U178" s="10">
        <f t="shared" si="82"/>
        <v>0</v>
      </c>
    </row>
    <row r="179" spans="1:21" x14ac:dyDescent="0.2">
      <c r="A179" s="26">
        <f t="shared" si="69"/>
        <v>174</v>
      </c>
      <c r="B179" s="26">
        <v>17</v>
      </c>
      <c r="E179">
        <v>0</v>
      </c>
      <c r="H179">
        <f t="shared" si="83"/>
        <v>173</v>
      </c>
      <c r="I179">
        <f t="shared" si="72"/>
        <v>31.14</v>
      </c>
      <c r="K179">
        <f t="shared" si="76"/>
        <v>1842</v>
      </c>
      <c r="L179">
        <f t="shared" si="77"/>
        <v>172.5</v>
      </c>
      <c r="M179" s="8">
        <f t="shared" si="73"/>
        <v>314.63636363636363</v>
      </c>
      <c r="N179">
        <f t="shared" si="74"/>
        <v>314</v>
      </c>
      <c r="O179">
        <f t="shared" si="75"/>
        <v>315</v>
      </c>
      <c r="P179" s="9">
        <f t="shared" si="63"/>
        <v>0</v>
      </c>
      <c r="Q179" s="9">
        <f t="shared" si="79"/>
        <v>0</v>
      </c>
      <c r="R179" s="8">
        <f t="shared" si="80"/>
        <v>0</v>
      </c>
      <c r="S179" s="10">
        <f t="shared" si="78"/>
        <v>173</v>
      </c>
      <c r="T179" s="11">
        <f t="shared" si="81"/>
        <v>0</v>
      </c>
      <c r="U179" s="10">
        <f t="shared" si="82"/>
        <v>0</v>
      </c>
    </row>
    <row r="180" spans="1:21" x14ac:dyDescent="0.2">
      <c r="A180" s="26">
        <f t="shared" si="69"/>
        <v>175</v>
      </c>
      <c r="B180" s="26">
        <v>17</v>
      </c>
      <c r="E180">
        <v>0</v>
      </c>
      <c r="H180">
        <f t="shared" si="83"/>
        <v>174</v>
      </c>
      <c r="I180">
        <f t="shared" si="72"/>
        <v>31.32</v>
      </c>
      <c r="K180">
        <f t="shared" si="76"/>
        <v>1841</v>
      </c>
      <c r="L180">
        <f t="shared" si="77"/>
        <v>173.5</v>
      </c>
      <c r="M180" s="8">
        <f t="shared" si="73"/>
        <v>316.4545454545455</v>
      </c>
      <c r="N180">
        <f t="shared" si="74"/>
        <v>316</v>
      </c>
      <c r="O180">
        <f t="shared" si="75"/>
        <v>317</v>
      </c>
      <c r="P180" s="9">
        <f t="shared" si="63"/>
        <v>0</v>
      </c>
      <c r="Q180" s="9">
        <f t="shared" si="79"/>
        <v>0</v>
      </c>
      <c r="R180" s="8">
        <f t="shared" si="80"/>
        <v>0</v>
      </c>
      <c r="S180" s="10">
        <f t="shared" si="78"/>
        <v>174</v>
      </c>
      <c r="T180" s="11">
        <f t="shared" si="81"/>
        <v>0</v>
      </c>
      <c r="U180" s="10">
        <f t="shared" si="82"/>
        <v>0</v>
      </c>
    </row>
    <row r="181" spans="1:21" x14ac:dyDescent="0.2">
      <c r="A181" s="26">
        <f t="shared" si="69"/>
        <v>176</v>
      </c>
      <c r="B181" s="26">
        <v>17</v>
      </c>
      <c r="E181">
        <v>0</v>
      </c>
      <c r="H181">
        <f t="shared" si="83"/>
        <v>175</v>
      </c>
      <c r="I181">
        <f t="shared" si="72"/>
        <v>31.5</v>
      </c>
      <c r="K181">
        <f t="shared" si="76"/>
        <v>1840</v>
      </c>
      <c r="L181">
        <f t="shared" si="77"/>
        <v>174.5</v>
      </c>
      <c r="M181" s="8">
        <f t="shared" si="73"/>
        <v>318.27272727272731</v>
      </c>
      <c r="N181">
        <f t="shared" si="74"/>
        <v>318</v>
      </c>
      <c r="O181">
        <f t="shared" si="75"/>
        <v>319</v>
      </c>
      <c r="P181" s="9">
        <f t="shared" si="63"/>
        <v>0</v>
      </c>
      <c r="Q181" s="9">
        <f t="shared" si="79"/>
        <v>0</v>
      </c>
      <c r="R181" s="8">
        <f t="shared" si="80"/>
        <v>0</v>
      </c>
      <c r="S181" s="10">
        <f t="shared" si="78"/>
        <v>175</v>
      </c>
      <c r="T181" s="11">
        <f t="shared" si="81"/>
        <v>0</v>
      </c>
      <c r="U181" s="10">
        <f t="shared" si="82"/>
        <v>0</v>
      </c>
    </row>
    <row r="182" spans="1:21" x14ac:dyDescent="0.2">
      <c r="A182" s="26">
        <f t="shared" si="69"/>
        <v>177</v>
      </c>
      <c r="B182" s="26">
        <v>17</v>
      </c>
      <c r="E182">
        <v>0</v>
      </c>
      <c r="H182">
        <f t="shared" si="83"/>
        <v>176</v>
      </c>
      <c r="I182">
        <f t="shared" si="72"/>
        <v>31.68</v>
      </c>
      <c r="K182">
        <f t="shared" si="76"/>
        <v>1839</v>
      </c>
      <c r="L182">
        <f t="shared" si="77"/>
        <v>175.5</v>
      </c>
      <c r="M182" s="8">
        <f t="shared" si="73"/>
        <v>320.09090909090907</v>
      </c>
      <c r="N182">
        <f t="shared" si="74"/>
        <v>320</v>
      </c>
      <c r="O182">
        <f t="shared" si="75"/>
        <v>321</v>
      </c>
      <c r="P182" s="9">
        <f t="shared" si="63"/>
        <v>0</v>
      </c>
      <c r="Q182" s="9">
        <f t="shared" si="79"/>
        <v>0</v>
      </c>
      <c r="R182" s="8">
        <f t="shared" si="80"/>
        <v>0</v>
      </c>
      <c r="S182" s="10">
        <f t="shared" si="78"/>
        <v>176</v>
      </c>
      <c r="T182" s="11">
        <f t="shared" si="81"/>
        <v>0</v>
      </c>
      <c r="U182" s="10">
        <f t="shared" si="82"/>
        <v>0</v>
      </c>
    </row>
    <row r="183" spans="1:21" x14ac:dyDescent="0.2">
      <c r="A183" s="26">
        <f t="shared" si="69"/>
        <v>178</v>
      </c>
      <c r="B183" s="26">
        <v>17</v>
      </c>
      <c r="E183">
        <v>0</v>
      </c>
      <c r="H183">
        <f t="shared" si="83"/>
        <v>177</v>
      </c>
      <c r="I183">
        <f t="shared" si="72"/>
        <v>31.86</v>
      </c>
      <c r="K183">
        <f t="shared" si="76"/>
        <v>1838</v>
      </c>
      <c r="L183">
        <f t="shared" si="77"/>
        <v>176.5</v>
      </c>
      <c r="M183" s="8">
        <f t="shared" si="73"/>
        <v>321.90909090909088</v>
      </c>
      <c r="N183">
        <f t="shared" si="74"/>
        <v>321</v>
      </c>
      <c r="O183">
        <f t="shared" si="75"/>
        <v>322</v>
      </c>
      <c r="P183" s="9">
        <f t="shared" si="63"/>
        <v>0</v>
      </c>
      <c r="Q183" s="9">
        <f t="shared" si="79"/>
        <v>0</v>
      </c>
      <c r="R183" s="8">
        <f t="shared" si="80"/>
        <v>0</v>
      </c>
      <c r="S183" s="10">
        <f t="shared" si="78"/>
        <v>177</v>
      </c>
      <c r="T183" s="11">
        <f t="shared" si="81"/>
        <v>0</v>
      </c>
      <c r="U183" s="10">
        <f t="shared" si="82"/>
        <v>0</v>
      </c>
    </row>
    <row r="184" spans="1:21" x14ac:dyDescent="0.2">
      <c r="A184" s="26">
        <f t="shared" si="69"/>
        <v>179</v>
      </c>
      <c r="B184" s="26">
        <v>17</v>
      </c>
      <c r="E184">
        <v>0</v>
      </c>
      <c r="H184">
        <f t="shared" si="83"/>
        <v>178</v>
      </c>
      <c r="I184">
        <f t="shared" si="72"/>
        <v>32.04</v>
      </c>
      <c r="K184">
        <f t="shared" si="76"/>
        <v>1837</v>
      </c>
      <c r="L184">
        <f t="shared" si="77"/>
        <v>177.5</v>
      </c>
      <c r="M184" s="8">
        <f t="shared" si="73"/>
        <v>323.72727272727269</v>
      </c>
      <c r="N184">
        <f t="shared" si="74"/>
        <v>323</v>
      </c>
      <c r="O184">
        <f t="shared" si="75"/>
        <v>324</v>
      </c>
      <c r="P184" s="9">
        <f t="shared" si="63"/>
        <v>0</v>
      </c>
      <c r="Q184" s="9">
        <f t="shared" si="79"/>
        <v>0</v>
      </c>
      <c r="R184" s="8">
        <f t="shared" si="80"/>
        <v>0</v>
      </c>
      <c r="S184" s="10">
        <f t="shared" si="78"/>
        <v>178</v>
      </c>
      <c r="T184" s="11">
        <f t="shared" si="81"/>
        <v>0</v>
      </c>
      <c r="U184" s="10">
        <f t="shared" si="82"/>
        <v>0</v>
      </c>
    </row>
    <row r="185" spans="1:21" x14ac:dyDescent="0.2">
      <c r="A185" s="26">
        <f t="shared" si="69"/>
        <v>180</v>
      </c>
      <c r="B185" s="26">
        <v>17</v>
      </c>
      <c r="E185">
        <v>0</v>
      </c>
      <c r="H185">
        <f t="shared" si="83"/>
        <v>179</v>
      </c>
      <c r="I185">
        <f t="shared" si="72"/>
        <v>32.22</v>
      </c>
      <c r="K185">
        <f t="shared" si="76"/>
        <v>1836</v>
      </c>
      <c r="L185">
        <f t="shared" si="77"/>
        <v>178.5</v>
      </c>
      <c r="M185" s="8">
        <f t="shared" si="73"/>
        <v>325.54545454545456</v>
      </c>
      <c r="N185">
        <f t="shared" si="74"/>
        <v>325</v>
      </c>
      <c r="O185">
        <f t="shared" si="75"/>
        <v>326</v>
      </c>
      <c r="P185" s="9">
        <f t="shared" si="63"/>
        <v>0</v>
      </c>
      <c r="Q185" s="9">
        <f t="shared" si="79"/>
        <v>0</v>
      </c>
      <c r="R185" s="8">
        <f t="shared" si="80"/>
        <v>0</v>
      </c>
      <c r="S185" s="10">
        <f t="shared" si="78"/>
        <v>179</v>
      </c>
      <c r="T185" s="11">
        <f t="shared" si="81"/>
        <v>0</v>
      </c>
      <c r="U185" s="10">
        <f t="shared" si="82"/>
        <v>0</v>
      </c>
    </row>
    <row r="186" spans="1:21" x14ac:dyDescent="0.2">
      <c r="A186" s="26">
        <f t="shared" si="69"/>
        <v>181</v>
      </c>
      <c r="B186" s="26">
        <v>17</v>
      </c>
      <c r="E186">
        <v>0</v>
      </c>
      <c r="H186">
        <f t="shared" si="83"/>
        <v>180</v>
      </c>
      <c r="I186">
        <f t="shared" si="72"/>
        <v>32.4</v>
      </c>
      <c r="K186">
        <f t="shared" si="76"/>
        <v>1835</v>
      </c>
      <c r="L186">
        <f t="shared" si="77"/>
        <v>179.5</v>
      </c>
      <c r="M186" s="8">
        <f t="shared" si="73"/>
        <v>327.36363636363637</v>
      </c>
      <c r="N186">
        <f t="shared" si="74"/>
        <v>327</v>
      </c>
      <c r="O186">
        <f t="shared" si="75"/>
        <v>328</v>
      </c>
      <c r="P186" s="9">
        <f t="shared" si="63"/>
        <v>0</v>
      </c>
      <c r="Q186" s="9">
        <f t="shared" si="79"/>
        <v>0</v>
      </c>
      <c r="R186" s="8">
        <f t="shared" si="80"/>
        <v>0</v>
      </c>
      <c r="S186" s="10">
        <f t="shared" si="78"/>
        <v>180</v>
      </c>
      <c r="T186" s="11">
        <f t="shared" si="81"/>
        <v>0</v>
      </c>
      <c r="U186" s="10">
        <f t="shared" si="82"/>
        <v>0</v>
      </c>
    </row>
    <row r="187" spans="1:21" x14ac:dyDescent="0.2">
      <c r="A187" s="26">
        <f t="shared" si="69"/>
        <v>182</v>
      </c>
      <c r="B187" s="26">
        <v>17</v>
      </c>
      <c r="E187">
        <v>0</v>
      </c>
      <c r="H187">
        <f t="shared" si="83"/>
        <v>181</v>
      </c>
      <c r="I187">
        <f t="shared" si="72"/>
        <v>32.58</v>
      </c>
      <c r="K187">
        <f t="shared" si="76"/>
        <v>1834</v>
      </c>
      <c r="L187">
        <f t="shared" si="77"/>
        <v>180.5</v>
      </c>
      <c r="M187" s="8">
        <f t="shared" si="73"/>
        <v>329.18181818181819</v>
      </c>
      <c r="N187">
        <f t="shared" si="74"/>
        <v>329</v>
      </c>
      <c r="O187">
        <f t="shared" si="75"/>
        <v>330</v>
      </c>
      <c r="P187" s="9">
        <f t="shared" si="63"/>
        <v>0</v>
      </c>
      <c r="Q187" s="9">
        <f t="shared" si="79"/>
        <v>0</v>
      </c>
      <c r="R187" s="8">
        <f t="shared" si="80"/>
        <v>0</v>
      </c>
      <c r="S187" s="10">
        <f t="shared" si="78"/>
        <v>181</v>
      </c>
      <c r="T187" s="11">
        <f t="shared" si="81"/>
        <v>0</v>
      </c>
      <c r="U187" s="10">
        <f t="shared" si="82"/>
        <v>0</v>
      </c>
    </row>
    <row r="188" spans="1:21" x14ac:dyDescent="0.2">
      <c r="A188" s="26">
        <f t="shared" si="69"/>
        <v>183</v>
      </c>
      <c r="B188" s="26">
        <v>17</v>
      </c>
      <c r="E188">
        <v>0</v>
      </c>
      <c r="H188">
        <f t="shared" si="83"/>
        <v>182</v>
      </c>
      <c r="I188">
        <f t="shared" si="72"/>
        <v>32.76</v>
      </c>
      <c r="K188">
        <f t="shared" si="76"/>
        <v>1833</v>
      </c>
      <c r="L188">
        <f t="shared" si="77"/>
        <v>181.5</v>
      </c>
      <c r="M188" s="8">
        <f t="shared" si="73"/>
        <v>331</v>
      </c>
      <c r="N188">
        <f t="shared" si="74"/>
        <v>331</v>
      </c>
      <c r="O188">
        <f t="shared" si="75"/>
        <v>332</v>
      </c>
      <c r="P188" s="9">
        <f t="shared" si="63"/>
        <v>0</v>
      </c>
      <c r="Q188" s="9">
        <f t="shared" si="79"/>
        <v>0</v>
      </c>
      <c r="R188" s="8">
        <f t="shared" si="80"/>
        <v>0</v>
      </c>
      <c r="S188" s="10">
        <f t="shared" si="78"/>
        <v>182</v>
      </c>
      <c r="T188" s="11">
        <f t="shared" si="81"/>
        <v>0</v>
      </c>
      <c r="U188" s="10">
        <f t="shared" si="82"/>
        <v>0</v>
      </c>
    </row>
    <row r="189" spans="1:21" x14ac:dyDescent="0.2">
      <c r="A189" s="26">
        <f t="shared" si="69"/>
        <v>184</v>
      </c>
      <c r="B189" s="26">
        <v>17</v>
      </c>
      <c r="E189">
        <v>0</v>
      </c>
      <c r="H189">
        <f t="shared" si="83"/>
        <v>183</v>
      </c>
      <c r="I189">
        <f t="shared" si="72"/>
        <v>32.94</v>
      </c>
      <c r="K189">
        <f t="shared" si="76"/>
        <v>1832</v>
      </c>
      <c r="L189">
        <f t="shared" si="77"/>
        <v>182.5</v>
      </c>
      <c r="M189" s="8">
        <f t="shared" si="73"/>
        <v>332.81818181818181</v>
      </c>
      <c r="N189">
        <f t="shared" si="74"/>
        <v>332</v>
      </c>
      <c r="O189">
        <f t="shared" si="75"/>
        <v>333</v>
      </c>
      <c r="P189" s="9">
        <f t="shared" si="63"/>
        <v>0</v>
      </c>
      <c r="Q189" s="9">
        <f t="shared" si="79"/>
        <v>0</v>
      </c>
      <c r="R189" s="8">
        <f t="shared" si="80"/>
        <v>0</v>
      </c>
      <c r="S189" s="10">
        <f t="shared" si="78"/>
        <v>183</v>
      </c>
      <c r="T189" s="11">
        <f t="shared" si="81"/>
        <v>0</v>
      </c>
      <c r="U189" s="10">
        <f t="shared" si="82"/>
        <v>0</v>
      </c>
    </row>
    <row r="190" spans="1:21" x14ac:dyDescent="0.2">
      <c r="A190" s="26">
        <f t="shared" si="69"/>
        <v>185</v>
      </c>
      <c r="B190" s="26">
        <v>17</v>
      </c>
      <c r="E190">
        <v>0</v>
      </c>
      <c r="H190">
        <f t="shared" si="83"/>
        <v>184</v>
      </c>
      <c r="I190">
        <f t="shared" si="72"/>
        <v>33.119999999999997</v>
      </c>
      <c r="K190">
        <f t="shared" si="76"/>
        <v>1831</v>
      </c>
      <c r="L190">
        <f t="shared" si="77"/>
        <v>183.5</v>
      </c>
      <c r="M190" s="8">
        <f t="shared" si="73"/>
        <v>334.63636363636363</v>
      </c>
      <c r="N190">
        <f t="shared" si="74"/>
        <v>334</v>
      </c>
      <c r="O190">
        <f t="shared" si="75"/>
        <v>335</v>
      </c>
      <c r="P190" s="9">
        <f t="shared" si="63"/>
        <v>0</v>
      </c>
      <c r="Q190" s="9">
        <f t="shared" si="79"/>
        <v>0</v>
      </c>
      <c r="R190" s="8">
        <f t="shared" si="80"/>
        <v>0</v>
      </c>
      <c r="S190" s="10">
        <f t="shared" si="78"/>
        <v>184</v>
      </c>
      <c r="T190" s="11">
        <f t="shared" si="81"/>
        <v>0</v>
      </c>
      <c r="U190" s="10">
        <f t="shared" si="82"/>
        <v>0</v>
      </c>
    </row>
    <row r="191" spans="1:21" x14ac:dyDescent="0.2">
      <c r="A191" s="26">
        <f t="shared" si="69"/>
        <v>186</v>
      </c>
      <c r="B191" s="26">
        <v>17</v>
      </c>
      <c r="E191">
        <v>0</v>
      </c>
      <c r="H191">
        <f t="shared" si="83"/>
        <v>185</v>
      </c>
      <c r="I191">
        <f t="shared" si="72"/>
        <v>33.299999999999997</v>
      </c>
      <c r="K191">
        <f t="shared" si="76"/>
        <v>1830</v>
      </c>
      <c r="L191">
        <f t="shared" si="77"/>
        <v>184.5</v>
      </c>
      <c r="M191" s="8">
        <f t="shared" si="73"/>
        <v>336.45454545454544</v>
      </c>
      <c r="N191">
        <f t="shared" si="74"/>
        <v>336</v>
      </c>
      <c r="O191">
        <f t="shared" si="75"/>
        <v>337</v>
      </c>
      <c r="P191" s="9">
        <f t="shared" si="63"/>
        <v>0</v>
      </c>
      <c r="Q191" s="9">
        <f t="shared" si="79"/>
        <v>0</v>
      </c>
      <c r="R191" s="8">
        <f t="shared" si="80"/>
        <v>0</v>
      </c>
      <c r="S191" s="10">
        <f t="shared" si="78"/>
        <v>185</v>
      </c>
      <c r="T191" s="11">
        <f t="shared" si="81"/>
        <v>0</v>
      </c>
      <c r="U191" s="10">
        <f t="shared" si="82"/>
        <v>0</v>
      </c>
    </row>
    <row r="192" spans="1:21" x14ac:dyDescent="0.2">
      <c r="A192" s="26">
        <f t="shared" si="69"/>
        <v>187</v>
      </c>
      <c r="B192" s="26">
        <v>17</v>
      </c>
      <c r="E192">
        <v>0</v>
      </c>
      <c r="H192">
        <f t="shared" si="83"/>
        <v>186</v>
      </c>
      <c r="I192">
        <f t="shared" si="72"/>
        <v>33.479999999999997</v>
      </c>
      <c r="K192">
        <f t="shared" si="76"/>
        <v>1829</v>
      </c>
      <c r="L192">
        <f t="shared" si="77"/>
        <v>185.5</v>
      </c>
      <c r="M192" s="8">
        <f t="shared" si="73"/>
        <v>338.27272727272725</v>
      </c>
      <c r="N192">
        <f t="shared" si="74"/>
        <v>338</v>
      </c>
      <c r="O192">
        <f t="shared" si="75"/>
        <v>339</v>
      </c>
      <c r="P192" s="9">
        <f t="shared" si="63"/>
        <v>0</v>
      </c>
      <c r="Q192" s="9">
        <f t="shared" si="79"/>
        <v>0</v>
      </c>
      <c r="R192" s="8">
        <f t="shared" si="80"/>
        <v>0</v>
      </c>
      <c r="S192" s="10">
        <f t="shared" si="78"/>
        <v>186</v>
      </c>
      <c r="T192" s="11">
        <f t="shared" si="81"/>
        <v>0</v>
      </c>
      <c r="U192" s="10">
        <f t="shared" si="82"/>
        <v>0</v>
      </c>
    </row>
    <row r="193" spans="1:21" x14ac:dyDescent="0.2">
      <c r="A193" s="26">
        <f t="shared" si="69"/>
        <v>188</v>
      </c>
      <c r="B193" s="26">
        <v>17</v>
      </c>
      <c r="E193">
        <v>0</v>
      </c>
      <c r="H193">
        <f t="shared" si="83"/>
        <v>187</v>
      </c>
      <c r="I193">
        <f t="shared" si="72"/>
        <v>33.659999999999997</v>
      </c>
      <c r="K193">
        <f t="shared" si="76"/>
        <v>1828</v>
      </c>
      <c r="L193">
        <f t="shared" si="77"/>
        <v>186.5</v>
      </c>
      <c r="M193" s="8">
        <f t="shared" si="73"/>
        <v>340.09090909090912</v>
      </c>
      <c r="N193">
        <f t="shared" si="74"/>
        <v>340</v>
      </c>
      <c r="O193">
        <f t="shared" si="75"/>
        <v>341</v>
      </c>
      <c r="P193" s="9">
        <f t="shared" si="63"/>
        <v>0</v>
      </c>
      <c r="Q193" s="9">
        <f t="shared" si="79"/>
        <v>0</v>
      </c>
      <c r="R193" s="8">
        <f t="shared" si="80"/>
        <v>0</v>
      </c>
      <c r="S193" s="10">
        <f t="shared" si="78"/>
        <v>187</v>
      </c>
      <c r="T193" s="11">
        <f t="shared" si="81"/>
        <v>0</v>
      </c>
      <c r="U193" s="10">
        <f t="shared" si="82"/>
        <v>0</v>
      </c>
    </row>
    <row r="194" spans="1:21" x14ac:dyDescent="0.2">
      <c r="A194" s="26">
        <f t="shared" si="69"/>
        <v>189</v>
      </c>
      <c r="B194" s="26">
        <v>17</v>
      </c>
      <c r="E194">
        <v>0</v>
      </c>
      <c r="H194">
        <f t="shared" si="83"/>
        <v>188</v>
      </c>
      <c r="I194">
        <f t="shared" si="72"/>
        <v>33.840000000000003</v>
      </c>
      <c r="K194">
        <f t="shared" si="76"/>
        <v>1827</v>
      </c>
      <c r="L194">
        <f t="shared" si="77"/>
        <v>187.5</v>
      </c>
      <c r="M194" s="8">
        <f t="shared" si="73"/>
        <v>341.90909090909093</v>
      </c>
      <c r="N194">
        <f t="shared" si="74"/>
        <v>341</v>
      </c>
      <c r="O194">
        <f t="shared" si="75"/>
        <v>342</v>
      </c>
      <c r="P194" s="9">
        <f t="shared" si="63"/>
        <v>0</v>
      </c>
      <c r="Q194" s="9">
        <f t="shared" si="79"/>
        <v>0</v>
      </c>
      <c r="R194" s="8">
        <f t="shared" si="80"/>
        <v>0</v>
      </c>
      <c r="S194" s="10">
        <f t="shared" si="78"/>
        <v>188</v>
      </c>
      <c r="T194" s="11">
        <f t="shared" si="81"/>
        <v>0</v>
      </c>
      <c r="U194" s="10">
        <f t="shared" si="82"/>
        <v>0</v>
      </c>
    </row>
    <row r="195" spans="1:21" x14ac:dyDescent="0.2">
      <c r="A195" s="26">
        <f t="shared" si="69"/>
        <v>190</v>
      </c>
      <c r="B195" s="26">
        <v>17</v>
      </c>
      <c r="E195">
        <v>0</v>
      </c>
      <c r="H195">
        <f t="shared" si="83"/>
        <v>189</v>
      </c>
      <c r="I195">
        <f t="shared" si="72"/>
        <v>34.020000000000003</v>
      </c>
      <c r="K195">
        <f t="shared" si="76"/>
        <v>1826</v>
      </c>
      <c r="L195">
        <f t="shared" si="77"/>
        <v>188.5</v>
      </c>
      <c r="M195" s="8">
        <f t="shared" si="73"/>
        <v>343.72727272727275</v>
      </c>
      <c r="N195">
        <f t="shared" si="74"/>
        <v>343</v>
      </c>
      <c r="O195">
        <f t="shared" si="75"/>
        <v>344</v>
      </c>
      <c r="P195" s="9">
        <f t="shared" si="63"/>
        <v>0</v>
      </c>
      <c r="Q195" s="9">
        <f t="shared" si="79"/>
        <v>0</v>
      </c>
      <c r="R195" s="8">
        <f t="shared" si="80"/>
        <v>0</v>
      </c>
      <c r="S195" s="10">
        <f t="shared" si="78"/>
        <v>189</v>
      </c>
      <c r="T195" s="11">
        <f t="shared" si="81"/>
        <v>0</v>
      </c>
      <c r="U195" s="10">
        <f t="shared" si="82"/>
        <v>0</v>
      </c>
    </row>
    <row r="196" spans="1:21" x14ac:dyDescent="0.2">
      <c r="A196" s="26">
        <f t="shared" si="69"/>
        <v>191</v>
      </c>
      <c r="B196" s="26">
        <v>17</v>
      </c>
      <c r="E196">
        <v>0</v>
      </c>
      <c r="H196">
        <f t="shared" si="83"/>
        <v>190</v>
      </c>
      <c r="I196">
        <f t="shared" si="72"/>
        <v>34.200000000000003</v>
      </c>
      <c r="K196">
        <f t="shared" si="76"/>
        <v>1825</v>
      </c>
      <c r="L196">
        <f t="shared" si="77"/>
        <v>189.5</v>
      </c>
      <c r="M196" s="8">
        <f t="shared" si="73"/>
        <v>345.5454545454545</v>
      </c>
      <c r="N196">
        <f t="shared" si="74"/>
        <v>345</v>
      </c>
      <c r="O196">
        <f t="shared" si="75"/>
        <v>346</v>
      </c>
      <c r="P196" s="9">
        <f t="shared" si="63"/>
        <v>0</v>
      </c>
      <c r="Q196" s="9">
        <f t="shared" si="79"/>
        <v>0</v>
      </c>
      <c r="R196" s="8">
        <f t="shared" si="80"/>
        <v>0</v>
      </c>
      <c r="S196" s="10">
        <f t="shared" si="78"/>
        <v>190</v>
      </c>
      <c r="T196" s="11">
        <f t="shared" si="81"/>
        <v>0</v>
      </c>
      <c r="U196" s="10">
        <f t="shared" si="82"/>
        <v>0</v>
      </c>
    </row>
    <row r="197" spans="1:21" x14ac:dyDescent="0.2">
      <c r="A197" s="26">
        <f t="shared" si="69"/>
        <v>192</v>
      </c>
      <c r="B197" s="26">
        <v>17</v>
      </c>
      <c r="E197">
        <v>0</v>
      </c>
      <c r="H197">
        <f t="shared" si="83"/>
        <v>191</v>
      </c>
      <c r="I197">
        <f t="shared" si="72"/>
        <v>34.380000000000003</v>
      </c>
      <c r="K197">
        <f t="shared" si="76"/>
        <v>1824</v>
      </c>
      <c r="L197">
        <f t="shared" si="77"/>
        <v>190.5</v>
      </c>
      <c r="M197" s="8">
        <f t="shared" si="73"/>
        <v>347.36363636363637</v>
      </c>
      <c r="N197">
        <f t="shared" si="74"/>
        <v>347</v>
      </c>
      <c r="O197">
        <f t="shared" si="75"/>
        <v>348</v>
      </c>
      <c r="P197" s="9">
        <f t="shared" si="63"/>
        <v>0</v>
      </c>
      <c r="Q197" s="9">
        <f t="shared" si="79"/>
        <v>0</v>
      </c>
      <c r="R197" s="8">
        <f t="shared" si="80"/>
        <v>0</v>
      </c>
      <c r="S197" s="10">
        <f t="shared" si="78"/>
        <v>191</v>
      </c>
      <c r="T197" s="11">
        <f t="shared" si="81"/>
        <v>0</v>
      </c>
      <c r="U197" s="10">
        <f t="shared" si="82"/>
        <v>0</v>
      </c>
    </row>
    <row r="198" spans="1:21" x14ac:dyDescent="0.2">
      <c r="A198" s="26">
        <f t="shared" si="69"/>
        <v>193</v>
      </c>
      <c r="B198" s="26">
        <v>17</v>
      </c>
      <c r="E198">
        <v>0</v>
      </c>
      <c r="H198">
        <f t="shared" si="83"/>
        <v>192</v>
      </c>
      <c r="I198">
        <f t="shared" si="72"/>
        <v>34.56</v>
      </c>
      <c r="K198">
        <f t="shared" si="76"/>
        <v>1823</v>
      </c>
      <c r="L198">
        <f t="shared" si="77"/>
        <v>191.5</v>
      </c>
      <c r="M198" s="8">
        <f t="shared" si="73"/>
        <v>349.18181818181819</v>
      </c>
      <c r="N198">
        <f t="shared" si="74"/>
        <v>349</v>
      </c>
      <c r="O198">
        <f t="shared" si="75"/>
        <v>350</v>
      </c>
      <c r="P198" s="9">
        <f t="shared" si="63"/>
        <v>0</v>
      </c>
      <c r="Q198" s="9">
        <f t="shared" si="79"/>
        <v>0</v>
      </c>
      <c r="R198" s="8">
        <f t="shared" si="80"/>
        <v>0</v>
      </c>
      <c r="S198" s="10">
        <f t="shared" si="78"/>
        <v>192</v>
      </c>
      <c r="T198" s="11">
        <f t="shared" si="81"/>
        <v>0</v>
      </c>
      <c r="U198" s="10">
        <f t="shared" si="82"/>
        <v>0</v>
      </c>
    </row>
    <row r="199" spans="1:21" x14ac:dyDescent="0.2">
      <c r="A199" s="26">
        <f t="shared" si="69"/>
        <v>194</v>
      </c>
      <c r="B199" s="26">
        <v>17</v>
      </c>
      <c r="E199">
        <v>0</v>
      </c>
      <c r="H199">
        <f t="shared" si="83"/>
        <v>193</v>
      </c>
      <c r="I199">
        <f t="shared" si="72"/>
        <v>34.74</v>
      </c>
      <c r="K199">
        <f t="shared" si="76"/>
        <v>1822</v>
      </c>
      <c r="L199">
        <f t="shared" si="77"/>
        <v>192.5</v>
      </c>
      <c r="M199" s="8">
        <f t="shared" si="73"/>
        <v>351</v>
      </c>
      <c r="N199">
        <f t="shared" si="74"/>
        <v>351</v>
      </c>
      <c r="O199">
        <f t="shared" si="75"/>
        <v>352</v>
      </c>
      <c r="P199" s="9">
        <f t="shared" ref="P199:P262" si="84">(VLOOKUP(O199,$A$6:$E$413,5,FALSE)+(VLOOKUP(N199,$A$6:$E$413,5,FALSE)-VLOOKUP(O199,$A$6:$E$413,5,FALSE))*(O199-M199))*100000</f>
        <v>0</v>
      </c>
      <c r="Q199" s="9">
        <f t="shared" si="79"/>
        <v>0</v>
      </c>
      <c r="R199" s="8">
        <f t="shared" si="80"/>
        <v>0</v>
      </c>
      <c r="S199" s="10">
        <f t="shared" si="78"/>
        <v>193</v>
      </c>
      <c r="T199" s="11">
        <f t="shared" si="81"/>
        <v>0</v>
      </c>
      <c r="U199" s="10">
        <f t="shared" si="82"/>
        <v>0</v>
      </c>
    </row>
    <row r="200" spans="1:21" x14ac:dyDescent="0.2">
      <c r="A200" s="26">
        <f t="shared" si="69"/>
        <v>195</v>
      </c>
      <c r="B200" s="26">
        <v>17</v>
      </c>
      <c r="E200">
        <v>0</v>
      </c>
      <c r="H200">
        <f t="shared" si="83"/>
        <v>194</v>
      </c>
      <c r="I200">
        <f t="shared" si="72"/>
        <v>34.92</v>
      </c>
      <c r="K200">
        <f t="shared" si="76"/>
        <v>1821</v>
      </c>
      <c r="L200">
        <f t="shared" si="77"/>
        <v>193.5</v>
      </c>
      <c r="M200" s="8">
        <f t="shared" si="73"/>
        <v>352.81818181818181</v>
      </c>
      <c r="N200">
        <f t="shared" si="74"/>
        <v>352</v>
      </c>
      <c r="O200">
        <f t="shared" si="75"/>
        <v>353</v>
      </c>
      <c r="P200" s="9">
        <f t="shared" si="84"/>
        <v>0</v>
      </c>
      <c r="Q200" s="9">
        <f t="shared" si="79"/>
        <v>0</v>
      </c>
      <c r="R200" s="8">
        <f t="shared" si="80"/>
        <v>0</v>
      </c>
      <c r="S200" s="10">
        <f t="shared" si="78"/>
        <v>194</v>
      </c>
      <c r="T200" s="11">
        <f t="shared" si="81"/>
        <v>0</v>
      </c>
      <c r="U200" s="10">
        <f t="shared" si="82"/>
        <v>0</v>
      </c>
    </row>
    <row r="201" spans="1:21" x14ac:dyDescent="0.2">
      <c r="A201" s="26">
        <f t="shared" si="69"/>
        <v>196</v>
      </c>
      <c r="B201" s="26">
        <v>17</v>
      </c>
      <c r="E201">
        <v>0</v>
      </c>
      <c r="H201">
        <f t="shared" si="83"/>
        <v>195</v>
      </c>
      <c r="I201">
        <f t="shared" si="72"/>
        <v>35.1</v>
      </c>
      <c r="K201">
        <f t="shared" si="76"/>
        <v>1820</v>
      </c>
      <c r="L201">
        <f t="shared" si="77"/>
        <v>194.5</v>
      </c>
      <c r="M201" s="8">
        <f t="shared" si="73"/>
        <v>354.63636363636363</v>
      </c>
      <c r="N201">
        <f t="shared" si="74"/>
        <v>354</v>
      </c>
      <c r="O201">
        <f t="shared" si="75"/>
        <v>355</v>
      </c>
      <c r="P201" s="9">
        <f t="shared" si="84"/>
        <v>0</v>
      </c>
      <c r="Q201" s="9">
        <f t="shared" si="79"/>
        <v>0</v>
      </c>
      <c r="R201" s="8">
        <f t="shared" si="80"/>
        <v>0</v>
      </c>
      <c r="S201" s="10">
        <f t="shared" si="78"/>
        <v>195</v>
      </c>
      <c r="T201" s="11">
        <f t="shared" si="81"/>
        <v>0</v>
      </c>
      <c r="U201" s="10">
        <f t="shared" si="82"/>
        <v>0</v>
      </c>
    </row>
    <row r="202" spans="1:21" x14ac:dyDescent="0.2">
      <c r="A202" s="26">
        <f t="shared" si="69"/>
        <v>197</v>
      </c>
      <c r="B202" s="26">
        <v>17</v>
      </c>
      <c r="E202">
        <v>0</v>
      </c>
      <c r="H202">
        <f t="shared" si="83"/>
        <v>196</v>
      </c>
      <c r="I202">
        <f t="shared" si="72"/>
        <v>35.28</v>
      </c>
      <c r="K202">
        <f t="shared" si="76"/>
        <v>1819</v>
      </c>
      <c r="L202">
        <f t="shared" si="77"/>
        <v>195.5</v>
      </c>
      <c r="M202" s="8">
        <f t="shared" si="73"/>
        <v>356.4545454545455</v>
      </c>
      <c r="N202">
        <f t="shared" si="74"/>
        <v>356</v>
      </c>
      <c r="O202">
        <f t="shared" si="75"/>
        <v>357</v>
      </c>
      <c r="P202" s="9">
        <f t="shared" si="84"/>
        <v>0</v>
      </c>
      <c r="Q202" s="9">
        <f t="shared" si="79"/>
        <v>0</v>
      </c>
      <c r="R202" s="8">
        <f t="shared" si="80"/>
        <v>0</v>
      </c>
      <c r="S202" s="10">
        <f t="shared" si="78"/>
        <v>196</v>
      </c>
      <c r="T202" s="11">
        <f t="shared" si="81"/>
        <v>0</v>
      </c>
      <c r="U202" s="10">
        <f t="shared" si="82"/>
        <v>0</v>
      </c>
    </row>
    <row r="203" spans="1:21" x14ac:dyDescent="0.2">
      <c r="A203" s="26">
        <f t="shared" si="69"/>
        <v>198</v>
      </c>
      <c r="B203" s="26">
        <v>17</v>
      </c>
      <c r="E203">
        <v>0</v>
      </c>
      <c r="H203">
        <f t="shared" si="83"/>
        <v>197</v>
      </c>
      <c r="I203">
        <f t="shared" si="72"/>
        <v>35.46</v>
      </c>
      <c r="K203">
        <f t="shared" si="76"/>
        <v>1818</v>
      </c>
      <c r="L203">
        <f t="shared" si="77"/>
        <v>196.5</v>
      </c>
      <c r="M203" s="8">
        <f t="shared" si="73"/>
        <v>358.27272727272725</v>
      </c>
      <c r="N203">
        <f t="shared" si="74"/>
        <v>358</v>
      </c>
      <c r="O203">
        <f t="shared" si="75"/>
        <v>359</v>
      </c>
      <c r="P203" s="9">
        <f t="shared" si="84"/>
        <v>0</v>
      </c>
      <c r="Q203" s="9">
        <f t="shared" si="79"/>
        <v>0</v>
      </c>
      <c r="R203" s="8">
        <f t="shared" si="80"/>
        <v>0</v>
      </c>
      <c r="S203" s="10">
        <f t="shared" si="78"/>
        <v>197</v>
      </c>
      <c r="T203" s="11">
        <f t="shared" si="81"/>
        <v>0</v>
      </c>
      <c r="U203" s="10">
        <f t="shared" si="82"/>
        <v>0</v>
      </c>
    </row>
    <row r="204" spans="1:21" x14ac:dyDescent="0.2">
      <c r="A204" s="26">
        <f t="shared" si="69"/>
        <v>199</v>
      </c>
      <c r="B204" s="26">
        <v>17</v>
      </c>
      <c r="E204">
        <v>0</v>
      </c>
      <c r="H204">
        <f t="shared" si="83"/>
        <v>198</v>
      </c>
      <c r="I204">
        <f t="shared" si="72"/>
        <v>35.64</v>
      </c>
      <c r="K204">
        <f t="shared" si="76"/>
        <v>1817</v>
      </c>
      <c r="L204">
        <f t="shared" si="77"/>
        <v>197.5</v>
      </c>
      <c r="M204" s="8">
        <f t="shared" si="73"/>
        <v>360.09090909090907</v>
      </c>
      <c r="N204">
        <f t="shared" si="74"/>
        <v>360</v>
      </c>
      <c r="O204">
        <f t="shared" si="75"/>
        <v>361</v>
      </c>
      <c r="P204" s="9">
        <f t="shared" si="84"/>
        <v>0</v>
      </c>
      <c r="Q204" s="9">
        <f t="shared" si="79"/>
        <v>0</v>
      </c>
      <c r="R204" s="8">
        <f t="shared" si="80"/>
        <v>0</v>
      </c>
      <c r="S204" s="10">
        <f t="shared" si="78"/>
        <v>198</v>
      </c>
      <c r="T204" s="11">
        <f t="shared" si="81"/>
        <v>0</v>
      </c>
      <c r="U204" s="10">
        <f t="shared" si="82"/>
        <v>0</v>
      </c>
    </row>
    <row r="205" spans="1:21" x14ac:dyDescent="0.2">
      <c r="A205" s="26">
        <f t="shared" si="69"/>
        <v>200</v>
      </c>
      <c r="B205" s="26">
        <v>17</v>
      </c>
      <c r="E205">
        <v>0</v>
      </c>
      <c r="H205">
        <f t="shared" si="83"/>
        <v>199</v>
      </c>
      <c r="I205">
        <f t="shared" si="72"/>
        <v>35.82</v>
      </c>
      <c r="K205">
        <f t="shared" si="76"/>
        <v>1816</v>
      </c>
      <c r="L205">
        <f t="shared" si="77"/>
        <v>198.5</v>
      </c>
      <c r="M205" s="8">
        <f t="shared" si="73"/>
        <v>361.90909090909088</v>
      </c>
      <c r="N205">
        <f t="shared" si="74"/>
        <v>361</v>
      </c>
      <c r="O205">
        <f t="shared" si="75"/>
        <v>362</v>
      </c>
      <c r="P205" s="9">
        <f t="shared" si="84"/>
        <v>0</v>
      </c>
      <c r="Q205" s="9">
        <f t="shared" si="79"/>
        <v>0</v>
      </c>
      <c r="R205" s="8">
        <f t="shared" si="80"/>
        <v>0</v>
      </c>
      <c r="S205" s="10">
        <f t="shared" si="78"/>
        <v>199</v>
      </c>
      <c r="T205" s="11">
        <f t="shared" si="81"/>
        <v>0</v>
      </c>
      <c r="U205" s="10">
        <f t="shared" si="82"/>
        <v>0</v>
      </c>
    </row>
    <row r="206" spans="1:21" x14ac:dyDescent="0.2">
      <c r="A206" s="26">
        <f t="shared" si="69"/>
        <v>201</v>
      </c>
      <c r="B206" s="26">
        <v>17</v>
      </c>
      <c r="E206">
        <v>0</v>
      </c>
      <c r="H206">
        <f t="shared" si="83"/>
        <v>200</v>
      </c>
      <c r="I206">
        <f t="shared" si="72"/>
        <v>36</v>
      </c>
      <c r="K206">
        <f t="shared" si="76"/>
        <v>1815</v>
      </c>
      <c r="L206">
        <f t="shared" si="77"/>
        <v>199.5</v>
      </c>
      <c r="M206" s="8">
        <f t="shared" si="73"/>
        <v>363.72727272727275</v>
      </c>
      <c r="N206">
        <f t="shared" si="74"/>
        <v>363</v>
      </c>
      <c r="O206">
        <f t="shared" si="75"/>
        <v>364</v>
      </c>
      <c r="P206" s="9">
        <f t="shared" si="84"/>
        <v>0</v>
      </c>
      <c r="Q206" s="9">
        <f t="shared" si="79"/>
        <v>0</v>
      </c>
      <c r="R206" s="8">
        <f t="shared" si="80"/>
        <v>0</v>
      </c>
      <c r="S206" s="10">
        <f t="shared" si="78"/>
        <v>200</v>
      </c>
      <c r="T206" s="11">
        <f t="shared" si="81"/>
        <v>0</v>
      </c>
      <c r="U206" s="10">
        <f t="shared" si="82"/>
        <v>0</v>
      </c>
    </row>
    <row r="207" spans="1:21" x14ac:dyDescent="0.2">
      <c r="A207" s="26">
        <f t="shared" si="69"/>
        <v>202</v>
      </c>
      <c r="B207" s="26">
        <v>17</v>
      </c>
      <c r="E207">
        <v>0</v>
      </c>
      <c r="H207">
        <f t="shared" si="83"/>
        <v>201</v>
      </c>
      <c r="I207">
        <f t="shared" si="72"/>
        <v>36.18</v>
      </c>
      <c r="K207">
        <f t="shared" si="76"/>
        <v>1814</v>
      </c>
      <c r="L207">
        <f t="shared" si="77"/>
        <v>200.5</v>
      </c>
      <c r="M207" s="8">
        <f t="shared" si="73"/>
        <v>365.54545454545456</v>
      </c>
      <c r="N207">
        <f t="shared" si="74"/>
        <v>365</v>
      </c>
      <c r="O207">
        <f t="shared" si="75"/>
        <v>366</v>
      </c>
      <c r="P207" s="9">
        <f t="shared" si="84"/>
        <v>0</v>
      </c>
      <c r="Q207" s="9">
        <f t="shared" si="79"/>
        <v>0</v>
      </c>
      <c r="R207" s="8">
        <f t="shared" si="80"/>
        <v>0</v>
      </c>
      <c r="S207" s="10">
        <f t="shared" si="78"/>
        <v>201</v>
      </c>
      <c r="T207" s="11">
        <f t="shared" si="81"/>
        <v>0</v>
      </c>
      <c r="U207" s="10">
        <f t="shared" si="82"/>
        <v>0</v>
      </c>
    </row>
    <row r="208" spans="1:21" x14ac:dyDescent="0.2">
      <c r="A208" s="26">
        <f>+A207+1</f>
        <v>203</v>
      </c>
      <c r="B208" s="26">
        <v>17</v>
      </c>
      <c r="E208">
        <v>0</v>
      </c>
      <c r="H208">
        <f t="shared" si="83"/>
        <v>202</v>
      </c>
      <c r="I208">
        <f t="shared" si="72"/>
        <v>36.36</v>
      </c>
      <c r="K208">
        <f t="shared" si="76"/>
        <v>1813</v>
      </c>
      <c r="L208">
        <f t="shared" si="77"/>
        <v>201.5</v>
      </c>
      <c r="M208" s="8">
        <f>(L208/$I$5*100)+1</f>
        <v>367.36363636363637</v>
      </c>
      <c r="N208">
        <f>TRUNC(M208,0)</f>
        <v>367</v>
      </c>
      <c r="O208">
        <f>N208+1</f>
        <v>368</v>
      </c>
      <c r="P208" s="9">
        <f t="shared" si="84"/>
        <v>0</v>
      </c>
      <c r="Q208" s="9">
        <f t="shared" si="79"/>
        <v>0</v>
      </c>
      <c r="R208" s="8">
        <f t="shared" si="80"/>
        <v>0</v>
      </c>
      <c r="S208" s="10">
        <f t="shared" si="78"/>
        <v>202</v>
      </c>
      <c r="T208" s="11">
        <f t="shared" si="81"/>
        <v>0</v>
      </c>
      <c r="U208" s="10">
        <f t="shared" si="82"/>
        <v>0</v>
      </c>
    </row>
    <row r="209" spans="1:21" x14ac:dyDescent="0.2">
      <c r="A209" s="26">
        <f t="shared" ref="A209:A272" si="85">+A208+1</f>
        <v>204</v>
      </c>
      <c r="B209" s="26">
        <v>17</v>
      </c>
      <c r="E209">
        <v>0</v>
      </c>
      <c r="H209">
        <f t="shared" ref="H209:H272" si="86">A209-1</f>
        <v>203</v>
      </c>
      <c r="I209">
        <f t="shared" ref="I209:I272" si="87">H209*18/100</f>
        <v>36.54</v>
      </c>
      <c r="K209">
        <f t="shared" si="76"/>
        <v>1812</v>
      </c>
      <c r="L209">
        <f t="shared" si="77"/>
        <v>202.5</v>
      </c>
      <c r="M209" s="8">
        <f t="shared" ref="M209:M272" si="88">(L209/$I$5*100)+1</f>
        <v>369.18181818181819</v>
      </c>
      <c r="N209">
        <f t="shared" ref="N209:N272" si="89">TRUNC(M209,0)</f>
        <v>369</v>
      </c>
      <c r="O209">
        <f t="shared" ref="O209:O272" si="90">N209+1</f>
        <v>370</v>
      </c>
      <c r="P209" s="9">
        <f t="shared" si="84"/>
        <v>0</v>
      </c>
      <c r="Q209" s="9">
        <f t="shared" si="79"/>
        <v>0</v>
      </c>
      <c r="R209" s="8">
        <f t="shared" si="80"/>
        <v>0</v>
      </c>
      <c r="S209" s="10">
        <f t="shared" si="78"/>
        <v>203</v>
      </c>
      <c r="T209" s="11">
        <f t="shared" si="81"/>
        <v>0</v>
      </c>
      <c r="U209" s="10">
        <f t="shared" si="82"/>
        <v>0</v>
      </c>
    </row>
    <row r="210" spans="1:21" x14ac:dyDescent="0.2">
      <c r="A210" s="26">
        <f t="shared" si="85"/>
        <v>205</v>
      </c>
      <c r="B210" s="26">
        <v>17</v>
      </c>
      <c r="E210">
        <v>0</v>
      </c>
      <c r="H210">
        <f t="shared" si="86"/>
        <v>204</v>
      </c>
      <c r="I210">
        <f t="shared" si="87"/>
        <v>36.72</v>
      </c>
      <c r="K210">
        <f t="shared" si="76"/>
        <v>1811</v>
      </c>
      <c r="L210">
        <f t="shared" si="77"/>
        <v>203.5</v>
      </c>
      <c r="M210" s="8">
        <f t="shared" si="88"/>
        <v>371</v>
      </c>
      <c r="N210">
        <f t="shared" si="89"/>
        <v>371</v>
      </c>
      <c r="O210">
        <f t="shared" si="90"/>
        <v>372</v>
      </c>
      <c r="P210" s="9">
        <f t="shared" si="84"/>
        <v>0</v>
      </c>
      <c r="Q210" s="9">
        <f t="shared" si="79"/>
        <v>0</v>
      </c>
      <c r="R210" s="8">
        <f t="shared" si="80"/>
        <v>0</v>
      </c>
      <c r="S210" s="10">
        <f t="shared" si="78"/>
        <v>204</v>
      </c>
      <c r="T210" s="11">
        <f t="shared" si="81"/>
        <v>0</v>
      </c>
      <c r="U210" s="10">
        <f t="shared" si="82"/>
        <v>0</v>
      </c>
    </row>
    <row r="211" spans="1:21" x14ac:dyDescent="0.2">
      <c r="A211" s="26">
        <f t="shared" si="85"/>
        <v>206</v>
      </c>
      <c r="B211" s="26">
        <v>17</v>
      </c>
      <c r="E211">
        <v>0</v>
      </c>
      <c r="H211">
        <f t="shared" si="86"/>
        <v>205</v>
      </c>
      <c r="I211">
        <f t="shared" si="87"/>
        <v>36.9</v>
      </c>
      <c r="K211">
        <f t="shared" si="76"/>
        <v>1810</v>
      </c>
      <c r="L211">
        <f t="shared" si="77"/>
        <v>204.5</v>
      </c>
      <c r="M211" s="8">
        <f t="shared" si="88"/>
        <v>372.81818181818181</v>
      </c>
      <c r="N211">
        <f t="shared" si="89"/>
        <v>372</v>
      </c>
      <c r="O211">
        <f t="shared" si="90"/>
        <v>373</v>
      </c>
      <c r="P211" s="9">
        <f t="shared" si="84"/>
        <v>0</v>
      </c>
      <c r="Q211" s="9">
        <f t="shared" si="79"/>
        <v>0</v>
      </c>
      <c r="R211" s="8">
        <f t="shared" si="80"/>
        <v>0</v>
      </c>
      <c r="S211" s="10">
        <f t="shared" si="78"/>
        <v>205</v>
      </c>
      <c r="T211" s="11">
        <f t="shared" si="81"/>
        <v>0</v>
      </c>
      <c r="U211" s="10">
        <f t="shared" si="82"/>
        <v>0</v>
      </c>
    </row>
    <row r="212" spans="1:21" x14ac:dyDescent="0.2">
      <c r="A212" s="26">
        <f t="shared" si="85"/>
        <v>207</v>
      </c>
      <c r="B212" s="26">
        <v>17</v>
      </c>
      <c r="E212">
        <v>0</v>
      </c>
      <c r="H212">
        <f t="shared" si="86"/>
        <v>206</v>
      </c>
      <c r="I212">
        <f t="shared" si="87"/>
        <v>37.08</v>
      </c>
      <c r="K212">
        <f t="shared" si="76"/>
        <v>1809</v>
      </c>
      <c r="L212">
        <f t="shared" si="77"/>
        <v>205.5</v>
      </c>
      <c r="M212" s="8">
        <f t="shared" si="88"/>
        <v>374.63636363636363</v>
      </c>
      <c r="N212">
        <f t="shared" si="89"/>
        <v>374</v>
      </c>
      <c r="O212">
        <f t="shared" si="90"/>
        <v>375</v>
      </c>
      <c r="P212" s="9">
        <f t="shared" si="84"/>
        <v>0</v>
      </c>
      <c r="Q212" s="9">
        <f t="shared" si="79"/>
        <v>0</v>
      </c>
      <c r="R212" s="8">
        <f t="shared" si="80"/>
        <v>0</v>
      </c>
      <c r="S212" s="10">
        <f t="shared" si="78"/>
        <v>206</v>
      </c>
      <c r="T212" s="11">
        <f t="shared" si="81"/>
        <v>0</v>
      </c>
      <c r="U212" s="10">
        <f t="shared" si="82"/>
        <v>0</v>
      </c>
    </row>
    <row r="213" spans="1:21" x14ac:dyDescent="0.2">
      <c r="A213" s="26">
        <f t="shared" si="85"/>
        <v>208</v>
      </c>
      <c r="B213" s="26">
        <v>17</v>
      </c>
      <c r="E213">
        <v>0</v>
      </c>
      <c r="H213">
        <f t="shared" si="86"/>
        <v>207</v>
      </c>
      <c r="I213">
        <f t="shared" si="87"/>
        <v>37.26</v>
      </c>
      <c r="K213">
        <f t="shared" si="76"/>
        <v>1808</v>
      </c>
      <c r="L213">
        <f t="shared" si="77"/>
        <v>206.5</v>
      </c>
      <c r="M213" s="8">
        <f t="shared" si="88"/>
        <v>376.45454545454544</v>
      </c>
      <c r="N213">
        <f t="shared" si="89"/>
        <v>376</v>
      </c>
      <c r="O213">
        <f t="shared" si="90"/>
        <v>377</v>
      </c>
      <c r="P213" s="9">
        <f t="shared" si="84"/>
        <v>0</v>
      </c>
      <c r="Q213" s="9">
        <f t="shared" si="79"/>
        <v>0</v>
      </c>
      <c r="R213" s="8">
        <f t="shared" si="80"/>
        <v>0</v>
      </c>
      <c r="S213" s="10">
        <f t="shared" si="78"/>
        <v>207</v>
      </c>
      <c r="T213" s="11">
        <f t="shared" si="81"/>
        <v>0</v>
      </c>
      <c r="U213" s="10">
        <f t="shared" si="82"/>
        <v>0</v>
      </c>
    </row>
    <row r="214" spans="1:21" x14ac:dyDescent="0.2">
      <c r="A214" s="26">
        <f t="shared" si="85"/>
        <v>209</v>
      </c>
      <c r="B214" s="26">
        <v>17</v>
      </c>
      <c r="E214">
        <v>0</v>
      </c>
      <c r="H214">
        <f t="shared" si="86"/>
        <v>208</v>
      </c>
      <c r="I214">
        <f t="shared" si="87"/>
        <v>37.44</v>
      </c>
      <c r="K214">
        <f t="shared" si="76"/>
        <v>1807</v>
      </c>
      <c r="L214">
        <f t="shared" si="77"/>
        <v>207.5</v>
      </c>
      <c r="M214" s="8">
        <f t="shared" si="88"/>
        <v>378.27272727272731</v>
      </c>
      <c r="N214">
        <f t="shared" si="89"/>
        <v>378</v>
      </c>
      <c r="O214">
        <f t="shared" si="90"/>
        <v>379</v>
      </c>
      <c r="P214" s="9">
        <f t="shared" si="84"/>
        <v>0</v>
      </c>
      <c r="Q214" s="9">
        <f t="shared" si="79"/>
        <v>0</v>
      </c>
      <c r="R214" s="8">
        <f t="shared" si="80"/>
        <v>0</v>
      </c>
      <c r="S214" s="10">
        <f t="shared" si="78"/>
        <v>208</v>
      </c>
      <c r="T214" s="11">
        <f t="shared" si="81"/>
        <v>0</v>
      </c>
      <c r="U214" s="10">
        <f t="shared" si="82"/>
        <v>0</v>
      </c>
    </row>
    <row r="215" spans="1:21" x14ac:dyDescent="0.2">
      <c r="A215" s="26">
        <f t="shared" si="85"/>
        <v>210</v>
      </c>
      <c r="B215" s="26">
        <v>17</v>
      </c>
      <c r="E215">
        <v>0</v>
      </c>
      <c r="H215">
        <f t="shared" si="86"/>
        <v>209</v>
      </c>
      <c r="I215">
        <f t="shared" si="87"/>
        <v>37.619999999999997</v>
      </c>
      <c r="K215">
        <f t="shared" si="76"/>
        <v>1806</v>
      </c>
      <c r="L215">
        <f t="shared" si="77"/>
        <v>208.5</v>
      </c>
      <c r="M215" s="8">
        <f t="shared" si="88"/>
        <v>380.09090909090912</v>
      </c>
      <c r="N215">
        <f t="shared" si="89"/>
        <v>380</v>
      </c>
      <c r="O215">
        <f t="shared" si="90"/>
        <v>381</v>
      </c>
      <c r="P215" s="9">
        <f t="shared" si="84"/>
        <v>0</v>
      </c>
      <c r="Q215" s="9">
        <f t="shared" si="79"/>
        <v>0</v>
      </c>
      <c r="R215" s="8">
        <f t="shared" si="80"/>
        <v>0</v>
      </c>
      <c r="S215" s="10">
        <f t="shared" si="78"/>
        <v>209</v>
      </c>
      <c r="T215" s="11">
        <f t="shared" si="81"/>
        <v>0</v>
      </c>
      <c r="U215" s="10">
        <f t="shared" si="82"/>
        <v>0</v>
      </c>
    </row>
    <row r="216" spans="1:21" x14ac:dyDescent="0.2">
      <c r="A216" s="26">
        <f t="shared" si="85"/>
        <v>211</v>
      </c>
      <c r="B216" s="26">
        <v>17</v>
      </c>
      <c r="E216">
        <v>0</v>
      </c>
      <c r="H216">
        <f t="shared" si="86"/>
        <v>210</v>
      </c>
      <c r="I216">
        <f t="shared" si="87"/>
        <v>37.799999999999997</v>
      </c>
      <c r="K216">
        <f t="shared" si="76"/>
        <v>1805</v>
      </c>
      <c r="L216">
        <f t="shared" si="77"/>
        <v>209.5</v>
      </c>
      <c r="M216" s="8">
        <f t="shared" si="88"/>
        <v>381.90909090909093</v>
      </c>
      <c r="N216">
        <f t="shared" si="89"/>
        <v>381</v>
      </c>
      <c r="O216">
        <f t="shared" si="90"/>
        <v>382</v>
      </c>
      <c r="P216" s="9">
        <f t="shared" si="84"/>
        <v>0</v>
      </c>
      <c r="Q216" s="9">
        <f t="shared" si="79"/>
        <v>0</v>
      </c>
      <c r="R216" s="8">
        <f t="shared" si="80"/>
        <v>0</v>
      </c>
      <c r="S216" s="10">
        <f t="shared" si="78"/>
        <v>210</v>
      </c>
      <c r="T216" s="11">
        <f t="shared" si="81"/>
        <v>0</v>
      </c>
      <c r="U216" s="10">
        <f t="shared" si="82"/>
        <v>0</v>
      </c>
    </row>
    <row r="217" spans="1:21" x14ac:dyDescent="0.2">
      <c r="A217" s="26">
        <f t="shared" si="85"/>
        <v>212</v>
      </c>
      <c r="B217" s="26">
        <v>17</v>
      </c>
      <c r="E217">
        <v>0</v>
      </c>
      <c r="H217">
        <f t="shared" si="86"/>
        <v>211</v>
      </c>
      <c r="I217">
        <f t="shared" si="87"/>
        <v>37.979999999999997</v>
      </c>
      <c r="K217">
        <f t="shared" si="76"/>
        <v>1804</v>
      </c>
      <c r="L217">
        <f t="shared" si="77"/>
        <v>210.5</v>
      </c>
      <c r="M217" s="8">
        <f t="shared" si="88"/>
        <v>383.72727272727269</v>
      </c>
      <c r="N217">
        <f t="shared" si="89"/>
        <v>383</v>
      </c>
      <c r="O217">
        <f t="shared" si="90"/>
        <v>384</v>
      </c>
      <c r="P217" s="9">
        <f t="shared" si="84"/>
        <v>0</v>
      </c>
      <c r="Q217" s="9">
        <f t="shared" si="79"/>
        <v>0</v>
      </c>
      <c r="R217" s="8">
        <f t="shared" si="80"/>
        <v>0</v>
      </c>
      <c r="S217" s="10">
        <f t="shared" si="78"/>
        <v>211</v>
      </c>
      <c r="T217" s="11">
        <f t="shared" si="81"/>
        <v>0</v>
      </c>
      <c r="U217" s="10">
        <f t="shared" si="82"/>
        <v>0</v>
      </c>
    </row>
    <row r="218" spans="1:21" x14ac:dyDescent="0.2">
      <c r="A218" s="26">
        <f t="shared" si="85"/>
        <v>213</v>
      </c>
      <c r="B218" s="26">
        <v>17</v>
      </c>
      <c r="E218">
        <v>0</v>
      </c>
      <c r="H218">
        <f t="shared" si="86"/>
        <v>212</v>
      </c>
      <c r="I218">
        <f t="shared" si="87"/>
        <v>38.159999999999997</v>
      </c>
      <c r="K218">
        <f t="shared" si="76"/>
        <v>1803</v>
      </c>
      <c r="L218">
        <f t="shared" si="77"/>
        <v>211.5</v>
      </c>
      <c r="M218" s="8">
        <f t="shared" si="88"/>
        <v>385.5454545454545</v>
      </c>
      <c r="N218">
        <f t="shared" si="89"/>
        <v>385</v>
      </c>
      <c r="O218">
        <f t="shared" si="90"/>
        <v>386</v>
      </c>
      <c r="P218" s="9">
        <f t="shared" si="84"/>
        <v>0</v>
      </c>
      <c r="Q218" s="9">
        <f t="shared" si="79"/>
        <v>0</v>
      </c>
      <c r="R218" s="8">
        <f t="shared" si="80"/>
        <v>0</v>
      </c>
      <c r="S218" s="10">
        <f t="shared" si="78"/>
        <v>212</v>
      </c>
      <c r="T218" s="11">
        <f t="shared" si="81"/>
        <v>0</v>
      </c>
      <c r="U218" s="10">
        <f t="shared" si="82"/>
        <v>0</v>
      </c>
    </row>
    <row r="219" spans="1:21" x14ac:dyDescent="0.2">
      <c r="A219" s="26">
        <f t="shared" si="85"/>
        <v>214</v>
      </c>
      <c r="B219" s="26">
        <v>17</v>
      </c>
      <c r="E219">
        <v>0</v>
      </c>
      <c r="H219">
        <f t="shared" si="86"/>
        <v>213</v>
      </c>
      <c r="I219">
        <f t="shared" si="87"/>
        <v>38.340000000000003</v>
      </c>
      <c r="K219">
        <f t="shared" si="76"/>
        <v>1802</v>
      </c>
      <c r="L219">
        <f t="shared" si="77"/>
        <v>212.5</v>
      </c>
      <c r="M219" s="8">
        <f t="shared" si="88"/>
        <v>387.36363636363637</v>
      </c>
      <c r="N219">
        <f t="shared" si="89"/>
        <v>387</v>
      </c>
      <c r="O219">
        <f t="shared" si="90"/>
        <v>388</v>
      </c>
      <c r="P219" s="9">
        <f t="shared" si="84"/>
        <v>0</v>
      </c>
      <c r="Q219" s="9">
        <f t="shared" si="79"/>
        <v>0</v>
      </c>
      <c r="R219" s="8">
        <f t="shared" si="80"/>
        <v>0</v>
      </c>
      <c r="S219" s="10">
        <f t="shared" si="78"/>
        <v>213</v>
      </c>
      <c r="T219" s="11">
        <f t="shared" si="81"/>
        <v>0</v>
      </c>
      <c r="U219" s="10">
        <f t="shared" si="82"/>
        <v>0</v>
      </c>
    </row>
    <row r="220" spans="1:21" x14ac:dyDescent="0.2">
      <c r="A220" s="26">
        <f t="shared" si="85"/>
        <v>215</v>
      </c>
      <c r="B220" s="26">
        <v>17</v>
      </c>
      <c r="E220">
        <v>0</v>
      </c>
      <c r="H220">
        <f t="shared" si="86"/>
        <v>214</v>
      </c>
      <c r="I220">
        <f t="shared" si="87"/>
        <v>38.520000000000003</v>
      </c>
      <c r="K220">
        <f t="shared" si="76"/>
        <v>1801</v>
      </c>
      <c r="L220">
        <f t="shared" si="77"/>
        <v>213.5</v>
      </c>
      <c r="M220" s="8">
        <f t="shared" si="88"/>
        <v>389.18181818181819</v>
      </c>
      <c r="N220">
        <f t="shared" si="89"/>
        <v>389</v>
      </c>
      <c r="O220">
        <f t="shared" si="90"/>
        <v>390</v>
      </c>
      <c r="P220" s="9">
        <f t="shared" si="84"/>
        <v>0</v>
      </c>
      <c r="Q220" s="9">
        <f t="shared" si="79"/>
        <v>0</v>
      </c>
      <c r="R220" s="8">
        <f t="shared" si="80"/>
        <v>0</v>
      </c>
      <c r="S220" s="10">
        <f t="shared" si="78"/>
        <v>214</v>
      </c>
      <c r="T220" s="11">
        <f t="shared" si="81"/>
        <v>0</v>
      </c>
      <c r="U220" s="10">
        <f t="shared" si="82"/>
        <v>0</v>
      </c>
    </row>
    <row r="221" spans="1:21" x14ac:dyDescent="0.2">
      <c r="A221" s="26">
        <f t="shared" si="85"/>
        <v>216</v>
      </c>
      <c r="B221" s="26">
        <v>17</v>
      </c>
      <c r="E221">
        <v>0</v>
      </c>
      <c r="H221">
        <f t="shared" si="86"/>
        <v>215</v>
      </c>
      <c r="I221">
        <f t="shared" si="87"/>
        <v>38.700000000000003</v>
      </c>
      <c r="K221">
        <f t="shared" si="76"/>
        <v>1800</v>
      </c>
      <c r="L221">
        <f t="shared" si="77"/>
        <v>214.5</v>
      </c>
      <c r="M221" s="8">
        <f t="shared" si="88"/>
        <v>391</v>
      </c>
      <c r="N221">
        <f t="shared" si="89"/>
        <v>391</v>
      </c>
      <c r="O221">
        <f t="shared" si="90"/>
        <v>392</v>
      </c>
      <c r="P221" s="9">
        <f t="shared" si="84"/>
        <v>0</v>
      </c>
      <c r="Q221" s="9">
        <f t="shared" si="79"/>
        <v>0</v>
      </c>
      <c r="R221" s="8">
        <f t="shared" si="80"/>
        <v>0</v>
      </c>
      <c r="S221" s="10">
        <f t="shared" si="78"/>
        <v>215</v>
      </c>
      <c r="T221" s="11">
        <f t="shared" si="81"/>
        <v>0</v>
      </c>
      <c r="U221" s="10">
        <f t="shared" si="82"/>
        <v>0</v>
      </c>
    </row>
    <row r="222" spans="1:21" x14ac:dyDescent="0.2">
      <c r="A222" s="26">
        <f t="shared" si="85"/>
        <v>217</v>
      </c>
      <c r="B222" s="26">
        <v>17</v>
      </c>
      <c r="E222">
        <v>0</v>
      </c>
      <c r="H222">
        <f t="shared" si="86"/>
        <v>216</v>
      </c>
      <c r="I222">
        <f t="shared" si="87"/>
        <v>38.880000000000003</v>
      </c>
      <c r="K222">
        <f t="shared" si="76"/>
        <v>1799</v>
      </c>
      <c r="L222">
        <f t="shared" si="77"/>
        <v>215.5</v>
      </c>
      <c r="M222" s="8">
        <f t="shared" si="88"/>
        <v>392.81818181818181</v>
      </c>
      <c r="N222">
        <f t="shared" si="89"/>
        <v>392</v>
      </c>
      <c r="O222">
        <f t="shared" si="90"/>
        <v>393</v>
      </c>
      <c r="P222" s="9">
        <f t="shared" si="84"/>
        <v>0</v>
      </c>
      <c r="Q222" s="9">
        <f t="shared" si="79"/>
        <v>0</v>
      </c>
      <c r="R222" s="8">
        <f t="shared" si="80"/>
        <v>0</v>
      </c>
      <c r="S222" s="10">
        <f t="shared" si="78"/>
        <v>216</v>
      </c>
      <c r="T222" s="11">
        <f t="shared" si="81"/>
        <v>0</v>
      </c>
      <c r="U222" s="10">
        <f t="shared" si="82"/>
        <v>0</v>
      </c>
    </row>
    <row r="223" spans="1:21" x14ac:dyDescent="0.2">
      <c r="A223" s="26">
        <f t="shared" si="85"/>
        <v>218</v>
      </c>
      <c r="B223" s="26">
        <v>17</v>
      </c>
      <c r="E223">
        <v>0</v>
      </c>
      <c r="H223">
        <f t="shared" si="86"/>
        <v>217</v>
      </c>
      <c r="I223">
        <f t="shared" si="87"/>
        <v>39.06</v>
      </c>
      <c r="K223">
        <f t="shared" si="76"/>
        <v>1798</v>
      </c>
      <c r="L223">
        <f t="shared" si="77"/>
        <v>216.5</v>
      </c>
      <c r="M223" s="8">
        <f t="shared" si="88"/>
        <v>394.63636363636363</v>
      </c>
      <c r="N223">
        <f t="shared" si="89"/>
        <v>394</v>
      </c>
      <c r="O223">
        <f t="shared" si="90"/>
        <v>395</v>
      </c>
      <c r="P223" s="9">
        <f t="shared" si="84"/>
        <v>0</v>
      </c>
      <c r="Q223" s="9">
        <f t="shared" si="79"/>
        <v>0</v>
      </c>
      <c r="R223" s="8">
        <f t="shared" si="80"/>
        <v>0</v>
      </c>
      <c r="S223" s="10">
        <f t="shared" si="78"/>
        <v>217</v>
      </c>
      <c r="T223" s="11">
        <f t="shared" si="81"/>
        <v>0</v>
      </c>
      <c r="U223" s="10">
        <f t="shared" si="82"/>
        <v>0</v>
      </c>
    </row>
    <row r="224" spans="1:21" x14ac:dyDescent="0.2">
      <c r="A224" s="26">
        <f t="shared" si="85"/>
        <v>219</v>
      </c>
      <c r="B224" s="26">
        <v>17</v>
      </c>
      <c r="E224">
        <v>0</v>
      </c>
      <c r="H224">
        <f t="shared" si="86"/>
        <v>218</v>
      </c>
      <c r="I224">
        <f t="shared" si="87"/>
        <v>39.24</v>
      </c>
      <c r="K224">
        <f t="shared" si="76"/>
        <v>1797</v>
      </c>
      <c r="L224">
        <f t="shared" si="77"/>
        <v>217.5</v>
      </c>
      <c r="M224" s="8">
        <f t="shared" si="88"/>
        <v>396.45454545454544</v>
      </c>
      <c r="N224">
        <f t="shared" si="89"/>
        <v>396</v>
      </c>
      <c r="O224">
        <f t="shared" si="90"/>
        <v>397</v>
      </c>
      <c r="P224" s="9">
        <f t="shared" si="84"/>
        <v>0</v>
      </c>
      <c r="Q224" s="9">
        <f t="shared" si="79"/>
        <v>0</v>
      </c>
      <c r="R224" s="8">
        <f t="shared" si="80"/>
        <v>0</v>
      </c>
      <c r="S224" s="10">
        <f t="shared" si="78"/>
        <v>218</v>
      </c>
      <c r="T224" s="11">
        <f t="shared" si="81"/>
        <v>0</v>
      </c>
      <c r="U224" s="10">
        <f t="shared" si="82"/>
        <v>0</v>
      </c>
    </row>
    <row r="225" spans="1:21" x14ac:dyDescent="0.2">
      <c r="A225" s="26">
        <f t="shared" si="85"/>
        <v>220</v>
      </c>
      <c r="B225" s="26">
        <v>17</v>
      </c>
      <c r="E225">
        <v>0</v>
      </c>
      <c r="H225">
        <f t="shared" si="86"/>
        <v>219</v>
      </c>
      <c r="I225">
        <f t="shared" si="87"/>
        <v>39.42</v>
      </c>
      <c r="K225">
        <f t="shared" si="76"/>
        <v>1796</v>
      </c>
      <c r="L225">
        <f t="shared" si="77"/>
        <v>218.5</v>
      </c>
      <c r="M225" s="8">
        <f t="shared" si="88"/>
        <v>398.27272727272725</v>
      </c>
      <c r="N225">
        <f t="shared" si="89"/>
        <v>398</v>
      </c>
      <c r="O225">
        <f t="shared" si="90"/>
        <v>399</v>
      </c>
      <c r="P225" s="9">
        <f t="shared" si="84"/>
        <v>0</v>
      </c>
      <c r="Q225" s="9">
        <f t="shared" si="79"/>
        <v>0</v>
      </c>
      <c r="R225" s="8">
        <f t="shared" si="80"/>
        <v>0</v>
      </c>
      <c r="S225" s="10">
        <f t="shared" si="78"/>
        <v>219</v>
      </c>
      <c r="T225" s="11">
        <f t="shared" si="81"/>
        <v>0</v>
      </c>
      <c r="U225" s="10">
        <f t="shared" si="82"/>
        <v>0</v>
      </c>
    </row>
    <row r="226" spans="1:21" x14ac:dyDescent="0.2">
      <c r="A226" s="26">
        <f t="shared" si="85"/>
        <v>221</v>
      </c>
      <c r="B226" s="26">
        <v>17</v>
      </c>
      <c r="E226">
        <v>0</v>
      </c>
      <c r="H226">
        <f t="shared" si="86"/>
        <v>220</v>
      </c>
      <c r="I226">
        <f t="shared" si="87"/>
        <v>39.6</v>
      </c>
      <c r="K226">
        <f t="shared" si="76"/>
        <v>1795</v>
      </c>
      <c r="L226">
        <f t="shared" si="77"/>
        <v>219.5</v>
      </c>
      <c r="M226" s="8">
        <f t="shared" si="88"/>
        <v>400.09090909090907</v>
      </c>
      <c r="N226">
        <f t="shared" si="89"/>
        <v>400</v>
      </c>
      <c r="O226">
        <f t="shared" si="90"/>
        <v>401</v>
      </c>
      <c r="P226" s="9">
        <f t="shared" si="84"/>
        <v>0</v>
      </c>
      <c r="Q226" s="9">
        <f t="shared" si="79"/>
        <v>0</v>
      </c>
      <c r="R226" s="8">
        <f t="shared" si="80"/>
        <v>0</v>
      </c>
      <c r="S226" s="10">
        <f t="shared" si="78"/>
        <v>220</v>
      </c>
      <c r="T226" s="11">
        <f t="shared" si="81"/>
        <v>0</v>
      </c>
      <c r="U226" s="10">
        <f t="shared" si="82"/>
        <v>0</v>
      </c>
    </row>
    <row r="227" spans="1:21" x14ac:dyDescent="0.2">
      <c r="A227" s="26">
        <f t="shared" si="85"/>
        <v>222</v>
      </c>
      <c r="B227" s="26">
        <v>17</v>
      </c>
      <c r="E227">
        <v>0</v>
      </c>
      <c r="H227">
        <f t="shared" si="86"/>
        <v>221</v>
      </c>
      <c r="I227">
        <f t="shared" si="87"/>
        <v>39.78</v>
      </c>
      <c r="K227">
        <f t="shared" si="76"/>
        <v>1794</v>
      </c>
      <c r="L227">
        <f t="shared" si="77"/>
        <v>220.5</v>
      </c>
      <c r="M227" s="8">
        <f t="shared" si="88"/>
        <v>401.90909090909088</v>
      </c>
      <c r="N227">
        <f t="shared" si="89"/>
        <v>401</v>
      </c>
      <c r="O227">
        <f t="shared" si="90"/>
        <v>402</v>
      </c>
      <c r="P227" s="9">
        <f t="shared" si="84"/>
        <v>0</v>
      </c>
      <c r="Q227" s="9">
        <f t="shared" si="79"/>
        <v>0</v>
      </c>
      <c r="R227" s="8">
        <f t="shared" si="80"/>
        <v>0</v>
      </c>
      <c r="S227" s="10">
        <f t="shared" si="78"/>
        <v>221</v>
      </c>
      <c r="T227" s="11">
        <f t="shared" si="81"/>
        <v>0</v>
      </c>
      <c r="U227" s="10">
        <f t="shared" si="82"/>
        <v>0</v>
      </c>
    </row>
    <row r="228" spans="1:21" x14ac:dyDescent="0.2">
      <c r="A228" s="26">
        <f t="shared" si="85"/>
        <v>223</v>
      </c>
      <c r="B228" s="26">
        <v>17</v>
      </c>
      <c r="E228">
        <v>0</v>
      </c>
      <c r="H228">
        <f t="shared" si="86"/>
        <v>222</v>
      </c>
      <c r="I228">
        <f t="shared" si="87"/>
        <v>39.96</v>
      </c>
      <c r="K228">
        <f t="shared" si="76"/>
        <v>1793</v>
      </c>
      <c r="L228">
        <f t="shared" si="77"/>
        <v>221.5</v>
      </c>
      <c r="M228" s="8">
        <f t="shared" si="88"/>
        <v>403.72727272727275</v>
      </c>
      <c r="N228">
        <f t="shared" si="89"/>
        <v>403</v>
      </c>
      <c r="O228">
        <f t="shared" si="90"/>
        <v>404</v>
      </c>
      <c r="P228" s="9">
        <f t="shared" si="84"/>
        <v>0</v>
      </c>
      <c r="Q228" s="9">
        <f t="shared" si="79"/>
        <v>0</v>
      </c>
      <c r="R228" s="8">
        <f t="shared" si="80"/>
        <v>0</v>
      </c>
      <c r="S228" s="10">
        <f t="shared" si="78"/>
        <v>222</v>
      </c>
      <c r="T228" s="11">
        <f t="shared" si="81"/>
        <v>0</v>
      </c>
      <c r="U228" s="10">
        <f t="shared" si="82"/>
        <v>0</v>
      </c>
    </row>
    <row r="229" spans="1:21" x14ac:dyDescent="0.2">
      <c r="A229" s="26">
        <f t="shared" si="85"/>
        <v>224</v>
      </c>
      <c r="B229" s="26">
        <v>17</v>
      </c>
      <c r="E229">
        <v>0</v>
      </c>
      <c r="H229">
        <f t="shared" si="86"/>
        <v>223</v>
      </c>
      <c r="I229">
        <f t="shared" si="87"/>
        <v>40.14</v>
      </c>
      <c r="K229">
        <f t="shared" si="76"/>
        <v>1792</v>
      </c>
      <c r="L229">
        <f t="shared" si="77"/>
        <v>222.5</v>
      </c>
      <c r="M229" s="8">
        <f t="shared" si="88"/>
        <v>405.54545454545456</v>
      </c>
      <c r="N229">
        <f t="shared" si="89"/>
        <v>405</v>
      </c>
      <c r="O229">
        <f t="shared" si="90"/>
        <v>406</v>
      </c>
      <c r="P229" s="9">
        <f t="shared" si="84"/>
        <v>0</v>
      </c>
      <c r="Q229" s="9">
        <f t="shared" si="79"/>
        <v>0</v>
      </c>
      <c r="R229" s="8">
        <f t="shared" si="80"/>
        <v>0</v>
      </c>
      <c r="S229" s="10">
        <f t="shared" si="78"/>
        <v>223</v>
      </c>
      <c r="T229" s="11">
        <f t="shared" si="81"/>
        <v>0</v>
      </c>
      <c r="U229" s="10">
        <f t="shared" si="82"/>
        <v>0</v>
      </c>
    </row>
    <row r="230" spans="1:21" x14ac:dyDescent="0.2">
      <c r="A230" s="26">
        <f t="shared" si="85"/>
        <v>225</v>
      </c>
      <c r="B230" s="26">
        <v>17</v>
      </c>
      <c r="E230">
        <v>0</v>
      </c>
      <c r="H230">
        <f t="shared" si="86"/>
        <v>224</v>
      </c>
      <c r="I230">
        <f t="shared" si="87"/>
        <v>40.32</v>
      </c>
      <c r="K230">
        <f t="shared" si="76"/>
        <v>1791</v>
      </c>
      <c r="L230">
        <f t="shared" si="77"/>
        <v>223.5</v>
      </c>
      <c r="M230" s="8">
        <f t="shared" si="88"/>
        <v>407.36363636363637</v>
      </c>
      <c r="N230">
        <f t="shared" si="89"/>
        <v>407</v>
      </c>
      <c r="O230">
        <f t="shared" si="90"/>
        <v>408</v>
      </c>
      <c r="P230" s="9">
        <f t="shared" si="84"/>
        <v>0</v>
      </c>
      <c r="Q230" s="9">
        <f t="shared" si="79"/>
        <v>0</v>
      </c>
      <c r="R230" s="8">
        <f t="shared" si="80"/>
        <v>0</v>
      </c>
      <c r="S230" s="10">
        <f t="shared" si="78"/>
        <v>224</v>
      </c>
      <c r="T230" s="11">
        <f t="shared" si="81"/>
        <v>0</v>
      </c>
      <c r="U230" s="10">
        <f t="shared" si="82"/>
        <v>0</v>
      </c>
    </row>
    <row r="231" spans="1:21" x14ac:dyDescent="0.2">
      <c r="A231" s="26">
        <f t="shared" si="85"/>
        <v>226</v>
      </c>
      <c r="B231" s="26">
        <v>17</v>
      </c>
      <c r="E231">
        <v>0</v>
      </c>
      <c r="H231">
        <f t="shared" si="86"/>
        <v>225</v>
      </c>
      <c r="I231">
        <f t="shared" si="87"/>
        <v>40.5</v>
      </c>
      <c r="K231">
        <f t="shared" ref="K231:K294" si="91">K230-1</f>
        <v>1790</v>
      </c>
      <c r="L231">
        <f t="shared" si="77"/>
        <v>224.5</v>
      </c>
      <c r="M231" s="8">
        <f t="shared" si="88"/>
        <v>409.18181818181819</v>
      </c>
      <c r="N231">
        <f t="shared" si="89"/>
        <v>409</v>
      </c>
      <c r="O231">
        <f t="shared" si="90"/>
        <v>410</v>
      </c>
      <c r="P231" s="9" t="e">
        <f t="shared" si="84"/>
        <v>#N/A</v>
      </c>
      <c r="Q231" s="9">
        <f t="shared" si="79"/>
        <v>0</v>
      </c>
      <c r="R231" s="8">
        <f t="shared" si="80"/>
        <v>0</v>
      </c>
      <c r="S231" s="10">
        <f t="shared" si="78"/>
        <v>225</v>
      </c>
      <c r="T231" s="11">
        <f t="shared" si="81"/>
        <v>0</v>
      </c>
      <c r="U231" s="10">
        <f t="shared" si="82"/>
        <v>0</v>
      </c>
    </row>
    <row r="232" spans="1:21" x14ac:dyDescent="0.2">
      <c r="A232" s="26">
        <f t="shared" si="85"/>
        <v>227</v>
      </c>
      <c r="B232" s="26">
        <v>17</v>
      </c>
      <c r="E232">
        <v>0</v>
      </c>
      <c r="H232">
        <f t="shared" si="86"/>
        <v>226</v>
      </c>
      <c r="I232">
        <f t="shared" si="87"/>
        <v>40.68</v>
      </c>
      <c r="K232">
        <f t="shared" si="91"/>
        <v>1789</v>
      </c>
      <c r="L232">
        <f t="shared" ref="L232:L295" si="92">L231+1</f>
        <v>225.5</v>
      </c>
      <c r="M232" s="8">
        <f t="shared" si="88"/>
        <v>410.99999999999994</v>
      </c>
      <c r="N232">
        <f t="shared" si="89"/>
        <v>411</v>
      </c>
      <c r="O232">
        <f t="shared" si="90"/>
        <v>412</v>
      </c>
      <c r="P232" s="9" t="e">
        <f t="shared" si="84"/>
        <v>#N/A</v>
      </c>
      <c r="Q232" s="9">
        <f t="shared" si="79"/>
        <v>0</v>
      </c>
      <c r="R232" s="8">
        <f t="shared" si="80"/>
        <v>0</v>
      </c>
      <c r="S232" s="10">
        <f t="shared" ref="S232:S291" si="93">S231+1</f>
        <v>226</v>
      </c>
      <c r="T232" s="11">
        <f t="shared" si="81"/>
        <v>0</v>
      </c>
      <c r="U232" s="10">
        <f t="shared" si="82"/>
        <v>0</v>
      </c>
    </row>
    <row r="233" spans="1:21" x14ac:dyDescent="0.2">
      <c r="A233" s="26">
        <f t="shared" si="85"/>
        <v>228</v>
      </c>
      <c r="B233" s="26">
        <v>17</v>
      </c>
      <c r="E233">
        <v>0</v>
      </c>
      <c r="H233">
        <f t="shared" si="86"/>
        <v>227</v>
      </c>
      <c r="I233">
        <f t="shared" si="87"/>
        <v>40.86</v>
      </c>
      <c r="K233">
        <f t="shared" si="91"/>
        <v>1788</v>
      </c>
      <c r="L233">
        <f t="shared" si="92"/>
        <v>226.5</v>
      </c>
      <c r="M233" s="8">
        <f t="shared" si="88"/>
        <v>412.81818181818181</v>
      </c>
      <c r="N233">
        <f t="shared" si="89"/>
        <v>412</v>
      </c>
      <c r="O233">
        <f t="shared" si="90"/>
        <v>413</v>
      </c>
      <c r="P233" s="9" t="e">
        <f t="shared" si="84"/>
        <v>#N/A</v>
      </c>
      <c r="Q233" s="9">
        <f t="shared" si="79"/>
        <v>0</v>
      </c>
      <c r="R233" s="8">
        <f t="shared" si="80"/>
        <v>0</v>
      </c>
      <c r="S233" s="10">
        <f t="shared" si="93"/>
        <v>227</v>
      </c>
      <c r="T233" s="11">
        <f t="shared" si="81"/>
        <v>0</v>
      </c>
      <c r="U233" s="10">
        <f t="shared" si="82"/>
        <v>0</v>
      </c>
    </row>
    <row r="234" spans="1:21" x14ac:dyDescent="0.2">
      <c r="A234" s="26">
        <f t="shared" si="85"/>
        <v>229</v>
      </c>
      <c r="B234" s="26">
        <v>17</v>
      </c>
      <c r="E234">
        <v>0</v>
      </c>
      <c r="H234">
        <f t="shared" si="86"/>
        <v>228</v>
      </c>
      <c r="I234">
        <f t="shared" si="87"/>
        <v>41.04</v>
      </c>
      <c r="K234">
        <f t="shared" si="91"/>
        <v>1787</v>
      </c>
      <c r="L234">
        <f t="shared" si="92"/>
        <v>227.5</v>
      </c>
      <c r="M234" s="8">
        <f t="shared" si="88"/>
        <v>414.63636363636368</v>
      </c>
      <c r="N234">
        <f t="shared" si="89"/>
        <v>414</v>
      </c>
      <c r="O234">
        <f t="shared" si="90"/>
        <v>415</v>
      </c>
      <c r="P234" s="9" t="e">
        <f t="shared" si="84"/>
        <v>#N/A</v>
      </c>
      <c r="Q234" s="9">
        <f t="shared" si="79"/>
        <v>0</v>
      </c>
      <c r="R234" s="8">
        <f t="shared" si="80"/>
        <v>0</v>
      </c>
      <c r="S234" s="10">
        <f t="shared" si="93"/>
        <v>228</v>
      </c>
      <c r="T234" s="11">
        <f t="shared" si="81"/>
        <v>0</v>
      </c>
      <c r="U234" s="10">
        <f t="shared" si="82"/>
        <v>0</v>
      </c>
    </row>
    <row r="235" spans="1:21" x14ac:dyDescent="0.2">
      <c r="A235" s="26">
        <f t="shared" si="85"/>
        <v>230</v>
      </c>
      <c r="B235" s="26">
        <v>17</v>
      </c>
      <c r="E235">
        <v>0</v>
      </c>
      <c r="H235">
        <f t="shared" si="86"/>
        <v>229</v>
      </c>
      <c r="I235">
        <f t="shared" si="87"/>
        <v>41.22</v>
      </c>
      <c r="K235">
        <f t="shared" si="91"/>
        <v>1786</v>
      </c>
      <c r="L235">
        <f t="shared" si="92"/>
        <v>228.5</v>
      </c>
      <c r="M235" s="8">
        <f t="shared" si="88"/>
        <v>416.45454545454544</v>
      </c>
      <c r="N235">
        <f t="shared" si="89"/>
        <v>416</v>
      </c>
      <c r="O235">
        <f t="shared" si="90"/>
        <v>417</v>
      </c>
      <c r="P235" s="9" t="e">
        <f t="shared" si="84"/>
        <v>#N/A</v>
      </c>
      <c r="Q235" s="9">
        <f t="shared" ref="Q235:Q291" si="94">IF(ISNA(P235),0,P235)</f>
        <v>0</v>
      </c>
      <c r="R235" s="8">
        <f t="shared" ref="R235:R291" si="95">Q235-Q236</f>
        <v>0</v>
      </c>
      <c r="S235" s="10">
        <f t="shared" si="93"/>
        <v>229</v>
      </c>
      <c r="T235" s="11">
        <f t="shared" ref="T235:T291" si="96">R235/S235</f>
        <v>0</v>
      </c>
      <c r="U235" s="10">
        <f t="shared" ref="U235:U291" si="97">U236+T235</f>
        <v>0</v>
      </c>
    </row>
    <row r="236" spans="1:21" x14ac:dyDescent="0.2">
      <c r="A236" s="26">
        <f t="shared" si="85"/>
        <v>231</v>
      </c>
      <c r="B236" s="26">
        <v>17</v>
      </c>
      <c r="E236">
        <v>0</v>
      </c>
      <c r="H236">
        <f t="shared" si="86"/>
        <v>230</v>
      </c>
      <c r="I236">
        <f t="shared" si="87"/>
        <v>41.4</v>
      </c>
      <c r="K236">
        <f t="shared" si="91"/>
        <v>1785</v>
      </c>
      <c r="L236">
        <f t="shared" si="92"/>
        <v>229.5</v>
      </c>
      <c r="M236" s="8">
        <f t="shared" si="88"/>
        <v>418.27272727272731</v>
      </c>
      <c r="N236">
        <f t="shared" si="89"/>
        <v>418</v>
      </c>
      <c r="O236">
        <f t="shared" si="90"/>
        <v>419</v>
      </c>
      <c r="P236" s="9" t="e">
        <f t="shared" si="84"/>
        <v>#N/A</v>
      </c>
      <c r="Q236" s="9">
        <f t="shared" si="94"/>
        <v>0</v>
      </c>
      <c r="R236" s="8">
        <f t="shared" si="95"/>
        <v>0</v>
      </c>
      <c r="S236" s="10">
        <f t="shared" si="93"/>
        <v>230</v>
      </c>
      <c r="T236" s="11">
        <f t="shared" si="96"/>
        <v>0</v>
      </c>
      <c r="U236" s="10">
        <f t="shared" si="97"/>
        <v>0</v>
      </c>
    </row>
    <row r="237" spans="1:21" x14ac:dyDescent="0.2">
      <c r="A237" s="26">
        <f t="shared" si="85"/>
        <v>232</v>
      </c>
      <c r="B237" s="26">
        <v>17</v>
      </c>
      <c r="E237">
        <v>0</v>
      </c>
      <c r="H237">
        <f t="shared" si="86"/>
        <v>231</v>
      </c>
      <c r="I237">
        <f t="shared" si="87"/>
        <v>41.58</v>
      </c>
      <c r="K237">
        <f t="shared" si="91"/>
        <v>1784</v>
      </c>
      <c r="L237">
        <f t="shared" si="92"/>
        <v>230.5</v>
      </c>
      <c r="M237" s="8">
        <f t="shared" si="88"/>
        <v>420.09090909090907</v>
      </c>
      <c r="N237">
        <f t="shared" si="89"/>
        <v>420</v>
      </c>
      <c r="O237">
        <f t="shared" si="90"/>
        <v>421</v>
      </c>
      <c r="P237" s="9" t="e">
        <f t="shared" si="84"/>
        <v>#N/A</v>
      </c>
      <c r="Q237" s="9">
        <f t="shared" si="94"/>
        <v>0</v>
      </c>
      <c r="R237" s="8">
        <f t="shared" si="95"/>
        <v>0</v>
      </c>
      <c r="S237" s="10">
        <f t="shared" si="93"/>
        <v>231</v>
      </c>
      <c r="T237" s="11">
        <f t="shared" si="96"/>
        <v>0</v>
      </c>
      <c r="U237" s="10">
        <f t="shared" si="97"/>
        <v>0</v>
      </c>
    </row>
    <row r="238" spans="1:21" x14ac:dyDescent="0.2">
      <c r="A238" s="26">
        <f t="shared" si="85"/>
        <v>233</v>
      </c>
      <c r="B238" s="26">
        <v>17</v>
      </c>
      <c r="E238">
        <v>0</v>
      </c>
      <c r="H238">
        <f t="shared" si="86"/>
        <v>232</v>
      </c>
      <c r="I238">
        <f t="shared" si="87"/>
        <v>41.76</v>
      </c>
      <c r="K238">
        <f t="shared" si="91"/>
        <v>1783</v>
      </c>
      <c r="L238">
        <f t="shared" si="92"/>
        <v>231.5</v>
      </c>
      <c r="M238" s="8">
        <f t="shared" si="88"/>
        <v>421.90909090909088</v>
      </c>
      <c r="N238">
        <f t="shared" si="89"/>
        <v>421</v>
      </c>
      <c r="O238">
        <f t="shared" si="90"/>
        <v>422</v>
      </c>
      <c r="P238" s="9" t="e">
        <f t="shared" si="84"/>
        <v>#N/A</v>
      </c>
      <c r="Q238" s="9">
        <f t="shared" si="94"/>
        <v>0</v>
      </c>
      <c r="R238" s="8">
        <f t="shared" si="95"/>
        <v>0</v>
      </c>
      <c r="S238" s="10">
        <f t="shared" si="93"/>
        <v>232</v>
      </c>
      <c r="T238" s="11">
        <f t="shared" si="96"/>
        <v>0</v>
      </c>
      <c r="U238" s="10">
        <f t="shared" si="97"/>
        <v>0</v>
      </c>
    </row>
    <row r="239" spans="1:21" x14ac:dyDescent="0.2">
      <c r="A239" s="26">
        <f t="shared" si="85"/>
        <v>234</v>
      </c>
      <c r="B239" s="26">
        <v>17</v>
      </c>
      <c r="E239">
        <v>0</v>
      </c>
      <c r="H239">
        <f t="shared" si="86"/>
        <v>233</v>
      </c>
      <c r="I239">
        <f t="shared" si="87"/>
        <v>41.94</v>
      </c>
      <c r="K239">
        <f t="shared" si="91"/>
        <v>1782</v>
      </c>
      <c r="L239">
        <f t="shared" si="92"/>
        <v>232.5</v>
      </c>
      <c r="M239" s="8">
        <f t="shared" si="88"/>
        <v>423.72727272727275</v>
      </c>
      <c r="N239">
        <f t="shared" si="89"/>
        <v>423</v>
      </c>
      <c r="O239">
        <f t="shared" si="90"/>
        <v>424</v>
      </c>
      <c r="P239" s="9" t="e">
        <f t="shared" si="84"/>
        <v>#N/A</v>
      </c>
      <c r="Q239" s="9">
        <f t="shared" si="94"/>
        <v>0</v>
      </c>
      <c r="R239" s="8">
        <f t="shared" si="95"/>
        <v>0</v>
      </c>
      <c r="S239" s="10">
        <f t="shared" si="93"/>
        <v>233</v>
      </c>
      <c r="T239" s="11">
        <f t="shared" si="96"/>
        <v>0</v>
      </c>
      <c r="U239" s="10">
        <f t="shared" si="97"/>
        <v>0</v>
      </c>
    </row>
    <row r="240" spans="1:21" x14ac:dyDescent="0.2">
      <c r="A240" s="26">
        <f t="shared" si="85"/>
        <v>235</v>
      </c>
      <c r="B240" s="26">
        <v>17</v>
      </c>
      <c r="E240">
        <v>0</v>
      </c>
      <c r="H240">
        <f t="shared" si="86"/>
        <v>234</v>
      </c>
      <c r="I240">
        <f t="shared" si="87"/>
        <v>42.12</v>
      </c>
      <c r="K240">
        <f t="shared" si="91"/>
        <v>1781</v>
      </c>
      <c r="L240">
        <f t="shared" si="92"/>
        <v>233.5</v>
      </c>
      <c r="M240" s="8">
        <f t="shared" si="88"/>
        <v>425.5454545454545</v>
      </c>
      <c r="N240">
        <f t="shared" si="89"/>
        <v>425</v>
      </c>
      <c r="O240">
        <f t="shared" si="90"/>
        <v>426</v>
      </c>
      <c r="P240" s="9" t="e">
        <f t="shared" si="84"/>
        <v>#N/A</v>
      </c>
      <c r="Q240" s="9">
        <f t="shared" si="94"/>
        <v>0</v>
      </c>
      <c r="R240" s="8">
        <f t="shared" si="95"/>
        <v>0</v>
      </c>
      <c r="S240" s="10">
        <f t="shared" si="93"/>
        <v>234</v>
      </c>
      <c r="T240" s="11">
        <f t="shared" si="96"/>
        <v>0</v>
      </c>
      <c r="U240" s="10">
        <f t="shared" si="97"/>
        <v>0</v>
      </c>
    </row>
    <row r="241" spans="1:21" x14ac:dyDescent="0.2">
      <c r="A241" s="26">
        <f t="shared" si="85"/>
        <v>236</v>
      </c>
      <c r="B241" s="26">
        <v>17</v>
      </c>
      <c r="E241">
        <v>0</v>
      </c>
      <c r="H241">
        <f t="shared" si="86"/>
        <v>235</v>
      </c>
      <c r="I241">
        <f t="shared" si="87"/>
        <v>42.3</v>
      </c>
      <c r="K241">
        <f t="shared" si="91"/>
        <v>1780</v>
      </c>
      <c r="L241">
        <f t="shared" si="92"/>
        <v>234.5</v>
      </c>
      <c r="M241" s="8">
        <f t="shared" si="88"/>
        <v>427.36363636363637</v>
      </c>
      <c r="N241">
        <f t="shared" si="89"/>
        <v>427</v>
      </c>
      <c r="O241">
        <f t="shared" si="90"/>
        <v>428</v>
      </c>
      <c r="P241" s="9" t="e">
        <f t="shared" si="84"/>
        <v>#N/A</v>
      </c>
      <c r="Q241" s="9">
        <f t="shared" si="94"/>
        <v>0</v>
      </c>
      <c r="R241" s="8">
        <f t="shared" si="95"/>
        <v>0</v>
      </c>
      <c r="S241" s="10">
        <f t="shared" si="93"/>
        <v>235</v>
      </c>
      <c r="T241" s="11">
        <f t="shared" si="96"/>
        <v>0</v>
      </c>
      <c r="U241" s="10">
        <f t="shared" si="97"/>
        <v>0</v>
      </c>
    </row>
    <row r="242" spans="1:21" x14ac:dyDescent="0.2">
      <c r="A242" s="26">
        <f t="shared" si="85"/>
        <v>237</v>
      </c>
      <c r="B242" s="26">
        <v>17</v>
      </c>
      <c r="E242">
        <v>0</v>
      </c>
      <c r="H242">
        <f t="shared" si="86"/>
        <v>236</v>
      </c>
      <c r="I242">
        <f t="shared" si="87"/>
        <v>42.48</v>
      </c>
      <c r="K242">
        <f t="shared" si="91"/>
        <v>1779</v>
      </c>
      <c r="L242">
        <f t="shared" si="92"/>
        <v>235.5</v>
      </c>
      <c r="M242" s="8">
        <f t="shared" si="88"/>
        <v>429.18181818181824</v>
      </c>
      <c r="N242">
        <f t="shared" si="89"/>
        <v>429</v>
      </c>
      <c r="O242">
        <f t="shared" si="90"/>
        <v>430</v>
      </c>
      <c r="P242" s="9" t="e">
        <f t="shared" si="84"/>
        <v>#N/A</v>
      </c>
      <c r="Q242" s="9">
        <f t="shared" si="94"/>
        <v>0</v>
      </c>
      <c r="R242" s="8">
        <f t="shared" si="95"/>
        <v>0</v>
      </c>
      <c r="S242" s="10">
        <f t="shared" si="93"/>
        <v>236</v>
      </c>
      <c r="T242" s="11">
        <f t="shared" si="96"/>
        <v>0</v>
      </c>
      <c r="U242" s="10">
        <f t="shared" si="97"/>
        <v>0</v>
      </c>
    </row>
    <row r="243" spans="1:21" x14ac:dyDescent="0.2">
      <c r="A243" s="26">
        <f t="shared" si="85"/>
        <v>238</v>
      </c>
      <c r="B243" s="26">
        <v>17</v>
      </c>
      <c r="E243">
        <v>0</v>
      </c>
      <c r="H243">
        <f t="shared" si="86"/>
        <v>237</v>
      </c>
      <c r="I243">
        <f t="shared" si="87"/>
        <v>42.66</v>
      </c>
      <c r="K243">
        <f t="shared" si="91"/>
        <v>1778</v>
      </c>
      <c r="L243">
        <f t="shared" si="92"/>
        <v>236.5</v>
      </c>
      <c r="M243" s="8">
        <f t="shared" si="88"/>
        <v>431</v>
      </c>
      <c r="N243">
        <f t="shared" si="89"/>
        <v>431</v>
      </c>
      <c r="O243">
        <f t="shared" si="90"/>
        <v>432</v>
      </c>
      <c r="P243" s="9" t="e">
        <f t="shared" si="84"/>
        <v>#N/A</v>
      </c>
      <c r="Q243" s="9">
        <f t="shared" si="94"/>
        <v>0</v>
      </c>
      <c r="R243" s="8">
        <f t="shared" si="95"/>
        <v>0</v>
      </c>
      <c r="S243" s="10">
        <f t="shared" si="93"/>
        <v>237</v>
      </c>
      <c r="T243" s="11">
        <f t="shared" si="96"/>
        <v>0</v>
      </c>
      <c r="U243" s="10">
        <f t="shared" si="97"/>
        <v>0</v>
      </c>
    </row>
    <row r="244" spans="1:21" x14ac:dyDescent="0.2">
      <c r="A244" s="26">
        <f t="shared" si="85"/>
        <v>239</v>
      </c>
      <c r="B244" s="26">
        <v>17</v>
      </c>
      <c r="E244">
        <v>0</v>
      </c>
      <c r="H244">
        <f t="shared" si="86"/>
        <v>238</v>
      </c>
      <c r="I244">
        <f t="shared" si="87"/>
        <v>42.84</v>
      </c>
      <c r="K244">
        <f t="shared" si="91"/>
        <v>1777</v>
      </c>
      <c r="L244">
        <f t="shared" si="92"/>
        <v>237.5</v>
      </c>
      <c r="M244" s="8">
        <f t="shared" si="88"/>
        <v>432.81818181818181</v>
      </c>
      <c r="N244">
        <f t="shared" si="89"/>
        <v>432</v>
      </c>
      <c r="O244">
        <f t="shared" si="90"/>
        <v>433</v>
      </c>
      <c r="P244" s="9" t="e">
        <f t="shared" si="84"/>
        <v>#N/A</v>
      </c>
      <c r="Q244" s="9">
        <f t="shared" si="94"/>
        <v>0</v>
      </c>
      <c r="R244" s="8">
        <f t="shared" si="95"/>
        <v>0</v>
      </c>
      <c r="S244" s="10">
        <f t="shared" si="93"/>
        <v>238</v>
      </c>
      <c r="T244" s="11">
        <f t="shared" si="96"/>
        <v>0</v>
      </c>
      <c r="U244" s="10">
        <f t="shared" si="97"/>
        <v>0</v>
      </c>
    </row>
    <row r="245" spans="1:21" x14ac:dyDescent="0.2">
      <c r="A245" s="26">
        <f t="shared" si="85"/>
        <v>240</v>
      </c>
      <c r="B245" s="26">
        <v>17</v>
      </c>
      <c r="E245">
        <v>0</v>
      </c>
      <c r="H245">
        <f t="shared" si="86"/>
        <v>239</v>
      </c>
      <c r="I245">
        <f t="shared" si="87"/>
        <v>43.02</v>
      </c>
      <c r="K245">
        <f t="shared" si="91"/>
        <v>1776</v>
      </c>
      <c r="L245">
        <f t="shared" si="92"/>
        <v>238.5</v>
      </c>
      <c r="M245" s="8">
        <f t="shared" si="88"/>
        <v>434.63636363636363</v>
      </c>
      <c r="N245">
        <f t="shared" si="89"/>
        <v>434</v>
      </c>
      <c r="O245">
        <f t="shared" si="90"/>
        <v>435</v>
      </c>
      <c r="P245" s="9" t="e">
        <f t="shared" si="84"/>
        <v>#N/A</v>
      </c>
      <c r="Q245" s="9">
        <f t="shared" si="94"/>
        <v>0</v>
      </c>
      <c r="R245" s="8">
        <f t="shared" si="95"/>
        <v>0</v>
      </c>
      <c r="S245" s="10">
        <f t="shared" si="93"/>
        <v>239</v>
      </c>
      <c r="T245" s="11">
        <f t="shared" si="96"/>
        <v>0</v>
      </c>
      <c r="U245" s="10">
        <f t="shared" si="97"/>
        <v>0</v>
      </c>
    </row>
    <row r="246" spans="1:21" x14ac:dyDescent="0.2">
      <c r="A246" s="26">
        <f t="shared" si="85"/>
        <v>241</v>
      </c>
      <c r="B246" s="26">
        <v>17</v>
      </c>
      <c r="E246">
        <v>0</v>
      </c>
      <c r="H246">
        <f t="shared" si="86"/>
        <v>240</v>
      </c>
      <c r="I246">
        <f t="shared" si="87"/>
        <v>43.2</v>
      </c>
      <c r="K246">
        <f t="shared" si="91"/>
        <v>1775</v>
      </c>
      <c r="L246">
        <f t="shared" si="92"/>
        <v>239.5</v>
      </c>
      <c r="M246" s="8">
        <f t="shared" si="88"/>
        <v>436.45454545454544</v>
      </c>
      <c r="N246">
        <f t="shared" si="89"/>
        <v>436</v>
      </c>
      <c r="O246">
        <f t="shared" si="90"/>
        <v>437</v>
      </c>
      <c r="P246" s="9" t="e">
        <f t="shared" si="84"/>
        <v>#N/A</v>
      </c>
      <c r="Q246" s="9">
        <f t="shared" si="94"/>
        <v>0</v>
      </c>
      <c r="R246" s="8">
        <f t="shared" si="95"/>
        <v>0</v>
      </c>
      <c r="S246" s="10">
        <f t="shared" si="93"/>
        <v>240</v>
      </c>
      <c r="T246" s="11">
        <f t="shared" si="96"/>
        <v>0</v>
      </c>
      <c r="U246" s="10">
        <f t="shared" si="97"/>
        <v>0</v>
      </c>
    </row>
    <row r="247" spans="1:21" x14ac:dyDescent="0.2">
      <c r="A247" s="26">
        <f t="shared" si="85"/>
        <v>242</v>
      </c>
      <c r="B247" s="26">
        <v>17</v>
      </c>
      <c r="E247">
        <v>0</v>
      </c>
      <c r="H247">
        <f t="shared" si="86"/>
        <v>241</v>
      </c>
      <c r="I247">
        <f t="shared" si="87"/>
        <v>43.38</v>
      </c>
      <c r="K247">
        <f t="shared" si="91"/>
        <v>1774</v>
      </c>
      <c r="L247">
        <f t="shared" si="92"/>
        <v>240.5</v>
      </c>
      <c r="M247" s="8">
        <f t="shared" si="88"/>
        <v>438.27272727272731</v>
      </c>
      <c r="N247">
        <f t="shared" si="89"/>
        <v>438</v>
      </c>
      <c r="O247">
        <f t="shared" si="90"/>
        <v>439</v>
      </c>
      <c r="P247" s="9" t="e">
        <f t="shared" si="84"/>
        <v>#N/A</v>
      </c>
      <c r="Q247" s="9">
        <f t="shared" si="94"/>
        <v>0</v>
      </c>
      <c r="R247" s="8">
        <f t="shared" si="95"/>
        <v>0</v>
      </c>
      <c r="S247" s="10">
        <f t="shared" si="93"/>
        <v>241</v>
      </c>
      <c r="T247" s="11">
        <f t="shared" si="96"/>
        <v>0</v>
      </c>
      <c r="U247" s="10">
        <f t="shared" si="97"/>
        <v>0</v>
      </c>
    </row>
    <row r="248" spans="1:21" x14ac:dyDescent="0.2">
      <c r="A248" s="26">
        <f t="shared" si="85"/>
        <v>243</v>
      </c>
      <c r="B248" s="26">
        <v>17</v>
      </c>
      <c r="E248">
        <v>0</v>
      </c>
      <c r="H248">
        <f t="shared" si="86"/>
        <v>242</v>
      </c>
      <c r="I248">
        <f t="shared" si="87"/>
        <v>43.56</v>
      </c>
      <c r="K248">
        <f t="shared" si="91"/>
        <v>1773</v>
      </c>
      <c r="L248">
        <f t="shared" si="92"/>
        <v>241.5</v>
      </c>
      <c r="M248" s="8">
        <f t="shared" si="88"/>
        <v>440.09090909090907</v>
      </c>
      <c r="N248">
        <f t="shared" si="89"/>
        <v>440</v>
      </c>
      <c r="O248">
        <f t="shared" si="90"/>
        <v>441</v>
      </c>
      <c r="P248" s="9" t="e">
        <f t="shared" si="84"/>
        <v>#N/A</v>
      </c>
      <c r="Q248" s="9">
        <f t="shared" si="94"/>
        <v>0</v>
      </c>
      <c r="R248" s="8">
        <f t="shared" si="95"/>
        <v>0</v>
      </c>
      <c r="S248" s="10">
        <f t="shared" si="93"/>
        <v>242</v>
      </c>
      <c r="T248" s="11">
        <f t="shared" si="96"/>
        <v>0</v>
      </c>
      <c r="U248" s="10">
        <f t="shared" si="97"/>
        <v>0</v>
      </c>
    </row>
    <row r="249" spans="1:21" x14ac:dyDescent="0.2">
      <c r="A249" s="26">
        <f t="shared" si="85"/>
        <v>244</v>
      </c>
      <c r="B249" s="26">
        <v>17</v>
      </c>
      <c r="E249">
        <v>0</v>
      </c>
      <c r="H249">
        <f t="shared" si="86"/>
        <v>243</v>
      </c>
      <c r="I249">
        <f t="shared" si="87"/>
        <v>43.74</v>
      </c>
      <c r="K249">
        <f t="shared" si="91"/>
        <v>1772</v>
      </c>
      <c r="L249">
        <f t="shared" si="92"/>
        <v>242.5</v>
      </c>
      <c r="M249" s="8">
        <f t="shared" si="88"/>
        <v>441.90909090909093</v>
      </c>
      <c r="N249">
        <f t="shared" si="89"/>
        <v>441</v>
      </c>
      <c r="O249">
        <f t="shared" si="90"/>
        <v>442</v>
      </c>
      <c r="P249" s="9" t="e">
        <f t="shared" si="84"/>
        <v>#N/A</v>
      </c>
      <c r="Q249" s="9">
        <f t="shared" si="94"/>
        <v>0</v>
      </c>
      <c r="R249" s="8">
        <f t="shared" si="95"/>
        <v>0</v>
      </c>
      <c r="S249" s="10">
        <f t="shared" si="93"/>
        <v>243</v>
      </c>
      <c r="T249" s="11">
        <f t="shared" si="96"/>
        <v>0</v>
      </c>
      <c r="U249" s="10">
        <f t="shared" si="97"/>
        <v>0</v>
      </c>
    </row>
    <row r="250" spans="1:21" x14ac:dyDescent="0.2">
      <c r="A250" s="26">
        <f t="shared" si="85"/>
        <v>245</v>
      </c>
      <c r="B250" s="26">
        <v>17</v>
      </c>
      <c r="E250">
        <v>0</v>
      </c>
      <c r="H250">
        <f t="shared" si="86"/>
        <v>244</v>
      </c>
      <c r="I250">
        <f t="shared" si="87"/>
        <v>43.92</v>
      </c>
      <c r="K250">
        <f t="shared" si="91"/>
        <v>1771</v>
      </c>
      <c r="L250">
        <f t="shared" si="92"/>
        <v>243.5</v>
      </c>
      <c r="M250" s="8">
        <f t="shared" si="88"/>
        <v>443.72727272727275</v>
      </c>
      <c r="N250">
        <f t="shared" si="89"/>
        <v>443</v>
      </c>
      <c r="O250">
        <f t="shared" si="90"/>
        <v>444</v>
      </c>
      <c r="P250" s="9" t="e">
        <f t="shared" si="84"/>
        <v>#N/A</v>
      </c>
      <c r="Q250" s="9">
        <f t="shared" si="94"/>
        <v>0</v>
      </c>
      <c r="R250" s="8">
        <f t="shared" si="95"/>
        <v>0</v>
      </c>
      <c r="S250" s="10">
        <f t="shared" si="93"/>
        <v>244</v>
      </c>
      <c r="T250" s="11">
        <f t="shared" si="96"/>
        <v>0</v>
      </c>
      <c r="U250" s="10">
        <f t="shared" si="97"/>
        <v>0</v>
      </c>
    </row>
    <row r="251" spans="1:21" x14ac:dyDescent="0.2">
      <c r="A251" s="26">
        <f t="shared" si="85"/>
        <v>246</v>
      </c>
      <c r="B251" s="26">
        <v>17</v>
      </c>
      <c r="E251">
        <v>0</v>
      </c>
      <c r="H251">
        <f t="shared" si="86"/>
        <v>245</v>
      </c>
      <c r="I251">
        <f t="shared" si="87"/>
        <v>44.1</v>
      </c>
      <c r="K251">
        <f t="shared" si="91"/>
        <v>1770</v>
      </c>
      <c r="L251">
        <f t="shared" si="92"/>
        <v>244.5</v>
      </c>
      <c r="M251" s="8">
        <f t="shared" si="88"/>
        <v>445.5454545454545</v>
      </c>
      <c r="N251">
        <f t="shared" si="89"/>
        <v>445</v>
      </c>
      <c r="O251">
        <f t="shared" si="90"/>
        <v>446</v>
      </c>
      <c r="P251" s="9" t="e">
        <f t="shared" si="84"/>
        <v>#N/A</v>
      </c>
      <c r="Q251" s="9">
        <f t="shared" si="94"/>
        <v>0</v>
      </c>
      <c r="R251" s="8">
        <f t="shared" si="95"/>
        <v>0</v>
      </c>
      <c r="S251" s="10">
        <f t="shared" si="93"/>
        <v>245</v>
      </c>
      <c r="T251" s="11">
        <f t="shared" si="96"/>
        <v>0</v>
      </c>
      <c r="U251" s="10">
        <f t="shared" si="97"/>
        <v>0</v>
      </c>
    </row>
    <row r="252" spans="1:21" x14ac:dyDescent="0.2">
      <c r="A252" s="26">
        <f t="shared" si="85"/>
        <v>247</v>
      </c>
      <c r="B252" s="26">
        <v>17</v>
      </c>
      <c r="E252">
        <v>0</v>
      </c>
      <c r="H252">
        <f t="shared" si="86"/>
        <v>246</v>
      </c>
      <c r="I252">
        <f t="shared" si="87"/>
        <v>44.28</v>
      </c>
      <c r="K252">
        <f t="shared" si="91"/>
        <v>1769</v>
      </c>
      <c r="L252">
        <f t="shared" si="92"/>
        <v>245.5</v>
      </c>
      <c r="M252" s="8">
        <f t="shared" si="88"/>
        <v>447.36363636363637</v>
      </c>
      <c r="N252">
        <f t="shared" si="89"/>
        <v>447</v>
      </c>
      <c r="O252">
        <f t="shared" si="90"/>
        <v>448</v>
      </c>
      <c r="P252" s="9" t="e">
        <f t="shared" si="84"/>
        <v>#N/A</v>
      </c>
      <c r="Q252" s="9">
        <f t="shared" si="94"/>
        <v>0</v>
      </c>
      <c r="R252" s="8">
        <f t="shared" si="95"/>
        <v>0</v>
      </c>
      <c r="S252" s="10">
        <f t="shared" si="93"/>
        <v>246</v>
      </c>
      <c r="T252" s="11">
        <f t="shared" si="96"/>
        <v>0</v>
      </c>
      <c r="U252" s="10">
        <f t="shared" si="97"/>
        <v>0</v>
      </c>
    </row>
    <row r="253" spans="1:21" x14ac:dyDescent="0.2">
      <c r="A253" s="26">
        <f t="shared" si="85"/>
        <v>248</v>
      </c>
      <c r="B253" s="26">
        <v>17</v>
      </c>
      <c r="E253">
        <v>0</v>
      </c>
      <c r="H253">
        <f t="shared" si="86"/>
        <v>247</v>
      </c>
      <c r="I253">
        <f t="shared" si="87"/>
        <v>44.46</v>
      </c>
      <c r="K253">
        <f t="shared" si="91"/>
        <v>1768</v>
      </c>
      <c r="L253">
        <f t="shared" si="92"/>
        <v>246.5</v>
      </c>
      <c r="M253" s="8">
        <f t="shared" si="88"/>
        <v>449.18181818181813</v>
      </c>
      <c r="N253">
        <f t="shared" si="89"/>
        <v>449</v>
      </c>
      <c r="O253">
        <f t="shared" si="90"/>
        <v>450</v>
      </c>
      <c r="P253" s="9" t="e">
        <f t="shared" si="84"/>
        <v>#N/A</v>
      </c>
      <c r="Q253" s="9">
        <f t="shared" si="94"/>
        <v>0</v>
      </c>
      <c r="R253" s="8">
        <f t="shared" si="95"/>
        <v>0</v>
      </c>
      <c r="S253" s="10">
        <f t="shared" si="93"/>
        <v>247</v>
      </c>
      <c r="T253" s="11">
        <f t="shared" si="96"/>
        <v>0</v>
      </c>
      <c r="U253" s="10">
        <f t="shared" si="97"/>
        <v>0</v>
      </c>
    </row>
    <row r="254" spans="1:21" x14ac:dyDescent="0.2">
      <c r="A254" s="26">
        <f t="shared" si="85"/>
        <v>249</v>
      </c>
      <c r="B254" s="26">
        <v>17</v>
      </c>
      <c r="E254">
        <v>0</v>
      </c>
      <c r="H254">
        <f t="shared" si="86"/>
        <v>248</v>
      </c>
      <c r="I254">
        <f t="shared" si="87"/>
        <v>44.64</v>
      </c>
      <c r="K254">
        <f t="shared" si="91"/>
        <v>1767</v>
      </c>
      <c r="L254">
        <f t="shared" si="92"/>
        <v>247.5</v>
      </c>
      <c r="M254" s="8">
        <f t="shared" si="88"/>
        <v>451</v>
      </c>
      <c r="N254">
        <f t="shared" si="89"/>
        <v>451</v>
      </c>
      <c r="O254">
        <f t="shared" si="90"/>
        <v>452</v>
      </c>
      <c r="P254" s="9" t="e">
        <f t="shared" si="84"/>
        <v>#N/A</v>
      </c>
      <c r="Q254" s="9">
        <f t="shared" si="94"/>
        <v>0</v>
      </c>
      <c r="R254" s="8">
        <f t="shared" si="95"/>
        <v>0</v>
      </c>
      <c r="S254" s="10">
        <f t="shared" si="93"/>
        <v>248</v>
      </c>
      <c r="T254" s="11">
        <f t="shared" si="96"/>
        <v>0</v>
      </c>
      <c r="U254" s="10">
        <f t="shared" si="97"/>
        <v>0</v>
      </c>
    </row>
    <row r="255" spans="1:21" x14ac:dyDescent="0.2">
      <c r="A255" s="26">
        <f t="shared" si="85"/>
        <v>250</v>
      </c>
      <c r="B255" s="26">
        <v>17</v>
      </c>
      <c r="E255">
        <v>0</v>
      </c>
      <c r="H255">
        <f t="shared" si="86"/>
        <v>249</v>
      </c>
      <c r="I255">
        <f t="shared" si="87"/>
        <v>44.82</v>
      </c>
      <c r="K255">
        <f t="shared" si="91"/>
        <v>1766</v>
      </c>
      <c r="L255">
        <f t="shared" si="92"/>
        <v>248.5</v>
      </c>
      <c r="M255" s="8">
        <f t="shared" si="88"/>
        <v>452.81818181818187</v>
      </c>
      <c r="N255">
        <f t="shared" si="89"/>
        <v>452</v>
      </c>
      <c r="O255">
        <f t="shared" si="90"/>
        <v>453</v>
      </c>
      <c r="P255" s="9" t="e">
        <f t="shared" si="84"/>
        <v>#N/A</v>
      </c>
      <c r="Q255" s="9">
        <f t="shared" si="94"/>
        <v>0</v>
      </c>
      <c r="R255" s="8">
        <f t="shared" si="95"/>
        <v>0</v>
      </c>
      <c r="S255" s="10">
        <f t="shared" si="93"/>
        <v>249</v>
      </c>
      <c r="T255" s="11">
        <f t="shared" si="96"/>
        <v>0</v>
      </c>
      <c r="U255" s="10">
        <f t="shared" si="97"/>
        <v>0</v>
      </c>
    </row>
    <row r="256" spans="1:21" x14ac:dyDescent="0.2">
      <c r="A256" s="26">
        <f t="shared" si="85"/>
        <v>251</v>
      </c>
      <c r="B256" s="26">
        <v>17</v>
      </c>
      <c r="E256">
        <v>0</v>
      </c>
      <c r="H256">
        <f t="shared" si="86"/>
        <v>250</v>
      </c>
      <c r="I256">
        <f t="shared" si="87"/>
        <v>45</v>
      </c>
      <c r="K256">
        <f t="shared" si="91"/>
        <v>1765</v>
      </c>
      <c r="L256">
        <f t="shared" si="92"/>
        <v>249.5</v>
      </c>
      <c r="M256" s="8">
        <f t="shared" si="88"/>
        <v>454.63636363636363</v>
      </c>
      <c r="N256">
        <f t="shared" si="89"/>
        <v>454</v>
      </c>
      <c r="O256">
        <f t="shared" si="90"/>
        <v>455</v>
      </c>
      <c r="P256" s="9" t="e">
        <f t="shared" si="84"/>
        <v>#N/A</v>
      </c>
      <c r="Q256" s="9">
        <f t="shared" si="94"/>
        <v>0</v>
      </c>
      <c r="R256" s="8">
        <f t="shared" si="95"/>
        <v>0</v>
      </c>
      <c r="S256" s="10">
        <f t="shared" si="93"/>
        <v>250</v>
      </c>
      <c r="T256" s="11">
        <f t="shared" si="96"/>
        <v>0</v>
      </c>
      <c r="U256" s="10">
        <f t="shared" si="97"/>
        <v>0</v>
      </c>
    </row>
    <row r="257" spans="1:21" x14ac:dyDescent="0.2">
      <c r="A257" s="26">
        <f t="shared" si="85"/>
        <v>252</v>
      </c>
      <c r="B257" s="26">
        <v>17</v>
      </c>
      <c r="E257">
        <v>0</v>
      </c>
      <c r="H257">
        <f t="shared" si="86"/>
        <v>251</v>
      </c>
      <c r="I257">
        <f t="shared" si="87"/>
        <v>45.18</v>
      </c>
      <c r="K257">
        <f t="shared" si="91"/>
        <v>1764</v>
      </c>
      <c r="L257">
        <f t="shared" si="92"/>
        <v>250.5</v>
      </c>
      <c r="M257" s="8">
        <f t="shared" si="88"/>
        <v>456.4545454545455</v>
      </c>
      <c r="N257">
        <f t="shared" si="89"/>
        <v>456</v>
      </c>
      <c r="O257">
        <f t="shared" si="90"/>
        <v>457</v>
      </c>
      <c r="P257" s="9" t="e">
        <f t="shared" si="84"/>
        <v>#N/A</v>
      </c>
      <c r="Q257" s="9">
        <f t="shared" si="94"/>
        <v>0</v>
      </c>
      <c r="R257" s="8">
        <f t="shared" si="95"/>
        <v>0</v>
      </c>
      <c r="S257" s="10">
        <f t="shared" si="93"/>
        <v>251</v>
      </c>
      <c r="T257" s="11">
        <f t="shared" si="96"/>
        <v>0</v>
      </c>
      <c r="U257" s="10">
        <f t="shared" si="97"/>
        <v>0</v>
      </c>
    </row>
    <row r="258" spans="1:21" x14ac:dyDescent="0.2">
      <c r="A258" s="26">
        <f t="shared" si="85"/>
        <v>253</v>
      </c>
      <c r="B258" s="26">
        <v>17</v>
      </c>
      <c r="E258">
        <v>0</v>
      </c>
      <c r="H258">
        <f t="shared" si="86"/>
        <v>252</v>
      </c>
      <c r="I258">
        <f t="shared" si="87"/>
        <v>45.36</v>
      </c>
      <c r="K258">
        <f t="shared" si="91"/>
        <v>1763</v>
      </c>
      <c r="L258">
        <f t="shared" si="92"/>
        <v>251.5</v>
      </c>
      <c r="M258" s="8">
        <f t="shared" si="88"/>
        <v>458.27272727272725</v>
      </c>
      <c r="N258">
        <f t="shared" si="89"/>
        <v>458</v>
      </c>
      <c r="O258">
        <f t="shared" si="90"/>
        <v>459</v>
      </c>
      <c r="P258" s="9" t="e">
        <f t="shared" si="84"/>
        <v>#N/A</v>
      </c>
      <c r="Q258" s="9">
        <f t="shared" si="94"/>
        <v>0</v>
      </c>
      <c r="R258" s="8">
        <f t="shared" si="95"/>
        <v>0</v>
      </c>
      <c r="S258" s="10">
        <f t="shared" si="93"/>
        <v>252</v>
      </c>
      <c r="T258" s="11">
        <f t="shared" si="96"/>
        <v>0</v>
      </c>
      <c r="U258" s="10">
        <f t="shared" si="97"/>
        <v>0</v>
      </c>
    </row>
    <row r="259" spans="1:21" x14ac:dyDescent="0.2">
      <c r="A259" s="26">
        <f t="shared" si="85"/>
        <v>254</v>
      </c>
      <c r="B259" s="26">
        <v>17</v>
      </c>
      <c r="E259">
        <v>0</v>
      </c>
      <c r="H259">
        <f t="shared" si="86"/>
        <v>253</v>
      </c>
      <c r="I259">
        <f t="shared" si="87"/>
        <v>45.54</v>
      </c>
      <c r="K259">
        <f t="shared" si="91"/>
        <v>1762</v>
      </c>
      <c r="L259">
        <f t="shared" si="92"/>
        <v>252.5</v>
      </c>
      <c r="M259" s="8">
        <f t="shared" si="88"/>
        <v>460.09090909090907</v>
      </c>
      <c r="N259">
        <f t="shared" si="89"/>
        <v>460</v>
      </c>
      <c r="O259">
        <f t="shared" si="90"/>
        <v>461</v>
      </c>
      <c r="P259" s="9" t="e">
        <f t="shared" si="84"/>
        <v>#N/A</v>
      </c>
      <c r="Q259" s="9">
        <f t="shared" si="94"/>
        <v>0</v>
      </c>
      <c r="R259" s="8">
        <f t="shared" si="95"/>
        <v>0</v>
      </c>
      <c r="S259" s="10">
        <f t="shared" si="93"/>
        <v>253</v>
      </c>
      <c r="T259" s="11">
        <f t="shared" si="96"/>
        <v>0</v>
      </c>
      <c r="U259" s="10">
        <f t="shared" si="97"/>
        <v>0</v>
      </c>
    </row>
    <row r="260" spans="1:21" x14ac:dyDescent="0.2">
      <c r="A260" s="26">
        <f t="shared" si="85"/>
        <v>255</v>
      </c>
      <c r="B260" s="26">
        <v>17</v>
      </c>
      <c r="E260">
        <v>0</v>
      </c>
      <c r="H260">
        <f t="shared" si="86"/>
        <v>254</v>
      </c>
      <c r="I260">
        <f t="shared" si="87"/>
        <v>45.72</v>
      </c>
      <c r="K260">
        <f t="shared" si="91"/>
        <v>1761</v>
      </c>
      <c r="L260">
        <f t="shared" si="92"/>
        <v>253.5</v>
      </c>
      <c r="M260" s="8">
        <f t="shared" si="88"/>
        <v>461.90909090909093</v>
      </c>
      <c r="N260">
        <f t="shared" si="89"/>
        <v>461</v>
      </c>
      <c r="O260">
        <f t="shared" si="90"/>
        <v>462</v>
      </c>
      <c r="P260" s="9" t="e">
        <f t="shared" si="84"/>
        <v>#N/A</v>
      </c>
      <c r="Q260" s="9">
        <f t="shared" si="94"/>
        <v>0</v>
      </c>
      <c r="R260" s="8">
        <f t="shared" si="95"/>
        <v>0</v>
      </c>
      <c r="S260" s="10">
        <f t="shared" si="93"/>
        <v>254</v>
      </c>
      <c r="T260" s="11">
        <f t="shared" si="96"/>
        <v>0</v>
      </c>
      <c r="U260" s="10">
        <f t="shared" si="97"/>
        <v>0</v>
      </c>
    </row>
    <row r="261" spans="1:21" x14ac:dyDescent="0.2">
      <c r="A261" s="26">
        <f t="shared" si="85"/>
        <v>256</v>
      </c>
      <c r="B261" s="26">
        <v>17</v>
      </c>
      <c r="E261">
        <v>0</v>
      </c>
      <c r="H261">
        <f t="shared" si="86"/>
        <v>255</v>
      </c>
      <c r="I261">
        <f t="shared" si="87"/>
        <v>45.9</v>
      </c>
      <c r="K261">
        <f t="shared" si="91"/>
        <v>1760</v>
      </c>
      <c r="L261">
        <f t="shared" si="92"/>
        <v>254.5</v>
      </c>
      <c r="M261" s="8">
        <f t="shared" si="88"/>
        <v>463.72727272727269</v>
      </c>
      <c r="N261">
        <f t="shared" si="89"/>
        <v>463</v>
      </c>
      <c r="O261">
        <f t="shared" si="90"/>
        <v>464</v>
      </c>
      <c r="P261" s="9" t="e">
        <f t="shared" si="84"/>
        <v>#N/A</v>
      </c>
      <c r="Q261" s="9">
        <f t="shared" si="94"/>
        <v>0</v>
      </c>
      <c r="R261" s="8">
        <f t="shared" si="95"/>
        <v>0</v>
      </c>
      <c r="S261" s="10">
        <f t="shared" si="93"/>
        <v>255</v>
      </c>
      <c r="T261" s="11">
        <f t="shared" si="96"/>
        <v>0</v>
      </c>
      <c r="U261" s="10">
        <f t="shared" si="97"/>
        <v>0</v>
      </c>
    </row>
    <row r="262" spans="1:21" x14ac:dyDescent="0.2">
      <c r="A262" s="26">
        <f t="shared" si="85"/>
        <v>257</v>
      </c>
      <c r="B262" s="26">
        <v>17</v>
      </c>
      <c r="E262">
        <v>0</v>
      </c>
      <c r="H262">
        <f t="shared" si="86"/>
        <v>256</v>
      </c>
      <c r="I262">
        <f t="shared" si="87"/>
        <v>46.08</v>
      </c>
      <c r="K262">
        <f t="shared" si="91"/>
        <v>1759</v>
      </c>
      <c r="L262">
        <f t="shared" si="92"/>
        <v>255.5</v>
      </c>
      <c r="M262" s="8">
        <f t="shared" si="88"/>
        <v>465.54545454545456</v>
      </c>
      <c r="N262">
        <f t="shared" si="89"/>
        <v>465</v>
      </c>
      <c r="O262">
        <f t="shared" si="90"/>
        <v>466</v>
      </c>
      <c r="P262" s="9" t="e">
        <f t="shared" si="84"/>
        <v>#N/A</v>
      </c>
      <c r="Q262" s="9">
        <f t="shared" si="94"/>
        <v>0</v>
      </c>
      <c r="R262" s="8">
        <f t="shared" si="95"/>
        <v>0</v>
      </c>
      <c r="S262" s="10">
        <f t="shared" si="93"/>
        <v>256</v>
      </c>
      <c r="T262" s="11">
        <f t="shared" si="96"/>
        <v>0</v>
      </c>
      <c r="U262" s="10">
        <f t="shared" si="97"/>
        <v>0</v>
      </c>
    </row>
    <row r="263" spans="1:21" x14ac:dyDescent="0.2">
      <c r="A263" s="26">
        <f t="shared" si="85"/>
        <v>258</v>
      </c>
      <c r="B263" s="26">
        <v>17</v>
      </c>
      <c r="E263">
        <v>0</v>
      </c>
      <c r="H263">
        <f t="shared" si="86"/>
        <v>257</v>
      </c>
      <c r="I263">
        <f t="shared" si="87"/>
        <v>46.26</v>
      </c>
      <c r="K263">
        <f t="shared" si="91"/>
        <v>1758</v>
      </c>
      <c r="L263">
        <f t="shared" si="92"/>
        <v>256.5</v>
      </c>
      <c r="M263" s="8">
        <f t="shared" si="88"/>
        <v>467.36363636363637</v>
      </c>
      <c r="N263">
        <f t="shared" si="89"/>
        <v>467</v>
      </c>
      <c r="O263">
        <f t="shared" si="90"/>
        <v>468</v>
      </c>
      <c r="P263" s="9" t="e">
        <f t="shared" ref="P263:P291" si="98">(VLOOKUP(O263,$A$6:$E$413,5,FALSE)+(VLOOKUP(N263,$A$6:$E$413,5,FALSE)-VLOOKUP(O263,$A$6:$E$413,5,FALSE))*(O263-M263))*100000</f>
        <v>#N/A</v>
      </c>
      <c r="Q263" s="9">
        <f t="shared" si="94"/>
        <v>0</v>
      </c>
      <c r="R263" s="8">
        <f t="shared" si="95"/>
        <v>0</v>
      </c>
      <c r="S263" s="10">
        <f t="shared" si="93"/>
        <v>257</v>
      </c>
      <c r="T263" s="11">
        <f t="shared" si="96"/>
        <v>0</v>
      </c>
      <c r="U263" s="10">
        <f t="shared" si="97"/>
        <v>0</v>
      </c>
    </row>
    <row r="264" spans="1:21" x14ac:dyDescent="0.2">
      <c r="A264" s="26">
        <f t="shared" si="85"/>
        <v>259</v>
      </c>
      <c r="B264" s="26">
        <v>17</v>
      </c>
      <c r="E264">
        <v>0</v>
      </c>
      <c r="H264">
        <f t="shared" si="86"/>
        <v>258</v>
      </c>
      <c r="I264">
        <f t="shared" si="87"/>
        <v>46.44</v>
      </c>
      <c r="K264">
        <f t="shared" si="91"/>
        <v>1757</v>
      </c>
      <c r="L264">
        <f t="shared" si="92"/>
        <v>257.5</v>
      </c>
      <c r="M264" s="8">
        <f t="shared" si="88"/>
        <v>469.18181818181819</v>
      </c>
      <c r="N264">
        <f t="shared" si="89"/>
        <v>469</v>
      </c>
      <c r="O264">
        <f t="shared" si="90"/>
        <v>470</v>
      </c>
      <c r="P264" s="9" t="e">
        <f t="shared" si="98"/>
        <v>#N/A</v>
      </c>
      <c r="Q264" s="9">
        <f t="shared" si="94"/>
        <v>0</v>
      </c>
      <c r="R264" s="8">
        <f t="shared" si="95"/>
        <v>0</v>
      </c>
      <c r="S264" s="10">
        <f t="shared" si="93"/>
        <v>258</v>
      </c>
      <c r="T264" s="11">
        <f t="shared" si="96"/>
        <v>0</v>
      </c>
      <c r="U264" s="10">
        <f t="shared" si="97"/>
        <v>0</v>
      </c>
    </row>
    <row r="265" spans="1:21" x14ac:dyDescent="0.2">
      <c r="A265" s="26">
        <f t="shared" si="85"/>
        <v>260</v>
      </c>
      <c r="B265" s="26">
        <v>17</v>
      </c>
      <c r="E265">
        <v>0</v>
      </c>
      <c r="H265">
        <f t="shared" si="86"/>
        <v>259</v>
      </c>
      <c r="I265">
        <f t="shared" si="87"/>
        <v>46.62</v>
      </c>
      <c r="K265">
        <f t="shared" si="91"/>
        <v>1756</v>
      </c>
      <c r="L265">
        <f t="shared" si="92"/>
        <v>258.5</v>
      </c>
      <c r="M265" s="8">
        <f t="shared" si="88"/>
        <v>471</v>
      </c>
      <c r="N265">
        <f t="shared" si="89"/>
        <v>471</v>
      </c>
      <c r="O265">
        <f t="shared" si="90"/>
        <v>472</v>
      </c>
      <c r="P265" s="9" t="e">
        <f t="shared" si="98"/>
        <v>#N/A</v>
      </c>
      <c r="Q265" s="9">
        <f t="shared" si="94"/>
        <v>0</v>
      </c>
      <c r="R265" s="8">
        <f t="shared" si="95"/>
        <v>0</v>
      </c>
      <c r="S265" s="10">
        <f t="shared" si="93"/>
        <v>259</v>
      </c>
      <c r="T265" s="11">
        <f t="shared" si="96"/>
        <v>0</v>
      </c>
      <c r="U265" s="10">
        <f t="shared" si="97"/>
        <v>0</v>
      </c>
    </row>
    <row r="266" spans="1:21" x14ac:dyDescent="0.2">
      <c r="A266" s="26">
        <f t="shared" si="85"/>
        <v>261</v>
      </c>
      <c r="B266" s="26">
        <v>17</v>
      </c>
      <c r="E266">
        <v>0</v>
      </c>
      <c r="H266">
        <f t="shared" si="86"/>
        <v>260</v>
      </c>
      <c r="I266">
        <f t="shared" si="87"/>
        <v>46.8</v>
      </c>
      <c r="K266">
        <f t="shared" si="91"/>
        <v>1755</v>
      </c>
      <c r="L266">
        <f t="shared" si="92"/>
        <v>259.5</v>
      </c>
      <c r="M266" s="8">
        <f t="shared" si="88"/>
        <v>472.81818181818176</v>
      </c>
      <c r="N266">
        <f t="shared" si="89"/>
        <v>472</v>
      </c>
      <c r="O266">
        <f t="shared" si="90"/>
        <v>473</v>
      </c>
      <c r="P266" s="9" t="e">
        <f t="shared" si="98"/>
        <v>#N/A</v>
      </c>
      <c r="Q266" s="9">
        <f t="shared" si="94"/>
        <v>0</v>
      </c>
      <c r="R266" s="8">
        <f t="shared" si="95"/>
        <v>0</v>
      </c>
      <c r="S266" s="10">
        <f t="shared" si="93"/>
        <v>260</v>
      </c>
      <c r="T266" s="11">
        <f t="shared" si="96"/>
        <v>0</v>
      </c>
      <c r="U266" s="10">
        <f t="shared" si="97"/>
        <v>0</v>
      </c>
    </row>
    <row r="267" spans="1:21" x14ac:dyDescent="0.2">
      <c r="A267" s="26">
        <f t="shared" si="85"/>
        <v>262</v>
      </c>
      <c r="B267" s="26">
        <v>17</v>
      </c>
      <c r="E267">
        <v>0</v>
      </c>
      <c r="H267">
        <f t="shared" si="86"/>
        <v>261</v>
      </c>
      <c r="I267">
        <f t="shared" si="87"/>
        <v>46.98</v>
      </c>
      <c r="K267">
        <f t="shared" si="91"/>
        <v>1754</v>
      </c>
      <c r="L267">
        <f t="shared" si="92"/>
        <v>260.5</v>
      </c>
      <c r="M267" s="8">
        <f t="shared" si="88"/>
        <v>474.63636363636363</v>
      </c>
      <c r="N267">
        <f t="shared" si="89"/>
        <v>474</v>
      </c>
      <c r="O267">
        <f t="shared" si="90"/>
        <v>475</v>
      </c>
      <c r="P267" s="9" t="e">
        <f t="shared" si="98"/>
        <v>#N/A</v>
      </c>
      <c r="Q267" s="9">
        <f t="shared" si="94"/>
        <v>0</v>
      </c>
      <c r="R267" s="8">
        <f t="shared" si="95"/>
        <v>0</v>
      </c>
      <c r="S267" s="10">
        <f t="shared" si="93"/>
        <v>261</v>
      </c>
      <c r="T267" s="11">
        <f t="shared" si="96"/>
        <v>0</v>
      </c>
      <c r="U267" s="10">
        <f t="shared" si="97"/>
        <v>0</v>
      </c>
    </row>
    <row r="268" spans="1:21" x14ac:dyDescent="0.2">
      <c r="A268" s="26">
        <f t="shared" si="85"/>
        <v>263</v>
      </c>
      <c r="B268" s="26">
        <v>17</v>
      </c>
      <c r="E268">
        <v>0</v>
      </c>
      <c r="H268">
        <f t="shared" si="86"/>
        <v>262</v>
      </c>
      <c r="I268">
        <f t="shared" si="87"/>
        <v>47.16</v>
      </c>
      <c r="K268">
        <f t="shared" si="91"/>
        <v>1753</v>
      </c>
      <c r="L268">
        <f t="shared" si="92"/>
        <v>261.5</v>
      </c>
      <c r="M268" s="8">
        <f t="shared" si="88"/>
        <v>476.4545454545455</v>
      </c>
      <c r="N268">
        <f t="shared" si="89"/>
        <v>476</v>
      </c>
      <c r="O268">
        <f t="shared" si="90"/>
        <v>477</v>
      </c>
      <c r="P268" s="9" t="e">
        <f t="shared" si="98"/>
        <v>#N/A</v>
      </c>
      <c r="Q268" s="9">
        <f t="shared" si="94"/>
        <v>0</v>
      </c>
      <c r="R268" s="8">
        <f t="shared" si="95"/>
        <v>0</v>
      </c>
      <c r="S268" s="10">
        <f t="shared" si="93"/>
        <v>262</v>
      </c>
      <c r="T268" s="11">
        <f t="shared" si="96"/>
        <v>0</v>
      </c>
      <c r="U268" s="10">
        <f t="shared" si="97"/>
        <v>0</v>
      </c>
    </row>
    <row r="269" spans="1:21" x14ac:dyDescent="0.2">
      <c r="A269" s="26">
        <f t="shared" si="85"/>
        <v>264</v>
      </c>
      <c r="B269" s="26">
        <v>17</v>
      </c>
      <c r="E269">
        <v>0</v>
      </c>
      <c r="H269">
        <f t="shared" si="86"/>
        <v>263</v>
      </c>
      <c r="I269">
        <f t="shared" si="87"/>
        <v>47.34</v>
      </c>
      <c r="K269">
        <f t="shared" si="91"/>
        <v>1752</v>
      </c>
      <c r="L269">
        <f t="shared" si="92"/>
        <v>262.5</v>
      </c>
      <c r="M269" s="8">
        <f t="shared" si="88"/>
        <v>478.27272727272725</v>
      </c>
      <c r="N269">
        <f t="shared" si="89"/>
        <v>478</v>
      </c>
      <c r="O269">
        <f t="shared" si="90"/>
        <v>479</v>
      </c>
      <c r="P269" s="9" t="e">
        <f t="shared" si="98"/>
        <v>#N/A</v>
      </c>
      <c r="Q269" s="9">
        <f t="shared" si="94"/>
        <v>0</v>
      </c>
      <c r="R269" s="8">
        <f t="shared" si="95"/>
        <v>0</v>
      </c>
      <c r="S269" s="10">
        <f t="shared" si="93"/>
        <v>263</v>
      </c>
      <c r="T269" s="11">
        <f t="shared" si="96"/>
        <v>0</v>
      </c>
      <c r="U269" s="10">
        <f t="shared" si="97"/>
        <v>0</v>
      </c>
    </row>
    <row r="270" spans="1:21" x14ac:dyDescent="0.2">
      <c r="A270" s="26">
        <f t="shared" si="85"/>
        <v>265</v>
      </c>
      <c r="B270" s="26">
        <v>17</v>
      </c>
      <c r="E270">
        <v>0</v>
      </c>
      <c r="H270">
        <f t="shared" si="86"/>
        <v>264</v>
      </c>
      <c r="I270">
        <f t="shared" si="87"/>
        <v>47.52</v>
      </c>
      <c r="K270">
        <f t="shared" si="91"/>
        <v>1751</v>
      </c>
      <c r="L270">
        <f t="shared" si="92"/>
        <v>263.5</v>
      </c>
      <c r="M270" s="8">
        <f t="shared" si="88"/>
        <v>480.09090909090912</v>
      </c>
      <c r="N270">
        <f t="shared" si="89"/>
        <v>480</v>
      </c>
      <c r="O270">
        <f t="shared" si="90"/>
        <v>481</v>
      </c>
      <c r="P270" s="9" t="e">
        <f t="shared" si="98"/>
        <v>#N/A</v>
      </c>
      <c r="Q270" s="9">
        <f t="shared" si="94"/>
        <v>0</v>
      </c>
      <c r="R270" s="8">
        <f t="shared" si="95"/>
        <v>0</v>
      </c>
      <c r="S270" s="10">
        <f t="shared" si="93"/>
        <v>264</v>
      </c>
      <c r="T270" s="11">
        <f t="shared" si="96"/>
        <v>0</v>
      </c>
      <c r="U270" s="10">
        <f t="shared" si="97"/>
        <v>0</v>
      </c>
    </row>
    <row r="271" spans="1:21" x14ac:dyDescent="0.2">
      <c r="A271" s="26">
        <f t="shared" si="85"/>
        <v>266</v>
      </c>
      <c r="B271" s="26">
        <v>17</v>
      </c>
      <c r="E271">
        <v>0</v>
      </c>
      <c r="H271">
        <f t="shared" si="86"/>
        <v>265</v>
      </c>
      <c r="I271">
        <f t="shared" si="87"/>
        <v>47.7</v>
      </c>
      <c r="K271">
        <f t="shared" si="91"/>
        <v>1750</v>
      </c>
      <c r="L271">
        <f t="shared" si="92"/>
        <v>264.5</v>
      </c>
      <c r="M271" s="8">
        <f t="shared" si="88"/>
        <v>481.90909090909093</v>
      </c>
      <c r="N271">
        <f t="shared" si="89"/>
        <v>481</v>
      </c>
      <c r="O271">
        <f t="shared" si="90"/>
        <v>482</v>
      </c>
      <c r="P271" s="9" t="e">
        <f t="shared" si="98"/>
        <v>#N/A</v>
      </c>
      <c r="Q271" s="9">
        <f t="shared" si="94"/>
        <v>0</v>
      </c>
      <c r="R271" s="8">
        <f t="shared" si="95"/>
        <v>0</v>
      </c>
      <c r="S271" s="10">
        <f t="shared" si="93"/>
        <v>265</v>
      </c>
      <c r="T271" s="11">
        <f t="shared" si="96"/>
        <v>0</v>
      </c>
      <c r="U271" s="10">
        <f t="shared" si="97"/>
        <v>0</v>
      </c>
    </row>
    <row r="272" spans="1:21" x14ac:dyDescent="0.2">
      <c r="A272" s="26">
        <f t="shared" si="85"/>
        <v>267</v>
      </c>
      <c r="B272" s="26">
        <v>17</v>
      </c>
      <c r="E272">
        <v>0</v>
      </c>
      <c r="H272">
        <f t="shared" si="86"/>
        <v>266</v>
      </c>
      <c r="I272">
        <f t="shared" si="87"/>
        <v>47.88</v>
      </c>
      <c r="K272">
        <f t="shared" si="91"/>
        <v>1749</v>
      </c>
      <c r="L272">
        <f t="shared" si="92"/>
        <v>265.5</v>
      </c>
      <c r="M272" s="8">
        <f t="shared" si="88"/>
        <v>483.72727272727269</v>
      </c>
      <c r="N272">
        <f t="shared" si="89"/>
        <v>483</v>
      </c>
      <c r="O272">
        <f t="shared" si="90"/>
        <v>484</v>
      </c>
      <c r="P272" s="9" t="e">
        <f t="shared" si="98"/>
        <v>#N/A</v>
      </c>
      <c r="Q272" s="9">
        <f t="shared" si="94"/>
        <v>0</v>
      </c>
      <c r="R272" s="8">
        <f t="shared" si="95"/>
        <v>0</v>
      </c>
      <c r="S272" s="10">
        <f t="shared" si="93"/>
        <v>266</v>
      </c>
      <c r="T272" s="11">
        <f t="shared" si="96"/>
        <v>0</v>
      </c>
      <c r="U272" s="10">
        <f t="shared" si="97"/>
        <v>0</v>
      </c>
    </row>
    <row r="273" spans="1:21" x14ac:dyDescent="0.2">
      <c r="A273" s="26">
        <f t="shared" ref="A273:A336" si="99">+A272+1</f>
        <v>268</v>
      </c>
      <c r="B273" s="26">
        <v>17</v>
      </c>
      <c r="E273">
        <v>0</v>
      </c>
      <c r="H273">
        <f t="shared" ref="H273:H336" si="100">A273-1</f>
        <v>267</v>
      </c>
      <c r="I273">
        <f t="shared" ref="I273:I336" si="101">H273*18/100</f>
        <v>48.06</v>
      </c>
      <c r="K273">
        <f t="shared" si="91"/>
        <v>1748</v>
      </c>
      <c r="L273">
        <f t="shared" si="92"/>
        <v>266.5</v>
      </c>
      <c r="M273" s="8">
        <f t="shared" ref="M273:M336" si="102">(L273/$I$5*100)+1</f>
        <v>485.54545454545456</v>
      </c>
      <c r="N273">
        <f t="shared" ref="N273:N336" si="103">TRUNC(M273,0)</f>
        <v>485</v>
      </c>
      <c r="O273">
        <f t="shared" ref="O273:O336" si="104">N273+1</f>
        <v>486</v>
      </c>
      <c r="P273" s="9" t="e">
        <f t="shared" si="98"/>
        <v>#N/A</v>
      </c>
      <c r="Q273" s="9">
        <f t="shared" si="94"/>
        <v>0</v>
      </c>
      <c r="R273" s="8">
        <f t="shared" si="95"/>
        <v>0</v>
      </c>
      <c r="S273" s="10">
        <f t="shared" si="93"/>
        <v>267</v>
      </c>
      <c r="T273" s="11">
        <f t="shared" si="96"/>
        <v>0</v>
      </c>
      <c r="U273" s="10">
        <f t="shared" si="97"/>
        <v>0</v>
      </c>
    </row>
    <row r="274" spans="1:21" x14ac:dyDescent="0.2">
      <c r="A274" s="26">
        <f t="shared" si="99"/>
        <v>269</v>
      </c>
      <c r="B274" s="26">
        <v>17</v>
      </c>
      <c r="E274">
        <v>0</v>
      </c>
      <c r="H274">
        <f t="shared" si="100"/>
        <v>268</v>
      </c>
      <c r="I274">
        <f t="shared" si="101"/>
        <v>48.24</v>
      </c>
      <c r="K274">
        <f t="shared" si="91"/>
        <v>1747</v>
      </c>
      <c r="L274">
        <f t="shared" si="92"/>
        <v>267.5</v>
      </c>
      <c r="M274" s="8">
        <f t="shared" si="102"/>
        <v>487.36363636363632</v>
      </c>
      <c r="N274">
        <f t="shared" si="103"/>
        <v>487</v>
      </c>
      <c r="O274">
        <f t="shared" si="104"/>
        <v>488</v>
      </c>
      <c r="P274" s="9" t="e">
        <f t="shared" si="98"/>
        <v>#N/A</v>
      </c>
      <c r="Q274" s="9">
        <f t="shared" si="94"/>
        <v>0</v>
      </c>
      <c r="R274" s="8">
        <f t="shared" si="95"/>
        <v>0</v>
      </c>
      <c r="S274" s="10">
        <f t="shared" si="93"/>
        <v>268</v>
      </c>
      <c r="T274" s="11">
        <f t="shared" si="96"/>
        <v>0</v>
      </c>
      <c r="U274" s="10">
        <f t="shared" si="97"/>
        <v>0</v>
      </c>
    </row>
    <row r="275" spans="1:21" x14ac:dyDescent="0.2">
      <c r="A275" s="26">
        <f t="shared" si="99"/>
        <v>270</v>
      </c>
      <c r="B275" s="26">
        <v>17</v>
      </c>
      <c r="E275">
        <v>0</v>
      </c>
      <c r="H275">
        <f t="shared" si="100"/>
        <v>269</v>
      </c>
      <c r="I275">
        <f t="shared" si="101"/>
        <v>48.42</v>
      </c>
      <c r="K275">
        <f t="shared" si="91"/>
        <v>1746</v>
      </c>
      <c r="L275">
        <f t="shared" si="92"/>
        <v>268.5</v>
      </c>
      <c r="M275" s="8">
        <f t="shared" si="102"/>
        <v>489.18181818181819</v>
      </c>
      <c r="N275">
        <f t="shared" si="103"/>
        <v>489</v>
      </c>
      <c r="O275">
        <f t="shared" si="104"/>
        <v>490</v>
      </c>
      <c r="P275" s="9" t="e">
        <f t="shared" si="98"/>
        <v>#N/A</v>
      </c>
      <c r="Q275" s="9">
        <f t="shared" si="94"/>
        <v>0</v>
      </c>
      <c r="R275" s="8">
        <f t="shared" si="95"/>
        <v>0</v>
      </c>
      <c r="S275" s="10">
        <f t="shared" si="93"/>
        <v>269</v>
      </c>
      <c r="T275" s="11">
        <f t="shared" si="96"/>
        <v>0</v>
      </c>
      <c r="U275" s="10">
        <f t="shared" si="97"/>
        <v>0</v>
      </c>
    </row>
    <row r="276" spans="1:21" x14ac:dyDescent="0.2">
      <c r="A276" s="26">
        <f t="shared" si="99"/>
        <v>271</v>
      </c>
      <c r="B276" s="26">
        <v>17</v>
      </c>
      <c r="E276">
        <v>0</v>
      </c>
      <c r="H276">
        <f t="shared" si="100"/>
        <v>270</v>
      </c>
      <c r="I276">
        <f t="shared" si="101"/>
        <v>48.6</v>
      </c>
      <c r="K276">
        <f t="shared" si="91"/>
        <v>1745</v>
      </c>
      <c r="L276">
        <f t="shared" si="92"/>
        <v>269.5</v>
      </c>
      <c r="M276" s="8">
        <f t="shared" si="102"/>
        <v>491.00000000000006</v>
      </c>
      <c r="N276">
        <f t="shared" si="103"/>
        <v>491</v>
      </c>
      <c r="O276">
        <f t="shared" si="104"/>
        <v>492</v>
      </c>
      <c r="P276" s="9" t="e">
        <f t="shared" si="98"/>
        <v>#N/A</v>
      </c>
      <c r="Q276" s="9">
        <f t="shared" si="94"/>
        <v>0</v>
      </c>
      <c r="R276" s="8">
        <f t="shared" si="95"/>
        <v>0</v>
      </c>
      <c r="S276" s="10">
        <f t="shared" si="93"/>
        <v>270</v>
      </c>
      <c r="T276" s="11">
        <f t="shared" si="96"/>
        <v>0</v>
      </c>
      <c r="U276" s="10">
        <f t="shared" si="97"/>
        <v>0</v>
      </c>
    </row>
    <row r="277" spans="1:21" x14ac:dyDescent="0.2">
      <c r="A277" s="26">
        <f t="shared" si="99"/>
        <v>272</v>
      </c>
      <c r="B277" s="26">
        <v>17</v>
      </c>
      <c r="E277">
        <v>0</v>
      </c>
      <c r="H277">
        <f t="shared" si="100"/>
        <v>271</v>
      </c>
      <c r="I277">
        <f t="shared" si="101"/>
        <v>48.78</v>
      </c>
      <c r="K277">
        <f t="shared" si="91"/>
        <v>1744</v>
      </c>
      <c r="L277">
        <f t="shared" si="92"/>
        <v>270.5</v>
      </c>
      <c r="M277" s="8">
        <f t="shared" si="102"/>
        <v>492.81818181818181</v>
      </c>
      <c r="N277">
        <f t="shared" si="103"/>
        <v>492</v>
      </c>
      <c r="O277">
        <f t="shared" si="104"/>
        <v>493</v>
      </c>
      <c r="P277" s="9" t="e">
        <f t="shared" si="98"/>
        <v>#N/A</v>
      </c>
      <c r="Q277" s="9">
        <f t="shared" si="94"/>
        <v>0</v>
      </c>
      <c r="R277" s="8">
        <f t="shared" si="95"/>
        <v>0</v>
      </c>
      <c r="S277" s="10">
        <f t="shared" si="93"/>
        <v>271</v>
      </c>
      <c r="T277" s="11">
        <f t="shared" si="96"/>
        <v>0</v>
      </c>
      <c r="U277" s="10">
        <f t="shared" si="97"/>
        <v>0</v>
      </c>
    </row>
    <row r="278" spans="1:21" x14ac:dyDescent="0.2">
      <c r="A278" s="26">
        <f t="shared" si="99"/>
        <v>273</v>
      </c>
      <c r="B278" s="26">
        <v>17</v>
      </c>
      <c r="E278">
        <v>0</v>
      </c>
      <c r="H278">
        <f t="shared" si="100"/>
        <v>272</v>
      </c>
      <c r="I278">
        <f t="shared" si="101"/>
        <v>48.96</v>
      </c>
      <c r="K278">
        <f t="shared" si="91"/>
        <v>1743</v>
      </c>
      <c r="L278">
        <f t="shared" si="92"/>
        <v>271.5</v>
      </c>
      <c r="M278" s="8">
        <f t="shared" si="102"/>
        <v>494.63636363636363</v>
      </c>
      <c r="N278">
        <f t="shared" si="103"/>
        <v>494</v>
      </c>
      <c r="O278">
        <f t="shared" si="104"/>
        <v>495</v>
      </c>
      <c r="P278" s="9" t="e">
        <f t="shared" si="98"/>
        <v>#N/A</v>
      </c>
      <c r="Q278" s="9">
        <f t="shared" si="94"/>
        <v>0</v>
      </c>
      <c r="R278" s="8">
        <f t="shared" si="95"/>
        <v>0</v>
      </c>
      <c r="S278" s="10">
        <f t="shared" si="93"/>
        <v>272</v>
      </c>
      <c r="T278" s="11">
        <f t="shared" si="96"/>
        <v>0</v>
      </c>
      <c r="U278" s="10">
        <f t="shared" si="97"/>
        <v>0</v>
      </c>
    </row>
    <row r="279" spans="1:21" x14ac:dyDescent="0.2">
      <c r="A279" s="26">
        <f t="shared" si="99"/>
        <v>274</v>
      </c>
      <c r="B279" s="26">
        <v>17</v>
      </c>
      <c r="E279">
        <v>0</v>
      </c>
      <c r="H279">
        <f t="shared" si="100"/>
        <v>273</v>
      </c>
      <c r="I279">
        <f t="shared" si="101"/>
        <v>49.14</v>
      </c>
      <c r="K279">
        <f t="shared" si="91"/>
        <v>1742</v>
      </c>
      <c r="L279">
        <f t="shared" si="92"/>
        <v>272.5</v>
      </c>
      <c r="M279" s="8">
        <f t="shared" si="102"/>
        <v>496.45454545454544</v>
      </c>
      <c r="N279">
        <f t="shared" si="103"/>
        <v>496</v>
      </c>
      <c r="O279">
        <f t="shared" si="104"/>
        <v>497</v>
      </c>
      <c r="P279" s="9" t="e">
        <f t="shared" si="98"/>
        <v>#N/A</v>
      </c>
      <c r="Q279" s="9">
        <f t="shared" si="94"/>
        <v>0</v>
      </c>
      <c r="R279" s="8">
        <f t="shared" si="95"/>
        <v>0</v>
      </c>
      <c r="S279" s="10">
        <f t="shared" si="93"/>
        <v>273</v>
      </c>
      <c r="T279" s="11">
        <f t="shared" si="96"/>
        <v>0</v>
      </c>
      <c r="U279" s="10">
        <f t="shared" si="97"/>
        <v>0</v>
      </c>
    </row>
    <row r="280" spans="1:21" x14ac:dyDescent="0.2">
      <c r="A280" s="26">
        <f t="shared" si="99"/>
        <v>275</v>
      </c>
      <c r="B280" s="26">
        <v>17</v>
      </c>
      <c r="E280">
        <v>0</v>
      </c>
      <c r="H280">
        <f t="shared" si="100"/>
        <v>274</v>
      </c>
      <c r="I280">
        <f t="shared" si="101"/>
        <v>49.32</v>
      </c>
      <c r="K280">
        <f t="shared" si="91"/>
        <v>1741</v>
      </c>
      <c r="L280">
        <f t="shared" si="92"/>
        <v>273.5</v>
      </c>
      <c r="M280" s="8">
        <f t="shared" si="102"/>
        <v>498.27272727272725</v>
      </c>
      <c r="N280">
        <f t="shared" si="103"/>
        <v>498</v>
      </c>
      <c r="O280">
        <f t="shared" si="104"/>
        <v>499</v>
      </c>
      <c r="P280" s="9" t="e">
        <f t="shared" si="98"/>
        <v>#N/A</v>
      </c>
      <c r="Q280" s="9">
        <f t="shared" si="94"/>
        <v>0</v>
      </c>
      <c r="R280" s="8">
        <f t="shared" si="95"/>
        <v>0</v>
      </c>
      <c r="S280" s="10">
        <f t="shared" si="93"/>
        <v>274</v>
      </c>
      <c r="T280" s="11">
        <f t="shared" si="96"/>
        <v>0</v>
      </c>
      <c r="U280" s="10">
        <f t="shared" si="97"/>
        <v>0</v>
      </c>
    </row>
    <row r="281" spans="1:21" x14ac:dyDescent="0.2">
      <c r="A281" s="26">
        <f t="shared" si="99"/>
        <v>276</v>
      </c>
      <c r="B281" s="26">
        <v>17</v>
      </c>
      <c r="E281">
        <v>0</v>
      </c>
      <c r="H281">
        <f t="shared" si="100"/>
        <v>275</v>
      </c>
      <c r="I281">
        <f t="shared" si="101"/>
        <v>49.5</v>
      </c>
      <c r="K281">
        <f t="shared" si="91"/>
        <v>1740</v>
      </c>
      <c r="L281">
        <f t="shared" si="92"/>
        <v>274.5</v>
      </c>
      <c r="M281" s="8">
        <f t="shared" si="102"/>
        <v>500.09090909090912</v>
      </c>
      <c r="N281">
        <f t="shared" si="103"/>
        <v>500</v>
      </c>
      <c r="O281">
        <f t="shared" si="104"/>
        <v>501</v>
      </c>
      <c r="P281" s="9" t="e">
        <f t="shared" si="98"/>
        <v>#N/A</v>
      </c>
      <c r="Q281" s="9">
        <f t="shared" si="94"/>
        <v>0</v>
      </c>
      <c r="R281" s="8">
        <f t="shared" si="95"/>
        <v>0</v>
      </c>
      <c r="S281" s="10">
        <f t="shared" si="93"/>
        <v>275</v>
      </c>
      <c r="T281" s="11">
        <f t="shared" si="96"/>
        <v>0</v>
      </c>
      <c r="U281" s="10">
        <f t="shared" si="97"/>
        <v>0</v>
      </c>
    </row>
    <row r="282" spans="1:21" x14ac:dyDescent="0.2">
      <c r="A282" s="26">
        <f t="shared" si="99"/>
        <v>277</v>
      </c>
      <c r="B282" s="26">
        <v>17</v>
      </c>
      <c r="E282">
        <v>0</v>
      </c>
      <c r="H282">
        <f t="shared" si="100"/>
        <v>276</v>
      </c>
      <c r="I282">
        <f t="shared" si="101"/>
        <v>49.68</v>
      </c>
      <c r="K282">
        <f t="shared" si="91"/>
        <v>1739</v>
      </c>
      <c r="L282">
        <f t="shared" si="92"/>
        <v>275.5</v>
      </c>
      <c r="M282" s="8">
        <f t="shared" si="102"/>
        <v>501.90909090909088</v>
      </c>
      <c r="N282">
        <f t="shared" si="103"/>
        <v>501</v>
      </c>
      <c r="O282">
        <f t="shared" si="104"/>
        <v>502</v>
      </c>
      <c r="P282" s="9" t="e">
        <f t="shared" si="98"/>
        <v>#N/A</v>
      </c>
      <c r="Q282" s="9">
        <f t="shared" si="94"/>
        <v>0</v>
      </c>
      <c r="R282" s="8">
        <f t="shared" si="95"/>
        <v>0</v>
      </c>
      <c r="S282" s="10">
        <f t="shared" si="93"/>
        <v>276</v>
      </c>
      <c r="T282" s="11">
        <f t="shared" si="96"/>
        <v>0</v>
      </c>
      <c r="U282" s="10">
        <f t="shared" si="97"/>
        <v>0</v>
      </c>
    </row>
    <row r="283" spans="1:21" x14ac:dyDescent="0.2">
      <c r="A283" s="26">
        <f t="shared" si="99"/>
        <v>278</v>
      </c>
      <c r="B283" s="26">
        <v>17</v>
      </c>
      <c r="E283">
        <v>0</v>
      </c>
      <c r="H283">
        <f t="shared" si="100"/>
        <v>277</v>
      </c>
      <c r="I283">
        <f t="shared" si="101"/>
        <v>49.86</v>
      </c>
      <c r="K283">
        <f t="shared" si="91"/>
        <v>1738</v>
      </c>
      <c r="L283">
        <f t="shared" si="92"/>
        <v>276.5</v>
      </c>
      <c r="M283" s="8">
        <f t="shared" si="102"/>
        <v>503.72727272727275</v>
      </c>
      <c r="N283">
        <f t="shared" si="103"/>
        <v>503</v>
      </c>
      <c r="O283">
        <f t="shared" si="104"/>
        <v>504</v>
      </c>
      <c r="P283" s="9" t="e">
        <f t="shared" si="98"/>
        <v>#N/A</v>
      </c>
      <c r="Q283" s="9">
        <f t="shared" si="94"/>
        <v>0</v>
      </c>
      <c r="R283" s="8">
        <f t="shared" si="95"/>
        <v>0</v>
      </c>
      <c r="S283" s="10">
        <f t="shared" si="93"/>
        <v>277</v>
      </c>
      <c r="T283" s="11">
        <f t="shared" si="96"/>
        <v>0</v>
      </c>
      <c r="U283" s="10">
        <f t="shared" si="97"/>
        <v>0</v>
      </c>
    </row>
    <row r="284" spans="1:21" x14ac:dyDescent="0.2">
      <c r="A284" s="26">
        <f t="shared" si="99"/>
        <v>279</v>
      </c>
      <c r="B284" s="26">
        <v>17</v>
      </c>
      <c r="E284">
        <v>0</v>
      </c>
      <c r="H284">
        <f t="shared" si="100"/>
        <v>278</v>
      </c>
      <c r="I284">
        <f t="shared" si="101"/>
        <v>50.04</v>
      </c>
      <c r="K284">
        <f t="shared" si="91"/>
        <v>1737</v>
      </c>
      <c r="L284">
        <f t="shared" si="92"/>
        <v>277.5</v>
      </c>
      <c r="M284" s="8">
        <f t="shared" si="102"/>
        <v>505.54545454545456</v>
      </c>
      <c r="N284">
        <f t="shared" si="103"/>
        <v>505</v>
      </c>
      <c r="O284">
        <f t="shared" si="104"/>
        <v>506</v>
      </c>
      <c r="P284" s="9" t="e">
        <f t="shared" si="98"/>
        <v>#N/A</v>
      </c>
      <c r="Q284" s="9">
        <f t="shared" si="94"/>
        <v>0</v>
      </c>
      <c r="R284" s="8">
        <f t="shared" si="95"/>
        <v>0</v>
      </c>
      <c r="S284" s="10">
        <f t="shared" si="93"/>
        <v>278</v>
      </c>
      <c r="T284" s="11">
        <f t="shared" si="96"/>
        <v>0</v>
      </c>
      <c r="U284" s="10">
        <f t="shared" si="97"/>
        <v>0</v>
      </c>
    </row>
    <row r="285" spans="1:21" x14ac:dyDescent="0.2">
      <c r="A285" s="26">
        <f t="shared" si="99"/>
        <v>280</v>
      </c>
      <c r="B285" s="26">
        <v>17</v>
      </c>
      <c r="E285">
        <v>0</v>
      </c>
      <c r="H285">
        <f t="shared" si="100"/>
        <v>279</v>
      </c>
      <c r="I285">
        <f t="shared" si="101"/>
        <v>50.22</v>
      </c>
      <c r="K285">
        <f t="shared" si="91"/>
        <v>1736</v>
      </c>
      <c r="L285">
        <f t="shared" si="92"/>
        <v>278.5</v>
      </c>
      <c r="M285" s="8">
        <f t="shared" si="102"/>
        <v>507.36363636363637</v>
      </c>
      <c r="N285">
        <f t="shared" si="103"/>
        <v>507</v>
      </c>
      <c r="O285">
        <f t="shared" si="104"/>
        <v>508</v>
      </c>
      <c r="P285" s="9" t="e">
        <f t="shared" si="98"/>
        <v>#N/A</v>
      </c>
      <c r="Q285" s="9">
        <f t="shared" si="94"/>
        <v>0</v>
      </c>
      <c r="R285" s="8">
        <f t="shared" si="95"/>
        <v>0</v>
      </c>
      <c r="S285" s="10">
        <f t="shared" si="93"/>
        <v>279</v>
      </c>
      <c r="T285" s="11">
        <f t="shared" si="96"/>
        <v>0</v>
      </c>
      <c r="U285" s="10">
        <f t="shared" si="97"/>
        <v>0</v>
      </c>
    </row>
    <row r="286" spans="1:21" x14ac:dyDescent="0.2">
      <c r="A286" s="26">
        <f t="shared" si="99"/>
        <v>281</v>
      </c>
      <c r="B286" s="26">
        <v>17</v>
      </c>
      <c r="E286">
        <v>0</v>
      </c>
      <c r="H286">
        <f t="shared" si="100"/>
        <v>280</v>
      </c>
      <c r="I286">
        <f t="shared" si="101"/>
        <v>50.4</v>
      </c>
      <c r="K286">
        <f t="shared" si="91"/>
        <v>1735</v>
      </c>
      <c r="L286">
        <f t="shared" si="92"/>
        <v>279.5</v>
      </c>
      <c r="M286" s="8">
        <f t="shared" si="102"/>
        <v>509.18181818181819</v>
      </c>
      <c r="N286">
        <f t="shared" si="103"/>
        <v>509</v>
      </c>
      <c r="O286">
        <f t="shared" si="104"/>
        <v>510</v>
      </c>
      <c r="P286" s="9" t="e">
        <f t="shared" si="98"/>
        <v>#N/A</v>
      </c>
      <c r="Q286" s="9">
        <f t="shared" si="94"/>
        <v>0</v>
      </c>
      <c r="R286" s="8">
        <f t="shared" si="95"/>
        <v>0</v>
      </c>
      <c r="S286" s="10">
        <f t="shared" si="93"/>
        <v>280</v>
      </c>
      <c r="T286" s="11">
        <f t="shared" si="96"/>
        <v>0</v>
      </c>
      <c r="U286" s="10">
        <f t="shared" si="97"/>
        <v>0</v>
      </c>
    </row>
    <row r="287" spans="1:21" x14ac:dyDescent="0.2">
      <c r="A287" s="26">
        <f t="shared" si="99"/>
        <v>282</v>
      </c>
      <c r="B287" s="26">
        <v>17</v>
      </c>
      <c r="E287">
        <v>0</v>
      </c>
      <c r="H287">
        <f t="shared" si="100"/>
        <v>281</v>
      </c>
      <c r="I287">
        <f t="shared" si="101"/>
        <v>50.58</v>
      </c>
      <c r="K287">
        <f t="shared" si="91"/>
        <v>1734</v>
      </c>
      <c r="L287">
        <f t="shared" si="92"/>
        <v>280.5</v>
      </c>
      <c r="M287" s="8">
        <f t="shared" si="102"/>
        <v>510.99999999999994</v>
      </c>
      <c r="N287">
        <f t="shared" si="103"/>
        <v>511</v>
      </c>
      <c r="O287">
        <f t="shared" si="104"/>
        <v>512</v>
      </c>
      <c r="P287" s="9" t="e">
        <f t="shared" si="98"/>
        <v>#N/A</v>
      </c>
      <c r="Q287" s="9">
        <f t="shared" si="94"/>
        <v>0</v>
      </c>
      <c r="R287" s="8">
        <f t="shared" si="95"/>
        <v>0</v>
      </c>
      <c r="S287" s="10">
        <f t="shared" si="93"/>
        <v>281</v>
      </c>
      <c r="T287" s="11">
        <f t="shared" si="96"/>
        <v>0</v>
      </c>
      <c r="U287" s="10">
        <f t="shared" si="97"/>
        <v>0</v>
      </c>
    </row>
    <row r="288" spans="1:21" x14ac:dyDescent="0.2">
      <c r="A288" s="26">
        <f t="shared" si="99"/>
        <v>283</v>
      </c>
      <c r="B288" s="26">
        <v>17</v>
      </c>
      <c r="E288">
        <v>0</v>
      </c>
      <c r="H288">
        <f t="shared" si="100"/>
        <v>282</v>
      </c>
      <c r="I288">
        <f t="shared" si="101"/>
        <v>50.76</v>
      </c>
      <c r="K288">
        <f t="shared" si="91"/>
        <v>1733</v>
      </c>
      <c r="L288">
        <f t="shared" si="92"/>
        <v>281.5</v>
      </c>
      <c r="M288" s="8">
        <f t="shared" si="102"/>
        <v>512.81818181818176</v>
      </c>
      <c r="N288">
        <f t="shared" si="103"/>
        <v>512</v>
      </c>
      <c r="O288">
        <f t="shared" si="104"/>
        <v>513</v>
      </c>
      <c r="P288" s="9" t="e">
        <f t="shared" si="98"/>
        <v>#N/A</v>
      </c>
      <c r="Q288" s="9">
        <f t="shared" si="94"/>
        <v>0</v>
      </c>
      <c r="R288" s="8">
        <f t="shared" si="95"/>
        <v>0</v>
      </c>
      <c r="S288" s="10">
        <f t="shared" si="93"/>
        <v>282</v>
      </c>
      <c r="T288" s="11">
        <f t="shared" si="96"/>
        <v>0</v>
      </c>
      <c r="U288" s="10">
        <f t="shared" si="97"/>
        <v>0</v>
      </c>
    </row>
    <row r="289" spans="1:21" x14ac:dyDescent="0.2">
      <c r="A289" s="26">
        <f t="shared" si="99"/>
        <v>284</v>
      </c>
      <c r="B289" s="26">
        <v>17</v>
      </c>
      <c r="E289">
        <v>0</v>
      </c>
      <c r="H289">
        <f t="shared" si="100"/>
        <v>283</v>
      </c>
      <c r="I289">
        <f t="shared" si="101"/>
        <v>50.94</v>
      </c>
      <c r="K289">
        <f t="shared" si="91"/>
        <v>1732</v>
      </c>
      <c r="L289">
        <f t="shared" si="92"/>
        <v>282.5</v>
      </c>
      <c r="M289" s="8">
        <f t="shared" si="102"/>
        <v>514.63636363636363</v>
      </c>
      <c r="N289">
        <f t="shared" si="103"/>
        <v>514</v>
      </c>
      <c r="O289">
        <f t="shared" si="104"/>
        <v>515</v>
      </c>
      <c r="P289" s="9" t="e">
        <f t="shared" si="98"/>
        <v>#N/A</v>
      </c>
      <c r="Q289" s="9">
        <f t="shared" si="94"/>
        <v>0</v>
      </c>
      <c r="R289" s="8">
        <f t="shared" si="95"/>
        <v>0</v>
      </c>
      <c r="S289" s="10">
        <f t="shared" si="93"/>
        <v>283</v>
      </c>
      <c r="T289" s="11">
        <f t="shared" si="96"/>
        <v>0</v>
      </c>
      <c r="U289" s="10">
        <f t="shared" si="97"/>
        <v>0</v>
      </c>
    </row>
    <row r="290" spans="1:21" x14ac:dyDescent="0.2">
      <c r="A290" s="26">
        <f t="shared" si="99"/>
        <v>285</v>
      </c>
      <c r="B290" s="26">
        <v>17</v>
      </c>
      <c r="E290">
        <v>0</v>
      </c>
      <c r="H290">
        <f t="shared" si="100"/>
        <v>284</v>
      </c>
      <c r="I290">
        <f t="shared" si="101"/>
        <v>51.12</v>
      </c>
      <c r="K290">
        <f t="shared" si="91"/>
        <v>1731</v>
      </c>
      <c r="L290">
        <f t="shared" si="92"/>
        <v>283.5</v>
      </c>
      <c r="M290" s="8">
        <f t="shared" si="102"/>
        <v>516.45454545454538</v>
      </c>
      <c r="N290">
        <f t="shared" si="103"/>
        <v>516</v>
      </c>
      <c r="O290">
        <f t="shared" si="104"/>
        <v>517</v>
      </c>
      <c r="P290" s="9" t="e">
        <f t="shared" si="98"/>
        <v>#N/A</v>
      </c>
      <c r="Q290" s="9">
        <f t="shared" si="94"/>
        <v>0</v>
      </c>
      <c r="R290" s="8">
        <f t="shared" si="95"/>
        <v>0</v>
      </c>
      <c r="S290" s="10">
        <f t="shared" si="93"/>
        <v>284</v>
      </c>
      <c r="T290" s="11">
        <f t="shared" si="96"/>
        <v>0</v>
      </c>
      <c r="U290" s="10">
        <f t="shared" si="97"/>
        <v>0</v>
      </c>
    </row>
    <row r="291" spans="1:21" x14ac:dyDescent="0.2">
      <c r="A291" s="26">
        <f t="shared" si="99"/>
        <v>286</v>
      </c>
      <c r="B291" s="26">
        <v>17</v>
      </c>
      <c r="E291">
        <v>0</v>
      </c>
      <c r="H291">
        <f t="shared" si="100"/>
        <v>285</v>
      </c>
      <c r="I291">
        <f t="shared" si="101"/>
        <v>51.3</v>
      </c>
      <c r="K291">
        <f t="shared" si="91"/>
        <v>1730</v>
      </c>
      <c r="L291">
        <f t="shared" si="92"/>
        <v>284.5</v>
      </c>
      <c r="M291" s="8">
        <f t="shared" si="102"/>
        <v>518.27272727272725</v>
      </c>
      <c r="N291">
        <f t="shared" si="103"/>
        <v>518</v>
      </c>
      <c r="O291">
        <f t="shared" si="104"/>
        <v>519</v>
      </c>
      <c r="P291" s="9" t="e">
        <f t="shared" si="98"/>
        <v>#N/A</v>
      </c>
      <c r="Q291" s="9">
        <f t="shared" si="94"/>
        <v>0</v>
      </c>
      <c r="R291" s="8">
        <f t="shared" si="95"/>
        <v>0</v>
      </c>
      <c r="S291" s="10">
        <f t="shared" si="93"/>
        <v>285</v>
      </c>
      <c r="T291" s="11">
        <f t="shared" si="96"/>
        <v>0</v>
      </c>
      <c r="U291" s="10">
        <f t="shared" si="97"/>
        <v>0</v>
      </c>
    </row>
    <row r="292" spans="1:21" x14ac:dyDescent="0.2">
      <c r="A292" s="26">
        <f t="shared" si="99"/>
        <v>287</v>
      </c>
      <c r="B292" s="26">
        <v>17</v>
      </c>
      <c r="E292">
        <v>0</v>
      </c>
      <c r="H292">
        <f t="shared" si="100"/>
        <v>286</v>
      </c>
      <c r="I292">
        <f t="shared" si="101"/>
        <v>51.48</v>
      </c>
      <c r="K292">
        <f t="shared" si="91"/>
        <v>1729</v>
      </c>
      <c r="L292">
        <f t="shared" si="92"/>
        <v>285.5</v>
      </c>
      <c r="M292" s="8">
        <f t="shared" si="102"/>
        <v>520.09090909090901</v>
      </c>
      <c r="N292">
        <f t="shared" si="103"/>
        <v>520</v>
      </c>
      <c r="O292">
        <f t="shared" si="104"/>
        <v>521</v>
      </c>
    </row>
    <row r="293" spans="1:21" x14ac:dyDescent="0.2">
      <c r="A293" s="26">
        <f t="shared" si="99"/>
        <v>288</v>
      </c>
      <c r="B293" s="26">
        <v>17</v>
      </c>
      <c r="E293">
        <v>0</v>
      </c>
      <c r="H293">
        <f t="shared" si="100"/>
        <v>287</v>
      </c>
      <c r="I293">
        <f t="shared" si="101"/>
        <v>51.66</v>
      </c>
      <c r="K293">
        <f t="shared" si="91"/>
        <v>1728</v>
      </c>
      <c r="L293">
        <f t="shared" si="92"/>
        <v>286.5</v>
      </c>
      <c r="M293" s="8">
        <f t="shared" si="102"/>
        <v>521.90909090909088</v>
      </c>
      <c r="N293">
        <f t="shared" si="103"/>
        <v>521</v>
      </c>
      <c r="O293">
        <f t="shared" si="104"/>
        <v>522</v>
      </c>
    </row>
    <row r="294" spans="1:21" x14ac:dyDescent="0.2">
      <c r="A294" s="26">
        <f t="shared" si="99"/>
        <v>289</v>
      </c>
      <c r="B294" s="26">
        <v>17</v>
      </c>
      <c r="E294">
        <v>0</v>
      </c>
      <c r="H294">
        <f t="shared" si="100"/>
        <v>288</v>
      </c>
      <c r="I294">
        <f t="shared" si="101"/>
        <v>51.84</v>
      </c>
      <c r="K294">
        <f t="shared" si="91"/>
        <v>1727</v>
      </c>
      <c r="L294">
        <f t="shared" si="92"/>
        <v>287.5</v>
      </c>
      <c r="M294" s="8">
        <f t="shared" si="102"/>
        <v>523.72727272727275</v>
      </c>
      <c r="N294">
        <f t="shared" si="103"/>
        <v>523</v>
      </c>
      <c r="O294">
        <f t="shared" si="104"/>
        <v>524</v>
      </c>
    </row>
    <row r="295" spans="1:21" x14ac:dyDescent="0.2">
      <c r="A295" s="26">
        <f t="shared" si="99"/>
        <v>290</v>
      </c>
      <c r="B295" s="26">
        <v>17</v>
      </c>
      <c r="E295">
        <v>0</v>
      </c>
      <c r="H295">
        <f t="shared" si="100"/>
        <v>289</v>
      </c>
      <c r="I295">
        <f t="shared" si="101"/>
        <v>52.02</v>
      </c>
      <c r="K295">
        <f t="shared" ref="K295:K358" si="105">K294-1</f>
        <v>1726</v>
      </c>
      <c r="L295">
        <f t="shared" si="92"/>
        <v>288.5</v>
      </c>
      <c r="M295" s="8">
        <f t="shared" si="102"/>
        <v>525.5454545454545</v>
      </c>
      <c r="N295">
        <f t="shared" si="103"/>
        <v>525</v>
      </c>
      <c r="O295">
        <f t="shared" si="104"/>
        <v>526</v>
      </c>
    </row>
    <row r="296" spans="1:21" x14ac:dyDescent="0.2">
      <c r="A296" s="26">
        <f t="shared" si="99"/>
        <v>291</v>
      </c>
      <c r="B296" s="26">
        <v>17</v>
      </c>
      <c r="E296">
        <v>0</v>
      </c>
      <c r="H296">
        <f t="shared" si="100"/>
        <v>290</v>
      </c>
      <c r="I296">
        <f t="shared" si="101"/>
        <v>52.2</v>
      </c>
      <c r="K296">
        <f t="shared" si="105"/>
        <v>1725</v>
      </c>
      <c r="L296">
        <f t="shared" ref="L296:L359" si="106">L295+1</f>
        <v>289.5</v>
      </c>
      <c r="M296" s="8">
        <f t="shared" si="102"/>
        <v>527.36363636363637</v>
      </c>
      <c r="N296">
        <f t="shared" si="103"/>
        <v>527</v>
      </c>
      <c r="O296">
        <f t="shared" si="104"/>
        <v>528</v>
      </c>
    </row>
    <row r="297" spans="1:21" x14ac:dyDescent="0.2">
      <c r="A297" s="26">
        <f t="shared" si="99"/>
        <v>292</v>
      </c>
      <c r="B297" s="26">
        <v>17</v>
      </c>
      <c r="E297">
        <v>0</v>
      </c>
      <c r="H297">
        <f t="shared" si="100"/>
        <v>291</v>
      </c>
      <c r="I297">
        <f t="shared" si="101"/>
        <v>52.38</v>
      </c>
      <c r="K297">
        <f t="shared" si="105"/>
        <v>1724</v>
      </c>
      <c r="L297">
        <f t="shared" si="106"/>
        <v>290.5</v>
      </c>
      <c r="M297" s="8">
        <f t="shared" si="102"/>
        <v>529.18181818181824</v>
      </c>
      <c r="N297">
        <f t="shared" si="103"/>
        <v>529</v>
      </c>
      <c r="O297">
        <f t="shared" si="104"/>
        <v>530</v>
      </c>
    </row>
    <row r="298" spans="1:21" x14ac:dyDescent="0.2">
      <c r="A298" s="26">
        <f t="shared" si="99"/>
        <v>293</v>
      </c>
      <c r="B298" s="26">
        <v>17</v>
      </c>
      <c r="E298">
        <v>0</v>
      </c>
      <c r="H298">
        <f t="shared" si="100"/>
        <v>292</v>
      </c>
      <c r="I298">
        <f t="shared" si="101"/>
        <v>52.56</v>
      </c>
      <c r="K298">
        <f t="shared" si="105"/>
        <v>1723</v>
      </c>
      <c r="L298">
        <f t="shared" si="106"/>
        <v>291.5</v>
      </c>
      <c r="M298" s="8">
        <f t="shared" si="102"/>
        <v>531</v>
      </c>
      <c r="N298">
        <f t="shared" si="103"/>
        <v>531</v>
      </c>
      <c r="O298">
        <f t="shared" si="104"/>
        <v>532</v>
      </c>
    </row>
    <row r="299" spans="1:21" x14ac:dyDescent="0.2">
      <c r="A299" s="26">
        <f t="shared" si="99"/>
        <v>294</v>
      </c>
      <c r="B299" s="26">
        <v>17</v>
      </c>
      <c r="E299">
        <v>0</v>
      </c>
      <c r="H299">
        <f t="shared" si="100"/>
        <v>293</v>
      </c>
      <c r="I299">
        <f t="shared" si="101"/>
        <v>52.74</v>
      </c>
      <c r="K299">
        <f t="shared" si="105"/>
        <v>1722</v>
      </c>
      <c r="L299">
        <f t="shared" si="106"/>
        <v>292.5</v>
      </c>
      <c r="M299" s="8">
        <f t="shared" si="102"/>
        <v>532.81818181818187</v>
      </c>
      <c r="N299">
        <f t="shared" si="103"/>
        <v>532</v>
      </c>
      <c r="O299">
        <f t="shared" si="104"/>
        <v>533</v>
      </c>
    </row>
    <row r="300" spans="1:21" x14ac:dyDescent="0.2">
      <c r="A300" s="26">
        <f t="shared" si="99"/>
        <v>295</v>
      </c>
      <c r="B300" s="26">
        <v>17</v>
      </c>
      <c r="E300">
        <v>0</v>
      </c>
      <c r="H300">
        <f t="shared" si="100"/>
        <v>294</v>
      </c>
      <c r="I300">
        <f t="shared" si="101"/>
        <v>52.92</v>
      </c>
      <c r="K300">
        <f t="shared" si="105"/>
        <v>1721</v>
      </c>
      <c r="L300">
        <f t="shared" si="106"/>
        <v>293.5</v>
      </c>
      <c r="M300" s="8">
        <f t="shared" si="102"/>
        <v>534.63636363636363</v>
      </c>
      <c r="N300">
        <f t="shared" si="103"/>
        <v>534</v>
      </c>
      <c r="O300">
        <f t="shared" si="104"/>
        <v>535</v>
      </c>
    </row>
    <row r="301" spans="1:21" x14ac:dyDescent="0.2">
      <c r="A301" s="26">
        <f t="shared" si="99"/>
        <v>296</v>
      </c>
      <c r="B301" s="26">
        <v>17</v>
      </c>
      <c r="E301">
        <v>0</v>
      </c>
      <c r="H301">
        <f t="shared" si="100"/>
        <v>295</v>
      </c>
      <c r="I301">
        <f t="shared" si="101"/>
        <v>53.1</v>
      </c>
      <c r="K301">
        <f t="shared" si="105"/>
        <v>1720</v>
      </c>
      <c r="L301">
        <f t="shared" si="106"/>
        <v>294.5</v>
      </c>
      <c r="M301" s="8">
        <f t="shared" si="102"/>
        <v>536.4545454545455</v>
      </c>
      <c r="N301">
        <f t="shared" si="103"/>
        <v>536</v>
      </c>
      <c r="O301">
        <f t="shared" si="104"/>
        <v>537</v>
      </c>
    </row>
    <row r="302" spans="1:21" x14ac:dyDescent="0.2">
      <c r="A302" s="26">
        <f t="shared" si="99"/>
        <v>297</v>
      </c>
      <c r="B302" s="26">
        <v>17</v>
      </c>
      <c r="E302">
        <v>0</v>
      </c>
      <c r="H302">
        <f t="shared" si="100"/>
        <v>296</v>
      </c>
      <c r="I302">
        <f t="shared" si="101"/>
        <v>53.28</v>
      </c>
      <c r="K302">
        <f t="shared" si="105"/>
        <v>1719</v>
      </c>
      <c r="L302">
        <f t="shared" si="106"/>
        <v>295.5</v>
      </c>
      <c r="M302" s="8">
        <f t="shared" si="102"/>
        <v>538.27272727272725</v>
      </c>
      <c r="N302">
        <f t="shared" si="103"/>
        <v>538</v>
      </c>
      <c r="O302">
        <f t="shared" si="104"/>
        <v>539</v>
      </c>
    </row>
    <row r="303" spans="1:21" x14ac:dyDescent="0.2">
      <c r="A303" s="26">
        <f t="shared" si="99"/>
        <v>298</v>
      </c>
      <c r="B303" s="26">
        <v>17</v>
      </c>
      <c r="E303">
        <v>0</v>
      </c>
      <c r="H303">
        <f t="shared" si="100"/>
        <v>297</v>
      </c>
      <c r="I303">
        <f t="shared" si="101"/>
        <v>53.46</v>
      </c>
      <c r="K303">
        <f t="shared" si="105"/>
        <v>1718</v>
      </c>
      <c r="L303">
        <f t="shared" si="106"/>
        <v>296.5</v>
      </c>
      <c r="M303" s="8">
        <f t="shared" si="102"/>
        <v>540.09090909090901</v>
      </c>
      <c r="N303">
        <f t="shared" si="103"/>
        <v>540</v>
      </c>
      <c r="O303">
        <f t="shared" si="104"/>
        <v>541</v>
      </c>
    </row>
    <row r="304" spans="1:21" x14ac:dyDescent="0.2">
      <c r="A304" s="26">
        <f t="shared" si="99"/>
        <v>299</v>
      </c>
      <c r="B304" s="26">
        <v>17</v>
      </c>
      <c r="E304">
        <v>0</v>
      </c>
      <c r="H304">
        <f t="shared" si="100"/>
        <v>298</v>
      </c>
      <c r="I304">
        <f t="shared" si="101"/>
        <v>53.64</v>
      </c>
      <c r="K304">
        <f t="shared" si="105"/>
        <v>1717</v>
      </c>
      <c r="L304">
        <f t="shared" si="106"/>
        <v>297.5</v>
      </c>
      <c r="M304" s="8">
        <f t="shared" si="102"/>
        <v>541.90909090909088</v>
      </c>
      <c r="N304">
        <f t="shared" si="103"/>
        <v>541</v>
      </c>
      <c r="O304">
        <f t="shared" si="104"/>
        <v>542</v>
      </c>
    </row>
    <row r="305" spans="1:15" x14ac:dyDescent="0.2">
      <c r="A305" s="26">
        <f t="shared" si="99"/>
        <v>300</v>
      </c>
      <c r="B305" s="26">
        <v>17</v>
      </c>
      <c r="E305">
        <v>0</v>
      </c>
      <c r="H305">
        <f t="shared" si="100"/>
        <v>299</v>
      </c>
      <c r="I305">
        <f t="shared" si="101"/>
        <v>53.82</v>
      </c>
      <c r="K305">
        <f t="shared" si="105"/>
        <v>1716</v>
      </c>
      <c r="L305">
        <f t="shared" si="106"/>
        <v>298.5</v>
      </c>
      <c r="M305" s="8">
        <f t="shared" si="102"/>
        <v>543.72727272727275</v>
      </c>
      <c r="N305">
        <f t="shared" si="103"/>
        <v>543</v>
      </c>
      <c r="O305">
        <f t="shared" si="104"/>
        <v>544</v>
      </c>
    </row>
    <row r="306" spans="1:15" x14ac:dyDescent="0.2">
      <c r="A306" s="26">
        <f t="shared" si="99"/>
        <v>301</v>
      </c>
      <c r="B306" s="26">
        <v>17</v>
      </c>
      <c r="E306">
        <v>0</v>
      </c>
      <c r="H306">
        <f t="shared" si="100"/>
        <v>300</v>
      </c>
      <c r="I306">
        <f t="shared" si="101"/>
        <v>54</v>
      </c>
      <c r="K306">
        <f t="shared" si="105"/>
        <v>1715</v>
      </c>
      <c r="L306">
        <f t="shared" si="106"/>
        <v>299.5</v>
      </c>
      <c r="M306" s="8">
        <f t="shared" si="102"/>
        <v>545.5454545454545</v>
      </c>
      <c r="N306">
        <f t="shared" si="103"/>
        <v>545</v>
      </c>
      <c r="O306">
        <f t="shared" si="104"/>
        <v>546</v>
      </c>
    </row>
    <row r="307" spans="1:15" x14ac:dyDescent="0.2">
      <c r="A307" s="26">
        <f t="shared" si="99"/>
        <v>302</v>
      </c>
      <c r="B307" s="26">
        <v>17</v>
      </c>
      <c r="E307">
        <v>0</v>
      </c>
      <c r="H307">
        <f t="shared" si="100"/>
        <v>301</v>
      </c>
      <c r="I307">
        <f t="shared" si="101"/>
        <v>54.18</v>
      </c>
      <c r="K307">
        <f t="shared" si="105"/>
        <v>1714</v>
      </c>
      <c r="L307">
        <f t="shared" si="106"/>
        <v>300.5</v>
      </c>
      <c r="M307" s="8">
        <f t="shared" si="102"/>
        <v>547.36363636363637</v>
      </c>
      <c r="N307">
        <f t="shared" si="103"/>
        <v>547</v>
      </c>
      <c r="O307">
        <f t="shared" si="104"/>
        <v>548</v>
      </c>
    </row>
    <row r="308" spans="1:15" x14ac:dyDescent="0.2">
      <c r="A308" s="26">
        <f t="shared" si="99"/>
        <v>303</v>
      </c>
      <c r="B308" s="26">
        <v>17</v>
      </c>
      <c r="E308">
        <v>0</v>
      </c>
      <c r="H308">
        <f t="shared" si="100"/>
        <v>302</v>
      </c>
      <c r="I308">
        <f t="shared" si="101"/>
        <v>54.36</v>
      </c>
      <c r="K308">
        <f t="shared" si="105"/>
        <v>1713</v>
      </c>
      <c r="L308">
        <f t="shared" si="106"/>
        <v>301.5</v>
      </c>
      <c r="M308" s="8">
        <f t="shared" si="102"/>
        <v>549.18181818181813</v>
      </c>
      <c r="N308">
        <f t="shared" si="103"/>
        <v>549</v>
      </c>
      <c r="O308">
        <f t="shared" si="104"/>
        <v>550</v>
      </c>
    </row>
    <row r="309" spans="1:15" x14ac:dyDescent="0.2">
      <c r="A309" s="26">
        <f t="shared" si="99"/>
        <v>304</v>
      </c>
      <c r="B309" s="26">
        <v>17</v>
      </c>
      <c r="E309">
        <v>0</v>
      </c>
      <c r="H309">
        <f t="shared" si="100"/>
        <v>303</v>
      </c>
      <c r="I309">
        <f t="shared" si="101"/>
        <v>54.54</v>
      </c>
      <c r="K309">
        <f t="shared" si="105"/>
        <v>1712</v>
      </c>
      <c r="L309">
        <f t="shared" si="106"/>
        <v>302.5</v>
      </c>
      <c r="M309" s="8">
        <f t="shared" si="102"/>
        <v>551</v>
      </c>
      <c r="N309">
        <f t="shared" si="103"/>
        <v>551</v>
      </c>
      <c r="O309">
        <f t="shared" si="104"/>
        <v>552</v>
      </c>
    </row>
    <row r="310" spans="1:15" x14ac:dyDescent="0.2">
      <c r="A310" s="26">
        <f t="shared" si="99"/>
        <v>305</v>
      </c>
      <c r="B310" s="26">
        <v>17</v>
      </c>
      <c r="E310">
        <v>0</v>
      </c>
      <c r="H310">
        <f t="shared" si="100"/>
        <v>304</v>
      </c>
      <c r="I310">
        <f t="shared" si="101"/>
        <v>54.72</v>
      </c>
      <c r="K310">
        <f t="shared" si="105"/>
        <v>1711</v>
      </c>
      <c r="L310">
        <f t="shared" si="106"/>
        <v>303.5</v>
      </c>
      <c r="M310" s="8">
        <f t="shared" si="102"/>
        <v>552.81818181818187</v>
      </c>
      <c r="N310">
        <f t="shared" si="103"/>
        <v>552</v>
      </c>
      <c r="O310">
        <f t="shared" si="104"/>
        <v>553</v>
      </c>
    </row>
    <row r="311" spans="1:15" x14ac:dyDescent="0.2">
      <c r="A311" s="26">
        <f t="shared" si="99"/>
        <v>306</v>
      </c>
      <c r="B311" s="26">
        <v>17</v>
      </c>
      <c r="E311">
        <v>0</v>
      </c>
      <c r="H311">
        <f t="shared" si="100"/>
        <v>305</v>
      </c>
      <c r="I311">
        <f t="shared" si="101"/>
        <v>54.9</v>
      </c>
      <c r="K311">
        <f t="shared" si="105"/>
        <v>1710</v>
      </c>
      <c r="L311">
        <f t="shared" si="106"/>
        <v>304.5</v>
      </c>
      <c r="M311" s="8">
        <f t="shared" si="102"/>
        <v>554.63636363636363</v>
      </c>
      <c r="N311">
        <f t="shared" si="103"/>
        <v>554</v>
      </c>
      <c r="O311">
        <f t="shared" si="104"/>
        <v>555</v>
      </c>
    </row>
    <row r="312" spans="1:15" x14ac:dyDescent="0.2">
      <c r="A312" s="26">
        <f t="shared" si="99"/>
        <v>307</v>
      </c>
      <c r="B312" s="26">
        <v>17</v>
      </c>
      <c r="E312">
        <v>0</v>
      </c>
      <c r="H312">
        <f t="shared" si="100"/>
        <v>306</v>
      </c>
      <c r="I312">
        <f t="shared" si="101"/>
        <v>55.08</v>
      </c>
      <c r="K312">
        <f t="shared" si="105"/>
        <v>1709</v>
      </c>
      <c r="L312">
        <f t="shared" si="106"/>
        <v>305.5</v>
      </c>
      <c r="M312" s="8">
        <f t="shared" si="102"/>
        <v>556.4545454545455</v>
      </c>
      <c r="N312">
        <f t="shared" si="103"/>
        <v>556</v>
      </c>
      <c r="O312">
        <f t="shared" si="104"/>
        <v>557</v>
      </c>
    </row>
    <row r="313" spans="1:15" x14ac:dyDescent="0.2">
      <c r="A313" s="26">
        <f t="shared" si="99"/>
        <v>308</v>
      </c>
      <c r="B313" s="26">
        <v>17</v>
      </c>
      <c r="E313">
        <v>0</v>
      </c>
      <c r="H313">
        <f t="shared" si="100"/>
        <v>307</v>
      </c>
      <c r="I313">
        <f t="shared" si="101"/>
        <v>55.26</v>
      </c>
      <c r="K313">
        <f t="shared" si="105"/>
        <v>1708</v>
      </c>
      <c r="L313">
        <f t="shared" si="106"/>
        <v>306.5</v>
      </c>
      <c r="M313" s="8">
        <f t="shared" si="102"/>
        <v>558.27272727272725</v>
      </c>
      <c r="N313">
        <f t="shared" si="103"/>
        <v>558</v>
      </c>
      <c r="O313">
        <f t="shared" si="104"/>
        <v>559</v>
      </c>
    </row>
    <row r="314" spans="1:15" x14ac:dyDescent="0.2">
      <c r="A314" s="26">
        <f t="shared" si="99"/>
        <v>309</v>
      </c>
      <c r="B314" s="26">
        <v>17</v>
      </c>
      <c r="E314">
        <v>0</v>
      </c>
      <c r="H314">
        <f t="shared" si="100"/>
        <v>308</v>
      </c>
      <c r="I314">
        <f t="shared" si="101"/>
        <v>55.44</v>
      </c>
      <c r="K314">
        <f t="shared" si="105"/>
        <v>1707</v>
      </c>
      <c r="L314">
        <f t="shared" si="106"/>
        <v>307.5</v>
      </c>
      <c r="M314" s="8">
        <f t="shared" si="102"/>
        <v>560.09090909090912</v>
      </c>
      <c r="N314">
        <f t="shared" si="103"/>
        <v>560</v>
      </c>
      <c r="O314">
        <f t="shared" si="104"/>
        <v>561</v>
      </c>
    </row>
    <row r="315" spans="1:15" x14ac:dyDescent="0.2">
      <c r="A315" s="26">
        <f t="shared" si="99"/>
        <v>310</v>
      </c>
      <c r="B315" s="26">
        <v>17</v>
      </c>
      <c r="E315">
        <v>0</v>
      </c>
      <c r="H315">
        <f t="shared" si="100"/>
        <v>309</v>
      </c>
      <c r="I315">
        <f t="shared" si="101"/>
        <v>55.62</v>
      </c>
      <c r="K315">
        <f t="shared" si="105"/>
        <v>1706</v>
      </c>
      <c r="L315">
        <f t="shared" si="106"/>
        <v>308.5</v>
      </c>
      <c r="M315" s="8">
        <f t="shared" si="102"/>
        <v>561.90909090909099</v>
      </c>
      <c r="N315">
        <f t="shared" si="103"/>
        <v>561</v>
      </c>
      <c r="O315">
        <f t="shared" si="104"/>
        <v>562</v>
      </c>
    </row>
    <row r="316" spans="1:15" x14ac:dyDescent="0.2">
      <c r="A316" s="26">
        <f t="shared" si="99"/>
        <v>311</v>
      </c>
      <c r="B316" s="26">
        <v>17</v>
      </c>
      <c r="E316">
        <v>0</v>
      </c>
      <c r="H316">
        <f t="shared" si="100"/>
        <v>310</v>
      </c>
      <c r="I316">
        <f t="shared" si="101"/>
        <v>55.8</v>
      </c>
      <c r="K316">
        <f t="shared" si="105"/>
        <v>1705</v>
      </c>
      <c r="L316">
        <f t="shared" si="106"/>
        <v>309.5</v>
      </c>
      <c r="M316" s="8">
        <f t="shared" si="102"/>
        <v>563.72727272727275</v>
      </c>
      <c r="N316">
        <f t="shared" si="103"/>
        <v>563</v>
      </c>
      <c r="O316">
        <f t="shared" si="104"/>
        <v>564</v>
      </c>
    </row>
    <row r="317" spans="1:15" x14ac:dyDescent="0.2">
      <c r="A317" s="26">
        <f t="shared" si="99"/>
        <v>312</v>
      </c>
      <c r="B317" s="26">
        <v>17</v>
      </c>
      <c r="E317">
        <v>0</v>
      </c>
      <c r="H317">
        <f t="shared" si="100"/>
        <v>311</v>
      </c>
      <c r="I317">
        <f t="shared" si="101"/>
        <v>55.98</v>
      </c>
      <c r="K317">
        <f t="shared" si="105"/>
        <v>1704</v>
      </c>
      <c r="L317">
        <f t="shared" si="106"/>
        <v>310.5</v>
      </c>
      <c r="M317" s="8">
        <f t="shared" si="102"/>
        <v>565.5454545454545</v>
      </c>
      <c r="N317">
        <f t="shared" si="103"/>
        <v>565</v>
      </c>
      <c r="O317">
        <f t="shared" si="104"/>
        <v>566</v>
      </c>
    </row>
    <row r="318" spans="1:15" x14ac:dyDescent="0.2">
      <c r="A318" s="26">
        <f t="shared" si="99"/>
        <v>313</v>
      </c>
      <c r="B318" s="26">
        <v>17</v>
      </c>
      <c r="E318">
        <v>0</v>
      </c>
      <c r="H318">
        <f t="shared" si="100"/>
        <v>312</v>
      </c>
      <c r="I318">
        <f t="shared" si="101"/>
        <v>56.16</v>
      </c>
      <c r="K318">
        <f t="shared" si="105"/>
        <v>1703</v>
      </c>
      <c r="L318">
        <f t="shared" si="106"/>
        <v>311.5</v>
      </c>
      <c r="M318" s="8">
        <f t="shared" si="102"/>
        <v>567.36363636363637</v>
      </c>
      <c r="N318">
        <f t="shared" si="103"/>
        <v>567</v>
      </c>
      <c r="O318">
        <f t="shared" si="104"/>
        <v>568</v>
      </c>
    </row>
    <row r="319" spans="1:15" x14ac:dyDescent="0.2">
      <c r="A319" s="26">
        <f t="shared" si="99"/>
        <v>314</v>
      </c>
      <c r="B319" s="26">
        <v>17</v>
      </c>
      <c r="E319">
        <v>0</v>
      </c>
      <c r="H319">
        <f t="shared" si="100"/>
        <v>313</v>
      </c>
      <c r="I319">
        <f t="shared" si="101"/>
        <v>56.34</v>
      </c>
      <c r="K319">
        <f t="shared" si="105"/>
        <v>1702</v>
      </c>
      <c r="L319">
        <f t="shared" si="106"/>
        <v>312.5</v>
      </c>
      <c r="M319" s="8">
        <f t="shared" si="102"/>
        <v>569.18181818181813</v>
      </c>
      <c r="N319">
        <f t="shared" si="103"/>
        <v>569</v>
      </c>
      <c r="O319">
        <f t="shared" si="104"/>
        <v>570</v>
      </c>
    </row>
    <row r="320" spans="1:15" x14ac:dyDescent="0.2">
      <c r="A320" s="26">
        <f t="shared" si="99"/>
        <v>315</v>
      </c>
      <c r="B320" s="26">
        <v>17</v>
      </c>
      <c r="E320">
        <v>0</v>
      </c>
      <c r="H320">
        <f t="shared" si="100"/>
        <v>314</v>
      </c>
      <c r="I320">
        <f t="shared" si="101"/>
        <v>56.52</v>
      </c>
      <c r="K320">
        <f t="shared" si="105"/>
        <v>1701</v>
      </c>
      <c r="L320">
        <f t="shared" si="106"/>
        <v>313.5</v>
      </c>
      <c r="M320" s="8">
        <f t="shared" si="102"/>
        <v>571</v>
      </c>
      <c r="N320">
        <f t="shared" si="103"/>
        <v>571</v>
      </c>
      <c r="O320">
        <f t="shared" si="104"/>
        <v>572</v>
      </c>
    </row>
    <row r="321" spans="1:15" x14ac:dyDescent="0.2">
      <c r="A321" s="26">
        <f t="shared" si="99"/>
        <v>316</v>
      </c>
      <c r="B321" s="26">
        <v>17</v>
      </c>
      <c r="E321">
        <v>0</v>
      </c>
      <c r="H321">
        <f t="shared" si="100"/>
        <v>315</v>
      </c>
      <c r="I321">
        <f t="shared" si="101"/>
        <v>56.7</v>
      </c>
      <c r="K321">
        <f t="shared" si="105"/>
        <v>1700</v>
      </c>
      <c r="L321">
        <f t="shared" si="106"/>
        <v>314.5</v>
      </c>
      <c r="M321" s="8">
        <f t="shared" si="102"/>
        <v>572.81818181818176</v>
      </c>
      <c r="N321">
        <f t="shared" si="103"/>
        <v>572</v>
      </c>
      <c r="O321">
        <f t="shared" si="104"/>
        <v>573</v>
      </c>
    </row>
    <row r="322" spans="1:15" x14ac:dyDescent="0.2">
      <c r="A322" s="26">
        <f t="shared" si="99"/>
        <v>317</v>
      </c>
      <c r="B322" s="26">
        <v>17</v>
      </c>
      <c r="E322">
        <v>0</v>
      </c>
      <c r="H322">
        <f t="shared" si="100"/>
        <v>316</v>
      </c>
      <c r="I322">
        <f t="shared" si="101"/>
        <v>56.88</v>
      </c>
      <c r="K322">
        <f t="shared" si="105"/>
        <v>1699</v>
      </c>
      <c r="L322">
        <f t="shared" si="106"/>
        <v>315.5</v>
      </c>
      <c r="M322" s="8">
        <f t="shared" si="102"/>
        <v>574.63636363636363</v>
      </c>
      <c r="N322">
        <f t="shared" si="103"/>
        <v>574</v>
      </c>
      <c r="O322">
        <f t="shared" si="104"/>
        <v>575</v>
      </c>
    </row>
    <row r="323" spans="1:15" x14ac:dyDescent="0.2">
      <c r="A323" s="26">
        <f t="shared" si="99"/>
        <v>318</v>
      </c>
      <c r="B323" s="26">
        <v>17</v>
      </c>
      <c r="E323">
        <v>0</v>
      </c>
      <c r="H323">
        <f t="shared" si="100"/>
        <v>317</v>
      </c>
      <c r="I323">
        <f t="shared" si="101"/>
        <v>57.06</v>
      </c>
      <c r="K323">
        <f t="shared" si="105"/>
        <v>1698</v>
      </c>
      <c r="L323">
        <f t="shared" si="106"/>
        <v>316.5</v>
      </c>
      <c r="M323" s="8">
        <f t="shared" si="102"/>
        <v>576.4545454545455</v>
      </c>
      <c r="N323">
        <f t="shared" si="103"/>
        <v>576</v>
      </c>
      <c r="O323">
        <f t="shared" si="104"/>
        <v>577</v>
      </c>
    </row>
    <row r="324" spans="1:15" x14ac:dyDescent="0.2">
      <c r="A324" s="26">
        <f t="shared" si="99"/>
        <v>319</v>
      </c>
      <c r="B324" s="26">
        <v>17</v>
      </c>
      <c r="E324">
        <v>0</v>
      </c>
      <c r="H324">
        <f t="shared" si="100"/>
        <v>318</v>
      </c>
      <c r="I324">
        <f t="shared" si="101"/>
        <v>57.24</v>
      </c>
      <c r="K324">
        <f t="shared" si="105"/>
        <v>1697</v>
      </c>
      <c r="L324">
        <f t="shared" si="106"/>
        <v>317.5</v>
      </c>
      <c r="M324" s="8">
        <f t="shared" si="102"/>
        <v>578.27272727272725</v>
      </c>
      <c r="N324">
        <f t="shared" si="103"/>
        <v>578</v>
      </c>
      <c r="O324">
        <f t="shared" si="104"/>
        <v>579</v>
      </c>
    </row>
    <row r="325" spans="1:15" x14ac:dyDescent="0.2">
      <c r="A325" s="26">
        <f t="shared" si="99"/>
        <v>320</v>
      </c>
      <c r="B325" s="26">
        <v>17</v>
      </c>
      <c r="E325">
        <v>0</v>
      </c>
      <c r="H325">
        <f t="shared" si="100"/>
        <v>319</v>
      </c>
      <c r="I325">
        <f t="shared" si="101"/>
        <v>57.42</v>
      </c>
      <c r="K325">
        <f t="shared" si="105"/>
        <v>1696</v>
      </c>
      <c r="L325">
        <f t="shared" si="106"/>
        <v>318.5</v>
      </c>
      <c r="M325" s="8">
        <f t="shared" si="102"/>
        <v>580.09090909090912</v>
      </c>
      <c r="N325">
        <f t="shared" si="103"/>
        <v>580</v>
      </c>
      <c r="O325">
        <f t="shared" si="104"/>
        <v>581</v>
      </c>
    </row>
    <row r="326" spans="1:15" x14ac:dyDescent="0.2">
      <c r="A326" s="26">
        <f t="shared" si="99"/>
        <v>321</v>
      </c>
      <c r="B326" s="26">
        <v>17</v>
      </c>
      <c r="E326">
        <v>0</v>
      </c>
      <c r="H326">
        <f t="shared" si="100"/>
        <v>320</v>
      </c>
      <c r="I326">
        <f t="shared" si="101"/>
        <v>57.6</v>
      </c>
      <c r="K326">
        <f t="shared" si="105"/>
        <v>1695</v>
      </c>
      <c r="L326">
        <f t="shared" si="106"/>
        <v>319.5</v>
      </c>
      <c r="M326" s="8">
        <f t="shared" si="102"/>
        <v>581.90909090909099</v>
      </c>
      <c r="N326">
        <f t="shared" si="103"/>
        <v>581</v>
      </c>
      <c r="O326">
        <f t="shared" si="104"/>
        <v>582</v>
      </c>
    </row>
    <row r="327" spans="1:15" x14ac:dyDescent="0.2">
      <c r="A327" s="26">
        <f t="shared" si="99"/>
        <v>322</v>
      </c>
      <c r="B327" s="26">
        <v>17</v>
      </c>
      <c r="E327">
        <v>0</v>
      </c>
      <c r="H327">
        <f t="shared" si="100"/>
        <v>321</v>
      </c>
      <c r="I327">
        <f t="shared" si="101"/>
        <v>57.78</v>
      </c>
      <c r="K327">
        <f t="shared" si="105"/>
        <v>1694</v>
      </c>
      <c r="L327">
        <f t="shared" si="106"/>
        <v>320.5</v>
      </c>
      <c r="M327" s="8">
        <f t="shared" si="102"/>
        <v>583.72727272727275</v>
      </c>
      <c r="N327">
        <f t="shared" si="103"/>
        <v>583</v>
      </c>
      <c r="O327">
        <f t="shared" si="104"/>
        <v>584</v>
      </c>
    </row>
    <row r="328" spans="1:15" x14ac:dyDescent="0.2">
      <c r="A328" s="26">
        <f t="shared" si="99"/>
        <v>323</v>
      </c>
      <c r="B328" s="26">
        <v>17</v>
      </c>
      <c r="E328">
        <v>0</v>
      </c>
      <c r="H328">
        <f t="shared" si="100"/>
        <v>322</v>
      </c>
      <c r="I328">
        <f t="shared" si="101"/>
        <v>57.96</v>
      </c>
      <c r="K328">
        <f t="shared" si="105"/>
        <v>1693</v>
      </c>
      <c r="L328">
        <f t="shared" si="106"/>
        <v>321.5</v>
      </c>
      <c r="M328" s="8">
        <f t="shared" si="102"/>
        <v>585.54545454545462</v>
      </c>
      <c r="N328">
        <f t="shared" si="103"/>
        <v>585</v>
      </c>
      <c r="O328">
        <f t="shared" si="104"/>
        <v>586</v>
      </c>
    </row>
    <row r="329" spans="1:15" x14ac:dyDescent="0.2">
      <c r="A329" s="26">
        <f t="shared" si="99"/>
        <v>324</v>
      </c>
      <c r="B329" s="26">
        <v>17</v>
      </c>
      <c r="E329">
        <v>0</v>
      </c>
      <c r="H329">
        <f t="shared" si="100"/>
        <v>323</v>
      </c>
      <c r="I329">
        <f t="shared" si="101"/>
        <v>58.14</v>
      </c>
      <c r="K329">
        <f t="shared" si="105"/>
        <v>1692</v>
      </c>
      <c r="L329">
        <f t="shared" si="106"/>
        <v>322.5</v>
      </c>
      <c r="M329" s="8">
        <f t="shared" si="102"/>
        <v>587.36363636363637</v>
      </c>
      <c r="N329">
        <f t="shared" si="103"/>
        <v>587</v>
      </c>
      <c r="O329">
        <f t="shared" si="104"/>
        <v>588</v>
      </c>
    </row>
    <row r="330" spans="1:15" x14ac:dyDescent="0.2">
      <c r="A330" s="26">
        <f t="shared" si="99"/>
        <v>325</v>
      </c>
      <c r="B330" s="26">
        <v>17</v>
      </c>
      <c r="E330">
        <v>0</v>
      </c>
      <c r="H330">
        <f t="shared" si="100"/>
        <v>324</v>
      </c>
      <c r="I330">
        <f t="shared" si="101"/>
        <v>58.32</v>
      </c>
      <c r="K330">
        <f t="shared" si="105"/>
        <v>1691</v>
      </c>
      <c r="L330">
        <f t="shared" si="106"/>
        <v>323.5</v>
      </c>
      <c r="M330" s="8">
        <f t="shared" si="102"/>
        <v>589.18181818181813</v>
      </c>
      <c r="N330">
        <f t="shared" si="103"/>
        <v>589</v>
      </c>
      <c r="O330">
        <f t="shared" si="104"/>
        <v>590</v>
      </c>
    </row>
    <row r="331" spans="1:15" x14ac:dyDescent="0.2">
      <c r="A331" s="26">
        <f t="shared" si="99"/>
        <v>326</v>
      </c>
      <c r="B331" s="26">
        <v>17</v>
      </c>
      <c r="E331">
        <v>0</v>
      </c>
      <c r="H331">
        <f t="shared" si="100"/>
        <v>325</v>
      </c>
      <c r="I331">
        <f t="shared" si="101"/>
        <v>58.5</v>
      </c>
      <c r="K331">
        <f t="shared" si="105"/>
        <v>1690</v>
      </c>
      <c r="L331">
        <f t="shared" si="106"/>
        <v>324.5</v>
      </c>
      <c r="M331" s="8">
        <f t="shared" si="102"/>
        <v>591</v>
      </c>
      <c r="N331">
        <f t="shared" si="103"/>
        <v>591</v>
      </c>
      <c r="O331">
        <f t="shared" si="104"/>
        <v>592</v>
      </c>
    </row>
    <row r="332" spans="1:15" x14ac:dyDescent="0.2">
      <c r="A332" s="26">
        <f t="shared" si="99"/>
        <v>327</v>
      </c>
      <c r="B332" s="26">
        <v>17</v>
      </c>
      <c r="E332">
        <v>0</v>
      </c>
      <c r="H332">
        <f t="shared" si="100"/>
        <v>326</v>
      </c>
      <c r="I332">
        <f t="shared" si="101"/>
        <v>58.68</v>
      </c>
      <c r="K332">
        <f t="shared" si="105"/>
        <v>1689</v>
      </c>
      <c r="L332">
        <f t="shared" si="106"/>
        <v>325.5</v>
      </c>
      <c r="M332" s="8">
        <f t="shared" si="102"/>
        <v>592.81818181818176</v>
      </c>
      <c r="N332">
        <f t="shared" si="103"/>
        <v>592</v>
      </c>
      <c r="O332">
        <f t="shared" si="104"/>
        <v>593</v>
      </c>
    </row>
    <row r="333" spans="1:15" x14ac:dyDescent="0.2">
      <c r="A333" s="26">
        <f t="shared" si="99"/>
        <v>328</v>
      </c>
      <c r="B333" s="26">
        <v>17</v>
      </c>
      <c r="E333">
        <v>0</v>
      </c>
      <c r="H333">
        <f t="shared" si="100"/>
        <v>327</v>
      </c>
      <c r="I333">
        <f t="shared" si="101"/>
        <v>58.86</v>
      </c>
      <c r="K333">
        <f t="shared" si="105"/>
        <v>1688</v>
      </c>
      <c r="L333">
        <f t="shared" si="106"/>
        <v>326.5</v>
      </c>
      <c r="M333" s="8">
        <f t="shared" si="102"/>
        <v>594.63636363636363</v>
      </c>
      <c r="N333">
        <f t="shared" si="103"/>
        <v>594</v>
      </c>
      <c r="O333">
        <f t="shared" si="104"/>
        <v>595</v>
      </c>
    </row>
    <row r="334" spans="1:15" x14ac:dyDescent="0.2">
      <c r="A334" s="26">
        <f t="shared" si="99"/>
        <v>329</v>
      </c>
      <c r="B334" s="26">
        <v>17</v>
      </c>
      <c r="E334">
        <v>0</v>
      </c>
      <c r="H334">
        <f t="shared" si="100"/>
        <v>328</v>
      </c>
      <c r="I334">
        <f t="shared" si="101"/>
        <v>59.04</v>
      </c>
      <c r="K334">
        <f t="shared" si="105"/>
        <v>1687</v>
      </c>
      <c r="L334">
        <f t="shared" si="106"/>
        <v>327.5</v>
      </c>
      <c r="M334" s="8">
        <f t="shared" si="102"/>
        <v>596.45454545454538</v>
      </c>
      <c r="N334">
        <f t="shared" si="103"/>
        <v>596</v>
      </c>
      <c r="O334">
        <f t="shared" si="104"/>
        <v>597</v>
      </c>
    </row>
    <row r="335" spans="1:15" x14ac:dyDescent="0.2">
      <c r="A335" s="26">
        <f t="shared" si="99"/>
        <v>330</v>
      </c>
      <c r="B335" s="26">
        <v>17</v>
      </c>
      <c r="E335">
        <v>0</v>
      </c>
      <c r="H335">
        <f t="shared" si="100"/>
        <v>329</v>
      </c>
      <c r="I335">
        <f t="shared" si="101"/>
        <v>59.22</v>
      </c>
      <c r="K335">
        <f t="shared" si="105"/>
        <v>1686</v>
      </c>
      <c r="L335">
        <f t="shared" si="106"/>
        <v>328.5</v>
      </c>
      <c r="M335" s="8">
        <f t="shared" si="102"/>
        <v>598.27272727272725</v>
      </c>
      <c r="N335">
        <f t="shared" si="103"/>
        <v>598</v>
      </c>
      <c r="O335">
        <f t="shared" si="104"/>
        <v>599</v>
      </c>
    </row>
    <row r="336" spans="1:15" x14ac:dyDescent="0.2">
      <c r="A336" s="26">
        <f t="shared" si="99"/>
        <v>331</v>
      </c>
      <c r="B336" s="26">
        <v>17</v>
      </c>
      <c r="E336">
        <v>0</v>
      </c>
      <c r="H336">
        <f t="shared" si="100"/>
        <v>330</v>
      </c>
      <c r="I336">
        <f t="shared" si="101"/>
        <v>59.4</v>
      </c>
      <c r="K336">
        <f t="shared" si="105"/>
        <v>1685</v>
      </c>
      <c r="L336">
        <f t="shared" si="106"/>
        <v>329.5</v>
      </c>
      <c r="M336" s="8">
        <f t="shared" si="102"/>
        <v>600.09090909090912</v>
      </c>
      <c r="N336">
        <f t="shared" si="103"/>
        <v>600</v>
      </c>
      <c r="O336">
        <f t="shared" si="104"/>
        <v>601</v>
      </c>
    </row>
    <row r="337" spans="1:15" x14ac:dyDescent="0.2">
      <c r="A337" s="26">
        <f t="shared" ref="A337:A400" si="107">+A336+1</f>
        <v>332</v>
      </c>
      <c r="B337" s="26">
        <v>17</v>
      </c>
      <c r="E337">
        <v>0</v>
      </c>
      <c r="H337">
        <f t="shared" ref="H337:H400" si="108">A337-1</f>
        <v>331</v>
      </c>
      <c r="I337">
        <f t="shared" ref="I337:I400" si="109">H337*18/100</f>
        <v>59.58</v>
      </c>
      <c r="K337">
        <f t="shared" si="105"/>
        <v>1684</v>
      </c>
      <c r="L337">
        <f t="shared" si="106"/>
        <v>330.5</v>
      </c>
      <c r="M337" s="8">
        <f t="shared" ref="M337:M400" si="110">(L337/$I$5*100)+1</f>
        <v>601.90909090909088</v>
      </c>
      <c r="N337">
        <f t="shared" ref="N337:N400" si="111">TRUNC(M337,0)</f>
        <v>601</v>
      </c>
      <c r="O337">
        <f t="shared" ref="O337:O400" si="112">N337+1</f>
        <v>602</v>
      </c>
    </row>
    <row r="338" spans="1:15" x14ac:dyDescent="0.2">
      <c r="A338" s="26">
        <f t="shared" si="107"/>
        <v>333</v>
      </c>
      <c r="B338" s="26">
        <v>17</v>
      </c>
      <c r="E338">
        <v>0</v>
      </c>
      <c r="H338">
        <f t="shared" si="108"/>
        <v>332</v>
      </c>
      <c r="I338">
        <f t="shared" si="109"/>
        <v>59.76</v>
      </c>
      <c r="K338">
        <f t="shared" si="105"/>
        <v>1683</v>
      </c>
      <c r="L338">
        <f t="shared" si="106"/>
        <v>331.5</v>
      </c>
      <c r="M338" s="8">
        <f t="shared" si="110"/>
        <v>603.72727272727275</v>
      </c>
      <c r="N338">
        <f t="shared" si="111"/>
        <v>603</v>
      </c>
      <c r="O338">
        <f t="shared" si="112"/>
        <v>604</v>
      </c>
    </row>
    <row r="339" spans="1:15" x14ac:dyDescent="0.2">
      <c r="A339" s="26">
        <f t="shared" si="107"/>
        <v>334</v>
      </c>
      <c r="B339" s="26">
        <v>17</v>
      </c>
      <c r="E339">
        <v>0</v>
      </c>
      <c r="H339">
        <f t="shared" si="108"/>
        <v>333</v>
      </c>
      <c r="I339">
        <f t="shared" si="109"/>
        <v>59.94</v>
      </c>
      <c r="K339">
        <f t="shared" si="105"/>
        <v>1682</v>
      </c>
      <c r="L339">
        <f t="shared" si="106"/>
        <v>332.5</v>
      </c>
      <c r="M339" s="8">
        <f t="shared" si="110"/>
        <v>605.54545454545462</v>
      </c>
      <c r="N339">
        <f t="shared" si="111"/>
        <v>605</v>
      </c>
      <c r="O339">
        <f t="shared" si="112"/>
        <v>606</v>
      </c>
    </row>
    <row r="340" spans="1:15" x14ac:dyDescent="0.2">
      <c r="A340" s="26">
        <f t="shared" si="107"/>
        <v>335</v>
      </c>
      <c r="B340" s="26">
        <v>17</v>
      </c>
      <c r="E340">
        <v>0</v>
      </c>
      <c r="H340">
        <f t="shared" si="108"/>
        <v>334</v>
      </c>
      <c r="I340">
        <f t="shared" si="109"/>
        <v>60.12</v>
      </c>
      <c r="K340">
        <f t="shared" si="105"/>
        <v>1681</v>
      </c>
      <c r="L340">
        <f t="shared" si="106"/>
        <v>333.5</v>
      </c>
      <c r="M340" s="8">
        <f t="shared" si="110"/>
        <v>607.36363636363637</v>
      </c>
      <c r="N340">
        <f t="shared" si="111"/>
        <v>607</v>
      </c>
      <c r="O340">
        <f t="shared" si="112"/>
        <v>608</v>
      </c>
    </row>
    <row r="341" spans="1:15" x14ac:dyDescent="0.2">
      <c r="A341" s="26">
        <f t="shared" si="107"/>
        <v>336</v>
      </c>
      <c r="B341" s="26">
        <v>17</v>
      </c>
      <c r="E341">
        <v>0</v>
      </c>
      <c r="H341">
        <f t="shared" si="108"/>
        <v>335</v>
      </c>
      <c r="I341">
        <f t="shared" si="109"/>
        <v>60.3</v>
      </c>
      <c r="K341">
        <f t="shared" si="105"/>
        <v>1680</v>
      </c>
      <c r="L341">
        <f t="shared" si="106"/>
        <v>334.5</v>
      </c>
      <c r="M341" s="8">
        <f t="shared" si="110"/>
        <v>609.18181818181824</v>
      </c>
      <c r="N341">
        <f t="shared" si="111"/>
        <v>609</v>
      </c>
      <c r="O341">
        <f t="shared" si="112"/>
        <v>610</v>
      </c>
    </row>
    <row r="342" spans="1:15" x14ac:dyDescent="0.2">
      <c r="A342" s="26">
        <f t="shared" si="107"/>
        <v>337</v>
      </c>
      <c r="B342" s="26">
        <v>17</v>
      </c>
      <c r="E342">
        <v>0</v>
      </c>
      <c r="H342">
        <f t="shared" si="108"/>
        <v>336</v>
      </c>
      <c r="I342">
        <f t="shared" si="109"/>
        <v>60.48</v>
      </c>
      <c r="K342">
        <f t="shared" si="105"/>
        <v>1679</v>
      </c>
      <c r="L342">
        <f t="shared" si="106"/>
        <v>335.5</v>
      </c>
      <c r="M342" s="8">
        <f t="shared" si="110"/>
        <v>611</v>
      </c>
      <c r="N342">
        <f t="shared" si="111"/>
        <v>611</v>
      </c>
      <c r="O342">
        <f t="shared" si="112"/>
        <v>612</v>
      </c>
    </row>
    <row r="343" spans="1:15" x14ac:dyDescent="0.2">
      <c r="A343" s="26">
        <f t="shared" si="107"/>
        <v>338</v>
      </c>
      <c r="B343" s="26">
        <v>17</v>
      </c>
      <c r="E343">
        <v>0</v>
      </c>
      <c r="H343">
        <f t="shared" si="108"/>
        <v>337</v>
      </c>
      <c r="I343">
        <f t="shared" si="109"/>
        <v>60.66</v>
      </c>
      <c r="K343">
        <f t="shared" si="105"/>
        <v>1678</v>
      </c>
      <c r="L343">
        <f t="shared" si="106"/>
        <v>336.5</v>
      </c>
      <c r="M343" s="8">
        <f t="shared" si="110"/>
        <v>612.81818181818187</v>
      </c>
      <c r="N343">
        <f t="shared" si="111"/>
        <v>612</v>
      </c>
      <c r="O343">
        <f t="shared" si="112"/>
        <v>613</v>
      </c>
    </row>
    <row r="344" spans="1:15" x14ac:dyDescent="0.2">
      <c r="A344" s="26">
        <f t="shared" si="107"/>
        <v>339</v>
      </c>
      <c r="B344" s="26">
        <v>17</v>
      </c>
      <c r="E344">
        <v>0</v>
      </c>
      <c r="H344">
        <f t="shared" si="108"/>
        <v>338</v>
      </c>
      <c r="I344">
        <f t="shared" si="109"/>
        <v>60.84</v>
      </c>
      <c r="K344">
        <f t="shared" si="105"/>
        <v>1677</v>
      </c>
      <c r="L344">
        <f t="shared" si="106"/>
        <v>337.5</v>
      </c>
      <c r="M344" s="8">
        <f t="shared" si="110"/>
        <v>614.63636363636363</v>
      </c>
      <c r="N344">
        <f t="shared" si="111"/>
        <v>614</v>
      </c>
      <c r="O344">
        <f t="shared" si="112"/>
        <v>615</v>
      </c>
    </row>
    <row r="345" spans="1:15" x14ac:dyDescent="0.2">
      <c r="A345" s="26">
        <f t="shared" si="107"/>
        <v>340</v>
      </c>
      <c r="B345" s="26">
        <v>17</v>
      </c>
      <c r="E345">
        <v>0</v>
      </c>
      <c r="H345">
        <f t="shared" si="108"/>
        <v>339</v>
      </c>
      <c r="I345">
        <f t="shared" si="109"/>
        <v>61.02</v>
      </c>
      <c r="K345">
        <f t="shared" si="105"/>
        <v>1676</v>
      </c>
      <c r="L345">
        <f t="shared" si="106"/>
        <v>338.5</v>
      </c>
      <c r="M345" s="8">
        <f t="shared" si="110"/>
        <v>616.45454545454538</v>
      </c>
      <c r="N345">
        <f t="shared" si="111"/>
        <v>616</v>
      </c>
      <c r="O345">
        <f t="shared" si="112"/>
        <v>617</v>
      </c>
    </row>
    <row r="346" spans="1:15" x14ac:dyDescent="0.2">
      <c r="A346" s="26">
        <f t="shared" si="107"/>
        <v>341</v>
      </c>
      <c r="B346" s="26">
        <v>17</v>
      </c>
      <c r="E346">
        <v>0</v>
      </c>
      <c r="H346">
        <f t="shared" si="108"/>
        <v>340</v>
      </c>
      <c r="I346">
        <f t="shared" si="109"/>
        <v>61.2</v>
      </c>
      <c r="K346">
        <f t="shared" si="105"/>
        <v>1675</v>
      </c>
      <c r="L346">
        <f t="shared" si="106"/>
        <v>339.5</v>
      </c>
      <c r="M346" s="8">
        <f t="shared" si="110"/>
        <v>618.27272727272725</v>
      </c>
      <c r="N346">
        <f t="shared" si="111"/>
        <v>618</v>
      </c>
      <c r="O346">
        <f t="shared" si="112"/>
        <v>619</v>
      </c>
    </row>
    <row r="347" spans="1:15" x14ac:dyDescent="0.2">
      <c r="A347" s="26">
        <f t="shared" si="107"/>
        <v>342</v>
      </c>
      <c r="B347" s="26">
        <v>17</v>
      </c>
      <c r="E347">
        <v>0</v>
      </c>
      <c r="H347">
        <f t="shared" si="108"/>
        <v>341</v>
      </c>
      <c r="I347">
        <f t="shared" si="109"/>
        <v>61.38</v>
      </c>
      <c r="K347">
        <f t="shared" si="105"/>
        <v>1674</v>
      </c>
      <c r="L347">
        <f t="shared" si="106"/>
        <v>340.5</v>
      </c>
      <c r="M347" s="8">
        <f t="shared" si="110"/>
        <v>620.09090909090901</v>
      </c>
      <c r="N347">
        <f t="shared" si="111"/>
        <v>620</v>
      </c>
      <c r="O347">
        <f t="shared" si="112"/>
        <v>621</v>
      </c>
    </row>
    <row r="348" spans="1:15" x14ac:dyDescent="0.2">
      <c r="A348" s="26">
        <f t="shared" si="107"/>
        <v>343</v>
      </c>
      <c r="B348" s="26">
        <v>17</v>
      </c>
      <c r="E348">
        <v>0</v>
      </c>
      <c r="H348">
        <f t="shared" si="108"/>
        <v>342</v>
      </c>
      <c r="I348">
        <f t="shared" si="109"/>
        <v>61.56</v>
      </c>
      <c r="K348">
        <f t="shared" si="105"/>
        <v>1673</v>
      </c>
      <c r="L348">
        <f t="shared" si="106"/>
        <v>341.5</v>
      </c>
      <c r="M348" s="8">
        <f t="shared" si="110"/>
        <v>621.90909090909088</v>
      </c>
      <c r="N348">
        <f t="shared" si="111"/>
        <v>621</v>
      </c>
      <c r="O348">
        <f t="shared" si="112"/>
        <v>622</v>
      </c>
    </row>
    <row r="349" spans="1:15" x14ac:dyDescent="0.2">
      <c r="A349" s="26">
        <f t="shared" si="107"/>
        <v>344</v>
      </c>
      <c r="B349" s="26">
        <v>17</v>
      </c>
      <c r="E349">
        <v>0</v>
      </c>
      <c r="H349">
        <f t="shared" si="108"/>
        <v>343</v>
      </c>
      <c r="I349">
        <f t="shared" si="109"/>
        <v>61.74</v>
      </c>
      <c r="K349">
        <f t="shared" si="105"/>
        <v>1672</v>
      </c>
      <c r="L349">
        <f t="shared" si="106"/>
        <v>342.5</v>
      </c>
      <c r="M349" s="8">
        <f t="shared" si="110"/>
        <v>623.72727272727275</v>
      </c>
      <c r="N349">
        <f t="shared" si="111"/>
        <v>623</v>
      </c>
      <c r="O349">
        <f t="shared" si="112"/>
        <v>624</v>
      </c>
    </row>
    <row r="350" spans="1:15" x14ac:dyDescent="0.2">
      <c r="A350" s="26">
        <f t="shared" si="107"/>
        <v>345</v>
      </c>
      <c r="B350" s="26">
        <v>17</v>
      </c>
      <c r="E350">
        <v>0</v>
      </c>
      <c r="H350">
        <f t="shared" si="108"/>
        <v>344</v>
      </c>
      <c r="I350">
        <f t="shared" si="109"/>
        <v>61.92</v>
      </c>
      <c r="K350">
        <f t="shared" si="105"/>
        <v>1671</v>
      </c>
      <c r="L350">
        <f t="shared" si="106"/>
        <v>343.5</v>
      </c>
      <c r="M350" s="8">
        <f t="shared" si="110"/>
        <v>625.5454545454545</v>
      </c>
      <c r="N350">
        <f t="shared" si="111"/>
        <v>625</v>
      </c>
      <c r="O350">
        <f t="shared" si="112"/>
        <v>626</v>
      </c>
    </row>
    <row r="351" spans="1:15" x14ac:dyDescent="0.2">
      <c r="A351" s="26">
        <f t="shared" si="107"/>
        <v>346</v>
      </c>
      <c r="B351" s="26">
        <v>17</v>
      </c>
      <c r="E351">
        <v>0</v>
      </c>
      <c r="H351">
        <f t="shared" si="108"/>
        <v>345</v>
      </c>
      <c r="I351">
        <f t="shared" si="109"/>
        <v>62.1</v>
      </c>
      <c r="K351">
        <f t="shared" si="105"/>
        <v>1670</v>
      </c>
      <c r="L351">
        <f t="shared" si="106"/>
        <v>344.5</v>
      </c>
      <c r="M351" s="8">
        <f t="shared" si="110"/>
        <v>627.36363636363637</v>
      </c>
      <c r="N351">
        <f t="shared" si="111"/>
        <v>627</v>
      </c>
      <c r="O351">
        <f t="shared" si="112"/>
        <v>628</v>
      </c>
    </row>
    <row r="352" spans="1:15" x14ac:dyDescent="0.2">
      <c r="A352" s="26">
        <f t="shared" si="107"/>
        <v>347</v>
      </c>
      <c r="B352" s="26">
        <v>17</v>
      </c>
      <c r="E352">
        <v>0</v>
      </c>
      <c r="H352">
        <f t="shared" si="108"/>
        <v>346</v>
      </c>
      <c r="I352">
        <f t="shared" si="109"/>
        <v>62.28</v>
      </c>
      <c r="K352">
        <f t="shared" si="105"/>
        <v>1669</v>
      </c>
      <c r="L352">
        <f t="shared" si="106"/>
        <v>345.5</v>
      </c>
      <c r="M352" s="8">
        <f t="shared" si="110"/>
        <v>629.18181818181824</v>
      </c>
      <c r="N352">
        <f t="shared" si="111"/>
        <v>629</v>
      </c>
      <c r="O352">
        <f t="shared" si="112"/>
        <v>630</v>
      </c>
    </row>
    <row r="353" spans="1:15" x14ac:dyDescent="0.2">
      <c r="A353" s="26">
        <f t="shared" si="107"/>
        <v>348</v>
      </c>
      <c r="B353" s="26">
        <v>17</v>
      </c>
      <c r="E353">
        <v>0</v>
      </c>
      <c r="H353">
        <f t="shared" si="108"/>
        <v>347</v>
      </c>
      <c r="I353">
        <f t="shared" si="109"/>
        <v>62.46</v>
      </c>
      <c r="K353">
        <f t="shared" si="105"/>
        <v>1668</v>
      </c>
      <c r="L353">
        <f t="shared" si="106"/>
        <v>346.5</v>
      </c>
      <c r="M353" s="8">
        <f t="shared" si="110"/>
        <v>631</v>
      </c>
      <c r="N353">
        <f t="shared" si="111"/>
        <v>631</v>
      </c>
      <c r="O353">
        <f t="shared" si="112"/>
        <v>632</v>
      </c>
    </row>
    <row r="354" spans="1:15" x14ac:dyDescent="0.2">
      <c r="A354" s="26">
        <f t="shared" si="107"/>
        <v>349</v>
      </c>
      <c r="B354" s="26">
        <v>17</v>
      </c>
      <c r="E354">
        <v>0</v>
      </c>
      <c r="H354">
        <f t="shared" si="108"/>
        <v>348</v>
      </c>
      <c r="I354">
        <f t="shared" si="109"/>
        <v>62.64</v>
      </c>
      <c r="K354">
        <f t="shared" si="105"/>
        <v>1667</v>
      </c>
      <c r="L354">
        <f t="shared" si="106"/>
        <v>347.5</v>
      </c>
      <c r="M354" s="8">
        <f t="shared" si="110"/>
        <v>632.81818181818187</v>
      </c>
      <c r="N354">
        <f t="shared" si="111"/>
        <v>632</v>
      </c>
      <c r="O354">
        <f t="shared" si="112"/>
        <v>633</v>
      </c>
    </row>
    <row r="355" spans="1:15" x14ac:dyDescent="0.2">
      <c r="A355" s="26">
        <f t="shared" si="107"/>
        <v>350</v>
      </c>
      <c r="B355" s="26">
        <v>17</v>
      </c>
      <c r="E355">
        <v>0</v>
      </c>
      <c r="H355">
        <f t="shared" si="108"/>
        <v>349</v>
      </c>
      <c r="I355">
        <f t="shared" si="109"/>
        <v>62.82</v>
      </c>
      <c r="K355">
        <f t="shared" si="105"/>
        <v>1666</v>
      </c>
      <c r="L355">
        <f t="shared" si="106"/>
        <v>348.5</v>
      </c>
      <c r="M355" s="8">
        <f t="shared" si="110"/>
        <v>634.63636363636363</v>
      </c>
      <c r="N355">
        <f t="shared" si="111"/>
        <v>634</v>
      </c>
      <c r="O355">
        <f t="shared" si="112"/>
        <v>635</v>
      </c>
    </row>
    <row r="356" spans="1:15" x14ac:dyDescent="0.2">
      <c r="A356" s="26">
        <f t="shared" si="107"/>
        <v>351</v>
      </c>
      <c r="B356" s="26">
        <v>17</v>
      </c>
      <c r="E356">
        <v>0</v>
      </c>
      <c r="H356">
        <f t="shared" si="108"/>
        <v>350</v>
      </c>
      <c r="I356">
        <f t="shared" si="109"/>
        <v>63</v>
      </c>
      <c r="K356">
        <f t="shared" si="105"/>
        <v>1665</v>
      </c>
      <c r="L356">
        <f t="shared" si="106"/>
        <v>349.5</v>
      </c>
      <c r="M356" s="8">
        <f t="shared" si="110"/>
        <v>636.4545454545455</v>
      </c>
      <c r="N356">
        <f t="shared" si="111"/>
        <v>636</v>
      </c>
      <c r="O356">
        <f t="shared" si="112"/>
        <v>637</v>
      </c>
    </row>
    <row r="357" spans="1:15" x14ac:dyDescent="0.2">
      <c r="A357" s="26">
        <f t="shared" si="107"/>
        <v>352</v>
      </c>
      <c r="B357" s="26">
        <v>17</v>
      </c>
      <c r="E357">
        <v>0</v>
      </c>
      <c r="H357">
        <f t="shared" si="108"/>
        <v>351</v>
      </c>
      <c r="I357">
        <f t="shared" si="109"/>
        <v>63.18</v>
      </c>
      <c r="K357">
        <f t="shared" si="105"/>
        <v>1664</v>
      </c>
      <c r="L357">
        <f t="shared" si="106"/>
        <v>350.5</v>
      </c>
      <c r="M357" s="8">
        <f t="shared" si="110"/>
        <v>638.27272727272725</v>
      </c>
      <c r="N357">
        <f t="shared" si="111"/>
        <v>638</v>
      </c>
      <c r="O357">
        <f t="shared" si="112"/>
        <v>639</v>
      </c>
    </row>
    <row r="358" spans="1:15" x14ac:dyDescent="0.2">
      <c r="A358" s="26">
        <f t="shared" si="107"/>
        <v>353</v>
      </c>
      <c r="B358" s="26">
        <v>17</v>
      </c>
      <c r="E358">
        <v>0</v>
      </c>
      <c r="H358">
        <f t="shared" si="108"/>
        <v>352</v>
      </c>
      <c r="I358">
        <f t="shared" si="109"/>
        <v>63.36</v>
      </c>
      <c r="K358">
        <f t="shared" si="105"/>
        <v>1663</v>
      </c>
      <c r="L358">
        <f t="shared" si="106"/>
        <v>351.5</v>
      </c>
      <c r="M358" s="8">
        <f t="shared" si="110"/>
        <v>640.09090909090901</v>
      </c>
      <c r="N358">
        <f t="shared" si="111"/>
        <v>640</v>
      </c>
      <c r="O358">
        <f t="shared" si="112"/>
        <v>641</v>
      </c>
    </row>
    <row r="359" spans="1:15" x14ac:dyDescent="0.2">
      <c r="A359" s="26">
        <f t="shared" si="107"/>
        <v>354</v>
      </c>
      <c r="B359" s="26">
        <v>17</v>
      </c>
      <c r="E359">
        <v>0</v>
      </c>
      <c r="H359">
        <f t="shared" si="108"/>
        <v>353</v>
      </c>
      <c r="I359">
        <f t="shared" si="109"/>
        <v>63.54</v>
      </c>
      <c r="K359">
        <f t="shared" ref="K359:K413" si="113">K358-1</f>
        <v>1662</v>
      </c>
      <c r="L359">
        <f t="shared" si="106"/>
        <v>352.5</v>
      </c>
      <c r="M359" s="8">
        <f t="shared" si="110"/>
        <v>641.90909090909088</v>
      </c>
      <c r="N359">
        <f t="shared" si="111"/>
        <v>641</v>
      </c>
      <c r="O359">
        <f t="shared" si="112"/>
        <v>642</v>
      </c>
    </row>
    <row r="360" spans="1:15" x14ac:dyDescent="0.2">
      <c r="A360" s="26">
        <f t="shared" si="107"/>
        <v>355</v>
      </c>
      <c r="B360" s="26">
        <v>17</v>
      </c>
      <c r="E360">
        <v>0</v>
      </c>
      <c r="H360">
        <f t="shared" si="108"/>
        <v>354</v>
      </c>
      <c r="I360">
        <f t="shared" si="109"/>
        <v>63.72</v>
      </c>
      <c r="K360">
        <f t="shared" si="113"/>
        <v>1661</v>
      </c>
      <c r="L360">
        <f t="shared" ref="L360:L413" si="114">L359+1</f>
        <v>353.5</v>
      </c>
      <c r="M360" s="8">
        <f t="shared" si="110"/>
        <v>643.72727272727275</v>
      </c>
      <c r="N360">
        <f t="shared" si="111"/>
        <v>643</v>
      </c>
      <c r="O360">
        <f t="shared" si="112"/>
        <v>644</v>
      </c>
    </row>
    <row r="361" spans="1:15" x14ac:dyDescent="0.2">
      <c r="A361" s="26">
        <f t="shared" si="107"/>
        <v>356</v>
      </c>
      <c r="B361" s="26">
        <v>17</v>
      </c>
      <c r="E361">
        <v>0</v>
      </c>
      <c r="H361">
        <f t="shared" si="108"/>
        <v>355</v>
      </c>
      <c r="I361">
        <f t="shared" si="109"/>
        <v>63.9</v>
      </c>
      <c r="K361">
        <f t="shared" si="113"/>
        <v>1660</v>
      </c>
      <c r="L361">
        <f t="shared" si="114"/>
        <v>354.5</v>
      </c>
      <c r="M361" s="8">
        <f t="shared" si="110"/>
        <v>645.5454545454545</v>
      </c>
      <c r="N361">
        <f t="shared" si="111"/>
        <v>645</v>
      </c>
      <c r="O361">
        <f t="shared" si="112"/>
        <v>646</v>
      </c>
    </row>
    <row r="362" spans="1:15" x14ac:dyDescent="0.2">
      <c r="A362" s="26">
        <f t="shared" si="107"/>
        <v>357</v>
      </c>
      <c r="B362" s="26">
        <v>17</v>
      </c>
      <c r="E362">
        <v>0</v>
      </c>
      <c r="H362">
        <f t="shared" si="108"/>
        <v>356</v>
      </c>
      <c r="I362">
        <f t="shared" si="109"/>
        <v>64.08</v>
      </c>
      <c r="K362">
        <f t="shared" si="113"/>
        <v>1659</v>
      </c>
      <c r="L362">
        <f t="shared" si="114"/>
        <v>355.5</v>
      </c>
      <c r="M362" s="8">
        <f t="shared" si="110"/>
        <v>647.36363636363637</v>
      </c>
      <c r="N362">
        <f t="shared" si="111"/>
        <v>647</v>
      </c>
      <c r="O362">
        <f t="shared" si="112"/>
        <v>648</v>
      </c>
    </row>
    <row r="363" spans="1:15" x14ac:dyDescent="0.2">
      <c r="A363" s="26">
        <f t="shared" si="107"/>
        <v>358</v>
      </c>
      <c r="B363" s="26">
        <v>17</v>
      </c>
      <c r="E363">
        <v>0</v>
      </c>
      <c r="H363">
        <f t="shared" si="108"/>
        <v>357</v>
      </c>
      <c r="I363">
        <f t="shared" si="109"/>
        <v>64.260000000000005</v>
      </c>
      <c r="K363">
        <f t="shared" si="113"/>
        <v>1658</v>
      </c>
      <c r="L363">
        <f t="shared" si="114"/>
        <v>356.5</v>
      </c>
      <c r="M363" s="8">
        <f t="shared" si="110"/>
        <v>649.18181818181813</v>
      </c>
      <c r="N363">
        <f t="shared" si="111"/>
        <v>649</v>
      </c>
      <c r="O363">
        <f t="shared" si="112"/>
        <v>650</v>
      </c>
    </row>
    <row r="364" spans="1:15" x14ac:dyDescent="0.2">
      <c r="A364" s="26">
        <f t="shared" si="107"/>
        <v>359</v>
      </c>
      <c r="B364" s="26">
        <v>17</v>
      </c>
      <c r="E364">
        <v>0</v>
      </c>
      <c r="H364">
        <f t="shared" si="108"/>
        <v>358</v>
      </c>
      <c r="I364">
        <f t="shared" si="109"/>
        <v>64.44</v>
      </c>
      <c r="K364">
        <f t="shared" si="113"/>
        <v>1657</v>
      </c>
      <c r="L364">
        <f t="shared" si="114"/>
        <v>357.5</v>
      </c>
      <c r="M364" s="8">
        <f t="shared" si="110"/>
        <v>651</v>
      </c>
      <c r="N364">
        <f t="shared" si="111"/>
        <v>651</v>
      </c>
      <c r="O364">
        <f t="shared" si="112"/>
        <v>652</v>
      </c>
    </row>
    <row r="365" spans="1:15" x14ac:dyDescent="0.2">
      <c r="A365" s="26">
        <f t="shared" si="107"/>
        <v>360</v>
      </c>
      <c r="B365" s="26">
        <v>17</v>
      </c>
      <c r="E365">
        <v>0</v>
      </c>
      <c r="H365">
        <f t="shared" si="108"/>
        <v>359</v>
      </c>
      <c r="I365">
        <f t="shared" si="109"/>
        <v>64.62</v>
      </c>
      <c r="K365">
        <f t="shared" si="113"/>
        <v>1656</v>
      </c>
      <c r="L365">
        <f t="shared" si="114"/>
        <v>358.5</v>
      </c>
      <c r="M365" s="8">
        <f t="shared" si="110"/>
        <v>652.81818181818187</v>
      </c>
      <c r="N365">
        <f t="shared" si="111"/>
        <v>652</v>
      </c>
      <c r="O365">
        <f t="shared" si="112"/>
        <v>653</v>
      </c>
    </row>
    <row r="366" spans="1:15" x14ac:dyDescent="0.2">
      <c r="A366" s="26">
        <f t="shared" si="107"/>
        <v>361</v>
      </c>
      <c r="B366" s="26">
        <v>17</v>
      </c>
      <c r="E366">
        <v>0</v>
      </c>
      <c r="H366">
        <f t="shared" si="108"/>
        <v>360</v>
      </c>
      <c r="I366">
        <f t="shared" si="109"/>
        <v>64.8</v>
      </c>
      <c r="K366">
        <f t="shared" si="113"/>
        <v>1655</v>
      </c>
      <c r="L366">
        <f t="shared" si="114"/>
        <v>359.5</v>
      </c>
      <c r="M366" s="8">
        <f t="shared" si="110"/>
        <v>654.63636363636363</v>
      </c>
      <c r="N366">
        <f t="shared" si="111"/>
        <v>654</v>
      </c>
      <c r="O366">
        <f t="shared" si="112"/>
        <v>655</v>
      </c>
    </row>
    <row r="367" spans="1:15" x14ac:dyDescent="0.2">
      <c r="A367" s="26">
        <f t="shared" si="107"/>
        <v>362</v>
      </c>
      <c r="B367" s="26">
        <v>17</v>
      </c>
      <c r="E367">
        <v>0</v>
      </c>
      <c r="H367">
        <f t="shared" si="108"/>
        <v>361</v>
      </c>
      <c r="I367">
        <f t="shared" si="109"/>
        <v>64.98</v>
      </c>
      <c r="K367">
        <f t="shared" si="113"/>
        <v>1654</v>
      </c>
      <c r="L367">
        <f t="shared" si="114"/>
        <v>360.5</v>
      </c>
      <c r="M367" s="8">
        <f t="shared" si="110"/>
        <v>656.4545454545455</v>
      </c>
      <c r="N367">
        <f t="shared" si="111"/>
        <v>656</v>
      </c>
      <c r="O367">
        <f t="shared" si="112"/>
        <v>657</v>
      </c>
    </row>
    <row r="368" spans="1:15" x14ac:dyDescent="0.2">
      <c r="A368" s="26">
        <f t="shared" si="107"/>
        <v>363</v>
      </c>
      <c r="B368" s="26">
        <v>17</v>
      </c>
      <c r="E368">
        <v>0</v>
      </c>
      <c r="H368">
        <f t="shared" si="108"/>
        <v>362</v>
      </c>
      <c r="I368">
        <f t="shared" si="109"/>
        <v>65.16</v>
      </c>
      <c r="K368">
        <f t="shared" si="113"/>
        <v>1653</v>
      </c>
      <c r="L368">
        <f t="shared" si="114"/>
        <v>361.5</v>
      </c>
      <c r="M368" s="8">
        <f t="shared" si="110"/>
        <v>658.27272727272725</v>
      </c>
      <c r="N368">
        <f t="shared" si="111"/>
        <v>658</v>
      </c>
      <c r="O368">
        <f t="shared" si="112"/>
        <v>659</v>
      </c>
    </row>
    <row r="369" spans="1:15" x14ac:dyDescent="0.2">
      <c r="A369" s="26">
        <f t="shared" si="107"/>
        <v>364</v>
      </c>
      <c r="B369" s="26">
        <v>17</v>
      </c>
      <c r="E369">
        <v>0</v>
      </c>
      <c r="H369">
        <f t="shared" si="108"/>
        <v>363</v>
      </c>
      <c r="I369">
        <f t="shared" si="109"/>
        <v>65.34</v>
      </c>
      <c r="K369">
        <f t="shared" si="113"/>
        <v>1652</v>
      </c>
      <c r="L369">
        <f t="shared" si="114"/>
        <v>362.5</v>
      </c>
      <c r="M369" s="8">
        <f t="shared" si="110"/>
        <v>660.09090909090912</v>
      </c>
      <c r="N369">
        <f t="shared" si="111"/>
        <v>660</v>
      </c>
      <c r="O369">
        <f t="shared" si="112"/>
        <v>661</v>
      </c>
    </row>
    <row r="370" spans="1:15" x14ac:dyDescent="0.2">
      <c r="A370" s="26">
        <f t="shared" si="107"/>
        <v>365</v>
      </c>
      <c r="B370" s="26">
        <v>17</v>
      </c>
      <c r="E370">
        <v>0</v>
      </c>
      <c r="H370">
        <f t="shared" si="108"/>
        <v>364</v>
      </c>
      <c r="I370">
        <f t="shared" si="109"/>
        <v>65.52</v>
      </c>
      <c r="K370">
        <f t="shared" si="113"/>
        <v>1651</v>
      </c>
      <c r="L370">
        <f t="shared" si="114"/>
        <v>363.5</v>
      </c>
      <c r="M370" s="8">
        <f t="shared" si="110"/>
        <v>661.90909090909099</v>
      </c>
      <c r="N370">
        <f t="shared" si="111"/>
        <v>661</v>
      </c>
      <c r="O370">
        <f t="shared" si="112"/>
        <v>662</v>
      </c>
    </row>
    <row r="371" spans="1:15" x14ac:dyDescent="0.2">
      <c r="A371" s="26">
        <f t="shared" si="107"/>
        <v>366</v>
      </c>
      <c r="B371" s="26">
        <v>17</v>
      </c>
      <c r="E371">
        <v>0</v>
      </c>
      <c r="H371">
        <f t="shared" si="108"/>
        <v>365</v>
      </c>
      <c r="I371">
        <f t="shared" si="109"/>
        <v>65.7</v>
      </c>
      <c r="K371">
        <f t="shared" si="113"/>
        <v>1650</v>
      </c>
      <c r="L371">
        <f t="shared" si="114"/>
        <v>364.5</v>
      </c>
      <c r="M371" s="8">
        <f t="shared" si="110"/>
        <v>663.72727272727275</v>
      </c>
      <c r="N371">
        <f t="shared" si="111"/>
        <v>663</v>
      </c>
      <c r="O371">
        <f t="shared" si="112"/>
        <v>664</v>
      </c>
    </row>
    <row r="372" spans="1:15" x14ac:dyDescent="0.2">
      <c r="A372" s="26">
        <f t="shared" si="107"/>
        <v>367</v>
      </c>
      <c r="B372" s="26">
        <v>17</v>
      </c>
      <c r="E372">
        <v>0</v>
      </c>
      <c r="H372">
        <f t="shared" si="108"/>
        <v>366</v>
      </c>
      <c r="I372">
        <f t="shared" si="109"/>
        <v>65.88</v>
      </c>
      <c r="K372">
        <f t="shared" si="113"/>
        <v>1649</v>
      </c>
      <c r="L372">
        <f t="shared" si="114"/>
        <v>365.5</v>
      </c>
      <c r="M372" s="8">
        <f t="shared" si="110"/>
        <v>665.5454545454545</v>
      </c>
      <c r="N372">
        <f t="shared" si="111"/>
        <v>665</v>
      </c>
      <c r="O372">
        <f t="shared" si="112"/>
        <v>666</v>
      </c>
    </row>
    <row r="373" spans="1:15" x14ac:dyDescent="0.2">
      <c r="A373" s="26">
        <f t="shared" si="107"/>
        <v>368</v>
      </c>
      <c r="B373" s="26">
        <v>17</v>
      </c>
      <c r="E373">
        <v>0</v>
      </c>
      <c r="H373">
        <f t="shared" si="108"/>
        <v>367</v>
      </c>
      <c r="I373">
        <f t="shared" si="109"/>
        <v>66.06</v>
      </c>
      <c r="K373">
        <f t="shared" si="113"/>
        <v>1648</v>
      </c>
      <c r="L373">
        <f t="shared" si="114"/>
        <v>366.5</v>
      </c>
      <c r="M373" s="8">
        <f t="shared" si="110"/>
        <v>667.36363636363637</v>
      </c>
      <c r="N373">
        <f t="shared" si="111"/>
        <v>667</v>
      </c>
      <c r="O373">
        <f t="shared" si="112"/>
        <v>668</v>
      </c>
    </row>
    <row r="374" spans="1:15" x14ac:dyDescent="0.2">
      <c r="A374" s="26">
        <f t="shared" si="107"/>
        <v>369</v>
      </c>
      <c r="B374" s="26">
        <v>17</v>
      </c>
      <c r="E374">
        <v>0</v>
      </c>
      <c r="H374">
        <f t="shared" si="108"/>
        <v>368</v>
      </c>
      <c r="I374">
        <f t="shared" si="109"/>
        <v>66.239999999999995</v>
      </c>
      <c r="K374">
        <f t="shared" si="113"/>
        <v>1647</v>
      </c>
      <c r="L374">
        <f t="shared" si="114"/>
        <v>367.5</v>
      </c>
      <c r="M374" s="8">
        <f t="shared" si="110"/>
        <v>669.18181818181813</v>
      </c>
      <c r="N374">
        <f t="shared" si="111"/>
        <v>669</v>
      </c>
      <c r="O374">
        <f t="shared" si="112"/>
        <v>670</v>
      </c>
    </row>
    <row r="375" spans="1:15" x14ac:dyDescent="0.2">
      <c r="A375" s="26">
        <f t="shared" si="107"/>
        <v>370</v>
      </c>
      <c r="B375" s="26">
        <v>17</v>
      </c>
      <c r="E375">
        <v>0</v>
      </c>
      <c r="H375">
        <f t="shared" si="108"/>
        <v>369</v>
      </c>
      <c r="I375">
        <f t="shared" si="109"/>
        <v>66.42</v>
      </c>
      <c r="K375">
        <f t="shared" si="113"/>
        <v>1646</v>
      </c>
      <c r="L375">
        <f t="shared" si="114"/>
        <v>368.5</v>
      </c>
      <c r="M375" s="8">
        <f t="shared" si="110"/>
        <v>671</v>
      </c>
      <c r="N375">
        <f t="shared" si="111"/>
        <v>671</v>
      </c>
      <c r="O375">
        <f t="shared" si="112"/>
        <v>672</v>
      </c>
    </row>
    <row r="376" spans="1:15" x14ac:dyDescent="0.2">
      <c r="A376" s="26">
        <f t="shared" si="107"/>
        <v>371</v>
      </c>
      <c r="B376" s="26">
        <v>17</v>
      </c>
      <c r="E376">
        <v>0</v>
      </c>
      <c r="H376">
        <f t="shared" si="108"/>
        <v>370</v>
      </c>
      <c r="I376">
        <f t="shared" si="109"/>
        <v>66.599999999999994</v>
      </c>
      <c r="K376">
        <f t="shared" si="113"/>
        <v>1645</v>
      </c>
      <c r="L376">
        <f t="shared" si="114"/>
        <v>369.5</v>
      </c>
      <c r="M376" s="8">
        <f t="shared" si="110"/>
        <v>672.81818181818176</v>
      </c>
      <c r="N376">
        <f t="shared" si="111"/>
        <v>672</v>
      </c>
      <c r="O376">
        <f t="shared" si="112"/>
        <v>673</v>
      </c>
    </row>
    <row r="377" spans="1:15" x14ac:dyDescent="0.2">
      <c r="A377" s="26">
        <f t="shared" si="107"/>
        <v>372</v>
      </c>
      <c r="B377" s="26">
        <v>17</v>
      </c>
      <c r="E377">
        <v>0</v>
      </c>
      <c r="H377">
        <f t="shared" si="108"/>
        <v>371</v>
      </c>
      <c r="I377">
        <f t="shared" si="109"/>
        <v>66.78</v>
      </c>
      <c r="K377">
        <f t="shared" si="113"/>
        <v>1644</v>
      </c>
      <c r="L377">
        <f t="shared" si="114"/>
        <v>370.5</v>
      </c>
      <c r="M377" s="8">
        <f t="shared" si="110"/>
        <v>674.63636363636363</v>
      </c>
      <c r="N377">
        <f t="shared" si="111"/>
        <v>674</v>
      </c>
      <c r="O377">
        <f t="shared" si="112"/>
        <v>675</v>
      </c>
    </row>
    <row r="378" spans="1:15" x14ac:dyDescent="0.2">
      <c r="A378" s="26">
        <f t="shared" si="107"/>
        <v>373</v>
      </c>
      <c r="B378" s="26">
        <v>17</v>
      </c>
      <c r="E378">
        <v>0</v>
      </c>
      <c r="H378">
        <f t="shared" si="108"/>
        <v>372</v>
      </c>
      <c r="I378">
        <f t="shared" si="109"/>
        <v>66.959999999999994</v>
      </c>
      <c r="K378">
        <f t="shared" si="113"/>
        <v>1643</v>
      </c>
      <c r="L378">
        <f t="shared" si="114"/>
        <v>371.5</v>
      </c>
      <c r="M378" s="8">
        <f t="shared" si="110"/>
        <v>676.4545454545455</v>
      </c>
      <c r="N378">
        <f t="shared" si="111"/>
        <v>676</v>
      </c>
      <c r="O378">
        <f t="shared" si="112"/>
        <v>677</v>
      </c>
    </row>
    <row r="379" spans="1:15" x14ac:dyDescent="0.2">
      <c r="A379" s="26">
        <f t="shared" si="107"/>
        <v>374</v>
      </c>
      <c r="B379" s="26">
        <v>17</v>
      </c>
      <c r="E379">
        <v>0</v>
      </c>
      <c r="H379">
        <f t="shared" si="108"/>
        <v>373</v>
      </c>
      <c r="I379">
        <f t="shared" si="109"/>
        <v>67.14</v>
      </c>
      <c r="K379">
        <f t="shared" si="113"/>
        <v>1642</v>
      </c>
      <c r="L379">
        <f t="shared" si="114"/>
        <v>372.5</v>
      </c>
      <c r="M379" s="8">
        <f t="shared" si="110"/>
        <v>678.27272727272725</v>
      </c>
      <c r="N379">
        <f t="shared" si="111"/>
        <v>678</v>
      </c>
      <c r="O379">
        <f t="shared" si="112"/>
        <v>679</v>
      </c>
    </row>
    <row r="380" spans="1:15" x14ac:dyDescent="0.2">
      <c r="A380" s="26">
        <f t="shared" si="107"/>
        <v>375</v>
      </c>
      <c r="B380" s="26">
        <v>17</v>
      </c>
      <c r="E380">
        <v>0</v>
      </c>
      <c r="H380">
        <f t="shared" si="108"/>
        <v>374</v>
      </c>
      <c r="I380">
        <f t="shared" si="109"/>
        <v>67.319999999999993</v>
      </c>
      <c r="K380">
        <f t="shared" si="113"/>
        <v>1641</v>
      </c>
      <c r="L380">
        <f t="shared" si="114"/>
        <v>373.5</v>
      </c>
      <c r="M380" s="8">
        <f t="shared" si="110"/>
        <v>680.09090909090912</v>
      </c>
      <c r="N380">
        <f t="shared" si="111"/>
        <v>680</v>
      </c>
      <c r="O380">
        <f t="shared" si="112"/>
        <v>681</v>
      </c>
    </row>
    <row r="381" spans="1:15" x14ac:dyDescent="0.2">
      <c r="A381" s="26">
        <f t="shared" si="107"/>
        <v>376</v>
      </c>
      <c r="B381" s="26">
        <v>17</v>
      </c>
      <c r="E381">
        <v>0</v>
      </c>
      <c r="H381">
        <f t="shared" si="108"/>
        <v>375</v>
      </c>
      <c r="I381">
        <f t="shared" si="109"/>
        <v>67.5</v>
      </c>
      <c r="K381">
        <f t="shared" si="113"/>
        <v>1640</v>
      </c>
      <c r="L381">
        <f t="shared" si="114"/>
        <v>374.5</v>
      </c>
      <c r="M381" s="8">
        <f t="shared" si="110"/>
        <v>681.90909090909099</v>
      </c>
      <c r="N381">
        <f t="shared" si="111"/>
        <v>681</v>
      </c>
      <c r="O381">
        <f t="shared" si="112"/>
        <v>682</v>
      </c>
    </row>
    <row r="382" spans="1:15" x14ac:dyDescent="0.2">
      <c r="A382" s="26">
        <f t="shared" si="107"/>
        <v>377</v>
      </c>
      <c r="B382" s="26">
        <v>17</v>
      </c>
      <c r="E382">
        <v>0</v>
      </c>
      <c r="H382">
        <f t="shared" si="108"/>
        <v>376</v>
      </c>
      <c r="I382">
        <f t="shared" si="109"/>
        <v>67.680000000000007</v>
      </c>
      <c r="K382">
        <f t="shared" si="113"/>
        <v>1639</v>
      </c>
      <c r="L382">
        <f t="shared" si="114"/>
        <v>375.5</v>
      </c>
      <c r="M382" s="8">
        <f t="shared" si="110"/>
        <v>683.72727272727275</v>
      </c>
      <c r="N382">
        <f t="shared" si="111"/>
        <v>683</v>
      </c>
      <c r="O382">
        <f t="shared" si="112"/>
        <v>684</v>
      </c>
    </row>
    <row r="383" spans="1:15" x14ac:dyDescent="0.2">
      <c r="A383" s="26">
        <f t="shared" si="107"/>
        <v>378</v>
      </c>
      <c r="B383" s="26">
        <v>17</v>
      </c>
      <c r="E383">
        <v>0</v>
      </c>
      <c r="H383">
        <f t="shared" si="108"/>
        <v>377</v>
      </c>
      <c r="I383">
        <f t="shared" si="109"/>
        <v>67.86</v>
      </c>
      <c r="K383">
        <f t="shared" si="113"/>
        <v>1638</v>
      </c>
      <c r="L383">
        <f t="shared" si="114"/>
        <v>376.5</v>
      </c>
      <c r="M383" s="8">
        <f t="shared" si="110"/>
        <v>685.54545454545462</v>
      </c>
      <c r="N383">
        <f t="shared" si="111"/>
        <v>685</v>
      </c>
      <c r="O383">
        <f t="shared" si="112"/>
        <v>686</v>
      </c>
    </row>
    <row r="384" spans="1:15" x14ac:dyDescent="0.2">
      <c r="A384" s="26">
        <f t="shared" si="107"/>
        <v>379</v>
      </c>
      <c r="B384" s="26">
        <v>17</v>
      </c>
      <c r="E384">
        <v>0</v>
      </c>
      <c r="H384">
        <f t="shared" si="108"/>
        <v>378</v>
      </c>
      <c r="I384">
        <f t="shared" si="109"/>
        <v>68.040000000000006</v>
      </c>
      <c r="K384">
        <f t="shared" si="113"/>
        <v>1637</v>
      </c>
      <c r="L384">
        <f t="shared" si="114"/>
        <v>377.5</v>
      </c>
      <c r="M384" s="8">
        <f t="shared" si="110"/>
        <v>687.36363636363637</v>
      </c>
      <c r="N384">
        <f t="shared" si="111"/>
        <v>687</v>
      </c>
      <c r="O384">
        <f t="shared" si="112"/>
        <v>688</v>
      </c>
    </row>
    <row r="385" spans="1:15" x14ac:dyDescent="0.2">
      <c r="A385" s="26">
        <f t="shared" si="107"/>
        <v>380</v>
      </c>
      <c r="B385" s="26">
        <v>17</v>
      </c>
      <c r="E385">
        <v>0</v>
      </c>
      <c r="H385">
        <f t="shared" si="108"/>
        <v>379</v>
      </c>
      <c r="I385">
        <f t="shared" si="109"/>
        <v>68.22</v>
      </c>
      <c r="K385">
        <f t="shared" si="113"/>
        <v>1636</v>
      </c>
      <c r="L385">
        <f t="shared" si="114"/>
        <v>378.5</v>
      </c>
      <c r="M385" s="8">
        <f t="shared" si="110"/>
        <v>689.18181818181813</v>
      </c>
      <c r="N385">
        <f t="shared" si="111"/>
        <v>689</v>
      </c>
      <c r="O385">
        <f t="shared" si="112"/>
        <v>690</v>
      </c>
    </row>
    <row r="386" spans="1:15" x14ac:dyDescent="0.2">
      <c r="A386" s="26">
        <f t="shared" si="107"/>
        <v>381</v>
      </c>
      <c r="B386" s="26">
        <v>17</v>
      </c>
      <c r="E386">
        <v>0</v>
      </c>
      <c r="H386">
        <f t="shared" si="108"/>
        <v>380</v>
      </c>
      <c r="I386">
        <f t="shared" si="109"/>
        <v>68.400000000000006</v>
      </c>
      <c r="K386">
        <f t="shared" si="113"/>
        <v>1635</v>
      </c>
      <c r="L386">
        <f t="shared" si="114"/>
        <v>379.5</v>
      </c>
      <c r="M386" s="8">
        <f t="shared" si="110"/>
        <v>691</v>
      </c>
      <c r="N386">
        <f t="shared" si="111"/>
        <v>691</v>
      </c>
      <c r="O386">
        <f t="shared" si="112"/>
        <v>692</v>
      </c>
    </row>
    <row r="387" spans="1:15" x14ac:dyDescent="0.2">
      <c r="A387" s="26">
        <f t="shared" si="107"/>
        <v>382</v>
      </c>
      <c r="B387" s="26">
        <v>17</v>
      </c>
      <c r="E387">
        <v>0</v>
      </c>
      <c r="H387">
        <f t="shared" si="108"/>
        <v>381</v>
      </c>
      <c r="I387">
        <f t="shared" si="109"/>
        <v>68.58</v>
      </c>
      <c r="K387">
        <f t="shared" si="113"/>
        <v>1634</v>
      </c>
      <c r="L387">
        <f t="shared" si="114"/>
        <v>380.5</v>
      </c>
      <c r="M387" s="8">
        <f t="shared" si="110"/>
        <v>692.81818181818176</v>
      </c>
      <c r="N387">
        <f t="shared" si="111"/>
        <v>692</v>
      </c>
      <c r="O387">
        <f t="shared" si="112"/>
        <v>693</v>
      </c>
    </row>
    <row r="388" spans="1:15" x14ac:dyDescent="0.2">
      <c r="A388" s="26">
        <f t="shared" si="107"/>
        <v>383</v>
      </c>
      <c r="B388" s="26">
        <v>17</v>
      </c>
      <c r="E388">
        <v>0</v>
      </c>
      <c r="H388">
        <f t="shared" si="108"/>
        <v>382</v>
      </c>
      <c r="I388">
        <f t="shared" si="109"/>
        <v>68.760000000000005</v>
      </c>
      <c r="K388">
        <f t="shared" si="113"/>
        <v>1633</v>
      </c>
      <c r="L388">
        <f t="shared" si="114"/>
        <v>381.5</v>
      </c>
      <c r="M388" s="8">
        <f t="shared" si="110"/>
        <v>694.63636363636363</v>
      </c>
      <c r="N388">
        <f t="shared" si="111"/>
        <v>694</v>
      </c>
      <c r="O388">
        <f t="shared" si="112"/>
        <v>695</v>
      </c>
    </row>
    <row r="389" spans="1:15" x14ac:dyDescent="0.2">
      <c r="A389" s="26">
        <f t="shared" si="107"/>
        <v>384</v>
      </c>
      <c r="B389" s="26">
        <v>17</v>
      </c>
      <c r="E389">
        <v>0</v>
      </c>
      <c r="H389">
        <f t="shared" si="108"/>
        <v>383</v>
      </c>
      <c r="I389">
        <f t="shared" si="109"/>
        <v>68.94</v>
      </c>
      <c r="K389">
        <f t="shared" si="113"/>
        <v>1632</v>
      </c>
      <c r="L389">
        <f t="shared" si="114"/>
        <v>382.5</v>
      </c>
      <c r="M389" s="8">
        <f t="shared" si="110"/>
        <v>696.45454545454538</v>
      </c>
      <c r="N389">
        <f t="shared" si="111"/>
        <v>696</v>
      </c>
      <c r="O389">
        <f t="shared" si="112"/>
        <v>697</v>
      </c>
    </row>
    <row r="390" spans="1:15" x14ac:dyDescent="0.2">
      <c r="A390" s="26">
        <f t="shared" si="107"/>
        <v>385</v>
      </c>
      <c r="B390" s="26">
        <v>17</v>
      </c>
      <c r="E390">
        <v>0</v>
      </c>
      <c r="H390">
        <f t="shared" si="108"/>
        <v>384</v>
      </c>
      <c r="I390">
        <f t="shared" si="109"/>
        <v>69.12</v>
      </c>
      <c r="K390">
        <f t="shared" si="113"/>
        <v>1631</v>
      </c>
      <c r="L390">
        <f t="shared" si="114"/>
        <v>383.5</v>
      </c>
      <c r="M390" s="8">
        <f t="shared" si="110"/>
        <v>698.27272727272725</v>
      </c>
      <c r="N390">
        <f t="shared" si="111"/>
        <v>698</v>
      </c>
      <c r="O390">
        <f t="shared" si="112"/>
        <v>699</v>
      </c>
    </row>
    <row r="391" spans="1:15" x14ac:dyDescent="0.2">
      <c r="A391" s="26">
        <f t="shared" si="107"/>
        <v>386</v>
      </c>
      <c r="B391" s="26">
        <v>17</v>
      </c>
      <c r="E391">
        <v>0</v>
      </c>
      <c r="H391">
        <f t="shared" si="108"/>
        <v>385</v>
      </c>
      <c r="I391">
        <f t="shared" si="109"/>
        <v>69.3</v>
      </c>
      <c r="K391">
        <f t="shared" si="113"/>
        <v>1630</v>
      </c>
      <c r="L391">
        <f t="shared" si="114"/>
        <v>384.5</v>
      </c>
      <c r="M391" s="8">
        <f t="shared" si="110"/>
        <v>700.09090909090912</v>
      </c>
      <c r="N391">
        <f t="shared" si="111"/>
        <v>700</v>
      </c>
      <c r="O391">
        <f t="shared" si="112"/>
        <v>701</v>
      </c>
    </row>
    <row r="392" spans="1:15" x14ac:dyDescent="0.2">
      <c r="A392" s="26">
        <f t="shared" si="107"/>
        <v>387</v>
      </c>
      <c r="B392" s="26">
        <v>17</v>
      </c>
      <c r="E392">
        <v>0</v>
      </c>
      <c r="H392">
        <f t="shared" si="108"/>
        <v>386</v>
      </c>
      <c r="I392">
        <f t="shared" si="109"/>
        <v>69.48</v>
      </c>
      <c r="K392">
        <f t="shared" si="113"/>
        <v>1629</v>
      </c>
      <c r="L392">
        <f t="shared" si="114"/>
        <v>385.5</v>
      </c>
      <c r="M392" s="8">
        <f t="shared" si="110"/>
        <v>701.90909090909088</v>
      </c>
      <c r="N392">
        <f t="shared" si="111"/>
        <v>701</v>
      </c>
      <c r="O392">
        <f t="shared" si="112"/>
        <v>702</v>
      </c>
    </row>
    <row r="393" spans="1:15" x14ac:dyDescent="0.2">
      <c r="A393" s="26">
        <f t="shared" si="107"/>
        <v>388</v>
      </c>
      <c r="B393" s="26">
        <v>17</v>
      </c>
      <c r="E393">
        <v>0</v>
      </c>
      <c r="H393">
        <f t="shared" si="108"/>
        <v>387</v>
      </c>
      <c r="I393">
        <f t="shared" si="109"/>
        <v>69.66</v>
      </c>
      <c r="K393">
        <f t="shared" si="113"/>
        <v>1628</v>
      </c>
      <c r="L393">
        <f t="shared" si="114"/>
        <v>386.5</v>
      </c>
      <c r="M393" s="8">
        <f t="shared" si="110"/>
        <v>703.72727272727275</v>
      </c>
      <c r="N393">
        <f t="shared" si="111"/>
        <v>703</v>
      </c>
      <c r="O393">
        <f t="shared" si="112"/>
        <v>704</v>
      </c>
    </row>
    <row r="394" spans="1:15" x14ac:dyDescent="0.2">
      <c r="A394" s="26">
        <f t="shared" si="107"/>
        <v>389</v>
      </c>
      <c r="B394" s="26">
        <v>17</v>
      </c>
      <c r="E394">
        <v>0</v>
      </c>
      <c r="H394">
        <f t="shared" si="108"/>
        <v>388</v>
      </c>
      <c r="I394">
        <f t="shared" si="109"/>
        <v>69.84</v>
      </c>
      <c r="K394">
        <f t="shared" si="113"/>
        <v>1627</v>
      </c>
      <c r="L394">
        <f t="shared" si="114"/>
        <v>387.5</v>
      </c>
      <c r="M394" s="8">
        <f t="shared" si="110"/>
        <v>705.54545454545462</v>
      </c>
      <c r="N394">
        <f t="shared" si="111"/>
        <v>705</v>
      </c>
      <c r="O394">
        <f t="shared" si="112"/>
        <v>706</v>
      </c>
    </row>
    <row r="395" spans="1:15" x14ac:dyDescent="0.2">
      <c r="A395" s="26">
        <f t="shared" si="107"/>
        <v>390</v>
      </c>
      <c r="B395" s="26">
        <v>17</v>
      </c>
      <c r="E395">
        <v>0</v>
      </c>
      <c r="H395">
        <f t="shared" si="108"/>
        <v>389</v>
      </c>
      <c r="I395">
        <f t="shared" si="109"/>
        <v>70.02</v>
      </c>
      <c r="K395">
        <f t="shared" si="113"/>
        <v>1626</v>
      </c>
      <c r="L395">
        <f t="shared" si="114"/>
        <v>388.5</v>
      </c>
      <c r="M395" s="8">
        <f t="shared" si="110"/>
        <v>707.36363636363637</v>
      </c>
      <c r="N395">
        <f t="shared" si="111"/>
        <v>707</v>
      </c>
      <c r="O395">
        <f t="shared" si="112"/>
        <v>708</v>
      </c>
    </row>
    <row r="396" spans="1:15" x14ac:dyDescent="0.2">
      <c r="A396" s="26">
        <f t="shared" si="107"/>
        <v>391</v>
      </c>
      <c r="B396" s="26">
        <v>17</v>
      </c>
      <c r="E396">
        <v>0</v>
      </c>
      <c r="H396">
        <f t="shared" si="108"/>
        <v>390</v>
      </c>
      <c r="I396">
        <f t="shared" si="109"/>
        <v>70.2</v>
      </c>
      <c r="K396">
        <f t="shared" si="113"/>
        <v>1625</v>
      </c>
      <c r="L396">
        <f t="shared" si="114"/>
        <v>389.5</v>
      </c>
      <c r="M396" s="8">
        <f t="shared" si="110"/>
        <v>709.18181818181824</v>
      </c>
      <c r="N396">
        <f t="shared" si="111"/>
        <v>709</v>
      </c>
      <c r="O396">
        <f t="shared" si="112"/>
        <v>710</v>
      </c>
    </row>
    <row r="397" spans="1:15" x14ac:dyDescent="0.2">
      <c r="A397" s="26">
        <f t="shared" si="107"/>
        <v>392</v>
      </c>
      <c r="B397" s="26">
        <v>17</v>
      </c>
      <c r="E397">
        <v>0</v>
      </c>
      <c r="H397">
        <f t="shared" si="108"/>
        <v>391</v>
      </c>
      <c r="I397">
        <f t="shared" si="109"/>
        <v>70.38</v>
      </c>
      <c r="K397">
        <f t="shared" si="113"/>
        <v>1624</v>
      </c>
      <c r="L397">
        <f t="shared" si="114"/>
        <v>390.5</v>
      </c>
      <c r="M397" s="8">
        <f t="shared" si="110"/>
        <v>711</v>
      </c>
      <c r="N397">
        <f t="shared" si="111"/>
        <v>711</v>
      </c>
      <c r="O397">
        <f t="shared" si="112"/>
        <v>712</v>
      </c>
    </row>
    <row r="398" spans="1:15" x14ac:dyDescent="0.2">
      <c r="A398" s="26">
        <f t="shared" si="107"/>
        <v>393</v>
      </c>
      <c r="B398" s="26">
        <v>17</v>
      </c>
      <c r="E398">
        <v>0</v>
      </c>
      <c r="H398">
        <f t="shared" si="108"/>
        <v>392</v>
      </c>
      <c r="I398">
        <f t="shared" si="109"/>
        <v>70.56</v>
      </c>
      <c r="K398">
        <f t="shared" si="113"/>
        <v>1623</v>
      </c>
      <c r="L398">
        <f t="shared" si="114"/>
        <v>391.5</v>
      </c>
      <c r="M398" s="8">
        <f t="shared" si="110"/>
        <v>712.81818181818187</v>
      </c>
      <c r="N398">
        <f t="shared" si="111"/>
        <v>712</v>
      </c>
      <c r="O398">
        <f t="shared" si="112"/>
        <v>713</v>
      </c>
    </row>
    <row r="399" spans="1:15" x14ac:dyDescent="0.2">
      <c r="A399" s="26">
        <f t="shared" si="107"/>
        <v>394</v>
      </c>
      <c r="B399" s="26">
        <v>17</v>
      </c>
      <c r="E399">
        <v>0</v>
      </c>
      <c r="H399">
        <f t="shared" si="108"/>
        <v>393</v>
      </c>
      <c r="I399">
        <f t="shared" si="109"/>
        <v>70.739999999999995</v>
      </c>
      <c r="K399">
        <f t="shared" si="113"/>
        <v>1622</v>
      </c>
      <c r="L399">
        <f t="shared" si="114"/>
        <v>392.5</v>
      </c>
      <c r="M399" s="8">
        <f t="shared" si="110"/>
        <v>714.63636363636363</v>
      </c>
      <c r="N399">
        <f t="shared" si="111"/>
        <v>714</v>
      </c>
      <c r="O399">
        <f t="shared" si="112"/>
        <v>715</v>
      </c>
    </row>
    <row r="400" spans="1:15" x14ac:dyDescent="0.2">
      <c r="A400" s="26">
        <f t="shared" si="107"/>
        <v>395</v>
      </c>
      <c r="B400" s="26">
        <v>17</v>
      </c>
      <c r="E400">
        <v>0</v>
      </c>
      <c r="H400">
        <f t="shared" si="108"/>
        <v>394</v>
      </c>
      <c r="I400">
        <f t="shared" si="109"/>
        <v>70.92</v>
      </c>
      <c r="K400">
        <f t="shared" si="113"/>
        <v>1621</v>
      </c>
      <c r="L400">
        <f t="shared" si="114"/>
        <v>393.5</v>
      </c>
      <c r="M400" s="8">
        <f t="shared" si="110"/>
        <v>716.45454545454538</v>
      </c>
      <c r="N400">
        <f t="shared" si="111"/>
        <v>716</v>
      </c>
      <c r="O400">
        <f t="shared" si="112"/>
        <v>717</v>
      </c>
    </row>
    <row r="401" spans="1:15" x14ac:dyDescent="0.2">
      <c r="A401" s="26">
        <f t="shared" ref="A401:A413" si="115">+A400+1</f>
        <v>396</v>
      </c>
      <c r="B401" s="26">
        <v>17</v>
      </c>
      <c r="E401">
        <v>0</v>
      </c>
      <c r="H401">
        <f t="shared" ref="H401:H413" si="116">A401-1</f>
        <v>395</v>
      </c>
      <c r="I401">
        <f t="shared" ref="I401:I413" si="117">H401*18/100</f>
        <v>71.099999999999994</v>
      </c>
      <c r="K401">
        <f t="shared" si="113"/>
        <v>1620</v>
      </c>
      <c r="L401">
        <f t="shared" si="114"/>
        <v>394.5</v>
      </c>
      <c r="M401" s="8">
        <f t="shared" ref="M401:M413" si="118">(L401/$I$5*100)+1</f>
        <v>718.27272727272725</v>
      </c>
      <c r="N401">
        <f t="shared" ref="N401:N413" si="119">TRUNC(M401,0)</f>
        <v>718</v>
      </c>
      <c r="O401">
        <f t="shared" ref="O401:O413" si="120">N401+1</f>
        <v>719</v>
      </c>
    </row>
    <row r="402" spans="1:15" x14ac:dyDescent="0.2">
      <c r="A402" s="26">
        <f t="shared" si="115"/>
        <v>397</v>
      </c>
      <c r="B402" s="26">
        <v>17</v>
      </c>
      <c r="E402">
        <v>0</v>
      </c>
      <c r="H402">
        <f t="shared" si="116"/>
        <v>396</v>
      </c>
      <c r="I402">
        <f t="shared" si="117"/>
        <v>71.28</v>
      </c>
      <c r="K402">
        <f t="shared" si="113"/>
        <v>1619</v>
      </c>
      <c r="L402">
        <f t="shared" si="114"/>
        <v>395.5</v>
      </c>
      <c r="M402" s="8">
        <f t="shared" si="118"/>
        <v>720.09090909090901</v>
      </c>
      <c r="N402">
        <f t="shared" si="119"/>
        <v>720</v>
      </c>
      <c r="O402">
        <f t="shared" si="120"/>
        <v>721</v>
      </c>
    </row>
    <row r="403" spans="1:15" x14ac:dyDescent="0.2">
      <c r="A403" s="26">
        <f t="shared" si="115"/>
        <v>398</v>
      </c>
      <c r="B403" s="26">
        <v>17</v>
      </c>
      <c r="E403">
        <v>0</v>
      </c>
      <c r="H403">
        <f t="shared" si="116"/>
        <v>397</v>
      </c>
      <c r="I403">
        <f t="shared" si="117"/>
        <v>71.459999999999994</v>
      </c>
      <c r="K403">
        <f t="shared" si="113"/>
        <v>1618</v>
      </c>
      <c r="L403">
        <f t="shared" si="114"/>
        <v>396.5</v>
      </c>
      <c r="M403" s="8">
        <f t="shared" si="118"/>
        <v>721.90909090909088</v>
      </c>
      <c r="N403">
        <f t="shared" si="119"/>
        <v>721</v>
      </c>
      <c r="O403">
        <f t="shared" si="120"/>
        <v>722</v>
      </c>
    </row>
    <row r="404" spans="1:15" x14ac:dyDescent="0.2">
      <c r="A404" s="26">
        <f t="shared" si="115"/>
        <v>399</v>
      </c>
      <c r="B404" s="26">
        <v>17</v>
      </c>
      <c r="E404">
        <v>0</v>
      </c>
      <c r="H404">
        <f t="shared" si="116"/>
        <v>398</v>
      </c>
      <c r="I404">
        <f t="shared" si="117"/>
        <v>71.64</v>
      </c>
      <c r="K404">
        <f t="shared" si="113"/>
        <v>1617</v>
      </c>
      <c r="L404">
        <f t="shared" si="114"/>
        <v>397.5</v>
      </c>
      <c r="M404" s="8">
        <f t="shared" si="118"/>
        <v>723.72727272727275</v>
      </c>
      <c r="N404">
        <f t="shared" si="119"/>
        <v>723</v>
      </c>
      <c r="O404">
        <f t="shared" si="120"/>
        <v>724</v>
      </c>
    </row>
    <row r="405" spans="1:15" x14ac:dyDescent="0.2">
      <c r="A405" s="26">
        <f t="shared" si="115"/>
        <v>400</v>
      </c>
      <c r="B405" s="26">
        <v>17</v>
      </c>
      <c r="E405">
        <v>0</v>
      </c>
      <c r="H405">
        <f t="shared" si="116"/>
        <v>399</v>
      </c>
      <c r="I405">
        <f t="shared" si="117"/>
        <v>71.819999999999993</v>
      </c>
      <c r="K405">
        <f t="shared" si="113"/>
        <v>1616</v>
      </c>
      <c r="L405">
        <f t="shared" si="114"/>
        <v>398.5</v>
      </c>
      <c r="M405" s="8">
        <f t="shared" si="118"/>
        <v>725.5454545454545</v>
      </c>
      <c r="N405">
        <f t="shared" si="119"/>
        <v>725</v>
      </c>
      <c r="O405">
        <f t="shared" si="120"/>
        <v>726</v>
      </c>
    </row>
    <row r="406" spans="1:15" x14ac:dyDescent="0.2">
      <c r="A406" s="26">
        <f t="shared" si="115"/>
        <v>401</v>
      </c>
      <c r="B406" s="26">
        <v>17</v>
      </c>
      <c r="E406">
        <v>0</v>
      </c>
      <c r="H406">
        <f t="shared" si="116"/>
        <v>400</v>
      </c>
      <c r="I406">
        <f t="shared" si="117"/>
        <v>72</v>
      </c>
      <c r="K406">
        <f t="shared" si="113"/>
        <v>1615</v>
      </c>
      <c r="L406">
        <f t="shared" si="114"/>
        <v>399.5</v>
      </c>
      <c r="M406" s="8">
        <f t="shared" si="118"/>
        <v>727.36363636363637</v>
      </c>
      <c r="N406">
        <f t="shared" si="119"/>
        <v>727</v>
      </c>
      <c r="O406">
        <f t="shared" si="120"/>
        <v>728</v>
      </c>
    </row>
    <row r="407" spans="1:15" x14ac:dyDescent="0.2">
      <c r="A407" s="26">
        <f t="shared" si="115"/>
        <v>402</v>
      </c>
      <c r="B407" s="26">
        <v>17</v>
      </c>
      <c r="E407">
        <v>0</v>
      </c>
      <c r="H407">
        <f t="shared" si="116"/>
        <v>401</v>
      </c>
      <c r="I407">
        <f t="shared" si="117"/>
        <v>72.180000000000007</v>
      </c>
      <c r="K407">
        <f t="shared" si="113"/>
        <v>1614</v>
      </c>
      <c r="L407">
        <f t="shared" si="114"/>
        <v>400.5</v>
      </c>
      <c r="M407" s="8">
        <f t="shared" si="118"/>
        <v>729.18181818181824</v>
      </c>
      <c r="N407">
        <f t="shared" si="119"/>
        <v>729</v>
      </c>
      <c r="O407">
        <f t="shared" si="120"/>
        <v>730</v>
      </c>
    </row>
    <row r="408" spans="1:15" x14ac:dyDescent="0.2">
      <c r="A408" s="26">
        <f t="shared" si="115"/>
        <v>403</v>
      </c>
      <c r="B408" s="26">
        <v>17</v>
      </c>
      <c r="E408">
        <v>0</v>
      </c>
      <c r="H408">
        <f t="shared" si="116"/>
        <v>402</v>
      </c>
      <c r="I408">
        <f t="shared" si="117"/>
        <v>72.36</v>
      </c>
      <c r="K408">
        <f t="shared" si="113"/>
        <v>1613</v>
      </c>
      <c r="L408">
        <f t="shared" si="114"/>
        <v>401.5</v>
      </c>
      <c r="M408" s="8">
        <f t="shared" si="118"/>
        <v>731</v>
      </c>
      <c r="N408">
        <f t="shared" si="119"/>
        <v>731</v>
      </c>
      <c r="O408">
        <f t="shared" si="120"/>
        <v>732</v>
      </c>
    </row>
    <row r="409" spans="1:15" x14ac:dyDescent="0.2">
      <c r="A409" s="26">
        <f t="shared" si="115"/>
        <v>404</v>
      </c>
      <c r="B409" s="26">
        <v>17</v>
      </c>
      <c r="E409">
        <v>0</v>
      </c>
      <c r="H409">
        <f t="shared" si="116"/>
        <v>403</v>
      </c>
      <c r="I409">
        <f t="shared" si="117"/>
        <v>72.540000000000006</v>
      </c>
      <c r="K409">
        <f t="shared" si="113"/>
        <v>1612</v>
      </c>
      <c r="L409">
        <f t="shared" si="114"/>
        <v>402.5</v>
      </c>
      <c r="M409" s="8">
        <f t="shared" si="118"/>
        <v>732.81818181818187</v>
      </c>
      <c r="N409">
        <f t="shared" si="119"/>
        <v>732</v>
      </c>
      <c r="O409">
        <f t="shared" si="120"/>
        <v>733</v>
      </c>
    </row>
    <row r="410" spans="1:15" x14ac:dyDescent="0.2">
      <c r="A410" s="26">
        <f t="shared" si="115"/>
        <v>405</v>
      </c>
      <c r="B410" s="26">
        <v>17</v>
      </c>
      <c r="E410">
        <v>0</v>
      </c>
      <c r="H410">
        <f t="shared" si="116"/>
        <v>404</v>
      </c>
      <c r="I410">
        <f t="shared" si="117"/>
        <v>72.72</v>
      </c>
      <c r="K410">
        <f t="shared" si="113"/>
        <v>1611</v>
      </c>
      <c r="L410">
        <f t="shared" si="114"/>
        <v>403.5</v>
      </c>
      <c r="M410" s="8">
        <f t="shared" si="118"/>
        <v>734.63636363636363</v>
      </c>
      <c r="N410">
        <f t="shared" si="119"/>
        <v>734</v>
      </c>
      <c r="O410">
        <f t="shared" si="120"/>
        <v>735</v>
      </c>
    </row>
    <row r="411" spans="1:15" x14ac:dyDescent="0.2">
      <c r="A411" s="26">
        <f t="shared" si="115"/>
        <v>406</v>
      </c>
      <c r="B411" s="26">
        <v>17</v>
      </c>
      <c r="E411">
        <v>0</v>
      </c>
      <c r="H411">
        <f t="shared" si="116"/>
        <v>405</v>
      </c>
      <c r="I411">
        <f t="shared" si="117"/>
        <v>72.900000000000006</v>
      </c>
      <c r="K411">
        <f t="shared" si="113"/>
        <v>1610</v>
      </c>
      <c r="L411">
        <f t="shared" si="114"/>
        <v>404.5</v>
      </c>
      <c r="M411" s="8">
        <f t="shared" si="118"/>
        <v>736.4545454545455</v>
      </c>
      <c r="N411">
        <f t="shared" si="119"/>
        <v>736</v>
      </c>
      <c r="O411">
        <f t="shared" si="120"/>
        <v>737</v>
      </c>
    </row>
    <row r="412" spans="1:15" x14ac:dyDescent="0.2">
      <c r="A412" s="26">
        <f t="shared" si="115"/>
        <v>407</v>
      </c>
      <c r="B412" s="26">
        <v>17</v>
      </c>
      <c r="E412">
        <v>0</v>
      </c>
      <c r="H412">
        <f t="shared" si="116"/>
        <v>406</v>
      </c>
      <c r="I412">
        <f t="shared" si="117"/>
        <v>73.08</v>
      </c>
      <c r="K412">
        <f t="shared" si="113"/>
        <v>1609</v>
      </c>
      <c r="L412">
        <f t="shared" si="114"/>
        <v>405.5</v>
      </c>
      <c r="M412" s="8">
        <f t="shared" si="118"/>
        <v>738.27272727272725</v>
      </c>
      <c r="N412">
        <f t="shared" si="119"/>
        <v>738</v>
      </c>
      <c r="O412">
        <f t="shared" si="120"/>
        <v>739</v>
      </c>
    </row>
    <row r="413" spans="1:15" x14ac:dyDescent="0.2">
      <c r="A413" s="26">
        <f t="shared" si="115"/>
        <v>408</v>
      </c>
      <c r="B413" s="26">
        <v>17</v>
      </c>
      <c r="E413">
        <v>0</v>
      </c>
      <c r="H413">
        <f t="shared" si="116"/>
        <v>407</v>
      </c>
      <c r="I413">
        <f t="shared" si="117"/>
        <v>73.260000000000005</v>
      </c>
      <c r="K413">
        <f t="shared" si="113"/>
        <v>1608</v>
      </c>
      <c r="L413">
        <f t="shared" si="114"/>
        <v>406.5</v>
      </c>
      <c r="M413" s="8">
        <f t="shared" si="118"/>
        <v>740.09090909090901</v>
      </c>
      <c r="N413">
        <f t="shared" si="119"/>
        <v>740</v>
      </c>
      <c r="O413">
        <f t="shared" si="120"/>
        <v>741</v>
      </c>
    </row>
    <row r="414" spans="1:15" x14ac:dyDescent="0.2">
      <c r="B414" s="26">
        <v>17</v>
      </c>
      <c r="E414">
        <v>0</v>
      </c>
    </row>
  </sheetData>
  <mergeCells count="3">
    <mergeCell ref="X3:Z3"/>
    <mergeCell ref="X4:AA4"/>
    <mergeCell ref="AE4:AF4"/>
  </mergeCells>
  <phoneticPr fontId="2" type="noConversion"/>
  <printOptions horizontalCentered="1"/>
  <pageMargins left="0.25" right="0.25" top="0.75" bottom="0.5" header="0.25" footer="0.5"/>
  <pageSetup scale="45" orientation="landscape" r:id="rId1"/>
  <headerFooter alignWithMargins="0">
    <oddHeader>&amp;R&amp;14CASE NO. 2018-00281
ATTACHMENT 3
TO AG DR NO. 2-22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131"/>
  <sheetViews>
    <sheetView zoomScale="80" zoomScaleNormal="80" workbookViewId="0"/>
  </sheetViews>
  <sheetFormatPr defaultRowHeight="12.75" x14ac:dyDescent="0.2"/>
  <cols>
    <col min="4" max="4" width="9.5703125" bestFit="1" customWidth="1"/>
    <col min="5" max="5" width="9.140625" style="1"/>
    <col min="7" max="7" width="9.7109375" bestFit="1" customWidth="1"/>
  </cols>
  <sheetData>
    <row r="2" spans="1:120" x14ac:dyDescent="0.2">
      <c r="E2" s="1" t="s">
        <v>1</v>
      </c>
    </row>
    <row r="3" spans="1:120" x14ac:dyDescent="0.2">
      <c r="B3" t="s">
        <v>0</v>
      </c>
      <c r="C3" s="50">
        <v>55</v>
      </c>
      <c r="D3" s="50" t="s">
        <v>58</v>
      </c>
      <c r="E3" s="1" t="s">
        <v>2</v>
      </c>
      <c r="F3" t="s">
        <v>12</v>
      </c>
      <c r="G3">
        <v>0.5</v>
      </c>
      <c r="H3">
        <v>1.5</v>
      </c>
      <c r="I3">
        <v>2.5</v>
      </c>
      <c r="J3">
        <v>3.5</v>
      </c>
      <c r="K3">
        <v>4.5</v>
      </c>
      <c r="L3">
        <v>5.5</v>
      </c>
      <c r="M3">
        <v>6.5</v>
      </c>
      <c r="N3">
        <v>7.5</v>
      </c>
      <c r="O3">
        <v>8.5</v>
      </c>
      <c r="P3">
        <v>9.5</v>
      </c>
      <c r="Q3">
        <v>10.5</v>
      </c>
      <c r="R3">
        <v>11.5</v>
      </c>
      <c r="S3">
        <v>12.5</v>
      </c>
      <c r="T3">
        <v>13.5</v>
      </c>
      <c r="U3">
        <v>14.5</v>
      </c>
      <c r="V3">
        <v>15.5</v>
      </c>
      <c r="W3">
        <v>16.5</v>
      </c>
      <c r="X3">
        <v>17.5</v>
      </c>
      <c r="Y3">
        <v>18.5</v>
      </c>
      <c r="Z3">
        <v>19.5</v>
      </c>
      <c r="AA3">
        <v>20.5</v>
      </c>
      <c r="AB3">
        <v>21.5</v>
      </c>
      <c r="AC3">
        <v>22.5</v>
      </c>
      <c r="AD3">
        <v>23.5</v>
      </c>
      <c r="AE3">
        <v>24.5</v>
      </c>
      <c r="AF3">
        <v>25.5</v>
      </c>
      <c r="AG3">
        <v>26.5</v>
      </c>
      <c r="AH3">
        <v>27.5</v>
      </c>
      <c r="AI3">
        <v>28.5</v>
      </c>
      <c r="AJ3">
        <v>29.5</v>
      </c>
      <c r="AK3">
        <v>30.5</v>
      </c>
      <c r="AL3">
        <v>31.5</v>
      </c>
      <c r="AM3">
        <v>32.5</v>
      </c>
      <c r="AN3">
        <v>33.5</v>
      </c>
      <c r="AO3">
        <v>34.5</v>
      </c>
      <c r="AP3">
        <v>35.5</v>
      </c>
      <c r="AQ3">
        <v>36.5</v>
      </c>
      <c r="AR3">
        <v>37.5</v>
      </c>
      <c r="AS3">
        <v>38.5</v>
      </c>
      <c r="AT3">
        <v>39.5</v>
      </c>
      <c r="AU3">
        <v>40.5</v>
      </c>
      <c r="AV3">
        <v>41.5</v>
      </c>
      <c r="AW3">
        <v>42.5</v>
      </c>
      <c r="AX3">
        <v>43.5</v>
      </c>
      <c r="AY3">
        <v>44.5</v>
      </c>
      <c r="AZ3">
        <v>45.5</v>
      </c>
      <c r="BA3">
        <v>46.5</v>
      </c>
      <c r="BB3">
        <v>47.5</v>
      </c>
      <c r="BC3">
        <v>48.5</v>
      </c>
      <c r="BD3">
        <v>49.5</v>
      </c>
      <c r="BE3">
        <v>50.5</v>
      </c>
      <c r="BF3">
        <v>51.5</v>
      </c>
      <c r="BG3">
        <v>52.5</v>
      </c>
      <c r="BH3">
        <v>53.5</v>
      </c>
      <c r="BI3">
        <v>54.5</v>
      </c>
      <c r="BJ3">
        <v>55.5</v>
      </c>
      <c r="BK3">
        <v>56.5</v>
      </c>
      <c r="BL3">
        <v>57.5</v>
      </c>
      <c r="BM3">
        <v>58.5</v>
      </c>
      <c r="BN3">
        <v>59.5</v>
      </c>
      <c r="BO3">
        <v>60.5</v>
      </c>
      <c r="BP3">
        <v>61.5</v>
      </c>
      <c r="BQ3">
        <v>62.5</v>
      </c>
      <c r="BR3">
        <v>63.5</v>
      </c>
      <c r="BS3">
        <v>64.5</v>
      </c>
      <c r="BT3">
        <v>65.5</v>
      </c>
      <c r="BU3">
        <v>66.5</v>
      </c>
      <c r="BV3">
        <v>67.5</v>
      </c>
      <c r="BW3">
        <v>68.5</v>
      </c>
      <c r="BX3">
        <v>69.5</v>
      </c>
      <c r="BY3">
        <v>70.5</v>
      </c>
      <c r="BZ3">
        <v>71.5</v>
      </c>
      <c r="CA3">
        <v>72.5</v>
      </c>
      <c r="CB3">
        <v>73.5</v>
      </c>
      <c r="CC3">
        <v>74.5</v>
      </c>
      <c r="CD3">
        <v>75.5</v>
      </c>
      <c r="CE3">
        <v>76.5</v>
      </c>
      <c r="CF3">
        <v>77.5</v>
      </c>
      <c r="CG3">
        <v>78.5</v>
      </c>
      <c r="CH3">
        <v>79.5</v>
      </c>
      <c r="CI3">
        <v>80.5</v>
      </c>
      <c r="CJ3">
        <v>81.5</v>
      </c>
      <c r="CK3">
        <v>82.5</v>
      </c>
      <c r="CL3">
        <v>83.5</v>
      </c>
      <c r="CM3">
        <v>84.5</v>
      </c>
      <c r="CN3">
        <v>85.5</v>
      </c>
      <c r="CO3">
        <v>86.5</v>
      </c>
      <c r="CP3">
        <v>87.5</v>
      </c>
      <c r="CQ3">
        <v>88.5</v>
      </c>
      <c r="CR3">
        <v>89.5</v>
      </c>
      <c r="CS3">
        <v>90.5</v>
      </c>
      <c r="CT3">
        <v>91.5</v>
      </c>
      <c r="CU3">
        <v>92.5</v>
      </c>
      <c r="CV3">
        <v>93.5</v>
      </c>
      <c r="CW3">
        <v>94.5</v>
      </c>
      <c r="CX3">
        <v>95.5</v>
      </c>
      <c r="CY3">
        <v>96.5</v>
      </c>
      <c r="CZ3">
        <v>97.5</v>
      </c>
      <c r="DA3">
        <v>98.5</v>
      </c>
      <c r="DB3">
        <v>99.5</v>
      </c>
      <c r="DC3">
        <v>100.5</v>
      </c>
      <c r="DD3">
        <v>101.5</v>
      </c>
      <c r="DE3">
        <v>102.5</v>
      </c>
      <c r="DF3">
        <v>103.5</v>
      </c>
      <c r="DG3">
        <v>104.5</v>
      </c>
      <c r="DH3">
        <v>105.5</v>
      </c>
      <c r="DI3">
        <v>106.5</v>
      </c>
      <c r="DJ3">
        <v>107.5</v>
      </c>
      <c r="DK3">
        <v>108.5</v>
      </c>
      <c r="DL3">
        <v>109.5</v>
      </c>
      <c r="DO3" t="s">
        <v>4</v>
      </c>
      <c r="DP3" t="s">
        <v>5</v>
      </c>
    </row>
    <row r="4" spans="1:120" x14ac:dyDescent="0.2">
      <c r="C4" t="s">
        <v>8</v>
      </c>
      <c r="D4" t="s">
        <v>9</v>
      </c>
      <c r="E4" s="1" t="s">
        <v>3</v>
      </c>
    </row>
    <row r="5" spans="1:120" x14ac:dyDescent="0.2">
      <c r="B5">
        <v>0</v>
      </c>
      <c r="C5">
        <v>100</v>
      </c>
      <c r="DO5" t="s">
        <v>6</v>
      </c>
    </row>
    <row r="6" spans="1:120" x14ac:dyDescent="0.2">
      <c r="A6">
        <v>2007</v>
      </c>
      <c r="B6">
        <v>0.5</v>
      </c>
      <c r="C6">
        <v>100</v>
      </c>
      <c r="D6" s="4">
        <f>AVERAGE(C5:C6)/2</f>
        <v>50</v>
      </c>
      <c r="E6" s="1">
        <f>C5-C6</f>
        <v>0</v>
      </c>
      <c r="F6" s="2">
        <f>SUM(G6:CX6)-E6</f>
        <v>0</v>
      </c>
      <c r="G6" s="1">
        <f>E6</f>
        <v>0</v>
      </c>
      <c r="DO6">
        <f>SUM(G6:DL6)</f>
        <v>0</v>
      </c>
      <c r="DP6">
        <f>SUM(H6:DL6)</f>
        <v>0</v>
      </c>
    </row>
    <row r="7" spans="1:120" x14ac:dyDescent="0.2">
      <c r="A7">
        <v>2006</v>
      </c>
      <c r="B7">
        <v>1.5</v>
      </c>
      <c r="C7">
        <v>100</v>
      </c>
      <c r="D7" s="4">
        <f t="shared" ref="D7:D38" si="0">AVERAGE(C6:C7)</f>
        <v>100</v>
      </c>
      <c r="E7" s="1">
        <f t="shared" ref="E7:E70" si="1">C6-C7</f>
        <v>0</v>
      </c>
      <c r="F7" s="2">
        <f t="shared" ref="F7:F70" si="2">SUM(G7:CX7)-E7</f>
        <v>0</v>
      </c>
      <c r="G7" s="1">
        <f>E7/(B7-0.5)</f>
        <v>0</v>
      </c>
      <c r="H7" s="1">
        <f>G7</f>
        <v>0</v>
      </c>
      <c r="DO7">
        <f t="shared" ref="DO7:DO70" si="3">SUM(G7:DL7)</f>
        <v>0</v>
      </c>
    </row>
    <row r="8" spans="1:120" x14ac:dyDescent="0.2">
      <c r="A8">
        <v>2005</v>
      </c>
      <c r="B8">
        <v>2.5</v>
      </c>
      <c r="C8">
        <v>100</v>
      </c>
      <c r="D8" s="4">
        <f t="shared" si="0"/>
        <v>100</v>
      </c>
      <c r="E8" s="1">
        <f t="shared" si="1"/>
        <v>0</v>
      </c>
      <c r="F8" s="2">
        <f t="shared" si="2"/>
        <v>0</v>
      </c>
      <c r="G8" s="1">
        <f t="shared" ref="G8:G27" si="4">E8/(B8-0.5)/2</f>
        <v>0</v>
      </c>
      <c r="H8" s="1">
        <f>G8*2</f>
        <v>0</v>
      </c>
      <c r="I8" s="1">
        <f>G8</f>
        <v>0</v>
      </c>
      <c r="DO8">
        <f t="shared" si="3"/>
        <v>0</v>
      </c>
    </row>
    <row r="9" spans="1:120" x14ac:dyDescent="0.2">
      <c r="A9">
        <v>2004</v>
      </c>
      <c r="B9">
        <v>3.5</v>
      </c>
      <c r="C9">
        <v>100</v>
      </c>
      <c r="D9" s="4">
        <f t="shared" si="0"/>
        <v>100</v>
      </c>
      <c r="E9" s="1">
        <f t="shared" si="1"/>
        <v>0</v>
      </c>
      <c r="F9" s="2">
        <f t="shared" si="2"/>
        <v>0</v>
      </c>
      <c r="G9" s="1">
        <f t="shared" si="4"/>
        <v>0</v>
      </c>
      <c r="H9" s="1">
        <f t="shared" ref="H9:H72" si="5">G9*2</f>
        <v>0</v>
      </c>
      <c r="I9" s="1">
        <f t="shared" ref="I9:I40" si="6">H9</f>
        <v>0</v>
      </c>
      <c r="J9" s="1">
        <f>G9</f>
        <v>0</v>
      </c>
      <c r="DO9">
        <f t="shared" si="3"/>
        <v>0</v>
      </c>
    </row>
    <row r="10" spans="1:120" x14ac:dyDescent="0.2">
      <c r="A10">
        <v>2003</v>
      </c>
      <c r="B10">
        <v>4.5</v>
      </c>
      <c r="C10">
        <v>100</v>
      </c>
      <c r="D10" s="4">
        <f t="shared" si="0"/>
        <v>100</v>
      </c>
      <c r="E10" s="1">
        <f t="shared" si="1"/>
        <v>0</v>
      </c>
      <c r="F10" s="2">
        <f t="shared" si="2"/>
        <v>0</v>
      </c>
      <c r="G10" s="1">
        <f t="shared" si="4"/>
        <v>0</v>
      </c>
      <c r="H10" s="1">
        <f t="shared" si="5"/>
        <v>0</v>
      </c>
      <c r="I10" s="1">
        <f t="shared" si="6"/>
        <v>0</v>
      </c>
      <c r="J10" s="1">
        <f t="shared" ref="J10:J41" si="7">I10</f>
        <v>0</v>
      </c>
      <c r="K10" s="1">
        <f>G10</f>
        <v>0</v>
      </c>
      <c r="DO10">
        <f t="shared" si="3"/>
        <v>0</v>
      </c>
    </row>
    <row r="11" spans="1:120" x14ac:dyDescent="0.2">
      <c r="A11">
        <v>2002</v>
      </c>
      <c r="B11">
        <v>5.5</v>
      </c>
      <c r="C11">
        <v>100</v>
      </c>
      <c r="D11" s="4">
        <f t="shared" si="0"/>
        <v>100</v>
      </c>
      <c r="E11" s="1">
        <f t="shared" si="1"/>
        <v>0</v>
      </c>
      <c r="F11" s="2">
        <f t="shared" si="2"/>
        <v>0</v>
      </c>
      <c r="G11" s="1">
        <f t="shared" si="4"/>
        <v>0</v>
      </c>
      <c r="H11" s="1">
        <f t="shared" si="5"/>
        <v>0</v>
      </c>
      <c r="I11" s="1">
        <f t="shared" si="6"/>
        <v>0</v>
      </c>
      <c r="J11" s="1">
        <f t="shared" si="7"/>
        <v>0</v>
      </c>
      <c r="K11" s="1">
        <f>J11</f>
        <v>0</v>
      </c>
      <c r="L11" s="1">
        <f>+G11</f>
        <v>0</v>
      </c>
      <c r="DO11">
        <f t="shared" si="3"/>
        <v>0</v>
      </c>
    </row>
    <row r="12" spans="1:120" x14ac:dyDescent="0.2">
      <c r="A12">
        <v>2001</v>
      </c>
      <c r="B12">
        <v>6.5</v>
      </c>
      <c r="C12">
        <v>100</v>
      </c>
      <c r="D12" s="4">
        <f t="shared" si="0"/>
        <v>100</v>
      </c>
      <c r="E12" s="1">
        <f t="shared" si="1"/>
        <v>0</v>
      </c>
      <c r="F12" s="2">
        <f t="shared" si="2"/>
        <v>0</v>
      </c>
      <c r="G12" s="1">
        <f t="shared" si="4"/>
        <v>0</v>
      </c>
      <c r="H12" s="1">
        <f t="shared" si="5"/>
        <v>0</v>
      </c>
      <c r="I12" s="1">
        <f t="shared" si="6"/>
        <v>0</v>
      </c>
      <c r="J12" s="1">
        <f t="shared" si="7"/>
        <v>0</v>
      </c>
      <c r="K12" s="1">
        <f t="shared" ref="K12:O15" si="8">J12</f>
        <v>0</v>
      </c>
      <c r="L12" s="1">
        <f t="shared" si="8"/>
        <v>0</v>
      </c>
      <c r="M12" s="1">
        <f>+G12</f>
        <v>0</v>
      </c>
      <c r="DO12">
        <f t="shared" si="3"/>
        <v>0</v>
      </c>
    </row>
    <row r="13" spans="1:120" x14ac:dyDescent="0.2">
      <c r="A13">
        <v>2000</v>
      </c>
      <c r="B13">
        <v>7.5</v>
      </c>
      <c r="C13">
        <v>100</v>
      </c>
      <c r="D13" s="4">
        <f t="shared" si="0"/>
        <v>100</v>
      </c>
      <c r="E13" s="1">
        <f t="shared" si="1"/>
        <v>0</v>
      </c>
      <c r="F13" s="2">
        <f t="shared" si="2"/>
        <v>0</v>
      </c>
      <c r="G13" s="1">
        <f t="shared" si="4"/>
        <v>0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s="1">
        <f t="shared" ref="K13:K21" si="9">J13</f>
        <v>0</v>
      </c>
      <c r="L13" s="1">
        <f t="shared" si="8"/>
        <v>0</v>
      </c>
      <c r="M13" s="1">
        <f t="shared" si="8"/>
        <v>0</v>
      </c>
      <c r="N13" s="1">
        <f>+G13</f>
        <v>0</v>
      </c>
      <c r="DO13">
        <f t="shared" si="3"/>
        <v>0</v>
      </c>
    </row>
    <row r="14" spans="1:120" x14ac:dyDescent="0.2">
      <c r="A14">
        <v>1999</v>
      </c>
      <c r="B14">
        <v>8.5</v>
      </c>
      <c r="C14">
        <v>100</v>
      </c>
      <c r="D14" s="4">
        <f t="shared" si="0"/>
        <v>100</v>
      </c>
      <c r="E14" s="1">
        <f t="shared" si="1"/>
        <v>0</v>
      </c>
      <c r="F14" s="2">
        <f t="shared" si="2"/>
        <v>0</v>
      </c>
      <c r="G14" s="1">
        <f t="shared" si="4"/>
        <v>0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s="1">
        <f t="shared" si="9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>+G14</f>
        <v>0</v>
      </c>
      <c r="DO14">
        <f t="shared" si="3"/>
        <v>0</v>
      </c>
    </row>
    <row r="15" spans="1:120" x14ac:dyDescent="0.2">
      <c r="A15">
        <v>1998</v>
      </c>
      <c r="B15">
        <v>9.5</v>
      </c>
      <c r="C15">
        <v>100</v>
      </c>
      <c r="D15" s="4">
        <f t="shared" si="0"/>
        <v>100</v>
      </c>
      <c r="E15" s="1">
        <f t="shared" si="1"/>
        <v>0</v>
      </c>
      <c r="F15" s="2">
        <f t="shared" si="2"/>
        <v>0</v>
      </c>
      <c r="G15" s="1">
        <f t="shared" si="4"/>
        <v>0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s="1">
        <f t="shared" si="9"/>
        <v>0</v>
      </c>
      <c r="L15" s="1">
        <f t="shared" si="8"/>
        <v>0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1">
        <f>+$G15</f>
        <v>0</v>
      </c>
      <c r="DO15">
        <f t="shared" si="3"/>
        <v>0</v>
      </c>
    </row>
    <row r="16" spans="1:120" x14ac:dyDescent="0.2">
      <c r="A16">
        <v>1997</v>
      </c>
      <c r="B16">
        <v>10.5</v>
      </c>
      <c r="C16">
        <v>100</v>
      </c>
      <c r="D16" s="4">
        <f t="shared" si="0"/>
        <v>100</v>
      </c>
      <c r="E16" s="1">
        <f t="shared" si="1"/>
        <v>0</v>
      </c>
      <c r="F16" s="2">
        <f t="shared" si="2"/>
        <v>0</v>
      </c>
      <c r="G16" s="1">
        <f t="shared" si="4"/>
        <v>0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s="1">
        <f t="shared" si="9"/>
        <v>0</v>
      </c>
      <c r="L16" s="1">
        <f t="shared" ref="L16:P21" si="10">K16</f>
        <v>0</v>
      </c>
      <c r="M16" s="1">
        <f t="shared" si="10"/>
        <v>0</v>
      </c>
      <c r="N16" s="1">
        <f t="shared" si="10"/>
        <v>0</v>
      </c>
      <c r="O16" s="1">
        <f t="shared" si="10"/>
        <v>0</v>
      </c>
      <c r="P16" s="1">
        <f t="shared" si="10"/>
        <v>0</v>
      </c>
      <c r="Q16" s="1">
        <f>+$G16</f>
        <v>0</v>
      </c>
      <c r="DO16">
        <f t="shared" si="3"/>
        <v>0</v>
      </c>
    </row>
    <row r="17" spans="1:119" x14ac:dyDescent="0.2">
      <c r="A17">
        <v>1996</v>
      </c>
      <c r="B17">
        <v>11.5</v>
      </c>
      <c r="C17">
        <v>100</v>
      </c>
      <c r="D17" s="4">
        <f t="shared" si="0"/>
        <v>100</v>
      </c>
      <c r="E17" s="1">
        <f t="shared" si="1"/>
        <v>0</v>
      </c>
      <c r="F17" s="2">
        <f t="shared" si="2"/>
        <v>0</v>
      </c>
      <c r="G17" s="1">
        <f t="shared" si="4"/>
        <v>0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s="1">
        <f t="shared" si="9"/>
        <v>0</v>
      </c>
      <c r="L17" s="1">
        <f t="shared" si="10"/>
        <v>0</v>
      </c>
      <c r="M17" s="1">
        <f t="shared" si="10"/>
        <v>0</v>
      </c>
      <c r="N17" s="1">
        <f t="shared" si="10"/>
        <v>0</v>
      </c>
      <c r="O17" s="1">
        <f t="shared" si="10"/>
        <v>0</v>
      </c>
      <c r="P17" s="1">
        <f t="shared" si="10"/>
        <v>0</v>
      </c>
      <c r="Q17" s="1">
        <f>P17</f>
        <v>0</v>
      </c>
      <c r="R17" s="1">
        <f>+$G17</f>
        <v>0</v>
      </c>
      <c r="DO17">
        <f t="shared" si="3"/>
        <v>0</v>
      </c>
    </row>
    <row r="18" spans="1:119" x14ac:dyDescent="0.2">
      <c r="A18">
        <v>1995</v>
      </c>
      <c r="B18">
        <v>12.5</v>
      </c>
      <c r="C18">
        <v>100</v>
      </c>
      <c r="D18" s="4">
        <f t="shared" si="0"/>
        <v>100</v>
      </c>
      <c r="E18" s="1">
        <f t="shared" si="1"/>
        <v>0</v>
      </c>
      <c r="F18" s="2">
        <f t="shared" si="2"/>
        <v>0</v>
      </c>
      <c r="G18" s="1">
        <f t="shared" si="4"/>
        <v>0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s="1">
        <f t="shared" si="9"/>
        <v>0</v>
      </c>
      <c r="L18" s="1">
        <f t="shared" si="10"/>
        <v>0</v>
      </c>
      <c r="M18" s="1">
        <f t="shared" si="10"/>
        <v>0</v>
      </c>
      <c r="N18" s="1">
        <f t="shared" si="10"/>
        <v>0</v>
      </c>
      <c r="O18" s="1">
        <f t="shared" si="10"/>
        <v>0</v>
      </c>
      <c r="P18" s="1">
        <f t="shared" si="10"/>
        <v>0</v>
      </c>
      <c r="Q18" s="1">
        <f>P18</f>
        <v>0</v>
      </c>
      <c r="R18" s="1">
        <f>Q18</f>
        <v>0</v>
      </c>
      <c r="S18" s="1">
        <f>+$G18</f>
        <v>0</v>
      </c>
      <c r="DO18">
        <f t="shared" si="3"/>
        <v>0</v>
      </c>
    </row>
    <row r="19" spans="1:119" x14ac:dyDescent="0.2">
      <c r="A19">
        <v>1994</v>
      </c>
      <c r="B19">
        <v>13.5</v>
      </c>
      <c r="C19">
        <v>100</v>
      </c>
      <c r="D19" s="4">
        <f t="shared" si="0"/>
        <v>100</v>
      </c>
      <c r="E19" s="1">
        <f t="shared" si="1"/>
        <v>0</v>
      </c>
      <c r="F19" s="2">
        <f t="shared" si="2"/>
        <v>0</v>
      </c>
      <c r="G19" s="1">
        <f t="shared" si="4"/>
        <v>0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s="1">
        <f t="shared" si="9"/>
        <v>0</v>
      </c>
      <c r="L19" s="1">
        <f t="shared" si="10"/>
        <v>0</v>
      </c>
      <c r="M19" s="1">
        <f t="shared" si="10"/>
        <v>0</v>
      </c>
      <c r="N19" s="1">
        <f t="shared" si="10"/>
        <v>0</v>
      </c>
      <c r="O19" s="1">
        <f t="shared" si="10"/>
        <v>0</v>
      </c>
      <c r="P19" s="1">
        <f t="shared" si="10"/>
        <v>0</v>
      </c>
      <c r="Q19" s="1">
        <f>P19</f>
        <v>0</v>
      </c>
      <c r="R19" s="1">
        <f>Q19</f>
        <v>0</v>
      </c>
      <c r="S19" s="1">
        <f>R19</f>
        <v>0</v>
      </c>
      <c r="T19" s="1">
        <f>+$G19</f>
        <v>0</v>
      </c>
      <c r="DO19">
        <f t="shared" si="3"/>
        <v>0</v>
      </c>
    </row>
    <row r="20" spans="1:119" x14ac:dyDescent="0.2">
      <c r="A20">
        <v>1993</v>
      </c>
      <c r="B20">
        <v>14.5</v>
      </c>
      <c r="C20">
        <v>100</v>
      </c>
      <c r="D20" s="4">
        <f t="shared" si="0"/>
        <v>100</v>
      </c>
      <c r="E20" s="1">
        <f t="shared" si="1"/>
        <v>0</v>
      </c>
      <c r="F20" s="2">
        <f t="shared" si="2"/>
        <v>0</v>
      </c>
      <c r="G20" s="1">
        <f t="shared" si="4"/>
        <v>0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s="1">
        <f t="shared" si="9"/>
        <v>0</v>
      </c>
      <c r="L20" s="1">
        <f t="shared" si="10"/>
        <v>0</v>
      </c>
      <c r="M20" s="1">
        <f t="shared" si="10"/>
        <v>0</v>
      </c>
      <c r="N20" s="1">
        <f t="shared" si="10"/>
        <v>0</v>
      </c>
      <c r="O20" s="1">
        <f t="shared" si="10"/>
        <v>0</v>
      </c>
      <c r="P20" s="1">
        <f t="shared" si="10"/>
        <v>0</v>
      </c>
      <c r="Q20" s="1">
        <f>P20</f>
        <v>0</v>
      </c>
      <c r="R20" s="1">
        <f>Q20</f>
        <v>0</v>
      </c>
      <c r="S20" s="1">
        <f>R20</f>
        <v>0</v>
      </c>
      <c r="T20" s="1">
        <f>S20</f>
        <v>0</v>
      </c>
      <c r="U20" s="1">
        <f>+$G20</f>
        <v>0</v>
      </c>
      <c r="DO20">
        <f t="shared" si="3"/>
        <v>0</v>
      </c>
    </row>
    <row r="21" spans="1:119" x14ac:dyDescent="0.2">
      <c r="A21">
        <v>1992</v>
      </c>
      <c r="B21">
        <v>15.5</v>
      </c>
      <c r="C21">
        <v>100</v>
      </c>
      <c r="D21" s="4">
        <f t="shared" si="0"/>
        <v>100</v>
      </c>
      <c r="E21" s="1">
        <f t="shared" si="1"/>
        <v>0</v>
      </c>
      <c r="F21" s="2">
        <f t="shared" si="2"/>
        <v>0</v>
      </c>
      <c r="G21" s="1">
        <f t="shared" si="4"/>
        <v>0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s="1">
        <f t="shared" si="9"/>
        <v>0</v>
      </c>
      <c r="L21" s="1">
        <f t="shared" si="10"/>
        <v>0</v>
      </c>
      <c r="M21" s="1">
        <f t="shared" si="10"/>
        <v>0</v>
      </c>
      <c r="N21" s="1">
        <f t="shared" si="10"/>
        <v>0</v>
      </c>
      <c r="O21" s="1">
        <f t="shared" si="10"/>
        <v>0</v>
      </c>
      <c r="P21" s="1">
        <f t="shared" si="10"/>
        <v>0</v>
      </c>
      <c r="Q21" s="1">
        <f>P21</f>
        <v>0</v>
      </c>
      <c r="R21" s="1">
        <f>Q21</f>
        <v>0</v>
      </c>
      <c r="S21" s="1">
        <f>R21</f>
        <v>0</v>
      </c>
      <c r="T21" s="1">
        <f>S21</f>
        <v>0</v>
      </c>
      <c r="U21" s="1">
        <f t="shared" ref="U21:U52" si="11">T21</f>
        <v>0</v>
      </c>
      <c r="V21" s="1">
        <f>+$G21</f>
        <v>0</v>
      </c>
      <c r="DO21">
        <f t="shared" si="3"/>
        <v>0</v>
      </c>
    </row>
    <row r="22" spans="1:119" x14ac:dyDescent="0.2">
      <c r="A22">
        <v>1991</v>
      </c>
      <c r="B22">
        <v>16.5</v>
      </c>
      <c r="C22">
        <v>100</v>
      </c>
      <c r="D22" s="4">
        <f t="shared" si="0"/>
        <v>100</v>
      </c>
      <c r="E22" s="1">
        <f t="shared" si="1"/>
        <v>0</v>
      </c>
      <c r="F22" s="2">
        <f t="shared" si="2"/>
        <v>0</v>
      </c>
      <c r="G22" s="1">
        <f t="shared" si="4"/>
        <v>0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s="1">
        <f t="shared" ref="K22:T22" si="12">J22</f>
        <v>0</v>
      </c>
      <c r="L22" s="1">
        <f t="shared" si="12"/>
        <v>0</v>
      </c>
      <c r="M22" s="1">
        <f t="shared" si="12"/>
        <v>0</v>
      </c>
      <c r="N22" s="1">
        <f t="shared" si="12"/>
        <v>0</v>
      </c>
      <c r="O22" s="1">
        <f t="shared" si="12"/>
        <v>0</v>
      </c>
      <c r="P22" s="1">
        <f t="shared" si="12"/>
        <v>0</v>
      </c>
      <c r="Q22" s="1">
        <f t="shared" si="12"/>
        <v>0</v>
      </c>
      <c r="R22" s="1">
        <f t="shared" si="12"/>
        <v>0</v>
      </c>
      <c r="S22" s="1">
        <f t="shared" si="12"/>
        <v>0</v>
      </c>
      <c r="T22" s="1">
        <f t="shared" si="12"/>
        <v>0</v>
      </c>
      <c r="U22" s="1">
        <f t="shared" si="11"/>
        <v>0</v>
      </c>
      <c r="V22" s="1">
        <f t="shared" ref="V22:V53" si="13">U22</f>
        <v>0</v>
      </c>
      <c r="W22" s="1">
        <f>+$G22</f>
        <v>0</v>
      </c>
      <c r="DO22">
        <f t="shared" si="3"/>
        <v>0</v>
      </c>
    </row>
    <row r="23" spans="1:119" x14ac:dyDescent="0.2">
      <c r="A23">
        <v>1990</v>
      </c>
      <c r="B23">
        <v>17.5</v>
      </c>
      <c r="C23">
        <v>100</v>
      </c>
      <c r="D23" s="4">
        <f t="shared" si="0"/>
        <v>100</v>
      </c>
      <c r="E23" s="1">
        <f t="shared" si="1"/>
        <v>0</v>
      </c>
      <c r="F23" s="2">
        <f t="shared" si="2"/>
        <v>0</v>
      </c>
      <c r="G23" s="1">
        <f t="shared" si="4"/>
        <v>0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s="1">
        <f t="shared" ref="K23:T23" si="14">J23</f>
        <v>0</v>
      </c>
      <c r="L23" s="1">
        <f t="shared" si="14"/>
        <v>0</v>
      </c>
      <c r="M23" s="1">
        <f t="shared" si="14"/>
        <v>0</v>
      </c>
      <c r="N23" s="1">
        <f t="shared" si="14"/>
        <v>0</v>
      </c>
      <c r="O23" s="1">
        <f t="shared" si="14"/>
        <v>0</v>
      </c>
      <c r="P23" s="1">
        <f t="shared" si="14"/>
        <v>0</v>
      </c>
      <c r="Q23" s="1">
        <f t="shared" si="14"/>
        <v>0</v>
      </c>
      <c r="R23" s="1">
        <f t="shared" si="14"/>
        <v>0</v>
      </c>
      <c r="S23" s="1">
        <f t="shared" si="14"/>
        <v>0</v>
      </c>
      <c r="T23" s="1">
        <f t="shared" si="14"/>
        <v>0</v>
      </c>
      <c r="U23" s="1">
        <f t="shared" si="11"/>
        <v>0</v>
      </c>
      <c r="V23" s="1">
        <f t="shared" si="13"/>
        <v>0</v>
      </c>
      <c r="W23" s="1">
        <f t="shared" ref="W23:W54" si="15">V23</f>
        <v>0</v>
      </c>
      <c r="X23" s="1">
        <f>+$G23</f>
        <v>0</v>
      </c>
      <c r="DO23">
        <f t="shared" si="3"/>
        <v>0</v>
      </c>
    </row>
    <row r="24" spans="1:119" x14ac:dyDescent="0.2">
      <c r="A24">
        <v>1989</v>
      </c>
      <c r="B24">
        <v>18.5</v>
      </c>
      <c r="C24">
        <v>100</v>
      </c>
      <c r="D24" s="4">
        <f t="shared" si="0"/>
        <v>100</v>
      </c>
      <c r="E24" s="1">
        <f t="shared" si="1"/>
        <v>0</v>
      </c>
      <c r="F24" s="2">
        <f t="shared" si="2"/>
        <v>0</v>
      </c>
      <c r="G24" s="1">
        <f t="shared" si="4"/>
        <v>0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s="1">
        <f t="shared" ref="K24:T24" si="16">J24</f>
        <v>0</v>
      </c>
      <c r="L24" s="1">
        <f t="shared" si="16"/>
        <v>0</v>
      </c>
      <c r="M24" s="1">
        <f t="shared" si="16"/>
        <v>0</v>
      </c>
      <c r="N24" s="1">
        <f t="shared" si="16"/>
        <v>0</v>
      </c>
      <c r="O24" s="1">
        <f t="shared" si="16"/>
        <v>0</v>
      </c>
      <c r="P24" s="1">
        <f t="shared" si="16"/>
        <v>0</v>
      </c>
      <c r="Q24" s="1">
        <f t="shared" si="16"/>
        <v>0</v>
      </c>
      <c r="R24" s="1">
        <f t="shared" si="16"/>
        <v>0</v>
      </c>
      <c r="S24" s="1">
        <f t="shared" si="16"/>
        <v>0</v>
      </c>
      <c r="T24" s="1">
        <f t="shared" si="16"/>
        <v>0</v>
      </c>
      <c r="U24" s="1">
        <f t="shared" si="11"/>
        <v>0</v>
      </c>
      <c r="V24" s="1">
        <f t="shared" si="13"/>
        <v>0</v>
      </c>
      <c r="W24" s="1">
        <f t="shared" si="15"/>
        <v>0</v>
      </c>
      <c r="X24" s="1">
        <f t="shared" ref="X24:X55" si="17">W24</f>
        <v>0</v>
      </c>
      <c r="Y24" s="1">
        <f>+$G24</f>
        <v>0</v>
      </c>
      <c r="DO24">
        <f t="shared" si="3"/>
        <v>0</v>
      </c>
    </row>
    <row r="25" spans="1:119" x14ac:dyDescent="0.2">
      <c r="A25">
        <v>1988</v>
      </c>
      <c r="B25">
        <v>19.5</v>
      </c>
      <c r="C25">
        <v>100</v>
      </c>
      <c r="D25" s="4">
        <f t="shared" si="0"/>
        <v>100</v>
      </c>
      <c r="E25" s="1">
        <f t="shared" si="1"/>
        <v>0</v>
      </c>
      <c r="F25" s="2">
        <f t="shared" si="2"/>
        <v>0</v>
      </c>
      <c r="G25" s="1">
        <f t="shared" si="4"/>
        <v>0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s="1">
        <f t="shared" ref="K25:T25" si="18">J25</f>
        <v>0</v>
      </c>
      <c r="L25" s="1">
        <f t="shared" si="18"/>
        <v>0</v>
      </c>
      <c r="M25" s="1">
        <f t="shared" si="18"/>
        <v>0</v>
      </c>
      <c r="N25" s="1">
        <f t="shared" si="18"/>
        <v>0</v>
      </c>
      <c r="O25" s="1">
        <f t="shared" si="18"/>
        <v>0</v>
      </c>
      <c r="P25" s="1">
        <f t="shared" si="18"/>
        <v>0</v>
      </c>
      <c r="Q25" s="1">
        <f t="shared" si="18"/>
        <v>0</v>
      </c>
      <c r="R25" s="1">
        <f t="shared" si="18"/>
        <v>0</v>
      </c>
      <c r="S25" s="1">
        <f t="shared" si="18"/>
        <v>0</v>
      </c>
      <c r="T25" s="1">
        <f t="shared" si="18"/>
        <v>0</v>
      </c>
      <c r="U25" s="1">
        <f t="shared" si="11"/>
        <v>0</v>
      </c>
      <c r="V25" s="1">
        <f t="shared" si="13"/>
        <v>0</v>
      </c>
      <c r="W25" s="1">
        <f t="shared" si="15"/>
        <v>0</v>
      </c>
      <c r="X25" s="1">
        <f t="shared" si="17"/>
        <v>0</v>
      </c>
      <c r="Y25" s="1">
        <f t="shared" ref="Y25:Y56" si="19">X25</f>
        <v>0</v>
      </c>
      <c r="Z25" s="1">
        <f>+$G25</f>
        <v>0</v>
      </c>
      <c r="DO25">
        <f t="shared" si="3"/>
        <v>0</v>
      </c>
    </row>
    <row r="26" spans="1:119" x14ac:dyDescent="0.2">
      <c r="A26">
        <v>1987</v>
      </c>
      <c r="B26">
        <v>20.5</v>
      </c>
      <c r="C26">
        <v>99.999996666666661</v>
      </c>
      <c r="D26" s="4">
        <f t="shared" si="0"/>
        <v>99.999998333333338</v>
      </c>
      <c r="E26" s="1">
        <f t="shared" si="1"/>
        <v>3.3333333391283304E-6</v>
      </c>
      <c r="F26" s="2">
        <f t="shared" si="2"/>
        <v>0</v>
      </c>
      <c r="G26" s="1">
        <f t="shared" si="4"/>
        <v>8.3333333478208265E-8</v>
      </c>
      <c r="H26" s="1">
        <f t="shared" si="5"/>
        <v>1.6666666695641653E-7</v>
      </c>
      <c r="I26" s="1">
        <f t="shared" si="6"/>
        <v>1.6666666695641653E-7</v>
      </c>
      <c r="J26" s="1">
        <f t="shared" si="7"/>
        <v>1.6666666695641653E-7</v>
      </c>
      <c r="K26" s="1">
        <f t="shared" ref="K26:T26" si="20">J26</f>
        <v>1.6666666695641653E-7</v>
      </c>
      <c r="L26" s="1">
        <f t="shared" si="20"/>
        <v>1.6666666695641653E-7</v>
      </c>
      <c r="M26" s="1">
        <f t="shared" si="20"/>
        <v>1.6666666695641653E-7</v>
      </c>
      <c r="N26" s="1">
        <f t="shared" si="20"/>
        <v>1.6666666695641653E-7</v>
      </c>
      <c r="O26" s="1">
        <f t="shared" si="20"/>
        <v>1.6666666695641653E-7</v>
      </c>
      <c r="P26" s="1">
        <f t="shared" si="20"/>
        <v>1.6666666695641653E-7</v>
      </c>
      <c r="Q26" s="1">
        <f t="shared" si="20"/>
        <v>1.6666666695641653E-7</v>
      </c>
      <c r="R26" s="1">
        <f t="shared" si="20"/>
        <v>1.6666666695641653E-7</v>
      </c>
      <c r="S26" s="1">
        <f t="shared" si="20"/>
        <v>1.6666666695641653E-7</v>
      </c>
      <c r="T26" s="1">
        <f t="shared" si="20"/>
        <v>1.6666666695641653E-7</v>
      </c>
      <c r="U26" s="1">
        <f t="shared" si="11"/>
        <v>1.6666666695641653E-7</v>
      </c>
      <c r="V26" s="1">
        <f t="shared" si="13"/>
        <v>1.6666666695641653E-7</v>
      </c>
      <c r="W26" s="1">
        <f t="shared" si="15"/>
        <v>1.6666666695641653E-7</v>
      </c>
      <c r="X26" s="1">
        <f t="shared" si="17"/>
        <v>1.6666666695641653E-7</v>
      </c>
      <c r="Y26" s="1">
        <f t="shared" si="19"/>
        <v>1.6666666695641653E-7</v>
      </c>
      <c r="Z26" s="1">
        <f t="shared" ref="Z26:Z57" si="21">Y26</f>
        <v>1.6666666695641653E-7</v>
      </c>
      <c r="AA26" s="1">
        <f>+$G26</f>
        <v>8.3333333478208265E-8</v>
      </c>
      <c r="DO26">
        <f t="shared" si="3"/>
        <v>3.3333333391283317E-6</v>
      </c>
    </row>
    <row r="27" spans="1:119" x14ac:dyDescent="0.2">
      <c r="A27">
        <v>1986</v>
      </c>
      <c r="B27">
        <v>21.5</v>
      </c>
      <c r="C27">
        <v>99.999955</v>
      </c>
      <c r="D27" s="4">
        <f t="shared" si="0"/>
        <v>99.999975833333338</v>
      </c>
      <c r="E27" s="1">
        <f t="shared" si="1"/>
        <v>4.1666666660944429E-5</v>
      </c>
      <c r="F27" s="2">
        <f t="shared" si="2"/>
        <v>0</v>
      </c>
      <c r="G27" s="1">
        <f t="shared" si="4"/>
        <v>9.9206349192724825E-7</v>
      </c>
      <c r="H27" s="1">
        <f t="shared" si="5"/>
        <v>1.9841269838544965E-6</v>
      </c>
      <c r="I27" s="1">
        <f t="shared" si="6"/>
        <v>1.9841269838544965E-6</v>
      </c>
      <c r="J27" s="1">
        <f t="shared" si="7"/>
        <v>1.9841269838544965E-6</v>
      </c>
      <c r="K27" s="1">
        <f t="shared" ref="K27:T27" si="22">J27</f>
        <v>1.9841269838544965E-6</v>
      </c>
      <c r="L27" s="1">
        <f t="shared" si="22"/>
        <v>1.9841269838544965E-6</v>
      </c>
      <c r="M27" s="1">
        <f t="shared" si="22"/>
        <v>1.9841269838544965E-6</v>
      </c>
      <c r="N27" s="1">
        <f t="shared" si="22"/>
        <v>1.9841269838544965E-6</v>
      </c>
      <c r="O27" s="1">
        <f t="shared" si="22"/>
        <v>1.9841269838544965E-6</v>
      </c>
      <c r="P27" s="1">
        <f t="shared" si="22"/>
        <v>1.9841269838544965E-6</v>
      </c>
      <c r="Q27" s="1">
        <f t="shared" si="22"/>
        <v>1.9841269838544965E-6</v>
      </c>
      <c r="R27" s="1">
        <f t="shared" si="22"/>
        <v>1.9841269838544965E-6</v>
      </c>
      <c r="S27" s="1">
        <f t="shared" si="22"/>
        <v>1.9841269838544965E-6</v>
      </c>
      <c r="T27" s="1">
        <f t="shared" si="22"/>
        <v>1.9841269838544965E-6</v>
      </c>
      <c r="U27" s="1">
        <f t="shared" si="11"/>
        <v>1.9841269838544965E-6</v>
      </c>
      <c r="V27" s="1">
        <f t="shared" si="13"/>
        <v>1.9841269838544965E-6</v>
      </c>
      <c r="W27" s="1">
        <f t="shared" si="15"/>
        <v>1.9841269838544965E-6</v>
      </c>
      <c r="X27" s="1">
        <f t="shared" si="17"/>
        <v>1.9841269838544965E-6</v>
      </c>
      <c r="Y27" s="1">
        <f t="shared" si="19"/>
        <v>1.9841269838544965E-6</v>
      </c>
      <c r="Z27" s="1">
        <f t="shared" si="21"/>
        <v>1.9841269838544965E-6</v>
      </c>
      <c r="AA27" s="1">
        <f>Z27</f>
        <v>1.9841269838544965E-6</v>
      </c>
      <c r="AB27" s="1">
        <f>+$G27</f>
        <v>9.9206349192724825E-7</v>
      </c>
      <c r="DO27">
        <f t="shared" si="3"/>
        <v>4.1666666660944416E-5</v>
      </c>
    </row>
    <row r="28" spans="1:119" x14ac:dyDescent="0.2">
      <c r="A28">
        <v>1985</v>
      </c>
      <c r="B28">
        <v>22.5</v>
      </c>
      <c r="C28">
        <v>99.999830000000003</v>
      </c>
      <c r="D28" s="4">
        <f t="shared" si="0"/>
        <v>99.999892500000001</v>
      </c>
      <c r="E28" s="1">
        <f t="shared" si="1"/>
        <v>1.2499999999704414E-4</v>
      </c>
      <c r="F28" s="2">
        <f t="shared" si="2"/>
        <v>0</v>
      </c>
      <c r="G28" s="1">
        <f>E28/(B28-0.5)/2</f>
        <v>2.8409090908419121E-6</v>
      </c>
      <c r="H28" s="1">
        <f t="shared" si="5"/>
        <v>5.6818181816838243E-6</v>
      </c>
      <c r="I28" s="1">
        <f t="shared" si="6"/>
        <v>5.6818181816838243E-6</v>
      </c>
      <c r="J28" s="1">
        <f t="shared" si="7"/>
        <v>5.6818181816838243E-6</v>
      </c>
      <c r="K28" s="1">
        <f t="shared" ref="K28:T28" si="23">J28</f>
        <v>5.6818181816838243E-6</v>
      </c>
      <c r="L28" s="1">
        <f t="shared" si="23"/>
        <v>5.6818181816838243E-6</v>
      </c>
      <c r="M28" s="1">
        <f t="shared" si="23"/>
        <v>5.6818181816838243E-6</v>
      </c>
      <c r="N28" s="1">
        <f t="shared" si="23"/>
        <v>5.6818181816838243E-6</v>
      </c>
      <c r="O28" s="1">
        <f t="shared" si="23"/>
        <v>5.6818181816838243E-6</v>
      </c>
      <c r="P28" s="1">
        <f t="shared" si="23"/>
        <v>5.6818181816838243E-6</v>
      </c>
      <c r="Q28" s="1">
        <f t="shared" si="23"/>
        <v>5.6818181816838243E-6</v>
      </c>
      <c r="R28" s="1">
        <f t="shared" si="23"/>
        <v>5.6818181816838243E-6</v>
      </c>
      <c r="S28" s="1">
        <f t="shared" si="23"/>
        <v>5.6818181816838243E-6</v>
      </c>
      <c r="T28" s="1">
        <f t="shared" si="23"/>
        <v>5.6818181816838243E-6</v>
      </c>
      <c r="U28" s="1">
        <f t="shared" si="11"/>
        <v>5.6818181816838243E-6</v>
      </c>
      <c r="V28" s="1">
        <f t="shared" si="13"/>
        <v>5.6818181816838243E-6</v>
      </c>
      <c r="W28" s="1">
        <f t="shared" si="15"/>
        <v>5.6818181816838243E-6</v>
      </c>
      <c r="X28" s="1">
        <f t="shared" si="17"/>
        <v>5.6818181816838243E-6</v>
      </c>
      <c r="Y28" s="1">
        <f t="shared" si="19"/>
        <v>5.6818181816838243E-6</v>
      </c>
      <c r="Z28" s="1">
        <f t="shared" si="21"/>
        <v>5.6818181816838243E-6</v>
      </c>
      <c r="AA28" s="1">
        <f t="shared" ref="AA28:AB43" si="24">Z28</f>
        <v>5.6818181816838243E-6</v>
      </c>
      <c r="AB28" s="1">
        <f t="shared" si="24"/>
        <v>5.6818181816838243E-6</v>
      </c>
      <c r="AC28" s="1">
        <f>+$G28</f>
        <v>2.8409090908419121E-6</v>
      </c>
      <c r="DO28">
        <f t="shared" si="3"/>
        <v>1.2499999999704412E-4</v>
      </c>
    </row>
    <row r="29" spans="1:119" x14ac:dyDescent="0.2">
      <c r="A29">
        <v>1984</v>
      </c>
      <c r="B29">
        <v>23.5</v>
      </c>
      <c r="C29">
        <v>99.999476666666666</v>
      </c>
      <c r="D29" s="4">
        <f t="shared" si="0"/>
        <v>99.999653333333328</v>
      </c>
      <c r="E29" s="1">
        <f t="shared" si="1"/>
        <v>3.5333333333653627E-4</v>
      </c>
      <c r="F29" s="2">
        <f t="shared" si="2"/>
        <v>0</v>
      </c>
      <c r="G29" s="1">
        <f t="shared" ref="G29:G92" si="25">E29/(B29-0.5)/2</f>
        <v>7.6811594203594833E-6</v>
      </c>
      <c r="H29" s="1">
        <f t="shared" si="5"/>
        <v>1.5362318840718967E-5</v>
      </c>
      <c r="I29" s="1">
        <f t="shared" si="6"/>
        <v>1.5362318840718967E-5</v>
      </c>
      <c r="J29" s="1">
        <f t="shared" si="7"/>
        <v>1.5362318840718967E-5</v>
      </c>
      <c r="K29" s="1">
        <f t="shared" ref="K29:T29" si="26">J29</f>
        <v>1.5362318840718967E-5</v>
      </c>
      <c r="L29" s="1">
        <f t="shared" si="26"/>
        <v>1.5362318840718967E-5</v>
      </c>
      <c r="M29" s="1">
        <f t="shared" si="26"/>
        <v>1.5362318840718967E-5</v>
      </c>
      <c r="N29" s="1">
        <f t="shared" si="26"/>
        <v>1.5362318840718967E-5</v>
      </c>
      <c r="O29" s="1">
        <f t="shared" si="26"/>
        <v>1.5362318840718967E-5</v>
      </c>
      <c r="P29" s="1">
        <f t="shared" si="26"/>
        <v>1.5362318840718967E-5</v>
      </c>
      <c r="Q29" s="1">
        <f t="shared" si="26"/>
        <v>1.5362318840718967E-5</v>
      </c>
      <c r="R29" s="1">
        <f t="shared" si="26"/>
        <v>1.5362318840718967E-5</v>
      </c>
      <c r="S29" s="1">
        <f t="shared" si="26"/>
        <v>1.5362318840718967E-5</v>
      </c>
      <c r="T29" s="1">
        <f t="shared" si="26"/>
        <v>1.5362318840718967E-5</v>
      </c>
      <c r="U29" s="1">
        <f t="shared" si="11"/>
        <v>1.5362318840718967E-5</v>
      </c>
      <c r="V29" s="1">
        <f t="shared" si="13"/>
        <v>1.5362318840718967E-5</v>
      </c>
      <c r="W29" s="1">
        <f t="shared" si="15"/>
        <v>1.5362318840718967E-5</v>
      </c>
      <c r="X29" s="1">
        <f t="shared" si="17"/>
        <v>1.5362318840718967E-5</v>
      </c>
      <c r="Y29" s="1">
        <f t="shared" si="19"/>
        <v>1.5362318840718967E-5</v>
      </c>
      <c r="Z29" s="1">
        <f t="shared" si="21"/>
        <v>1.5362318840718967E-5</v>
      </c>
      <c r="AA29" s="1">
        <f t="shared" ref="AA29:AA35" si="27">Z29</f>
        <v>1.5362318840718967E-5</v>
      </c>
      <c r="AB29" s="1">
        <f t="shared" si="24"/>
        <v>1.5362318840718967E-5</v>
      </c>
      <c r="AC29" s="1">
        <f t="shared" ref="AC29:AC44" si="28">AB29</f>
        <v>1.5362318840718967E-5</v>
      </c>
      <c r="AD29" s="1">
        <f>+$G29</f>
        <v>7.6811594203594833E-6</v>
      </c>
      <c r="DO29">
        <f t="shared" si="3"/>
        <v>3.5333333333653616E-4</v>
      </c>
    </row>
    <row r="30" spans="1:119" x14ac:dyDescent="0.2">
      <c r="A30">
        <v>1983</v>
      </c>
      <c r="B30">
        <v>24.5</v>
      </c>
      <c r="C30">
        <v>99.998643333333334</v>
      </c>
      <c r="D30" s="4">
        <f t="shared" si="0"/>
        <v>99.99906</v>
      </c>
      <c r="E30" s="1">
        <f t="shared" si="1"/>
        <v>8.3333333333257542E-4</v>
      </c>
      <c r="F30" s="2">
        <f t="shared" si="2"/>
        <v>0</v>
      </c>
      <c r="G30" s="1">
        <f t="shared" si="25"/>
        <v>1.7361111111095322E-5</v>
      </c>
      <c r="H30" s="1">
        <f t="shared" si="5"/>
        <v>3.4722222222190645E-5</v>
      </c>
      <c r="I30" s="1">
        <f t="shared" si="6"/>
        <v>3.4722222222190645E-5</v>
      </c>
      <c r="J30" s="1">
        <f t="shared" si="7"/>
        <v>3.4722222222190645E-5</v>
      </c>
      <c r="K30" s="1">
        <f t="shared" ref="K30:T30" si="29">J30</f>
        <v>3.4722222222190645E-5</v>
      </c>
      <c r="L30" s="1">
        <f t="shared" si="29"/>
        <v>3.4722222222190645E-5</v>
      </c>
      <c r="M30" s="1">
        <f t="shared" si="29"/>
        <v>3.4722222222190645E-5</v>
      </c>
      <c r="N30" s="1">
        <f t="shared" si="29"/>
        <v>3.4722222222190645E-5</v>
      </c>
      <c r="O30" s="1">
        <f t="shared" si="29"/>
        <v>3.4722222222190645E-5</v>
      </c>
      <c r="P30" s="1">
        <f t="shared" si="29"/>
        <v>3.4722222222190645E-5</v>
      </c>
      <c r="Q30" s="1">
        <f t="shared" si="29"/>
        <v>3.4722222222190645E-5</v>
      </c>
      <c r="R30" s="1">
        <f t="shared" si="29"/>
        <v>3.4722222222190645E-5</v>
      </c>
      <c r="S30" s="1">
        <f t="shared" si="29"/>
        <v>3.4722222222190645E-5</v>
      </c>
      <c r="T30" s="1">
        <f t="shared" si="29"/>
        <v>3.4722222222190645E-5</v>
      </c>
      <c r="U30" s="1">
        <f t="shared" si="11"/>
        <v>3.4722222222190645E-5</v>
      </c>
      <c r="V30" s="1">
        <f t="shared" si="13"/>
        <v>3.4722222222190645E-5</v>
      </c>
      <c r="W30" s="1">
        <f t="shared" si="15"/>
        <v>3.4722222222190645E-5</v>
      </c>
      <c r="X30" s="1">
        <f t="shared" si="17"/>
        <v>3.4722222222190645E-5</v>
      </c>
      <c r="Y30" s="1">
        <f t="shared" si="19"/>
        <v>3.4722222222190645E-5</v>
      </c>
      <c r="Z30" s="1">
        <f t="shared" si="21"/>
        <v>3.4722222222190645E-5</v>
      </c>
      <c r="AA30" s="1">
        <f t="shared" si="27"/>
        <v>3.4722222222190645E-5</v>
      </c>
      <c r="AB30" s="1">
        <f t="shared" si="24"/>
        <v>3.4722222222190645E-5</v>
      </c>
      <c r="AC30" s="1">
        <f t="shared" si="28"/>
        <v>3.4722222222190645E-5</v>
      </c>
      <c r="AD30" s="1">
        <f>AC30</f>
        <v>3.4722222222190645E-5</v>
      </c>
      <c r="AE30" s="1">
        <f>+$G30</f>
        <v>1.7361111111095322E-5</v>
      </c>
      <c r="DO30">
        <f t="shared" si="3"/>
        <v>8.3333333333257564E-4</v>
      </c>
    </row>
    <row r="31" spans="1:119" x14ac:dyDescent="0.2">
      <c r="A31">
        <v>1982</v>
      </c>
      <c r="B31">
        <v>25.5</v>
      </c>
      <c r="C31">
        <v>99.996849999999995</v>
      </c>
      <c r="D31" s="4">
        <f t="shared" si="0"/>
        <v>99.997746666666671</v>
      </c>
      <c r="E31" s="1">
        <f t="shared" si="1"/>
        <v>1.7933333333388646E-3</v>
      </c>
      <c r="F31" s="2">
        <f t="shared" si="2"/>
        <v>0</v>
      </c>
      <c r="G31" s="1">
        <f t="shared" si="25"/>
        <v>3.5866666666777289E-5</v>
      </c>
      <c r="H31" s="1">
        <f t="shared" si="5"/>
        <v>7.1733333333554578E-5</v>
      </c>
      <c r="I31" s="1">
        <f t="shared" si="6"/>
        <v>7.1733333333554578E-5</v>
      </c>
      <c r="J31" s="1">
        <f t="shared" si="7"/>
        <v>7.1733333333554578E-5</v>
      </c>
      <c r="K31" s="1">
        <f t="shared" ref="K31:T31" si="30">J31</f>
        <v>7.1733333333554578E-5</v>
      </c>
      <c r="L31" s="1">
        <f t="shared" si="30"/>
        <v>7.1733333333554578E-5</v>
      </c>
      <c r="M31" s="1">
        <f t="shared" si="30"/>
        <v>7.1733333333554578E-5</v>
      </c>
      <c r="N31" s="1">
        <f t="shared" si="30"/>
        <v>7.1733333333554578E-5</v>
      </c>
      <c r="O31" s="1">
        <f t="shared" si="30"/>
        <v>7.1733333333554578E-5</v>
      </c>
      <c r="P31" s="1">
        <f t="shared" si="30"/>
        <v>7.1733333333554578E-5</v>
      </c>
      <c r="Q31" s="1">
        <f t="shared" si="30"/>
        <v>7.1733333333554578E-5</v>
      </c>
      <c r="R31" s="1">
        <f t="shared" si="30"/>
        <v>7.1733333333554578E-5</v>
      </c>
      <c r="S31" s="1">
        <f t="shared" si="30"/>
        <v>7.1733333333554578E-5</v>
      </c>
      <c r="T31" s="1">
        <f t="shared" si="30"/>
        <v>7.1733333333554578E-5</v>
      </c>
      <c r="U31" s="1">
        <f t="shared" si="11"/>
        <v>7.1733333333554578E-5</v>
      </c>
      <c r="V31" s="1">
        <f t="shared" si="13"/>
        <v>7.1733333333554578E-5</v>
      </c>
      <c r="W31" s="1">
        <f t="shared" si="15"/>
        <v>7.1733333333554578E-5</v>
      </c>
      <c r="X31" s="1">
        <f t="shared" si="17"/>
        <v>7.1733333333554578E-5</v>
      </c>
      <c r="Y31" s="1">
        <f t="shared" si="19"/>
        <v>7.1733333333554578E-5</v>
      </c>
      <c r="Z31" s="1">
        <f t="shared" si="21"/>
        <v>7.1733333333554578E-5</v>
      </c>
      <c r="AA31" s="1">
        <f t="shared" si="27"/>
        <v>7.1733333333554578E-5</v>
      </c>
      <c r="AB31" s="1">
        <f t="shared" si="24"/>
        <v>7.1733333333554578E-5</v>
      </c>
      <c r="AC31" s="1">
        <f t="shared" si="28"/>
        <v>7.1733333333554578E-5</v>
      </c>
      <c r="AD31" s="1">
        <f>AC31</f>
        <v>7.1733333333554578E-5</v>
      </c>
      <c r="AE31" s="1">
        <f>AD31</f>
        <v>7.1733333333554578E-5</v>
      </c>
      <c r="AF31" s="1">
        <f>+$G31</f>
        <v>3.5866666666777289E-5</v>
      </c>
      <c r="DO31">
        <f t="shared" si="3"/>
        <v>1.7933333333388646E-3</v>
      </c>
    </row>
    <row r="32" spans="1:119" x14ac:dyDescent="0.2">
      <c r="A32">
        <v>1981</v>
      </c>
      <c r="B32">
        <v>26.5</v>
      </c>
      <c r="C32">
        <v>99.993508333333338</v>
      </c>
      <c r="D32" s="4">
        <f t="shared" si="0"/>
        <v>99.995179166666674</v>
      </c>
      <c r="E32" s="1">
        <f t="shared" si="1"/>
        <v>3.3416666666568062E-3</v>
      </c>
      <c r="F32" s="2">
        <f t="shared" si="2"/>
        <v>0</v>
      </c>
      <c r="G32" s="1">
        <f t="shared" si="25"/>
        <v>6.4262820512630891E-5</v>
      </c>
      <c r="H32" s="1">
        <f t="shared" si="5"/>
        <v>1.2852564102526178E-4</v>
      </c>
      <c r="I32" s="1">
        <f t="shared" si="6"/>
        <v>1.2852564102526178E-4</v>
      </c>
      <c r="J32" s="1">
        <f t="shared" si="7"/>
        <v>1.2852564102526178E-4</v>
      </c>
      <c r="K32" s="1">
        <f t="shared" ref="K32:T32" si="31">J32</f>
        <v>1.2852564102526178E-4</v>
      </c>
      <c r="L32" s="1">
        <f t="shared" si="31"/>
        <v>1.2852564102526178E-4</v>
      </c>
      <c r="M32" s="1">
        <f t="shared" si="31"/>
        <v>1.2852564102526178E-4</v>
      </c>
      <c r="N32" s="1">
        <f t="shared" si="31"/>
        <v>1.2852564102526178E-4</v>
      </c>
      <c r="O32" s="1">
        <f t="shared" si="31"/>
        <v>1.2852564102526178E-4</v>
      </c>
      <c r="P32" s="1">
        <f t="shared" si="31"/>
        <v>1.2852564102526178E-4</v>
      </c>
      <c r="Q32" s="1">
        <f t="shared" si="31"/>
        <v>1.2852564102526178E-4</v>
      </c>
      <c r="R32" s="1">
        <f t="shared" si="31"/>
        <v>1.2852564102526178E-4</v>
      </c>
      <c r="S32" s="1">
        <f t="shared" si="31"/>
        <v>1.2852564102526178E-4</v>
      </c>
      <c r="T32" s="1">
        <f t="shared" si="31"/>
        <v>1.2852564102526178E-4</v>
      </c>
      <c r="U32" s="1">
        <f t="shared" si="11"/>
        <v>1.2852564102526178E-4</v>
      </c>
      <c r="V32" s="1">
        <f t="shared" si="13"/>
        <v>1.2852564102526178E-4</v>
      </c>
      <c r="W32" s="1">
        <f t="shared" si="15"/>
        <v>1.2852564102526178E-4</v>
      </c>
      <c r="X32" s="1">
        <f t="shared" si="17"/>
        <v>1.2852564102526178E-4</v>
      </c>
      <c r="Y32" s="1">
        <f t="shared" si="19"/>
        <v>1.2852564102526178E-4</v>
      </c>
      <c r="Z32" s="1">
        <f t="shared" si="21"/>
        <v>1.2852564102526178E-4</v>
      </c>
      <c r="AA32" s="1">
        <f t="shared" si="27"/>
        <v>1.2852564102526178E-4</v>
      </c>
      <c r="AB32" s="1">
        <f t="shared" si="24"/>
        <v>1.2852564102526178E-4</v>
      </c>
      <c r="AC32" s="1">
        <f t="shared" si="28"/>
        <v>1.2852564102526178E-4</v>
      </c>
      <c r="AD32" s="1">
        <f>AC32</f>
        <v>1.2852564102526178E-4</v>
      </c>
      <c r="AE32" s="1">
        <f>AD32</f>
        <v>1.2852564102526178E-4</v>
      </c>
      <c r="AF32" s="1">
        <f>AE32</f>
        <v>1.2852564102526178E-4</v>
      </c>
      <c r="AG32" s="1">
        <f>+$G32</f>
        <v>6.4262820512630891E-5</v>
      </c>
      <c r="DO32">
        <f t="shared" si="3"/>
        <v>3.3416666666568075E-3</v>
      </c>
    </row>
    <row r="33" spans="1:119" x14ac:dyDescent="0.2">
      <c r="A33">
        <v>1980</v>
      </c>
      <c r="B33">
        <v>27.5</v>
      </c>
      <c r="C33">
        <v>99.987533333333332</v>
      </c>
      <c r="D33" s="4">
        <f t="shared" si="0"/>
        <v>99.990520833333335</v>
      </c>
      <c r="E33" s="1">
        <f t="shared" si="1"/>
        <v>5.9750000000065029E-3</v>
      </c>
      <c r="F33" s="2">
        <f t="shared" si="2"/>
        <v>0</v>
      </c>
      <c r="G33" s="1">
        <f t="shared" si="25"/>
        <v>1.1064814814826857E-4</v>
      </c>
      <c r="H33" s="1">
        <f t="shared" si="5"/>
        <v>2.2129629629653714E-4</v>
      </c>
      <c r="I33" s="1">
        <f t="shared" si="6"/>
        <v>2.2129629629653714E-4</v>
      </c>
      <c r="J33" s="1">
        <f t="shared" si="7"/>
        <v>2.2129629629653714E-4</v>
      </c>
      <c r="K33" s="1">
        <f t="shared" ref="K33:T33" si="32">J33</f>
        <v>2.2129629629653714E-4</v>
      </c>
      <c r="L33" s="1">
        <f t="shared" si="32"/>
        <v>2.2129629629653714E-4</v>
      </c>
      <c r="M33" s="1">
        <f t="shared" si="32"/>
        <v>2.2129629629653714E-4</v>
      </c>
      <c r="N33" s="1">
        <f t="shared" si="32"/>
        <v>2.2129629629653714E-4</v>
      </c>
      <c r="O33" s="1">
        <f t="shared" si="32"/>
        <v>2.2129629629653714E-4</v>
      </c>
      <c r="P33" s="1">
        <f t="shared" si="32"/>
        <v>2.2129629629653714E-4</v>
      </c>
      <c r="Q33" s="1">
        <f t="shared" si="32"/>
        <v>2.2129629629653714E-4</v>
      </c>
      <c r="R33" s="1">
        <f t="shared" si="32"/>
        <v>2.2129629629653714E-4</v>
      </c>
      <c r="S33" s="1">
        <f t="shared" si="32"/>
        <v>2.2129629629653714E-4</v>
      </c>
      <c r="T33" s="1">
        <f t="shared" si="32"/>
        <v>2.2129629629653714E-4</v>
      </c>
      <c r="U33" s="1">
        <f t="shared" si="11"/>
        <v>2.2129629629653714E-4</v>
      </c>
      <c r="V33" s="1">
        <f t="shared" si="13"/>
        <v>2.2129629629653714E-4</v>
      </c>
      <c r="W33" s="1">
        <f t="shared" si="15"/>
        <v>2.2129629629653714E-4</v>
      </c>
      <c r="X33" s="1">
        <f t="shared" si="17"/>
        <v>2.2129629629653714E-4</v>
      </c>
      <c r="Y33" s="1">
        <f t="shared" si="19"/>
        <v>2.2129629629653714E-4</v>
      </c>
      <c r="Z33" s="1">
        <f t="shared" si="21"/>
        <v>2.2129629629653714E-4</v>
      </c>
      <c r="AA33" s="1">
        <f t="shared" si="27"/>
        <v>2.2129629629653714E-4</v>
      </c>
      <c r="AB33" s="1">
        <f t="shared" si="24"/>
        <v>2.2129629629653714E-4</v>
      </c>
      <c r="AC33" s="1">
        <f t="shared" si="28"/>
        <v>2.2129629629653714E-4</v>
      </c>
      <c r="AD33" s="1">
        <f>AC33</f>
        <v>2.2129629629653714E-4</v>
      </c>
      <c r="AE33" s="1">
        <f>AD33</f>
        <v>2.2129629629653714E-4</v>
      </c>
      <c r="AF33" s="1">
        <f>AE33</f>
        <v>2.2129629629653714E-4</v>
      </c>
      <c r="AG33" s="1">
        <f>AF33</f>
        <v>2.2129629629653714E-4</v>
      </c>
      <c r="AH33" s="1">
        <f>+$G33</f>
        <v>1.1064814814826857E-4</v>
      </c>
      <c r="DO33">
        <f t="shared" si="3"/>
        <v>5.9750000000064994E-3</v>
      </c>
    </row>
    <row r="34" spans="1:119" x14ac:dyDescent="0.2">
      <c r="A34">
        <v>1979</v>
      </c>
      <c r="B34">
        <v>28.5</v>
      </c>
      <c r="C34">
        <v>99.977440000000001</v>
      </c>
      <c r="D34" s="4">
        <f t="shared" si="0"/>
        <v>99.982486666666659</v>
      </c>
      <c r="E34" s="1">
        <f t="shared" si="1"/>
        <v>1.0093333333330179E-2</v>
      </c>
      <c r="F34" s="2">
        <f t="shared" si="2"/>
        <v>0</v>
      </c>
      <c r="G34" s="1">
        <f t="shared" si="25"/>
        <v>1.8023809523803891E-4</v>
      </c>
      <c r="H34" s="1">
        <f t="shared" si="5"/>
        <v>3.6047619047607782E-4</v>
      </c>
      <c r="I34" s="1">
        <f t="shared" si="6"/>
        <v>3.6047619047607782E-4</v>
      </c>
      <c r="J34" s="1">
        <f t="shared" si="7"/>
        <v>3.6047619047607782E-4</v>
      </c>
      <c r="K34" s="1">
        <f t="shared" ref="K34:T34" si="33">J34</f>
        <v>3.6047619047607782E-4</v>
      </c>
      <c r="L34" s="1">
        <f t="shared" si="33"/>
        <v>3.6047619047607782E-4</v>
      </c>
      <c r="M34" s="1">
        <f t="shared" si="33"/>
        <v>3.6047619047607782E-4</v>
      </c>
      <c r="N34" s="1">
        <f t="shared" si="33"/>
        <v>3.6047619047607782E-4</v>
      </c>
      <c r="O34" s="1">
        <f t="shared" si="33"/>
        <v>3.6047619047607782E-4</v>
      </c>
      <c r="P34" s="1">
        <f t="shared" si="33"/>
        <v>3.6047619047607782E-4</v>
      </c>
      <c r="Q34" s="1">
        <f t="shared" si="33"/>
        <v>3.6047619047607782E-4</v>
      </c>
      <c r="R34" s="1">
        <f t="shared" si="33"/>
        <v>3.6047619047607782E-4</v>
      </c>
      <c r="S34" s="1">
        <f t="shared" si="33"/>
        <v>3.6047619047607782E-4</v>
      </c>
      <c r="T34" s="1">
        <f t="shared" si="33"/>
        <v>3.6047619047607782E-4</v>
      </c>
      <c r="U34" s="1">
        <f t="shared" si="11"/>
        <v>3.6047619047607782E-4</v>
      </c>
      <c r="V34" s="1">
        <f t="shared" si="13"/>
        <v>3.6047619047607782E-4</v>
      </c>
      <c r="W34" s="1">
        <f t="shared" si="15"/>
        <v>3.6047619047607782E-4</v>
      </c>
      <c r="X34" s="1">
        <f t="shared" si="17"/>
        <v>3.6047619047607782E-4</v>
      </c>
      <c r="Y34" s="1">
        <f t="shared" si="19"/>
        <v>3.6047619047607782E-4</v>
      </c>
      <c r="Z34" s="1">
        <f t="shared" si="21"/>
        <v>3.6047619047607782E-4</v>
      </c>
      <c r="AA34" s="1">
        <f t="shared" si="27"/>
        <v>3.6047619047607782E-4</v>
      </c>
      <c r="AB34" s="1">
        <f t="shared" si="24"/>
        <v>3.6047619047607782E-4</v>
      </c>
      <c r="AC34" s="1">
        <f t="shared" si="28"/>
        <v>3.6047619047607782E-4</v>
      </c>
      <c r="AD34" s="1">
        <f>AC34</f>
        <v>3.6047619047607782E-4</v>
      </c>
      <c r="AE34" s="1">
        <f>AD34</f>
        <v>3.6047619047607782E-4</v>
      </c>
      <c r="AF34" s="1">
        <f>AE34</f>
        <v>3.6047619047607782E-4</v>
      </c>
      <c r="AG34" s="1">
        <f>AF34</f>
        <v>3.6047619047607782E-4</v>
      </c>
      <c r="AH34" s="1">
        <f>AG34</f>
        <v>3.6047619047607782E-4</v>
      </c>
      <c r="AI34" s="1">
        <f>+$G34</f>
        <v>1.8023809523803891E-4</v>
      </c>
      <c r="DO34">
        <f t="shared" si="3"/>
        <v>1.0093333333330179E-2</v>
      </c>
    </row>
    <row r="35" spans="1:119" x14ac:dyDescent="0.2">
      <c r="A35">
        <v>1978</v>
      </c>
      <c r="B35">
        <v>29.5</v>
      </c>
      <c r="C35">
        <v>99.961723333333339</v>
      </c>
      <c r="D35" s="4">
        <f t="shared" si="0"/>
        <v>99.96958166666667</v>
      </c>
      <c r="E35" s="1">
        <f t="shared" si="1"/>
        <v>1.5716666666662604E-2</v>
      </c>
      <c r="F35" s="2">
        <f t="shared" si="2"/>
        <v>0</v>
      </c>
      <c r="G35" s="1">
        <f t="shared" si="25"/>
        <v>2.7097701149418282E-4</v>
      </c>
      <c r="H35" s="1">
        <f t="shared" si="5"/>
        <v>5.4195402298836564E-4</v>
      </c>
      <c r="I35" s="1">
        <f t="shared" si="6"/>
        <v>5.4195402298836564E-4</v>
      </c>
      <c r="J35" s="1">
        <f t="shared" si="7"/>
        <v>5.4195402298836564E-4</v>
      </c>
      <c r="K35" s="1">
        <f t="shared" ref="K35:T35" si="34">J35</f>
        <v>5.4195402298836564E-4</v>
      </c>
      <c r="L35" s="1">
        <f t="shared" si="34"/>
        <v>5.4195402298836564E-4</v>
      </c>
      <c r="M35" s="1">
        <f t="shared" si="34"/>
        <v>5.4195402298836564E-4</v>
      </c>
      <c r="N35" s="1">
        <f t="shared" si="34"/>
        <v>5.4195402298836564E-4</v>
      </c>
      <c r="O35" s="1">
        <f t="shared" si="34"/>
        <v>5.4195402298836564E-4</v>
      </c>
      <c r="P35" s="1">
        <f t="shared" si="34"/>
        <v>5.4195402298836564E-4</v>
      </c>
      <c r="Q35" s="1">
        <f t="shared" si="34"/>
        <v>5.4195402298836564E-4</v>
      </c>
      <c r="R35" s="1">
        <f t="shared" si="34"/>
        <v>5.4195402298836564E-4</v>
      </c>
      <c r="S35" s="1">
        <f t="shared" si="34"/>
        <v>5.4195402298836564E-4</v>
      </c>
      <c r="T35" s="1">
        <f t="shared" si="34"/>
        <v>5.4195402298836564E-4</v>
      </c>
      <c r="U35" s="1">
        <f t="shared" si="11"/>
        <v>5.4195402298836564E-4</v>
      </c>
      <c r="V35" s="1">
        <f t="shared" si="13"/>
        <v>5.4195402298836564E-4</v>
      </c>
      <c r="W35" s="1">
        <f t="shared" si="15"/>
        <v>5.4195402298836564E-4</v>
      </c>
      <c r="X35" s="1">
        <f t="shared" si="17"/>
        <v>5.4195402298836564E-4</v>
      </c>
      <c r="Y35" s="1">
        <f t="shared" si="19"/>
        <v>5.4195402298836564E-4</v>
      </c>
      <c r="Z35" s="1">
        <f t="shared" si="21"/>
        <v>5.4195402298836564E-4</v>
      </c>
      <c r="AA35" s="1">
        <f t="shared" si="27"/>
        <v>5.4195402298836564E-4</v>
      </c>
      <c r="AB35" s="1">
        <f t="shared" si="24"/>
        <v>5.4195402298836564E-4</v>
      </c>
      <c r="AC35" s="1">
        <f t="shared" si="28"/>
        <v>5.4195402298836564E-4</v>
      </c>
      <c r="AD35" s="1">
        <f t="shared" ref="AD35:AI36" si="35">AC35</f>
        <v>5.4195402298836564E-4</v>
      </c>
      <c r="AE35" s="1">
        <f t="shared" si="35"/>
        <v>5.4195402298836564E-4</v>
      </c>
      <c r="AF35" s="1">
        <f t="shared" si="35"/>
        <v>5.4195402298836564E-4</v>
      </c>
      <c r="AG35" s="1">
        <f t="shared" si="35"/>
        <v>5.4195402298836564E-4</v>
      </c>
      <c r="AH35" s="1">
        <f t="shared" si="35"/>
        <v>5.4195402298836564E-4</v>
      </c>
      <c r="AI35" s="1">
        <f t="shared" si="35"/>
        <v>5.4195402298836564E-4</v>
      </c>
      <c r="AJ35" s="1">
        <f>+$G35</f>
        <v>2.7097701149418282E-4</v>
      </c>
      <c r="DO35">
        <f t="shared" si="3"/>
        <v>1.5716666666662601E-2</v>
      </c>
    </row>
    <row r="36" spans="1:119" x14ac:dyDescent="0.2">
      <c r="A36">
        <v>1977</v>
      </c>
      <c r="B36">
        <v>30.5</v>
      </c>
      <c r="C36">
        <v>99.937681666666663</v>
      </c>
      <c r="D36" s="4">
        <f t="shared" si="0"/>
        <v>99.949702500000001</v>
      </c>
      <c r="E36" s="1">
        <f t="shared" si="1"/>
        <v>2.4041666666676065E-2</v>
      </c>
      <c r="F36" s="2">
        <f t="shared" si="2"/>
        <v>0</v>
      </c>
      <c r="G36" s="1">
        <f t="shared" si="25"/>
        <v>4.0069444444460107E-4</v>
      </c>
      <c r="H36" s="1">
        <f t="shared" si="5"/>
        <v>8.0138888888920214E-4</v>
      </c>
      <c r="I36" s="1">
        <f t="shared" si="6"/>
        <v>8.0138888888920214E-4</v>
      </c>
      <c r="J36" s="1">
        <f t="shared" si="7"/>
        <v>8.0138888888920214E-4</v>
      </c>
      <c r="K36" s="1">
        <f t="shared" ref="K36:T36" si="36">J36</f>
        <v>8.0138888888920214E-4</v>
      </c>
      <c r="L36" s="1">
        <f t="shared" si="36"/>
        <v>8.0138888888920214E-4</v>
      </c>
      <c r="M36" s="1">
        <f t="shared" si="36"/>
        <v>8.0138888888920214E-4</v>
      </c>
      <c r="N36" s="1">
        <f t="shared" si="36"/>
        <v>8.0138888888920214E-4</v>
      </c>
      <c r="O36" s="1">
        <f t="shared" si="36"/>
        <v>8.0138888888920214E-4</v>
      </c>
      <c r="P36" s="1">
        <f t="shared" si="36"/>
        <v>8.0138888888920214E-4</v>
      </c>
      <c r="Q36" s="1">
        <f t="shared" si="36"/>
        <v>8.0138888888920214E-4</v>
      </c>
      <c r="R36" s="1">
        <f t="shared" si="36"/>
        <v>8.0138888888920214E-4</v>
      </c>
      <c r="S36" s="1">
        <f t="shared" si="36"/>
        <v>8.0138888888920214E-4</v>
      </c>
      <c r="T36" s="1">
        <f t="shared" si="36"/>
        <v>8.0138888888920214E-4</v>
      </c>
      <c r="U36" s="1">
        <f t="shared" si="11"/>
        <v>8.0138888888920214E-4</v>
      </c>
      <c r="V36" s="1">
        <f t="shared" si="13"/>
        <v>8.0138888888920214E-4</v>
      </c>
      <c r="W36" s="1">
        <f t="shared" si="15"/>
        <v>8.0138888888920214E-4</v>
      </c>
      <c r="X36" s="1">
        <f t="shared" si="17"/>
        <v>8.0138888888920214E-4</v>
      </c>
      <c r="Y36" s="1">
        <f t="shared" si="19"/>
        <v>8.0138888888920214E-4</v>
      </c>
      <c r="Z36" s="1">
        <f t="shared" si="21"/>
        <v>8.0138888888920214E-4</v>
      </c>
      <c r="AA36" s="1">
        <f t="shared" ref="AA36:AP54" si="37">Z36</f>
        <v>8.0138888888920214E-4</v>
      </c>
      <c r="AB36" s="1">
        <f t="shared" si="24"/>
        <v>8.0138888888920214E-4</v>
      </c>
      <c r="AC36" s="1">
        <f t="shared" si="28"/>
        <v>8.0138888888920214E-4</v>
      </c>
      <c r="AD36" s="1">
        <f>AC36</f>
        <v>8.0138888888920214E-4</v>
      </c>
      <c r="AE36" s="1">
        <f>AD36</f>
        <v>8.0138888888920214E-4</v>
      </c>
      <c r="AF36" s="1">
        <f>AE36</f>
        <v>8.0138888888920214E-4</v>
      </c>
      <c r="AG36" s="1">
        <f t="shared" si="35"/>
        <v>8.0138888888920214E-4</v>
      </c>
      <c r="AH36" s="1">
        <f t="shared" si="35"/>
        <v>8.0138888888920214E-4</v>
      </c>
      <c r="AI36" s="1">
        <f t="shared" si="35"/>
        <v>8.0138888888920214E-4</v>
      </c>
      <c r="AJ36" s="1">
        <f>AI36</f>
        <v>8.0138888888920214E-4</v>
      </c>
      <c r="AK36" s="1">
        <f>+$G36</f>
        <v>4.0069444444460107E-4</v>
      </c>
      <c r="DO36">
        <f t="shared" si="3"/>
        <v>2.4041666666676061E-2</v>
      </c>
    </row>
    <row r="37" spans="1:119" x14ac:dyDescent="0.2">
      <c r="A37">
        <v>1976</v>
      </c>
      <c r="B37">
        <v>31.5</v>
      </c>
      <c r="C37">
        <v>99.902105000000006</v>
      </c>
      <c r="D37" s="4">
        <f t="shared" si="0"/>
        <v>99.919893333333334</v>
      </c>
      <c r="E37" s="1">
        <f t="shared" si="1"/>
        <v>3.557666666665682E-2</v>
      </c>
      <c r="F37" s="2">
        <f t="shared" si="2"/>
        <v>0</v>
      </c>
      <c r="G37" s="1">
        <f t="shared" si="25"/>
        <v>5.7381720430091647E-4</v>
      </c>
      <c r="H37" s="1">
        <f t="shared" si="5"/>
        <v>1.1476344086018329E-3</v>
      </c>
      <c r="I37" s="1">
        <f t="shared" si="6"/>
        <v>1.1476344086018329E-3</v>
      </c>
      <c r="J37" s="1">
        <f t="shared" si="7"/>
        <v>1.1476344086018329E-3</v>
      </c>
      <c r="K37" s="1">
        <f t="shared" ref="K37:T37" si="38">J37</f>
        <v>1.1476344086018329E-3</v>
      </c>
      <c r="L37" s="1">
        <f t="shared" si="38"/>
        <v>1.1476344086018329E-3</v>
      </c>
      <c r="M37" s="1">
        <f t="shared" si="38"/>
        <v>1.1476344086018329E-3</v>
      </c>
      <c r="N37" s="1">
        <f t="shared" si="38"/>
        <v>1.1476344086018329E-3</v>
      </c>
      <c r="O37" s="1">
        <f t="shared" si="38"/>
        <v>1.1476344086018329E-3</v>
      </c>
      <c r="P37" s="1">
        <f t="shared" si="38"/>
        <v>1.1476344086018329E-3</v>
      </c>
      <c r="Q37" s="1">
        <f t="shared" si="38"/>
        <v>1.1476344086018329E-3</v>
      </c>
      <c r="R37" s="1">
        <f t="shared" si="38"/>
        <v>1.1476344086018329E-3</v>
      </c>
      <c r="S37" s="1">
        <f t="shared" si="38"/>
        <v>1.1476344086018329E-3</v>
      </c>
      <c r="T37" s="1">
        <f t="shared" si="38"/>
        <v>1.1476344086018329E-3</v>
      </c>
      <c r="U37" s="1">
        <f t="shared" si="11"/>
        <v>1.1476344086018329E-3</v>
      </c>
      <c r="V37" s="1">
        <f t="shared" si="13"/>
        <v>1.1476344086018329E-3</v>
      </c>
      <c r="W37" s="1">
        <f t="shared" si="15"/>
        <v>1.1476344086018329E-3</v>
      </c>
      <c r="X37" s="1">
        <f t="shared" si="17"/>
        <v>1.1476344086018329E-3</v>
      </c>
      <c r="Y37" s="1">
        <f t="shared" si="19"/>
        <v>1.1476344086018329E-3</v>
      </c>
      <c r="Z37" s="1">
        <f t="shared" si="21"/>
        <v>1.1476344086018329E-3</v>
      </c>
      <c r="AA37" s="1">
        <f t="shared" si="37"/>
        <v>1.1476344086018329E-3</v>
      </c>
      <c r="AB37" s="1">
        <f t="shared" si="24"/>
        <v>1.1476344086018329E-3</v>
      </c>
      <c r="AC37" s="1">
        <f t="shared" si="28"/>
        <v>1.1476344086018329E-3</v>
      </c>
      <c r="AD37" s="1">
        <f t="shared" ref="AD37:AI37" si="39">AC37</f>
        <v>1.1476344086018329E-3</v>
      </c>
      <c r="AE37" s="1">
        <f t="shared" si="39"/>
        <v>1.1476344086018329E-3</v>
      </c>
      <c r="AF37" s="1">
        <f t="shared" si="39"/>
        <v>1.1476344086018329E-3</v>
      </c>
      <c r="AG37" s="1">
        <f t="shared" si="39"/>
        <v>1.1476344086018329E-3</v>
      </c>
      <c r="AH37" s="1">
        <f t="shared" si="39"/>
        <v>1.1476344086018329E-3</v>
      </c>
      <c r="AI37" s="1">
        <f t="shared" si="39"/>
        <v>1.1476344086018329E-3</v>
      </c>
      <c r="AJ37" s="1">
        <f>AI37</f>
        <v>1.1476344086018329E-3</v>
      </c>
      <c r="AK37" s="1">
        <f>AJ37</f>
        <v>1.1476344086018329E-3</v>
      </c>
      <c r="AL37" s="1">
        <f>+$G37</f>
        <v>5.7381720430091647E-4</v>
      </c>
      <c r="DO37">
        <f t="shared" si="3"/>
        <v>3.5576666666656841E-2</v>
      </c>
    </row>
    <row r="38" spans="1:119" x14ac:dyDescent="0.2">
      <c r="A38">
        <v>1975</v>
      </c>
      <c r="B38">
        <v>32.5</v>
      </c>
      <c r="C38">
        <v>99.852273333333329</v>
      </c>
      <c r="D38" s="4">
        <f t="shared" si="0"/>
        <v>99.877189166666668</v>
      </c>
      <c r="E38" s="1">
        <f t="shared" si="1"/>
        <v>4.9831666666676711E-2</v>
      </c>
      <c r="F38" s="2">
        <f t="shared" si="2"/>
        <v>0</v>
      </c>
      <c r="G38" s="1">
        <f t="shared" si="25"/>
        <v>7.786197916668236E-4</v>
      </c>
      <c r="H38" s="1">
        <f t="shared" si="5"/>
        <v>1.5572395833336472E-3</v>
      </c>
      <c r="I38" s="1">
        <f t="shared" si="6"/>
        <v>1.5572395833336472E-3</v>
      </c>
      <c r="J38" s="1">
        <f t="shared" si="7"/>
        <v>1.5572395833336472E-3</v>
      </c>
      <c r="K38" s="1">
        <f t="shared" ref="K38:T38" si="40">J38</f>
        <v>1.5572395833336472E-3</v>
      </c>
      <c r="L38" s="1">
        <f t="shared" si="40"/>
        <v>1.5572395833336472E-3</v>
      </c>
      <c r="M38" s="1">
        <f t="shared" si="40"/>
        <v>1.5572395833336472E-3</v>
      </c>
      <c r="N38" s="1">
        <f t="shared" si="40"/>
        <v>1.5572395833336472E-3</v>
      </c>
      <c r="O38" s="1">
        <f t="shared" si="40"/>
        <v>1.5572395833336472E-3</v>
      </c>
      <c r="P38" s="1">
        <f t="shared" si="40"/>
        <v>1.5572395833336472E-3</v>
      </c>
      <c r="Q38" s="1">
        <f t="shared" si="40"/>
        <v>1.5572395833336472E-3</v>
      </c>
      <c r="R38" s="1">
        <f t="shared" si="40"/>
        <v>1.5572395833336472E-3</v>
      </c>
      <c r="S38" s="1">
        <f t="shared" si="40"/>
        <v>1.5572395833336472E-3</v>
      </c>
      <c r="T38" s="1">
        <f t="shared" si="40"/>
        <v>1.5572395833336472E-3</v>
      </c>
      <c r="U38" s="1">
        <f t="shared" si="11"/>
        <v>1.5572395833336472E-3</v>
      </c>
      <c r="V38" s="1">
        <f t="shared" si="13"/>
        <v>1.5572395833336472E-3</v>
      </c>
      <c r="W38" s="1">
        <f t="shared" si="15"/>
        <v>1.5572395833336472E-3</v>
      </c>
      <c r="X38" s="1">
        <f t="shared" si="17"/>
        <v>1.5572395833336472E-3</v>
      </c>
      <c r="Y38" s="1">
        <f t="shared" si="19"/>
        <v>1.5572395833336472E-3</v>
      </c>
      <c r="Z38" s="1">
        <f t="shared" si="21"/>
        <v>1.5572395833336472E-3</v>
      </c>
      <c r="AA38" s="1">
        <f t="shared" si="37"/>
        <v>1.5572395833336472E-3</v>
      </c>
      <c r="AB38" s="1">
        <f t="shared" si="24"/>
        <v>1.5572395833336472E-3</v>
      </c>
      <c r="AC38" s="1">
        <f t="shared" si="28"/>
        <v>1.5572395833336472E-3</v>
      </c>
      <c r="AD38" s="1">
        <f t="shared" ref="AD38:AJ38" si="41">AC38</f>
        <v>1.5572395833336472E-3</v>
      </c>
      <c r="AE38" s="1">
        <f t="shared" si="41"/>
        <v>1.5572395833336472E-3</v>
      </c>
      <c r="AF38" s="1">
        <f t="shared" si="41"/>
        <v>1.5572395833336472E-3</v>
      </c>
      <c r="AG38" s="1">
        <f t="shared" si="41"/>
        <v>1.5572395833336472E-3</v>
      </c>
      <c r="AH38" s="1">
        <f t="shared" si="41"/>
        <v>1.5572395833336472E-3</v>
      </c>
      <c r="AI38" s="1">
        <f t="shared" si="41"/>
        <v>1.5572395833336472E-3</v>
      </c>
      <c r="AJ38" s="1">
        <f t="shared" si="41"/>
        <v>1.5572395833336472E-3</v>
      </c>
      <c r="AK38" s="1">
        <f>AJ38</f>
        <v>1.5572395833336472E-3</v>
      </c>
      <c r="AL38" s="1">
        <f>AK38</f>
        <v>1.5572395833336472E-3</v>
      </c>
      <c r="AM38" s="1">
        <f>+$G38</f>
        <v>7.786197916668236E-4</v>
      </c>
      <c r="DO38">
        <f t="shared" si="3"/>
        <v>4.9831666666676711E-2</v>
      </c>
    </row>
    <row r="39" spans="1:119" x14ac:dyDescent="0.2">
      <c r="A39">
        <v>1974</v>
      </c>
      <c r="B39">
        <v>33.5</v>
      </c>
      <c r="C39">
        <v>99.783056666666667</v>
      </c>
      <c r="D39" s="4">
        <f t="shared" ref="D39:D70" si="42">AVERAGE(C38:C39)</f>
        <v>99.817665000000005</v>
      </c>
      <c r="E39" s="1">
        <f t="shared" si="1"/>
        <v>6.9216666666662263E-2</v>
      </c>
      <c r="F39" s="2">
        <f t="shared" si="2"/>
        <v>0</v>
      </c>
      <c r="G39" s="1">
        <f t="shared" si="25"/>
        <v>1.0487373737373071E-3</v>
      </c>
      <c r="H39" s="1">
        <f t="shared" si="5"/>
        <v>2.0974747474746141E-3</v>
      </c>
      <c r="I39" s="1">
        <f t="shared" si="6"/>
        <v>2.0974747474746141E-3</v>
      </c>
      <c r="J39" s="1">
        <f t="shared" si="7"/>
        <v>2.0974747474746141E-3</v>
      </c>
      <c r="K39" s="1">
        <f t="shared" ref="K39:T39" si="43">J39</f>
        <v>2.0974747474746141E-3</v>
      </c>
      <c r="L39" s="1">
        <f t="shared" si="43"/>
        <v>2.0974747474746141E-3</v>
      </c>
      <c r="M39" s="1">
        <f t="shared" si="43"/>
        <v>2.0974747474746141E-3</v>
      </c>
      <c r="N39" s="1">
        <f t="shared" si="43"/>
        <v>2.0974747474746141E-3</v>
      </c>
      <c r="O39" s="1">
        <f t="shared" si="43"/>
        <v>2.0974747474746141E-3</v>
      </c>
      <c r="P39" s="1">
        <f t="shared" si="43"/>
        <v>2.0974747474746141E-3</v>
      </c>
      <c r="Q39" s="1">
        <f t="shared" si="43"/>
        <v>2.0974747474746141E-3</v>
      </c>
      <c r="R39" s="1">
        <f t="shared" si="43"/>
        <v>2.0974747474746141E-3</v>
      </c>
      <c r="S39" s="1">
        <f t="shared" si="43"/>
        <v>2.0974747474746141E-3</v>
      </c>
      <c r="T39" s="1">
        <f t="shared" si="43"/>
        <v>2.0974747474746141E-3</v>
      </c>
      <c r="U39" s="1">
        <f t="shared" si="11"/>
        <v>2.0974747474746141E-3</v>
      </c>
      <c r="V39" s="1">
        <f t="shared" si="13"/>
        <v>2.0974747474746141E-3</v>
      </c>
      <c r="W39" s="1">
        <f t="shared" si="15"/>
        <v>2.0974747474746141E-3</v>
      </c>
      <c r="X39" s="1">
        <f t="shared" si="17"/>
        <v>2.0974747474746141E-3</v>
      </c>
      <c r="Y39" s="1">
        <f t="shared" si="19"/>
        <v>2.0974747474746141E-3</v>
      </c>
      <c r="Z39" s="1">
        <f t="shared" si="21"/>
        <v>2.0974747474746141E-3</v>
      </c>
      <c r="AA39" s="1">
        <f t="shared" si="37"/>
        <v>2.0974747474746141E-3</v>
      </c>
      <c r="AB39" s="1">
        <f t="shared" si="24"/>
        <v>2.0974747474746141E-3</v>
      </c>
      <c r="AC39" s="1">
        <f t="shared" si="28"/>
        <v>2.0974747474746141E-3</v>
      </c>
      <c r="AD39" s="1">
        <f t="shared" ref="AD39:AJ39" si="44">AC39</f>
        <v>2.0974747474746141E-3</v>
      </c>
      <c r="AE39" s="1">
        <f t="shared" si="44"/>
        <v>2.0974747474746141E-3</v>
      </c>
      <c r="AF39" s="1">
        <f t="shared" si="44"/>
        <v>2.0974747474746141E-3</v>
      </c>
      <c r="AG39" s="1">
        <f t="shared" si="44"/>
        <v>2.0974747474746141E-3</v>
      </c>
      <c r="AH39" s="1">
        <f t="shared" si="44"/>
        <v>2.0974747474746141E-3</v>
      </c>
      <c r="AI39" s="1">
        <f t="shared" si="44"/>
        <v>2.0974747474746141E-3</v>
      </c>
      <c r="AJ39" s="1">
        <f t="shared" si="44"/>
        <v>2.0974747474746141E-3</v>
      </c>
      <c r="AK39" s="1">
        <f>AJ39</f>
        <v>2.0974747474746141E-3</v>
      </c>
      <c r="AL39" s="1">
        <f>AK39</f>
        <v>2.0974747474746141E-3</v>
      </c>
      <c r="AM39" s="1">
        <f>AL39</f>
        <v>2.0974747474746141E-3</v>
      </c>
      <c r="AN39" s="1">
        <f>+$G39</f>
        <v>1.0487373737373071E-3</v>
      </c>
      <c r="DO39">
        <f t="shared" si="3"/>
        <v>6.9216666666662249E-2</v>
      </c>
    </row>
    <row r="40" spans="1:119" x14ac:dyDescent="0.2">
      <c r="A40">
        <v>1973</v>
      </c>
      <c r="B40">
        <v>34.5</v>
      </c>
      <c r="C40">
        <v>99.689025000000001</v>
      </c>
      <c r="D40" s="4">
        <f t="shared" si="42"/>
        <v>99.736040833333334</v>
      </c>
      <c r="E40" s="1">
        <f t="shared" si="1"/>
        <v>9.4031666666666069E-2</v>
      </c>
      <c r="F40" s="2">
        <f t="shared" si="2"/>
        <v>0</v>
      </c>
      <c r="G40" s="1">
        <f t="shared" si="25"/>
        <v>1.3828186274509717E-3</v>
      </c>
      <c r="H40" s="1">
        <f t="shared" si="5"/>
        <v>2.7656372549019433E-3</v>
      </c>
      <c r="I40" s="1">
        <f t="shared" si="6"/>
        <v>2.7656372549019433E-3</v>
      </c>
      <c r="J40" s="1">
        <f t="shared" si="7"/>
        <v>2.7656372549019433E-3</v>
      </c>
      <c r="K40" s="1">
        <f t="shared" ref="K40:T40" si="45">J40</f>
        <v>2.7656372549019433E-3</v>
      </c>
      <c r="L40" s="1">
        <f t="shared" si="45"/>
        <v>2.7656372549019433E-3</v>
      </c>
      <c r="M40" s="1">
        <f t="shared" si="45"/>
        <v>2.7656372549019433E-3</v>
      </c>
      <c r="N40" s="1">
        <f t="shared" si="45"/>
        <v>2.7656372549019433E-3</v>
      </c>
      <c r="O40" s="1">
        <f t="shared" si="45"/>
        <v>2.7656372549019433E-3</v>
      </c>
      <c r="P40" s="1">
        <f t="shared" si="45"/>
        <v>2.7656372549019433E-3</v>
      </c>
      <c r="Q40" s="1">
        <f t="shared" si="45"/>
        <v>2.7656372549019433E-3</v>
      </c>
      <c r="R40" s="1">
        <f t="shared" si="45"/>
        <v>2.7656372549019433E-3</v>
      </c>
      <c r="S40" s="1">
        <f t="shared" si="45"/>
        <v>2.7656372549019433E-3</v>
      </c>
      <c r="T40" s="1">
        <f t="shared" si="45"/>
        <v>2.7656372549019433E-3</v>
      </c>
      <c r="U40" s="1">
        <f t="shared" si="11"/>
        <v>2.7656372549019433E-3</v>
      </c>
      <c r="V40" s="1">
        <f t="shared" si="13"/>
        <v>2.7656372549019433E-3</v>
      </c>
      <c r="W40" s="1">
        <f t="shared" si="15"/>
        <v>2.7656372549019433E-3</v>
      </c>
      <c r="X40" s="1">
        <f t="shared" si="17"/>
        <v>2.7656372549019433E-3</v>
      </c>
      <c r="Y40" s="1">
        <f t="shared" si="19"/>
        <v>2.7656372549019433E-3</v>
      </c>
      <c r="Z40" s="1">
        <f t="shared" si="21"/>
        <v>2.7656372549019433E-3</v>
      </c>
      <c r="AA40" s="1">
        <f t="shared" si="37"/>
        <v>2.7656372549019433E-3</v>
      </c>
      <c r="AB40" s="1">
        <f t="shared" si="24"/>
        <v>2.7656372549019433E-3</v>
      </c>
      <c r="AC40" s="1">
        <f t="shared" si="28"/>
        <v>2.7656372549019433E-3</v>
      </c>
      <c r="AD40" s="1">
        <f t="shared" ref="AD40:AJ40" si="46">AC40</f>
        <v>2.7656372549019433E-3</v>
      </c>
      <c r="AE40" s="1">
        <f t="shared" si="46"/>
        <v>2.7656372549019433E-3</v>
      </c>
      <c r="AF40" s="1">
        <f t="shared" si="46"/>
        <v>2.7656372549019433E-3</v>
      </c>
      <c r="AG40" s="1">
        <f t="shared" si="46"/>
        <v>2.7656372549019433E-3</v>
      </c>
      <c r="AH40" s="1">
        <f t="shared" si="46"/>
        <v>2.7656372549019433E-3</v>
      </c>
      <c r="AI40" s="1">
        <f t="shared" si="46"/>
        <v>2.7656372549019433E-3</v>
      </c>
      <c r="AJ40" s="1">
        <f t="shared" si="46"/>
        <v>2.7656372549019433E-3</v>
      </c>
      <c r="AK40" s="1">
        <f>AJ40</f>
        <v>2.7656372549019433E-3</v>
      </c>
      <c r="AL40" s="1">
        <f>AK40</f>
        <v>2.7656372549019433E-3</v>
      </c>
      <c r="AM40" s="1">
        <f>AL40</f>
        <v>2.7656372549019433E-3</v>
      </c>
      <c r="AN40" s="1">
        <f>AM40</f>
        <v>2.7656372549019433E-3</v>
      </c>
      <c r="AO40" s="1">
        <f>+$G40</f>
        <v>1.3828186274509717E-3</v>
      </c>
      <c r="DO40">
        <f t="shared" si="3"/>
        <v>9.4031666666666111E-2</v>
      </c>
    </row>
    <row r="41" spans="1:119" x14ac:dyDescent="0.2">
      <c r="A41">
        <v>1972</v>
      </c>
      <c r="B41">
        <v>35.5</v>
      </c>
      <c r="C41">
        <v>99.566306666666662</v>
      </c>
      <c r="D41" s="4">
        <f t="shared" si="42"/>
        <v>99.627665833333339</v>
      </c>
      <c r="E41" s="1">
        <f t="shared" si="1"/>
        <v>0.12271833333333859</v>
      </c>
      <c r="F41" s="2">
        <f t="shared" si="2"/>
        <v>0</v>
      </c>
      <c r="G41" s="1">
        <f t="shared" si="25"/>
        <v>1.7531190476191227E-3</v>
      </c>
      <c r="H41" s="1">
        <f t="shared" si="5"/>
        <v>3.5062380952382453E-3</v>
      </c>
      <c r="I41" s="1">
        <f t="shared" ref="I41:I72" si="47">H41</f>
        <v>3.5062380952382453E-3</v>
      </c>
      <c r="J41" s="1">
        <f t="shared" si="7"/>
        <v>3.5062380952382453E-3</v>
      </c>
      <c r="K41" s="1">
        <f t="shared" ref="K41:T41" si="48">J41</f>
        <v>3.5062380952382453E-3</v>
      </c>
      <c r="L41" s="1">
        <f t="shared" si="48"/>
        <v>3.5062380952382453E-3</v>
      </c>
      <c r="M41" s="1">
        <f t="shared" si="48"/>
        <v>3.5062380952382453E-3</v>
      </c>
      <c r="N41" s="1">
        <f t="shared" si="48"/>
        <v>3.5062380952382453E-3</v>
      </c>
      <c r="O41" s="1">
        <f t="shared" si="48"/>
        <v>3.5062380952382453E-3</v>
      </c>
      <c r="P41" s="1">
        <f t="shared" si="48"/>
        <v>3.5062380952382453E-3</v>
      </c>
      <c r="Q41" s="1">
        <f t="shared" si="48"/>
        <v>3.5062380952382453E-3</v>
      </c>
      <c r="R41" s="1">
        <f t="shared" si="48"/>
        <v>3.5062380952382453E-3</v>
      </c>
      <c r="S41" s="1">
        <f t="shared" si="48"/>
        <v>3.5062380952382453E-3</v>
      </c>
      <c r="T41" s="1">
        <f t="shared" si="48"/>
        <v>3.5062380952382453E-3</v>
      </c>
      <c r="U41" s="1">
        <f t="shared" si="11"/>
        <v>3.5062380952382453E-3</v>
      </c>
      <c r="V41" s="1">
        <f t="shared" si="13"/>
        <v>3.5062380952382453E-3</v>
      </c>
      <c r="W41" s="1">
        <f t="shared" si="15"/>
        <v>3.5062380952382453E-3</v>
      </c>
      <c r="X41" s="1">
        <f t="shared" si="17"/>
        <v>3.5062380952382453E-3</v>
      </c>
      <c r="Y41" s="1">
        <f t="shared" si="19"/>
        <v>3.5062380952382453E-3</v>
      </c>
      <c r="Z41" s="1">
        <f t="shared" si="21"/>
        <v>3.5062380952382453E-3</v>
      </c>
      <c r="AA41" s="1">
        <f t="shared" si="37"/>
        <v>3.5062380952382453E-3</v>
      </c>
      <c r="AB41" s="1">
        <f t="shared" si="24"/>
        <v>3.5062380952382453E-3</v>
      </c>
      <c r="AC41" s="1">
        <f t="shared" si="28"/>
        <v>3.5062380952382453E-3</v>
      </c>
      <c r="AD41" s="1">
        <f t="shared" ref="AD41:AO41" si="49">AC41</f>
        <v>3.5062380952382453E-3</v>
      </c>
      <c r="AE41" s="1">
        <f t="shared" si="49"/>
        <v>3.5062380952382453E-3</v>
      </c>
      <c r="AF41" s="1">
        <f t="shared" si="49"/>
        <v>3.5062380952382453E-3</v>
      </c>
      <c r="AG41" s="1">
        <f t="shared" si="49"/>
        <v>3.5062380952382453E-3</v>
      </c>
      <c r="AH41" s="1">
        <f t="shared" si="49"/>
        <v>3.5062380952382453E-3</v>
      </c>
      <c r="AI41" s="1">
        <f t="shared" si="49"/>
        <v>3.5062380952382453E-3</v>
      </c>
      <c r="AJ41" s="1">
        <f t="shared" si="49"/>
        <v>3.5062380952382453E-3</v>
      </c>
      <c r="AK41" s="1">
        <f t="shared" si="49"/>
        <v>3.5062380952382453E-3</v>
      </c>
      <c r="AL41" s="1">
        <f t="shared" si="49"/>
        <v>3.5062380952382453E-3</v>
      </c>
      <c r="AM41" s="1">
        <f t="shared" si="49"/>
        <v>3.5062380952382453E-3</v>
      </c>
      <c r="AN41" s="1">
        <f t="shared" si="49"/>
        <v>3.5062380952382453E-3</v>
      </c>
      <c r="AO41" s="1">
        <f t="shared" si="49"/>
        <v>3.5062380952382453E-3</v>
      </c>
      <c r="AP41" s="1">
        <f>+$G41</f>
        <v>1.7531190476191227E-3</v>
      </c>
      <c r="DO41">
        <f t="shared" si="3"/>
        <v>0.12271833333333854</v>
      </c>
    </row>
    <row r="42" spans="1:119" x14ac:dyDescent="0.2">
      <c r="A42">
        <v>1971</v>
      </c>
      <c r="B42">
        <v>36.5</v>
      </c>
      <c r="C42">
        <v>99.406764999999993</v>
      </c>
      <c r="D42" s="4">
        <f t="shared" si="42"/>
        <v>99.486535833333335</v>
      </c>
      <c r="E42" s="1">
        <f t="shared" si="1"/>
        <v>0.15954166666666936</v>
      </c>
      <c r="F42" s="2">
        <f t="shared" si="2"/>
        <v>0</v>
      </c>
      <c r="G42" s="1">
        <f t="shared" si="25"/>
        <v>2.2158564814815187E-3</v>
      </c>
      <c r="H42" s="1">
        <f t="shared" si="5"/>
        <v>4.4317129629630374E-3</v>
      </c>
      <c r="I42" s="1">
        <f t="shared" si="47"/>
        <v>4.4317129629630374E-3</v>
      </c>
      <c r="J42" s="1">
        <f t="shared" ref="J42:J73" si="50">I42</f>
        <v>4.4317129629630374E-3</v>
      </c>
      <c r="K42" s="1">
        <f t="shared" ref="K42:T42" si="51">J42</f>
        <v>4.4317129629630374E-3</v>
      </c>
      <c r="L42" s="1">
        <f t="shared" si="51"/>
        <v>4.4317129629630374E-3</v>
      </c>
      <c r="M42" s="1">
        <f t="shared" si="51"/>
        <v>4.4317129629630374E-3</v>
      </c>
      <c r="N42" s="1">
        <f t="shared" si="51"/>
        <v>4.4317129629630374E-3</v>
      </c>
      <c r="O42" s="1">
        <f t="shared" si="51"/>
        <v>4.4317129629630374E-3</v>
      </c>
      <c r="P42" s="1">
        <f t="shared" si="51"/>
        <v>4.4317129629630374E-3</v>
      </c>
      <c r="Q42" s="1">
        <f t="shared" si="51"/>
        <v>4.4317129629630374E-3</v>
      </c>
      <c r="R42" s="1">
        <f t="shared" si="51"/>
        <v>4.4317129629630374E-3</v>
      </c>
      <c r="S42" s="1">
        <f t="shared" si="51"/>
        <v>4.4317129629630374E-3</v>
      </c>
      <c r="T42" s="1">
        <f t="shared" si="51"/>
        <v>4.4317129629630374E-3</v>
      </c>
      <c r="U42" s="1">
        <f t="shared" si="11"/>
        <v>4.4317129629630374E-3</v>
      </c>
      <c r="V42" s="1">
        <f t="shared" si="13"/>
        <v>4.4317129629630374E-3</v>
      </c>
      <c r="W42" s="1">
        <f t="shared" si="15"/>
        <v>4.4317129629630374E-3</v>
      </c>
      <c r="X42" s="1">
        <f t="shared" si="17"/>
        <v>4.4317129629630374E-3</v>
      </c>
      <c r="Y42" s="1">
        <f t="shared" si="19"/>
        <v>4.4317129629630374E-3</v>
      </c>
      <c r="Z42" s="1">
        <f t="shared" si="21"/>
        <v>4.4317129629630374E-3</v>
      </c>
      <c r="AA42" s="1">
        <f t="shared" si="37"/>
        <v>4.4317129629630374E-3</v>
      </c>
      <c r="AB42" s="1">
        <f t="shared" si="24"/>
        <v>4.4317129629630374E-3</v>
      </c>
      <c r="AC42" s="1">
        <f t="shared" si="28"/>
        <v>4.4317129629630374E-3</v>
      </c>
      <c r="AD42" s="1">
        <f t="shared" ref="AD42:AP42" si="52">AC42</f>
        <v>4.4317129629630374E-3</v>
      </c>
      <c r="AE42" s="1">
        <f t="shared" si="52"/>
        <v>4.4317129629630374E-3</v>
      </c>
      <c r="AF42" s="1">
        <f t="shared" si="52"/>
        <v>4.4317129629630374E-3</v>
      </c>
      <c r="AG42" s="1">
        <f t="shared" si="52"/>
        <v>4.4317129629630374E-3</v>
      </c>
      <c r="AH42" s="1">
        <f t="shared" si="52"/>
        <v>4.4317129629630374E-3</v>
      </c>
      <c r="AI42" s="1">
        <f t="shared" si="52"/>
        <v>4.4317129629630374E-3</v>
      </c>
      <c r="AJ42" s="1">
        <f t="shared" si="52"/>
        <v>4.4317129629630374E-3</v>
      </c>
      <c r="AK42" s="1">
        <f t="shared" si="52"/>
        <v>4.4317129629630374E-3</v>
      </c>
      <c r="AL42" s="1">
        <f t="shared" si="52"/>
        <v>4.4317129629630374E-3</v>
      </c>
      <c r="AM42" s="1">
        <f t="shared" si="52"/>
        <v>4.4317129629630374E-3</v>
      </c>
      <c r="AN42" s="1">
        <f t="shared" si="52"/>
        <v>4.4317129629630374E-3</v>
      </c>
      <c r="AO42" s="1">
        <f t="shared" si="52"/>
        <v>4.4317129629630374E-3</v>
      </c>
      <c r="AP42" s="1">
        <f t="shared" si="52"/>
        <v>4.4317129629630374E-3</v>
      </c>
      <c r="AQ42" s="1">
        <f>+$G42</f>
        <v>2.2158564814815187E-3</v>
      </c>
      <c r="DO42">
        <f t="shared" si="3"/>
        <v>0.15954166666666936</v>
      </c>
    </row>
    <row r="43" spans="1:119" x14ac:dyDescent="0.2">
      <c r="A43">
        <v>1970</v>
      </c>
      <c r="B43">
        <v>37.5</v>
      </c>
      <c r="C43">
        <v>99.202775000000003</v>
      </c>
      <c r="D43" s="4">
        <f t="shared" si="42"/>
        <v>99.304769999999991</v>
      </c>
      <c r="E43" s="1">
        <f t="shared" si="1"/>
        <v>0.20398999999999035</v>
      </c>
      <c r="F43" s="2">
        <f t="shared" si="2"/>
        <v>0</v>
      </c>
      <c r="G43" s="1">
        <f t="shared" si="25"/>
        <v>2.7566216216214912E-3</v>
      </c>
      <c r="H43" s="1">
        <f t="shared" si="5"/>
        <v>5.5132432432429823E-3</v>
      </c>
      <c r="I43" s="1">
        <f t="shared" si="47"/>
        <v>5.5132432432429823E-3</v>
      </c>
      <c r="J43" s="1">
        <f t="shared" si="50"/>
        <v>5.5132432432429823E-3</v>
      </c>
      <c r="K43" s="1">
        <f t="shared" ref="K43:T43" si="53">J43</f>
        <v>5.5132432432429823E-3</v>
      </c>
      <c r="L43" s="1">
        <f t="shared" si="53"/>
        <v>5.5132432432429823E-3</v>
      </c>
      <c r="M43" s="1">
        <f t="shared" si="53"/>
        <v>5.5132432432429823E-3</v>
      </c>
      <c r="N43" s="1">
        <f t="shared" si="53"/>
        <v>5.5132432432429823E-3</v>
      </c>
      <c r="O43" s="1">
        <f t="shared" si="53"/>
        <v>5.5132432432429823E-3</v>
      </c>
      <c r="P43" s="1">
        <f t="shared" si="53"/>
        <v>5.5132432432429823E-3</v>
      </c>
      <c r="Q43" s="1">
        <f t="shared" si="53"/>
        <v>5.5132432432429823E-3</v>
      </c>
      <c r="R43" s="1">
        <f t="shared" si="53"/>
        <v>5.5132432432429823E-3</v>
      </c>
      <c r="S43" s="1">
        <f t="shared" si="53"/>
        <v>5.5132432432429823E-3</v>
      </c>
      <c r="T43" s="1">
        <f t="shared" si="53"/>
        <v>5.5132432432429823E-3</v>
      </c>
      <c r="U43" s="1">
        <f t="shared" si="11"/>
        <v>5.5132432432429823E-3</v>
      </c>
      <c r="V43" s="1">
        <f t="shared" si="13"/>
        <v>5.5132432432429823E-3</v>
      </c>
      <c r="W43" s="1">
        <f t="shared" si="15"/>
        <v>5.5132432432429823E-3</v>
      </c>
      <c r="X43" s="1">
        <f t="shared" si="17"/>
        <v>5.5132432432429823E-3</v>
      </c>
      <c r="Y43" s="1">
        <f t="shared" si="19"/>
        <v>5.5132432432429823E-3</v>
      </c>
      <c r="Z43" s="1">
        <f t="shared" si="21"/>
        <v>5.5132432432429823E-3</v>
      </c>
      <c r="AA43" s="1">
        <f t="shared" si="37"/>
        <v>5.5132432432429823E-3</v>
      </c>
      <c r="AB43" s="1">
        <f t="shared" si="24"/>
        <v>5.5132432432429823E-3</v>
      </c>
      <c r="AC43" s="1">
        <f t="shared" si="28"/>
        <v>5.5132432432429823E-3</v>
      </c>
      <c r="AD43" s="1">
        <f t="shared" ref="AD43:AQ43" si="54">AC43</f>
        <v>5.5132432432429823E-3</v>
      </c>
      <c r="AE43" s="1">
        <f t="shared" si="54"/>
        <v>5.5132432432429823E-3</v>
      </c>
      <c r="AF43" s="1">
        <f t="shared" si="54"/>
        <v>5.5132432432429823E-3</v>
      </c>
      <c r="AG43" s="1">
        <f t="shared" si="54"/>
        <v>5.5132432432429823E-3</v>
      </c>
      <c r="AH43" s="1">
        <f t="shared" si="54"/>
        <v>5.5132432432429823E-3</v>
      </c>
      <c r="AI43" s="1">
        <f t="shared" si="54"/>
        <v>5.5132432432429823E-3</v>
      </c>
      <c r="AJ43" s="1">
        <f t="shared" si="54"/>
        <v>5.5132432432429823E-3</v>
      </c>
      <c r="AK43" s="1">
        <f t="shared" si="54"/>
        <v>5.5132432432429823E-3</v>
      </c>
      <c r="AL43" s="1">
        <f t="shared" si="54"/>
        <v>5.5132432432429823E-3</v>
      </c>
      <c r="AM43" s="1">
        <f t="shared" si="54"/>
        <v>5.5132432432429823E-3</v>
      </c>
      <c r="AN43" s="1">
        <f t="shared" si="54"/>
        <v>5.5132432432429823E-3</v>
      </c>
      <c r="AO43" s="1">
        <f t="shared" si="54"/>
        <v>5.5132432432429823E-3</v>
      </c>
      <c r="AP43" s="1">
        <f t="shared" si="54"/>
        <v>5.5132432432429823E-3</v>
      </c>
      <c r="AQ43" s="1">
        <f t="shared" si="54"/>
        <v>5.5132432432429823E-3</v>
      </c>
      <c r="AR43" s="1">
        <f>+$G43</f>
        <v>2.7566216216214912E-3</v>
      </c>
      <c r="DO43">
        <f t="shared" si="3"/>
        <v>0.20398999999999035</v>
      </c>
    </row>
    <row r="44" spans="1:119" x14ac:dyDescent="0.2">
      <c r="A44">
        <v>1969</v>
      </c>
      <c r="B44">
        <v>38.5</v>
      </c>
      <c r="C44">
        <v>98.949799999999996</v>
      </c>
      <c r="D44" s="4">
        <f t="shared" si="42"/>
        <v>99.076287500000007</v>
      </c>
      <c r="E44" s="1">
        <f t="shared" si="1"/>
        <v>0.25297500000000639</v>
      </c>
      <c r="F44" s="2">
        <f t="shared" si="2"/>
        <v>0</v>
      </c>
      <c r="G44" s="1">
        <f t="shared" si="25"/>
        <v>3.3286184210527155E-3</v>
      </c>
      <c r="H44" s="1">
        <f t="shared" si="5"/>
        <v>6.6572368421054309E-3</v>
      </c>
      <c r="I44" s="1">
        <f t="shared" si="47"/>
        <v>6.6572368421054309E-3</v>
      </c>
      <c r="J44" s="1">
        <f t="shared" si="50"/>
        <v>6.6572368421054309E-3</v>
      </c>
      <c r="K44" s="1">
        <f t="shared" ref="K44:T44" si="55">J44</f>
        <v>6.6572368421054309E-3</v>
      </c>
      <c r="L44" s="1">
        <f t="shared" si="55"/>
        <v>6.6572368421054309E-3</v>
      </c>
      <c r="M44" s="1">
        <f t="shared" si="55"/>
        <v>6.6572368421054309E-3</v>
      </c>
      <c r="N44" s="1">
        <f t="shared" si="55"/>
        <v>6.6572368421054309E-3</v>
      </c>
      <c r="O44" s="1">
        <f t="shared" si="55"/>
        <v>6.6572368421054309E-3</v>
      </c>
      <c r="P44" s="1">
        <f t="shared" si="55"/>
        <v>6.6572368421054309E-3</v>
      </c>
      <c r="Q44" s="1">
        <f t="shared" si="55"/>
        <v>6.6572368421054309E-3</v>
      </c>
      <c r="R44" s="1">
        <f t="shared" si="55"/>
        <v>6.6572368421054309E-3</v>
      </c>
      <c r="S44" s="1">
        <f t="shared" si="55"/>
        <v>6.6572368421054309E-3</v>
      </c>
      <c r="T44" s="1">
        <f t="shared" si="55"/>
        <v>6.6572368421054309E-3</v>
      </c>
      <c r="U44" s="1">
        <f t="shared" si="11"/>
        <v>6.6572368421054309E-3</v>
      </c>
      <c r="V44" s="1">
        <f t="shared" si="13"/>
        <v>6.6572368421054309E-3</v>
      </c>
      <c r="W44" s="1">
        <f t="shared" si="15"/>
        <v>6.6572368421054309E-3</v>
      </c>
      <c r="X44" s="1">
        <f t="shared" si="17"/>
        <v>6.6572368421054309E-3</v>
      </c>
      <c r="Y44" s="1">
        <f t="shared" si="19"/>
        <v>6.6572368421054309E-3</v>
      </c>
      <c r="Z44" s="1">
        <f t="shared" si="21"/>
        <v>6.6572368421054309E-3</v>
      </c>
      <c r="AA44" s="1">
        <f t="shared" si="37"/>
        <v>6.6572368421054309E-3</v>
      </c>
      <c r="AB44" s="1">
        <f t="shared" si="37"/>
        <v>6.6572368421054309E-3</v>
      </c>
      <c r="AC44" s="1">
        <f t="shared" si="28"/>
        <v>6.6572368421054309E-3</v>
      </c>
      <c r="AD44" s="1">
        <f t="shared" ref="AD44:AR44" si="56">AC44</f>
        <v>6.6572368421054309E-3</v>
      </c>
      <c r="AE44" s="1">
        <f t="shared" si="56"/>
        <v>6.6572368421054309E-3</v>
      </c>
      <c r="AF44" s="1">
        <f t="shared" si="56"/>
        <v>6.6572368421054309E-3</v>
      </c>
      <c r="AG44" s="1">
        <f t="shared" si="56"/>
        <v>6.6572368421054309E-3</v>
      </c>
      <c r="AH44" s="1">
        <f t="shared" si="56"/>
        <v>6.6572368421054309E-3</v>
      </c>
      <c r="AI44" s="1">
        <f t="shared" si="56"/>
        <v>6.6572368421054309E-3</v>
      </c>
      <c r="AJ44" s="1">
        <f t="shared" si="56"/>
        <v>6.6572368421054309E-3</v>
      </c>
      <c r="AK44" s="1">
        <f t="shared" si="56"/>
        <v>6.6572368421054309E-3</v>
      </c>
      <c r="AL44" s="1">
        <f t="shared" si="56"/>
        <v>6.6572368421054309E-3</v>
      </c>
      <c r="AM44" s="1">
        <f t="shared" si="56"/>
        <v>6.6572368421054309E-3</v>
      </c>
      <c r="AN44" s="1">
        <f t="shared" si="56"/>
        <v>6.6572368421054309E-3</v>
      </c>
      <c r="AO44" s="1">
        <f t="shared" si="56"/>
        <v>6.6572368421054309E-3</v>
      </c>
      <c r="AP44" s="1">
        <f t="shared" si="56"/>
        <v>6.6572368421054309E-3</v>
      </c>
      <c r="AQ44" s="1">
        <f t="shared" si="56"/>
        <v>6.6572368421054309E-3</v>
      </c>
      <c r="AR44" s="1">
        <f t="shared" si="56"/>
        <v>6.6572368421054309E-3</v>
      </c>
      <c r="AS44" s="1">
        <f>+$G44</f>
        <v>3.3286184210527155E-3</v>
      </c>
      <c r="DO44">
        <f t="shared" si="3"/>
        <v>0.25297500000000617</v>
      </c>
    </row>
    <row r="45" spans="1:119" x14ac:dyDescent="0.2">
      <c r="A45">
        <v>1968</v>
      </c>
      <c r="B45">
        <v>39.5</v>
      </c>
      <c r="C45">
        <v>98.636600000000001</v>
      </c>
      <c r="D45" s="4">
        <f t="shared" si="42"/>
        <v>98.793199999999999</v>
      </c>
      <c r="E45" s="1">
        <f t="shared" si="1"/>
        <v>0.31319999999999482</v>
      </c>
      <c r="F45" s="2">
        <f t="shared" si="2"/>
        <v>0</v>
      </c>
      <c r="G45" s="1">
        <f t="shared" si="25"/>
        <v>4.0153846153845492E-3</v>
      </c>
      <c r="H45" s="1">
        <f t="shared" si="5"/>
        <v>8.0307692307690984E-3</v>
      </c>
      <c r="I45" s="1">
        <f t="shared" si="47"/>
        <v>8.0307692307690984E-3</v>
      </c>
      <c r="J45" s="1">
        <f t="shared" si="50"/>
        <v>8.0307692307690984E-3</v>
      </c>
      <c r="K45" s="1">
        <f t="shared" ref="K45:T45" si="57">J45</f>
        <v>8.0307692307690984E-3</v>
      </c>
      <c r="L45" s="1">
        <f t="shared" si="57"/>
        <v>8.0307692307690984E-3</v>
      </c>
      <c r="M45" s="1">
        <f t="shared" si="57"/>
        <v>8.0307692307690984E-3</v>
      </c>
      <c r="N45" s="1">
        <f t="shared" si="57"/>
        <v>8.0307692307690984E-3</v>
      </c>
      <c r="O45" s="1">
        <f t="shared" si="57"/>
        <v>8.0307692307690984E-3</v>
      </c>
      <c r="P45" s="1">
        <f t="shared" si="57"/>
        <v>8.0307692307690984E-3</v>
      </c>
      <c r="Q45" s="1">
        <f t="shared" si="57"/>
        <v>8.0307692307690984E-3</v>
      </c>
      <c r="R45" s="1">
        <f t="shared" si="57"/>
        <v>8.0307692307690984E-3</v>
      </c>
      <c r="S45" s="1">
        <f t="shared" si="57"/>
        <v>8.0307692307690984E-3</v>
      </c>
      <c r="T45" s="1">
        <f t="shared" si="57"/>
        <v>8.0307692307690984E-3</v>
      </c>
      <c r="U45" s="1">
        <f t="shared" si="11"/>
        <v>8.0307692307690984E-3</v>
      </c>
      <c r="V45" s="1">
        <f t="shared" si="13"/>
        <v>8.0307692307690984E-3</v>
      </c>
      <c r="W45" s="1">
        <f t="shared" si="15"/>
        <v>8.0307692307690984E-3</v>
      </c>
      <c r="X45" s="1">
        <f t="shared" si="17"/>
        <v>8.0307692307690984E-3</v>
      </c>
      <c r="Y45" s="1">
        <f t="shared" si="19"/>
        <v>8.0307692307690984E-3</v>
      </c>
      <c r="Z45" s="1">
        <f t="shared" si="21"/>
        <v>8.0307692307690984E-3</v>
      </c>
      <c r="AA45" s="1">
        <f t="shared" si="37"/>
        <v>8.0307692307690984E-3</v>
      </c>
      <c r="AB45" s="1">
        <f t="shared" si="37"/>
        <v>8.0307692307690984E-3</v>
      </c>
      <c r="AC45" s="1">
        <f t="shared" si="37"/>
        <v>8.0307692307690984E-3</v>
      </c>
      <c r="AD45" s="1">
        <f t="shared" si="37"/>
        <v>8.0307692307690984E-3</v>
      </c>
      <c r="AE45" s="1">
        <f t="shared" si="37"/>
        <v>8.0307692307690984E-3</v>
      </c>
      <c r="AF45" s="1">
        <f t="shared" si="37"/>
        <v>8.0307692307690984E-3</v>
      </c>
      <c r="AG45" s="1">
        <f t="shared" si="37"/>
        <v>8.0307692307690984E-3</v>
      </c>
      <c r="AH45" s="1">
        <f t="shared" si="37"/>
        <v>8.0307692307690984E-3</v>
      </c>
      <c r="AI45" s="1">
        <f t="shared" si="37"/>
        <v>8.0307692307690984E-3</v>
      </c>
      <c r="AJ45" s="1">
        <f t="shared" si="37"/>
        <v>8.0307692307690984E-3</v>
      </c>
      <c r="AK45" s="1">
        <f t="shared" si="37"/>
        <v>8.0307692307690984E-3</v>
      </c>
      <c r="AL45" s="1">
        <f t="shared" si="37"/>
        <v>8.0307692307690984E-3</v>
      </c>
      <c r="AM45" s="1">
        <f t="shared" si="37"/>
        <v>8.0307692307690984E-3</v>
      </c>
      <c r="AN45" s="1">
        <f t="shared" si="37"/>
        <v>8.0307692307690984E-3</v>
      </c>
      <c r="AO45" s="1">
        <f t="shared" si="37"/>
        <v>8.0307692307690984E-3</v>
      </c>
      <c r="AP45" s="1">
        <f t="shared" si="37"/>
        <v>8.0307692307690984E-3</v>
      </c>
      <c r="AQ45" s="1">
        <f t="shared" ref="AQ45:AS54" si="58">AP45</f>
        <v>8.0307692307690984E-3</v>
      </c>
      <c r="AR45" s="1">
        <f t="shared" si="58"/>
        <v>8.0307692307690984E-3</v>
      </c>
      <c r="AS45" s="1">
        <f t="shared" si="58"/>
        <v>8.0307692307690984E-3</v>
      </c>
      <c r="AT45" s="1">
        <f>+$G45</f>
        <v>4.0153846153845492E-3</v>
      </c>
      <c r="DO45">
        <f t="shared" si="3"/>
        <v>0.31319999999999482</v>
      </c>
    </row>
    <row r="46" spans="1:119" x14ac:dyDescent="0.2">
      <c r="A46">
        <v>1967</v>
      </c>
      <c r="B46">
        <v>40.5</v>
      </c>
      <c r="C46">
        <v>98.253479999999996</v>
      </c>
      <c r="D46" s="4">
        <f t="shared" si="42"/>
        <v>98.445040000000006</v>
      </c>
      <c r="E46" s="1">
        <f t="shared" si="1"/>
        <v>0.38312000000000523</v>
      </c>
      <c r="F46" s="2">
        <f t="shared" si="2"/>
        <v>0</v>
      </c>
      <c r="G46" s="1">
        <f t="shared" si="25"/>
        <v>4.7890000000000658E-3</v>
      </c>
      <c r="H46" s="1">
        <f t="shared" si="5"/>
        <v>9.5780000000001315E-3</v>
      </c>
      <c r="I46" s="1">
        <f t="shared" si="47"/>
        <v>9.5780000000001315E-3</v>
      </c>
      <c r="J46" s="1">
        <f t="shared" si="50"/>
        <v>9.5780000000001315E-3</v>
      </c>
      <c r="K46" s="1">
        <f t="shared" ref="K46:T46" si="59">J46</f>
        <v>9.5780000000001315E-3</v>
      </c>
      <c r="L46" s="1">
        <f t="shared" si="59"/>
        <v>9.5780000000001315E-3</v>
      </c>
      <c r="M46" s="1">
        <f t="shared" si="59"/>
        <v>9.5780000000001315E-3</v>
      </c>
      <c r="N46" s="1">
        <f t="shared" si="59"/>
        <v>9.5780000000001315E-3</v>
      </c>
      <c r="O46" s="1">
        <f t="shared" si="59"/>
        <v>9.5780000000001315E-3</v>
      </c>
      <c r="P46" s="1">
        <f t="shared" si="59"/>
        <v>9.5780000000001315E-3</v>
      </c>
      <c r="Q46" s="1">
        <f t="shared" si="59"/>
        <v>9.5780000000001315E-3</v>
      </c>
      <c r="R46" s="1">
        <f t="shared" si="59"/>
        <v>9.5780000000001315E-3</v>
      </c>
      <c r="S46" s="1">
        <f t="shared" si="59"/>
        <v>9.5780000000001315E-3</v>
      </c>
      <c r="T46" s="1">
        <f t="shared" si="59"/>
        <v>9.5780000000001315E-3</v>
      </c>
      <c r="U46" s="1">
        <f t="shared" si="11"/>
        <v>9.5780000000001315E-3</v>
      </c>
      <c r="V46" s="1">
        <f t="shared" si="13"/>
        <v>9.5780000000001315E-3</v>
      </c>
      <c r="W46" s="1">
        <f t="shared" si="15"/>
        <v>9.5780000000001315E-3</v>
      </c>
      <c r="X46" s="1">
        <f t="shared" si="17"/>
        <v>9.5780000000001315E-3</v>
      </c>
      <c r="Y46" s="1">
        <f t="shared" si="19"/>
        <v>9.5780000000001315E-3</v>
      </c>
      <c r="Z46" s="1">
        <f t="shared" si="21"/>
        <v>9.5780000000001315E-3</v>
      </c>
      <c r="AA46" s="1">
        <f t="shared" si="37"/>
        <v>9.5780000000001315E-3</v>
      </c>
      <c r="AB46" s="1">
        <f t="shared" si="37"/>
        <v>9.5780000000001315E-3</v>
      </c>
      <c r="AC46" s="1">
        <f t="shared" si="37"/>
        <v>9.5780000000001315E-3</v>
      </c>
      <c r="AD46" s="1">
        <f t="shared" si="37"/>
        <v>9.5780000000001315E-3</v>
      </c>
      <c r="AE46" s="1">
        <f t="shared" si="37"/>
        <v>9.5780000000001315E-3</v>
      </c>
      <c r="AF46" s="1">
        <f t="shared" si="37"/>
        <v>9.5780000000001315E-3</v>
      </c>
      <c r="AG46" s="1">
        <f t="shared" si="37"/>
        <v>9.5780000000001315E-3</v>
      </c>
      <c r="AH46" s="1">
        <f t="shared" si="37"/>
        <v>9.5780000000001315E-3</v>
      </c>
      <c r="AI46" s="1">
        <f t="shared" si="37"/>
        <v>9.5780000000001315E-3</v>
      </c>
      <c r="AJ46" s="1">
        <f t="shared" si="37"/>
        <v>9.5780000000001315E-3</v>
      </c>
      <c r="AK46" s="1">
        <f t="shared" si="37"/>
        <v>9.5780000000001315E-3</v>
      </c>
      <c r="AL46" s="1">
        <f t="shared" si="37"/>
        <v>9.5780000000001315E-3</v>
      </c>
      <c r="AM46" s="1">
        <f t="shared" si="37"/>
        <v>9.5780000000001315E-3</v>
      </c>
      <c r="AN46" s="1">
        <f t="shared" si="37"/>
        <v>9.5780000000001315E-3</v>
      </c>
      <c r="AO46" s="1">
        <f t="shared" si="37"/>
        <v>9.5780000000001315E-3</v>
      </c>
      <c r="AP46" s="1">
        <f t="shared" si="37"/>
        <v>9.5780000000001315E-3</v>
      </c>
      <c r="AQ46" s="1">
        <f t="shared" si="58"/>
        <v>9.5780000000001315E-3</v>
      </c>
      <c r="AR46" s="1">
        <f t="shared" si="58"/>
        <v>9.5780000000001315E-3</v>
      </c>
      <c r="AS46" s="1">
        <f t="shared" si="58"/>
        <v>9.5780000000001315E-3</v>
      </c>
      <c r="AT46" s="1">
        <f t="shared" ref="AT46:AT65" si="60">AS46</f>
        <v>9.5780000000001315E-3</v>
      </c>
      <c r="AU46" s="1">
        <f>+$G46</f>
        <v>4.7890000000000658E-3</v>
      </c>
      <c r="DO46">
        <f t="shared" si="3"/>
        <v>0.38312000000000546</v>
      </c>
    </row>
    <row r="47" spans="1:119" x14ac:dyDescent="0.2">
      <c r="A47">
        <v>1966</v>
      </c>
      <c r="B47">
        <v>41.5</v>
      </c>
      <c r="C47">
        <v>97.795294999999996</v>
      </c>
      <c r="D47" s="4">
        <f t="shared" si="42"/>
        <v>98.024387499999989</v>
      </c>
      <c r="E47" s="1">
        <f t="shared" si="1"/>
        <v>0.45818500000000029</v>
      </c>
      <c r="F47" s="2">
        <f t="shared" si="2"/>
        <v>0</v>
      </c>
      <c r="G47" s="1">
        <f t="shared" si="25"/>
        <v>5.5876219512195156E-3</v>
      </c>
      <c r="H47" s="1">
        <f t="shared" si="5"/>
        <v>1.1175243902439031E-2</v>
      </c>
      <c r="I47" s="1">
        <f t="shared" si="47"/>
        <v>1.1175243902439031E-2</v>
      </c>
      <c r="J47" s="1">
        <f t="shared" si="50"/>
        <v>1.1175243902439031E-2</v>
      </c>
      <c r="K47" s="1">
        <f t="shared" ref="K47:T47" si="61">J47</f>
        <v>1.1175243902439031E-2</v>
      </c>
      <c r="L47" s="1">
        <f t="shared" si="61"/>
        <v>1.1175243902439031E-2</v>
      </c>
      <c r="M47" s="1">
        <f t="shared" si="61"/>
        <v>1.1175243902439031E-2</v>
      </c>
      <c r="N47" s="1">
        <f t="shared" si="61"/>
        <v>1.1175243902439031E-2</v>
      </c>
      <c r="O47" s="1">
        <f t="shared" si="61"/>
        <v>1.1175243902439031E-2</v>
      </c>
      <c r="P47" s="1">
        <f t="shared" si="61"/>
        <v>1.1175243902439031E-2</v>
      </c>
      <c r="Q47" s="1">
        <f t="shared" si="61"/>
        <v>1.1175243902439031E-2</v>
      </c>
      <c r="R47" s="1">
        <f t="shared" si="61"/>
        <v>1.1175243902439031E-2</v>
      </c>
      <c r="S47" s="1">
        <f t="shared" si="61"/>
        <v>1.1175243902439031E-2</v>
      </c>
      <c r="T47" s="1">
        <f t="shared" si="61"/>
        <v>1.1175243902439031E-2</v>
      </c>
      <c r="U47" s="1">
        <f t="shared" si="11"/>
        <v>1.1175243902439031E-2</v>
      </c>
      <c r="V47" s="1">
        <f t="shared" si="13"/>
        <v>1.1175243902439031E-2</v>
      </c>
      <c r="W47" s="1">
        <f t="shared" si="15"/>
        <v>1.1175243902439031E-2</v>
      </c>
      <c r="X47" s="1">
        <f t="shared" si="17"/>
        <v>1.1175243902439031E-2</v>
      </c>
      <c r="Y47" s="1">
        <f t="shared" si="19"/>
        <v>1.1175243902439031E-2</v>
      </c>
      <c r="Z47" s="1">
        <f t="shared" si="21"/>
        <v>1.1175243902439031E-2</v>
      </c>
      <c r="AA47" s="1">
        <f t="shared" si="37"/>
        <v>1.1175243902439031E-2</v>
      </c>
      <c r="AB47" s="1">
        <f t="shared" si="37"/>
        <v>1.1175243902439031E-2</v>
      </c>
      <c r="AC47" s="1">
        <f t="shared" si="37"/>
        <v>1.1175243902439031E-2</v>
      </c>
      <c r="AD47" s="1">
        <f t="shared" si="37"/>
        <v>1.1175243902439031E-2</v>
      </c>
      <c r="AE47" s="1">
        <f t="shared" si="37"/>
        <v>1.1175243902439031E-2</v>
      </c>
      <c r="AF47" s="1">
        <f t="shared" si="37"/>
        <v>1.1175243902439031E-2</v>
      </c>
      <c r="AG47" s="1">
        <f t="shared" si="37"/>
        <v>1.1175243902439031E-2</v>
      </c>
      <c r="AH47" s="1">
        <f t="shared" si="37"/>
        <v>1.1175243902439031E-2</v>
      </c>
      <c r="AI47" s="1">
        <f t="shared" si="37"/>
        <v>1.1175243902439031E-2</v>
      </c>
      <c r="AJ47" s="1">
        <f t="shared" si="37"/>
        <v>1.1175243902439031E-2</v>
      </c>
      <c r="AK47" s="1">
        <f t="shared" si="37"/>
        <v>1.1175243902439031E-2</v>
      </c>
      <c r="AL47" s="1">
        <f t="shared" si="37"/>
        <v>1.1175243902439031E-2</v>
      </c>
      <c r="AM47" s="1">
        <f t="shared" si="37"/>
        <v>1.1175243902439031E-2</v>
      </c>
      <c r="AN47" s="1">
        <f t="shared" si="37"/>
        <v>1.1175243902439031E-2</v>
      </c>
      <c r="AO47" s="1">
        <f t="shared" si="37"/>
        <v>1.1175243902439031E-2</v>
      </c>
      <c r="AP47" s="1">
        <f t="shared" si="37"/>
        <v>1.1175243902439031E-2</v>
      </c>
      <c r="AQ47" s="1">
        <f t="shared" si="58"/>
        <v>1.1175243902439031E-2</v>
      </c>
      <c r="AR47" s="1">
        <f t="shared" si="58"/>
        <v>1.1175243902439031E-2</v>
      </c>
      <c r="AS47" s="1">
        <f t="shared" si="58"/>
        <v>1.1175243902439031E-2</v>
      </c>
      <c r="AT47" s="1">
        <f t="shared" si="60"/>
        <v>1.1175243902439031E-2</v>
      </c>
      <c r="AU47" s="1">
        <f t="shared" ref="AU47:AU65" si="62">AT47</f>
        <v>1.1175243902439031E-2</v>
      </c>
      <c r="AV47" s="1">
        <f>+$G47</f>
        <v>5.5876219512195156E-3</v>
      </c>
      <c r="DO47">
        <f t="shared" si="3"/>
        <v>0.45818500000000006</v>
      </c>
    </row>
    <row r="48" spans="1:119" x14ac:dyDescent="0.2">
      <c r="A48">
        <v>1965</v>
      </c>
      <c r="B48">
        <v>42.5</v>
      </c>
      <c r="C48">
        <v>97.246319999999997</v>
      </c>
      <c r="D48" s="4">
        <f t="shared" si="42"/>
        <v>97.520807499999989</v>
      </c>
      <c r="E48" s="1">
        <f t="shared" si="1"/>
        <v>0.54897499999999866</v>
      </c>
      <c r="F48" s="2">
        <f t="shared" si="2"/>
        <v>0</v>
      </c>
      <c r="G48" s="1">
        <f t="shared" si="25"/>
        <v>6.5354166666666503E-3</v>
      </c>
      <c r="H48" s="1">
        <f t="shared" si="5"/>
        <v>1.3070833333333301E-2</v>
      </c>
      <c r="I48" s="1">
        <f t="shared" si="47"/>
        <v>1.3070833333333301E-2</v>
      </c>
      <c r="J48" s="1">
        <f t="shared" si="50"/>
        <v>1.3070833333333301E-2</v>
      </c>
      <c r="K48" s="1">
        <f t="shared" ref="K48:T48" si="63">J48</f>
        <v>1.3070833333333301E-2</v>
      </c>
      <c r="L48" s="1">
        <f t="shared" si="63"/>
        <v>1.3070833333333301E-2</v>
      </c>
      <c r="M48" s="1">
        <f t="shared" si="63"/>
        <v>1.3070833333333301E-2</v>
      </c>
      <c r="N48" s="1">
        <f t="shared" si="63"/>
        <v>1.3070833333333301E-2</v>
      </c>
      <c r="O48" s="1">
        <f t="shared" si="63"/>
        <v>1.3070833333333301E-2</v>
      </c>
      <c r="P48" s="1">
        <f t="shared" si="63"/>
        <v>1.3070833333333301E-2</v>
      </c>
      <c r="Q48" s="1">
        <f t="shared" si="63"/>
        <v>1.3070833333333301E-2</v>
      </c>
      <c r="R48" s="1">
        <f t="shared" si="63"/>
        <v>1.3070833333333301E-2</v>
      </c>
      <c r="S48" s="1">
        <f t="shared" si="63"/>
        <v>1.3070833333333301E-2</v>
      </c>
      <c r="T48" s="1">
        <f t="shared" si="63"/>
        <v>1.3070833333333301E-2</v>
      </c>
      <c r="U48" s="1">
        <f t="shared" si="11"/>
        <v>1.3070833333333301E-2</v>
      </c>
      <c r="V48" s="1">
        <f t="shared" si="13"/>
        <v>1.3070833333333301E-2</v>
      </c>
      <c r="W48" s="1">
        <f t="shared" si="15"/>
        <v>1.3070833333333301E-2</v>
      </c>
      <c r="X48" s="1">
        <f t="shared" si="17"/>
        <v>1.3070833333333301E-2</v>
      </c>
      <c r="Y48" s="1">
        <f t="shared" si="19"/>
        <v>1.3070833333333301E-2</v>
      </c>
      <c r="Z48" s="1">
        <f t="shared" si="21"/>
        <v>1.3070833333333301E-2</v>
      </c>
      <c r="AA48" s="1">
        <f t="shared" si="37"/>
        <v>1.3070833333333301E-2</v>
      </c>
      <c r="AB48" s="1">
        <f t="shared" si="37"/>
        <v>1.3070833333333301E-2</v>
      </c>
      <c r="AC48" s="1">
        <f t="shared" si="37"/>
        <v>1.3070833333333301E-2</v>
      </c>
      <c r="AD48" s="1">
        <f t="shared" si="37"/>
        <v>1.3070833333333301E-2</v>
      </c>
      <c r="AE48" s="1">
        <f t="shared" si="37"/>
        <v>1.3070833333333301E-2</v>
      </c>
      <c r="AF48" s="1">
        <f t="shared" si="37"/>
        <v>1.3070833333333301E-2</v>
      </c>
      <c r="AG48" s="1">
        <f t="shared" si="37"/>
        <v>1.3070833333333301E-2</v>
      </c>
      <c r="AH48" s="1">
        <f t="shared" si="37"/>
        <v>1.3070833333333301E-2</v>
      </c>
      <c r="AI48" s="1">
        <f t="shared" si="37"/>
        <v>1.3070833333333301E-2</v>
      </c>
      <c r="AJ48" s="1">
        <f t="shared" si="37"/>
        <v>1.3070833333333301E-2</v>
      </c>
      <c r="AK48" s="1">
        <f t="shared" si="37"/>
        <v>1.3070833333333301E-2</v>
      </c>
      <c r="AL48" s="1">
        <f t="shared" si="37"/>
        <v>1.3070833333333301E-2</v>
      </c>
      <c r="AM48" s="1">
        <f t="shared" si="37"/>
        <v>1.3070833333333301E-2</v>
      </c>
      <c r="AN48" s="1">
        <f t="shared" si="37"/>
        <v>1.3070833333333301E-2</v>
      </c>
      <c r="AO48" s="1">
        <f t="shared" si="37"/>
        <v>1.3070833333333301E-2</v>
      </c>
      <c r="AP48" s="1">
        <f t="shared" si="37"/>
        <v>1.3070833333333301E-2</v>
      </c>
      <c r="AQ48" s="1">
        <f t="shared" si="58"/>
        <v>1.3070833333333301E-2</v>
      </c>
      <c r="AR48" s="1">
        <f t="shared" si="58"/>
        <v>1.3070833333333301E-2</v>
      </c>
      <c r="AS48" s="1">
        <f t="shared" si="58"/>
        <v>1.3070833333333301E-2</v>
      </c>
      <c r="AT48" s="1">
        <f t="shared" si="60"/>
        <v>1.3070833333333301E-2</v>
      </c>
      <c r="AU48" s="1">
        <f t="shared" si="62"/>
        <v>1.3070833333333301E-2</v>
      </c>
      <c r="AV48" s="1">
        <f t="shared" ref="AV48:AV65" si="64">AU48</f>
        <v>1.3070833333333301E-2</v>
      </c>
      <c r="AW48" s="1">
        <f>+$G48</f>
        <v>6.5354166666666503E-3</v>
      </c>
      <c r="DO48">
        <f t="shared" si="3"/>
        <v>0.54897499999999866</v>
      </c>
    </row>
    <row r="49" spans="1:119" x14ac:dyDescent="0.2">
      <c r="A49">
        <v>1964</v>
      </c>
      <c r="B49">
        <v>43.5</v>
      </c>
      <c r="C49">
        <v>96.582660000000004</v>
      </c>
      <c r="D49" s="4">
        <f t="shared" si="42"/>
        <v>96.914490000000001</v>
      </c>
      <c r="E49" s="1">
        <f t="shared" si="1"/>
        <v>0.66365999999999303</v>
      </c>
      <c r="F49" s="2">
        <f t="shared" si="2"/>
        <v>0</v>
      </c>
      <c r="G49" s="1">
        <f t="shared" si="25"/>
        <v>7.7169767441859658E-3</v>
      </c>
      <c r="H49" s="1">
        <f t="shared" si="5"/>
        <v>1.5433953488371932E-2</v>
      </c>
      <c r="I49" s="1">
        <f t="shared" si="47"/>
        <v>1.5433953488371932E-2</v>
      </c>
      <c r="J49" s="1">
        <f t="shared" si="50"/>
        <v>1.5433953488371932E-2</v>
      </c>
      <c r="K49" s="1">
        <f t="shared" ref="K49:T49" si="65">J49</f>
        <v>1.5433953488371932E-2</v>
      </c>
      <c r="L49" s="1">
        <f t="shared" si="65"/>
        <v>1.5433953488371932E-2</v>
      </c>
      <c r="M49" s="1">
        <f t="shared" si="65"/>
        <v>1.5433953488371932E-2</v>
      </c>
      <c r="N49" s="1">
        <f t="shared" si="65"/>
        <v>1.5433953488371932E-2</v>
      </c>
      <c r="O49" s="1">
        <f t="shared" si="65"/>
        <v>1.5433953488371932E-2</v>
      </c>
      <c r="P49" s="1">
        <f t="shared" si="65"/>
        <v>1.5433953488371932E-2</v>
      </c>
      <c r="Q49" s="1">
        <f t="shared" si="65"/>
        <v>1.5433953488371932E-2</v>
      </c>
      <c r="R49" s="1">
        <f t="shared" si="65"/>
        <v>1.5433953488371932E-2</v>
      </c>
      <c r="S49" s="1">
        <f t="shared" si="65"/>
        <v>1.5433953488371932E-2</v>
      </c>
      <c r="T49" s="1">
        <f t="shared" si="65"/>
        <v>1.5433953488371932E-2</v>
      </c>
      <c r="U49" s="1">
        <f t="shared" si="11"/>
        <v>1.5433953488371932E-2</v>
      </c>
      <c r="V49" s="1">
        <f t="shared" si="13"/>
        <v>1.5433953488371932E-2</v>
      </c>
      <c r="W49" s="1">
        <f t="shared" si="15"/>
        <v>1.5433953488371932E-2</v>
      </c>
      <c r="X49" s="1">
        <f t="shared" si="17"/>
        <v>1.5433953488371932E-2</v>
      </c>
      <c r="Y49" s="1">
        <f t="shared" si="19"/>
        <v>1.5433953488371932E-2</v>
      </c>
      <c r="Z49" s="1">
        <f t="shared" si="21"/>
        <v>1.5433953488371932E-2</v>
      </c>
      <c r="AA49" s="1">
        <f t="shared" si="37"/>
        <v>1.5433953488371932E-2</v>
      </c>
      <c r="AB49" s="1">
        <f t="shared" si="37"/>
        <v>1.5433953488371932E-2</v>
      </c>
      <c r="AC49" s="1">
        <f t="shared" si="37"/>
        <v>1.5433953488371932E-2</v>
      </c>
      <c r="AD49" s="1">
        <f t="shared" si="37"/>
        <v>1.5433953488371932E-2</v>
      </c>
      <c r="AE49" s="1">
        <f t="shared" si="37"/>
        <v>1.5433953488371932E-2</v>
      </c>
      <c r="AF49" s="1">
        <f t="shared" si="37"/>
        <v>1.5433953488371932E-2</v>
      </c>
      <c r="AG49" s="1">
        <f t="shared" si="37"/>
        <v>1.5433953488371932E-2</v>
      </c>
      <c r="AH49" s="1">
        <f t="shared" si="37"/>
        <v>1.5433953488371932E-2</v>
      </c>
      <c r="AI49" s="1">
        <f t="shared" si="37"/>
        <v>1.5433953488371932E-2</v>
      </c>
      <c r="AJ49" s="1">
        <f t="shared" si="37"/>
        <v>1.5433953488371932E-2</v>
      </c>
      <c r="AK49" s="1">
        <f t="shared" si="37"/>
        <v>1.5433953488371932E-2</v>
      </c>
      <c r="AL49" s="1">
        <f t="shared" si="37"/>
        <v>1.5433953488371932E-2</v>
      </c>
      <c r="AM49" s="1">
        <f t="shared" si="37"/>
        <v>1.5433953488371932E-2</v>
      </c>
      <c r="AN49" s="1">
        <f t="shared" si="37"/>
        <v>1.5433953488371932E-2</v>
      </c>
      <c r="AO49" s="1">
        <f t="shared" si="37"/>
        <v>1.5433953488371932E-2</v>
      </c>
      <c r="AP49" s="1">
        <f t="shared" si="37"/>
        <v>1.5433953488371932E-2</v>
      </c>
      <c r="AQ49" s="1">
        <f t="shared" si="58"/>
        <v>1.5433953488371932E-2</v>
      </c>
      <c r="AR49" s="1">
        <f t="shared" si="58"/>
        <v>1.5433953488371932E-2</v>
      </c>
      <c r="AS49" s="1">
        <f t="shared" si="58"/>
        <v>1.5433953488371932E-2</v>
      </c>
      <c r="AT49" s="1">
        <f t="shared" si="60"/>
        <v>1.5433953488371932E-2</v>
      </c>
      <c r="AU49" s="1">
        <f t="shared" si="62"/>
        <v>1.5433953488371932E-2</v>
      </c>
      <c r="AV49" s="1">
        <f t="shared" si="64"/>
        <v>1.5433953488371932E-2</v>
      </c>
      <c r="AW49" s="1">
        <f t="shared" ref="AW49:AW65" si="66">AV49</f>
        <v>1.5433953488371932E-2</v>
      </c>
      <c r="AX49" s="1">
        <f>+$G49</f>
        <v>7.7169767441859658E-3</v>
      </c>
      <c r="DO49">
        <f t="shared" si="3"/>
        <v>0.66365999999999359</v>
      </c>
    </row>
    <row r="50" spans="1:119" x14ac:dyDescent="0.2">
      <c r="A50">
        <v>1963</v>
      </c>
      <c r="B50">
        <v>44.5</v>
      </c>
      <c r="C50">
        <v>95.826521666666665</v>
      </c>
      <c r="D50" s="4">
        <f t="shared" si="42"/>
        <v>96.204590833333327</v>
      </c>
      <c r="E50" s="1">
        <f t="shared" si="1"/>
        <v>0.75613833333333957</v>
      </c>
      <c r="F50" s="2">
        <f t="shared" si="2"/>
        <v>0</v>
      </c>
      <c r="G50" s="1">
        <f t="shared" si="25"/>
        <v>8.592481060606132E-3</v>
      </c>
      <c r="H50" s="1">
        <f t="shared" si="5"/>
        <v>1.7184962121212264E-2</v>
      </c>
      <c r="I50" s="1">
        <f t="shared" si="47"/>
        <v>1.7184962121212264E-2</v>
      </c>
      <c r="J50" s="1">
        <f t="shared" si="50"/>
        <v>1.7184962121212264E-2</v>
      </c>
      <c r="K50" s="1">
        <f t="shared" ref="K50:T50" si="67">J50</f>
        <v>1.7184962121212264E-2</v>
      </c>
      <c r="L50" s="1">
        <f t="shared" si="67"/>
        <v>1.7184962121212264E-2</v>
      </c>
      <c r="M50" s="1">
        <f t="shared" si="67"/>
        <v>1.7184962121212264E-2</v>
      </c>
      <c r="N50" s="1">
        <f t="shared" si="67"/>
        <v>1.7184962121212264E-2</v>
      </c>
      <c r="O50" s="1">
        <f t="shared" si="67"/>
        <v>1.7184962121212264E-2</v>
      </c>
      <c r="P50" s="1">
        <f t="shared" si="67"/>
        <v>1.7184962121212264E-2</v>
      </c>
      <c r="Q50" s="1">
        <f t="shared" si="67"/>
        <v>1.7184962121212264E-2</v>
      </c>
      <c r="R50" s="1">
        <f t="shared" si="67"/>
        <v>1.7184962121212264E-2</v>
      </c>
      <c r="S50" s="1">
        <f t="shared" si="67"/>
        <v>1.7184962121212264E-2</v>
      </c>
      <c r="T50" s="1">
        <f t="shared" si="67"/>
        <v>1.7184962121212264E-2</v>
      </c>
      <c r="U50" s="1">
        <f t="shared" si="11"/>
        <v>1.7184962121212264E-2</v>
      </c>
      <c r="V50" s="1">
        <f t="shared" si="13"/>
        <v>1.7184962121212264E-2</v>
      </c>
      <c r="W50" s="1">
        <f t="shared" si="15"/>
        <v>1.7184962121212264E-2</v>
      </c>
      <c r="X50" s="1">
        <f t="shared" si="17"/>
        <v>1.7184962121212264E-2</v>
      </c>
      <c r="Y50" s="1">
        <f t="shared" si="19"/>
        <v>1.7184962121212264E-2</v>
      </c>
      <c r="Z50" s="1">
        <f t="shared" si="21"/>
        <v>1.7184962121212264E-2</v>
      </c>
      <c r="AA50" s="1">
        <f t="shared" si="37"/>
        <v>1.7184962121212264E-2</v>
      </c>
      <c r="AB50" s="1">
        <f t="shared" si="37"/>
        <v>1.7184962121212264E-2</v>
      </c>
      <c r="AC50" s="1">
        <f t="shared" si="37"/>
        <v>1.7184962121212264E-2</v>
      </c>
      <c r="AD50" s="1">
        <f t="shared" si="37"/>
        <v>1.7184962121212264E-2</v>
      </c>
      <c r="AE50" s="1">
        <f t="shared" si="37"/>
        <v>1.7184962121212264E-2</v>
      </c>
      <c r="AF50" s="1">
        <f t="shared" si="37"/>
        <v>1.7184962121212264E-2</v>
      </c>
      <c r="AG50" s="1">
        <f t="shared" si="37"/>
        <v>1.7184962121212264E-2</v>
      </c>
      <c r="AH50" s="1">
        <f t="shared" si="37"/>
        <v>1.7184962121212264E-2</v>
      </c>
      <c r="AI50" s="1">
        <f t="shared" si="37"/>
        <v>1.7184962121212264E-2</v>
      </c>
      <c r="AJ50" s="1">
        <f t="shared" si="37"/>
        <v>1.7184962121212264E-2</v>
      </c>
      <c r="AK50" s="1">
        <f t="shared" si="37"/>
        <v>1.7184962121212264E-2</v>
      </c>
      <c r="AL50" s="1">
        <f t="shared" si="37"/>
        <v>1.7184962121212264E-2</v>
      </c>
      <c r="AM50" s="1">
        <f t="shared" si="37"/>
        <v>1.7184962121212264E-2</v>
      </c>
      <c r="AN50" s="1">
        <f t="shared" si="37"/>
        <v>1.7184962121212264E-2</v>
      </c>
      <c r="AO50" s="1">
        <f t="shared" si="37"/>
        <v>1.7184962121212264E-2</v>
      </c>
      <c r="AP50" s="1">
        <f t="shared" si="37"/>
        <v>1.7184962121212264E-2</v>
      </c>
      <c r="AQ50" s="1">
        <f t="shared" si="58"/>
        <v>1.7184962121212264E-2</v>
      </c>
      <c r="AR50" s="1">
        <f t="shared" si="58"/>
        <v>1.7184962121212264E-2</v>
      </c>
      <c r="AS50" s="1">
        <f t="shared" si="58"/>
        <v>1.7184962121212264E-2</v>
      </c>
      <c r="AT50" s="1">
        <f t="shared" si="60"/>
        <v>1.7184962121212264E-2</v>
      </c>
      <c r="AU50" s="1">
        <f t="shared" si="62"/>
        <v>1.7184962121212264E-2</v>
      </c>
      <c r="AV50" s="1">
        <f t="shared" si="64"/>
        <v>1.7184962121212264E-2</v>
      </c>
      <c r="AW50" s="1">
        <f t="shared" si="66"/>
        <v>1.7184962121212264E-2</v>
      </c>
      <c r="AX50" s="1">
        <f t="shared" ref="AX50:AX65" si="68">AW50</f>
        <v>1.7184962121212264E-2</v>
      </c>
      <c r="AY50" s="1">
        <f>+$G50</f>
        <v>8.592481060606132E-3</v>
      </c>
      <c r="DO50">
        <f t="shared" si="3"/>
        <v>0.75613833333333946</v>
      </c>
    </row>
    <row r="51" spans="1:119" x14ac:dyDescent="0.2">
      <c r="A51">
        <v>1962</v>
      </c>
      <c r="B51">
        <v>45.5</v>
      </c>
      <c r="C51">
        <v>94.923771666666667</v>
      </c>
      <c r="D51" s="4">
        <f t="shared" si="42"/>
        <v>95.375146666666666</v>
      </c>
      <c r="E51" s="1">
        <f t="shared" si="1"/>
        <v>0.9027499999999975</v>
      </c>
      <c r="F51" s="2">
        <f t="shared" si="2"/>
        <v>0</v>
      </c>
      <c r="G51" s="1">
        <f t="shared" si="25"/>
        <v>1.0030555555555527E-2</v>
      </c>
      <c r="H51" s="1">
        <f t="shared" si="5"/>
        <v>2.0061111111111054E-2</v>
      </c>
      <c r="I51" s="1">
        <f t="shared" si="47"/>
        <v>2.0061111111111054E-2</v>
      </c>
      <c r="J51" s="1">
        <f t="shared" si="50"/>
        <v>2.0061111111111054E-2</v>
      </c>
      <c r="K51" s="1">
        <f t="shared" ref="K51:T51" si="69">J51</f>
        <v>2.0061111111111054E-2</v>
      </c>
      <c r="L51" s="1">
        <f t="shared" si="69"/>
        <v>2.0061111111111054E-2</v>
      </c>
      <c r="M51" s="1">
        <f t="shared" si="69"/>
        <v>2.0061111111111054E-2</v>
      </c>
      <c r="N51" s="1">
        <f t="shared" si="69"/>
        <v>2.0061111111111054E-2</v>
      </c>
      <c r="O51" s="1">
        <f t="shared" si="69"/>
        <v>2.0061111111111054E-2</v>
      </c>
      <c r="P51" s="1">
        <f t="shared" si="69"/>
        <v>2.0061111111111054E-2</v>
      </c>
      <c r="Q51" s="1">
        <f t="shared" si="69"/>
        <v>2.0061111111111054E-2</v>
      </c>
      <c r="R51" s="1">
        <f t="shared" si="69"/>
        <v>2.0061111111111054E-2</v>
      </c>
      <c r="S51" s="1">
        <f t="shared" si="69"/>
        <v>2.0061111111111054E-2</v>
      </c>
      <c r="T51" s="1">
        <f t="shared" si="69"/>
        <v>2.0061111111111054E-2</v>
      </c>
      <c r="U51" s="1">
        <f t="shared" si="11"/>
        <v>2.0061111111111054E-2</v>
      </c>
      <c r="V51" s="1">
        <f t="shared" si="13"/>
        <v>2.0061111111111054E-2</v>
      </c>
      <c r="W51" s="1">
        <f t="shared" si="15"/>
        <v>2.0061111111111054E-2</v>
      </c>
      <c r="X51" s="1">
        <f t="shared" si="17"/>
        <v>2.0061111111111054E-2</v>
      </c>
      <c r="Y51" s="1">
        <f t="shared" si="19"/>
        <v>2.0061111111111054E-2</v>
      </c>
      <c r="Z51" s="1">
        <f t="shared" si="21"/>
        <v>2.0061111111111054E-2</v>
      </c>
      <c r="AA51" s="1">
        <f t="shared" si="37"/>
        <v>2.0061111111111054E-2</v>
      </c>
      <c r="AB51" s="1">
        <f t="shared" si="37"/>
        <v>2.0061111111111054E-2</v>
      </c>
      <c r="AC51" s="1">
        <f t="shared" si="37"/>
        <v>2.0061111111111054E-2</v>
      </c>
      <c r="AD51" s="1">
        <f t="shared" si="37"/>
        <v>2.0061111111111054E-2</v>
      </c>
      <c r="AE51" s="1">
        <f t="shared" si="37"/>
        <v>2.0061111111111054E-2</v>
      </c>
      <c r="AF51" s="1">
        <f t="shared" si="37"/>
        <v>2.0061111111111054E-2</v>
      </c>
      <c r="AG51" s="1">
        <f t="shared" si="37"/>
        <v>2.0061111111111054E-2</v>
      </c>
      <c r="AH51" s="1">
        <f t="shared" si="37"/>
        <v>2.0061111111111054E-2</v>
      </c>
      <c r="AI51" s="1">
        <f t="shared" si="37"/>
        <v>2.0061111111111054E-2</v>
      </c>
      <c r="AJ51" s="1">
        <f t="shared" si="37"/>
        <v>2.0061111111111054E-2</v>
      </c>
      <c r="AK51" s="1">
        <f t="shared" si="37"/>
        <v>2.0061111111111054E-2</v>
      </c>
      <c r="AL51" s="1">
        <f t="shared" si="37"/>
        <v>2.0061111111111054E-2</v>
      </c>
      <c r="AM51" s="1">
        <f t="shared" si="37"/>
        <v>2.0061111111111054E-2</v>
      </c>
      <c r="AN51" s="1">
        <f t="shared" si="37"/>
        <v>2.0061111111111054E-2</v>
      </c>
      <c r="AO51" s="1">
        <f t="shared" si="37"/>
        <v>2.0061111111111054E-2</v>
      </c>
      <c r="AP51" s="1">
        <f t="shared" si="37"/>
        <v>2.0061111111111054E-2</v>
      </c>
      <c r="AQ51" s="1">
        <f t="shared" si="58"/>
        <v>2.0061111111111054E-2</v>
      </c>
      <c r="AR51" s="1">
        <f t="shared" si="58"/>
        <v>2.0061111111111054E-2</v>
      </c>
      <c r="AS51" s="1">
        <f t="shared" si="58"/>
        <v>2.0061111111111054E-2</v>
      </c>
      <c r="AT51" s="1">
        <f t="shared" si="60"/>
        <v>2.0061111111111054E-2</v>
      </c>
      <c r="AU51" s="1">
        <f t="shared" si="62"/>
        <v>2.0061111111111054E-2</v>
      </c>
      <c r="AV51" s="1">
        <f t="shared" si="64"/>
        <v>2.0061111111111054E-2</v>
      </c>
      <c r="AW51" s="1">
        <f t="shared" si="66"/>
        <v>2.0061111111111054E-2</v>
      </c>
      <c r="AX51" s="1">
        <f t="shared" si="68"/>
        <v>2.0061111111111054E-2</v>
      </c>
      <c r="AY51" s="1">
        <f t="shared" ref="AY51:AY65" si="70">AX51</f>
        <v>2.0061111111111054E-2</v>
      </c>
      <c r="AZ51" s="1">
        <f>+$G51</f>
        <v>1.0030555555555527E-2</v>
      </c>
      <c r="DO51">
        <f t="shared" si="3"/>
        <v>0.90274999999999772</v>
      </c>
    </row>
    <row r="52" spans="1:119" x14ac:dyDescent="0.2">
      <c r="A52">
        <v>1961</v>
      </c>
      <c r="B52">
        <v>46.5</v>
      </c>
      <c r="C52">
        <v>93.862889999999993</v>
      </c>
      <c r="D52" s="4">
        <f t="shared" si="42"/>
        <v>94.393330833333323</v>
      </c>
      <c r="E52" s="1">
        <f t="shared" si="1"/>
        <v>1.0608816666666741</v>
      </c>
      <c r="F52" s="2">
        <f t="shared" si="2"/>
        <v>0</v>
      </c>
      <c r="G52" s="1">
        <f t="shared" si="25"/>
        <v>1.1531322463768196E-2</v>
      </c>
      <c r="H52" s="1">
        <f t="shared" si="5"/>
        <v>2.3062644927536392E-2</v>
      </c>
      <c r="I52" s="1">
        <f t="shared" si="47"/>
        <v>2.3062644927536392E-2</v>
      </c>
      <c r="J52" s="1">
        <f t="shared" si="50"/>
        <v>2.3062644927536392E-2</v>
      </c>
      <c r="K52" s="1">
        <f t="shared" ref="K52:T52" si="71">J52</f>
        <v>2.3062644927536392E-2</v>
      </c>
      <c r="L52" s="1">
        <f t="shared" si="71"/>
        <v>2.3062644927536392E-2</v>
      </c>
      <c r="M52" s="1">
        <f t="shared" si="71"/>
        <v>2.3062644927536392E-2</v>
      </c>
      <c r="N52" s="1">
        <f t="shared" si="71"/>
        <v>2.3062644927536392E-2</v>
      </c>
      <c r="O52" s="1">
        <f t="shared" si="71"/>
        <v>2.3062644927536392E-2</v>
      </c>
      <c r="P52" s="1">
        <f t="shared" si="71"/>
        <v>2.3062644927536392E-2</v>
      </c>
      <c r="Q52" s="1">
        <f t="shared" si="71"/>
        <v>2.3062644927536392E-2</v>
      </c>
      <c r="R52" s="1">
        <f t="shared" si="71"/>
        <v>2.3062644927536392E-2</v>
      </c>
      <c r="S52" s="1">
        <f t="shared" si="71"/>
        <v>2.3062644927536392E-2</v>
      </c>
      <c r="T52" s="1">
        <f t="shared" si="71"/>
        <v>2.3062644927536392E-2</v>
      </c>
      <c r="U52" s="1">
        <f t="shared" si="11"/>
        <v>2.3062644927536392E-2</v>
      </c>
      <c r="V52" s="1">
        <f t="shared" si="13"/>
        <v>2.3062644927536392E-2</v>
      </c>
      <c r="W52" s="1">
        <f t="shared" si="15"/>
        <v>2.3062644927536392E-2</v>
      </c>
      <c r="X52" s="1">
        <f t="shared" si="17"/>
        <v>2.3062644927536392E-2</v>
      </c>
      <c r="Y52" s="1">
        <f t="shared" si="19"/>
        <v>2.3062644927536392E-2</v>
      </c>
      <c r="Z52" s="1">
        <f t="shared" si="21"/>
        <v>2.3062644927536392E-2</v>
      </c>
      <c r="AA52" s="1">
        <f t="shared" si="37"/>
        <v>2.3062644927536392E-2</v>
      </c>
      <c r="AB52" s="1">
        <f t="shared" si="37"/>
        <v>2.3062644927536392E-2</v>
      </c>
      <c r="AC52" s="1">
        <f t="shared" si="37"/>
        <v>2.3062644927536392E-2</v>
      </c>
      <c r="AD52" s="1">
        <f t="shared" si="37"/>
        <v>2.3062644927536392E-2</v>
      </c>
      <c r="AE52" s="1">
        <f t="shared" si="37"/>
        <v>2.3062644927536392E-2</v>
      </c>
      <c r="AF52" s="1">
        <f t="shared" si="37"/>
        <v>2.3062644927536392E-2</v>
      </c>
      <c r="AG52" s="1">
        <f t="shared" si="37"/>
        <v>2.3062644927536392E-2</v>
      </c>
      <c r="AH52" s="1">
        <f t="shared" si="37"/>
        <v>2.3062644927536392E-2</v>
      </c>
      <c r="AI52" s="1">
        <f t="shared" si="37"/>
        <v>2.3062644927536392E-2</v>
      </c>
      <c r="AJ52" s="1">
        <f t="shared" si="37"/>
        <v>2.3062644927536392E-2</v>
      </c>
      <c r="AK52" s="1">
        <f t="shared" si="37"/>
        <v>2.3062644927536392E-2</v>
      </c>
      <c r="AL52" s="1">
        <f t="shared" si="37"/>
        <v>2.3062644927536392E-2</v>
      </c>
      <c r="AM52" s="1">
        <f t="shared" si="37"/>
        <v>2.3062644927536392E-2</v>
      </c>
      <c r="AN52" s="1">
        <f t="shared" si="37"/>
        <v>2.3062644927536392E-2</v>
      </c>
      <c r="AO52" s="1">
        <f t="shared" si="37"/>
        <v>2.3062644927536392E-2</v>
      </c>
      <c r="AP52" s="1">
        <f t="shared" si="37"/>
        <v>2.3062644927536392E-2</v>
      </c>
      <c r="AQ52" s="1">
        <f t="shared" si="58"/>
        <v>2.3062644927536392E-2</v>
      </c>
      <c r="AR52" s="1">
        <f t="shared" si="58"/>
        <v>2.3062644927536392E-2</v>
      </c>
      <c r="AS52" s="1">
        <f t="shared" si="58"/>
        <v>2.3062644927536392E-2</v>
      </c>
      <c r="AT52" s="1">
        <f t="shared" si="60"/>
        <v>2.3062644927536392E-2</v>
      </c>
      <c r="AU52" s="1">
        <f t="shared" si="62"/>
        <v>2.3062644927536392E-2</v>
      </c>
      <c r="AV52" s="1">
        <f t="shared" si="64"/>
        <v>2.3062644927536392E-2</v>
      </c>
      <c r="AW52" s="1">
        <f t="shared" si="66"/>
        <v>2.3062644927536392E-2</v>
      </c>
      <c r="AX52" s="1">
        <f t="shared" si="68"/>
        <v>2.3062644927536392E-2</v>
      </c>
      <c r="AY52" s="1">
        <f t="shared" si="70"/>
        <v>2.3062644927536392E-2</v>
      </c>
      <c r="AZ52" s="1">
        <f t="shared" ref="AZ52:AZ65" si="72">AY52</f>
        <v>2.3062644927536392E-2</v>
      </c>
      <c r="BA52" s="1">
        <f>+$G52</f>
        <v>1.1531322463768196E-2</v>
      </c>
      <c r="DO52">
        <f t="shared" si="3"/>
        <v>1.0608816666666743</v>
      </c>
    </row>
    <row r="53" spans="1:119" x14ac:dyDescent="0.2">
      <c r="A53">
        <v>1960</v>
      </c>
      <c r="B53">
        <v>47.5</v>
      </c>
      <c r="C53">
        <v>92.632176666666666</v>
      </c>
      <c r="D53" s="4">
        <f t="shared" si="42"/>
        <v>93.247533333333337</v>
      </c>
      <c r="E53" s="1">
        <f t="shared" si="1"/>
        <v>1.2307133333333269</v>
      </c>
      <c r="F53" s="2">
        <f t="shared" si="2"/>
        <v>0</v>
      </c>
      <c r="G53" s="1">
        <f t="shared" si="25"/>
        <v>1.3092695035460924E-2</v>
      </c>
      <c r="H53" s="1">
        <f t="shared" si="5"/>
        <v>2.6185390070921848E-2</v>
      </c>
      <c r="I53" s="1">
        <f t="shared" si="47"/>
        <v>2.6185390070921848E-2</v>
      </c>
      <c r="J53" s="1">
        <f t="shared" si="50"/>
        <v>2.6185390070921848E-2</v>
      </c>
      <c r="K53" s="1">
        <f t="shared" ref="K53:T53" si="73">J53</f>
        <v>2.6185390070921848E-2</v>
      </c>
      <c r="L53" s="1">
        <f t="shared" si="73"/>
        <v>2.6185390070921848E-2</v>
      </c>
      <c r="M53" s="1">
        <f t="shared" si="73"/>
        <v>2.6185390070921848E-2</v>
      </c>
      <c r="N53" s="1">
        <f t="shared" si="73"/>
        <v>2.6185390070921848E-2</v>
      </c>
      <c r="O53" s="1">
        <f t="shared" si="73"/>
        <v>2.6185390070921848E-2</v>
      </c>
      <c r="P53" s="1">
        <f t="shared" si="73"/>
        <v>2.6185390070921848E-2</v>
      </c>
      <c r="Q53" s="1">
        <f t="shared" si="73"/>
        <v>2.6185390070921848E-2</v>
      </c>
      <c r="R53" s="1">
        <f t="shared" si="73"/>
        <v>2.6185390070921848E-2</v>
      </c>
      <c r="S53" s="1">
        <f t="shared" si="73"/>
        <v>2.6185390070921848E-2</v>
      </c>
      <c r="T53" s="1">
        <f t="shared" si="73"/>
        <v>2.6185390070921848E-2</v>
      </c>
      <c r="U53" s="1">
        <f t="shared" ref="U53:U73" si="74">T53</f>
        <v>2.6185390070921848E-2</v>
      </c>
      <c r="V53" s="1">
        <f t="shared" si="13"/>
        <v>2.6185390070921848E-2</v>
      </c>
      <c r="W53" s="1">
        <f t="shared" si="15"/>
        <v>2.6185390070921848E-2</v>
      </c>
      <c r="X53" s="1">
        <f t="shared" si="17"/>
        <v>2.6185390070921848E-2</v>
      </c>
      <c r="Y53" s="1">
        <f t="shared" si="19"/>
        <v>2.6185390070921848E-2</v>
      </c>
      <c r="Z53" s="1">
        <f t="shared" si="21"/>
        <v>2.6185390070921848E-2</v>
      </c>
      <c r="AA53" s="1">
        <f t="shared" si="37"/>
        <v>2.6185390070921848E-2</v>
      </c>
      <c r="AB53" s="1">
        <f t="shared" si="37"/>
        <v>2.6185390070921848E-2</v>
      </c>
      <c r="AC53" s="1">
        <f t="shared" si="37"/>
        <v>2.6185390070921848E-2</v>
      </c>
      <c r="AD53" s="1">
        <f t="shared" si="37"/>
        <v>2.6185390070921848E-2</v>
      </c>
      <c r="AE53" s="1">
        <f t="shared" si="37"/>
        <v>2.6185390070921848E-2</v>
      </c>
      <c r="AF53" s="1">
        <f t="shared" si="37"/>
        <v>2.6185390070921848E-2</v>
      </c>
      <c r="AG53" s="1">
        <f t="shared" si="37"/>
        <v>2.6185390070921848E-2</v>
      </c>
      <c r="AH53" s="1">
        <f t="shared" si="37"/>
        <v>2.6185390070921848E-2</v>
      </c>
      <c r="AI53" s="1">
        <f t="shared" si="37"/>
        <v>2.6185390070921848E-2</v>
      </c>
      <c r="AJ53" s="1">
        <f t="shared" si="37"/>
        <v>2.6185390070921848E-2</v>
      </c>
      <c r="AK53" s="1">
        <f t="shared" si="37"/>
        <v>2.6185390070921848E-2</v>
      </c>
      <c r="AL53" s="1">
        <f t="shared" si="37"/>
        <v>2.6185390070921848E-2</v>
      </c>
      <c r="AM53" s="1">
        <f t="shared" si="37"/>
        <v>2.6185390070921848E-2</v>
      </c>
      <c r="AN53" s="1">
        <f t="shared" si="37"/>
        <v>2.6185390070921848E-2</v>
      </c>
      <c r="AO53" s="1">
        <f t="shared" si="37"/>
        <v>2.6185390070921848E-2</v>
      </c>
      <c r="AP53" s="1">
        <f t="shared" si="37"/>
        <v>2.6185390070921848E-2</v>
      </c>
      <c r="AQ53" s="1">
        <f t="shared" si="58"/>
        <v>2.6185390070921848E-2</v>
      </c>
      <c r="AR53" s="1">
        <f t="shared" si="58"/>
        <v>2.6185390070921848E-2</v>
      </c>
      <c r="AS53" s="1">
        <f t="shared" si="58"/>
        <v>2.6185390070921848E-2</v>
      </c>
      <c r="AT53" s="1">
        <f t="shared" si="60"/>
        <v>2.6185390070921848E-2</v>
      </c>
      <c r="AU53" s="1">
        <f t="shared" si="62"/>
        <v>2.6185390070921848E-2</v>
      </c>
      <c r="AV53" s="1">
        <f t="shared" si="64"/>
        <v>2.6185390070921848E-2</v>
      </c>
      <c r="AW53" s="1">
        <f t="shared" si="66"/>
        <v>2.6185390070921848E-2</v>
      </c>
      <c r="AX53" s="1">
        <f t="shared" si="68"/>
        <v>2.6185390070921848E-2</v>
      </c>
      <c r="AY53" s="1">
        <f t="shared" si="70"/>
        <v>2.6185390070921848E-2</v>
      </c>
      <c r="AZ53" s="1">
        <f t="shared" si="72"/>
        <v>2.6185390070921848E-2</v>
      </c>
      <c r="BA53" s="1">
        <f t="shared" ref="BA53:BA65" si="75">AZ53</f>
        <v>2.6185390070921848E-2</v>
      </c>
      <c r="BB53" s="1">
        <f>+$G53</f>
        <v>1.3092695035460924E-2</v>
      </c>
      <c r="DO53">
        <f t="shared" si="3"/>
        <v>1.2307133333333264</v>
      </c>
    </row>
    <row r="54" spans="1:119" x14ac:dyDescent="0.2">
      <c r="A54">
        <v>1959</v>
      </c>
      <c r="B54">
        <v>48.5</v>
      </c>
      <c r="C54">
        <v>91.196576666666672</v>
      </c>
      <c r="D54" s="4">
        <f t="shared" si="42"/>
        <v>91.914376666666669</v>
      </c>
      <c r="E54" s="1">
        <f t="shared" si="1"/>
        <v>1.4355999999999938</v>
      </c>
      <c r="F54" s="2">
        <f t="shared" si="2"/>
        <v>0</v>
      </c>
      <c r="G54" s="1">
        <f t="shared" si="25"/>
        <v>1.4954166666666602E-2</v>
      </c>
      <c r="H54" s="1">
        <f t="shared" si="5"/>
        <v>2.9908333333333204E-2</v>
      </c>
      <c r="I54" s="1">
        <f t="shared" si="47"/>
        <v>2.9908333333333204E-2</v>
      </c>
      <c r="J54" s="1">
        <f t="shared" si="50"/>
        <v>2.9908333333333204E-2</v>
      </c>
      <c r="K54" s="1">
        <f t="shared" ref="K54:T54" si="76">J54</f>
        <v>2.9908333333333204E-2</v>
      </c>
      <c r="L54" s="1">
        <f t="shared" si="76"/>
        <v>2.9908333333333204E-2</v>
      </c>
      <c r="M54" s="1">
        <f t="shared" si="76"/>
        <v>2.9908333333333204E-2</v>
      </c>
      <c r="N54" s="1">
        <f t="shared" si="76"/>
        <v>2.9908333333333204E-2</v>
      </c>
      <c r="O54" s="1">
        <f t="shared" si="76"/>
        <v>2.9908333333333204E-2</v>
      </c>
      <c r="P54" s="1">
        <f t="shared" si="76"/>
        <v>2.9908333333333204E-2</v>
      </c>
      <c r="Q54" s="1">
        <f t="shared" si="76"/>
        <v>2.9908333333333204E-2</v>
      </c>
      <c r="R54" s="1">
        <f t="shared" si="76"/>
        <v>2.9908333333333204E-2</v>
      </c>
      <c r="S54" s="1">
        <f t="shared" si="76"/>
        <v>2.9908333333333204E-2</v>
      </c>
      <c r="T54" s="1">
        <f t="shared" si="76"/>
        <v>2.9908333333333204E-2</v>
      </c>
      <c r="U54" s="1">
        <f t="shared" si="74"/>
        <v>2.9908333333333204E-2</v>
      </c>
      <c r="V54" s="1">
        <f t="shared" ref="V54:V73" si="77">U54</f>
        <v>2.9908333333333204E-2</v>
      </c>
      <c r="W54" s="1">
        <f t="shared" si="15"/>
        <v>2.9908333333333204E-2</v>
      </c>
      <c r="X54" s="1">
        <f t="shared" si="17"/>
        <v>2.9908333333333204E-2</v>
      </c>
      <c r="Y54" s="1">
        <f t="shared" si="19"/>
        <v>2.9908333333333204E-2</v>
      </c>
      <c r="Z54" s="1">
        <f t="shared" si="21"/>
        <v>2.9908333333333204E-2</v>
      </c>
      <c r="AA54" s="1">
        <f t="shared" si="37"/>
        <v>2.9908333333333204E-2</v>
      </c>
      <c r="AB54" s="1">
        <f t="shared" si="37"/>
        <v>2.9908333333333204E-2</v>
      </c>
      <c r="AC54" s="1">
        <f t="shared" si="37"/>
        <v>2.9908333333333204E-2</v>
      </c>
      <c r="AD54" s="1">
        <f t="shared" si="37"/>
        <v>2.9908333333333204E-2</v>
      </c>
      <c r="AE54" s="1">
        <f t="shared" si="37"/>
        <v>2.9908333333333204E-2</v>
      </c>
      <c r="AF54" s="1">
        <f t="shared" si="37"/>
        <v>2.9908333333333204E-2</v>
      </c>
      <c r="AG54" s="1">
        <f t="shared" si="37"/>
        <v>2.9908333333333204E-2</v>
      </c>
      <c r="AH54" s="1">
        <f t="shared" si="37"/>
        <v>2.9908333333333204E-2</v>
      </c>
      <c r="AI54" s="1">
        <f t="shared" si="37"/>
        <v>2.9908333333333204E-2</v>
      </c>
      <c r="AJ54" s="1">
        <f t="shared" si="37"/>
        <v>2.9908333333333204E-2</v>
      </c>
      <c r="AK54" s="1">
        <f t="shared" si="37"/>
        <v>2.9908333333333204E-2</v>
      </c>
      <c r="AL54" s="1">
        <f t="shared" si="37"/>
        <v>2.9908333333333204E-2</v>
      </c>
      <c r="AM54" s="1">
        <f t="shared" si="37"/>
        <v>2.9908333333333204E-2</v>
      </c>
      <c r="AN54" s="1">
        <f t="shared" si="37"/>
        <v>2.9908333333333204E-2</v>
      </c>
      <c r="AO54" s="1">
        <f t="shared" si="37"/>
        <v>2.9908333333333204E-2</v>
      </c>
      <c r="AP54" s="1">
        <f t="shared" si="37"/>
        <v>2.9908333333333204E-2</v>
      </c>
      <c r="AQ54" s="1">
        <f t="shared" si="58"/>
        <v>2.9908333333333204E-2</v>
      </c>
      <c r="AR54" s="1">
        <f t="shared" si="58"/>
        <v>2.9908333333333204E-2</v>
      </c>
      <c r="AS54" s="1">
        <f t="shared" si="58"/>
        <v>2.9908333333333204E-2</v>
      </c>
      <c r="AT54" s="1">
        <f t="shared" si="60"/>
        <v>2.9908333333333204E-2</v>
      </c>
      <c r="AU54" s="1">
        <f t="shared" si="62"/>
        <v>2.9908333333333204E-2</v>
      </c>
      <c r="AV54" s="1">
        <f t="shared" si="64"/>
        <v>2.9908333333333204E-2</v>
      </c>
      <c r="AW54" s="1">
        <f t="shared" si="66"/>
        <v>2.9908333333333204E-2</v>
      </c>
      <c r="AX54" s="1">
        <f t="shared" si="68"/>
        <v>2.9908333333333204E-2</v>
      </c>
      <c r="AY54" s="1">
        <f t="shared" si="70"/>
        <v>2.9908333333333204E-2</v>
      </c>
      <c r="AZ54" s="1">
        <f t="shared" si="72"/>
        <v>2.9908333333333204E-2</v>
      </c>
      <c r="BA54" s="1">
        <f t="shared" si="75"/>
        <v>2.9908333333333204E-2</v>
      </c>
      <c r="BB54" s="1">
        <f t="shared" ref="BB54:BB65" si="78">BA54</f>
        <v>2.9908333333333204E-2</v>
      </c>
      <c r="BC54" s="1">
        <f>+$G54</f>
        <v>1.4954166666666602E-2</v>
      </c>
      <c r="DO54">
        <f t="shared" si="3"/>
        <v>1.4355999999999938</v>
      </c>
    </row>
    <row r="55" spans="1:119" x14ac:dyDescent="0.2">
      <c r="A55">
        <v>1958</v>
      </c>
      <c r="B55">
        <v>49.5</v>
      </c>
      <c r="C55">
        <v>89.527630000000002</v>
      </c>
      <c r="D55" s="4">
        <f t="shared" si="42"/>
        <v>90.362103333333337</v>
      </c>
      <c r="E55" s="1">
        <f t="shared" si="1"/>
        <v>1.6689466666666704</v>
      </c>
      <c r="F55" s="2">
        <f t="shared" si="2"/>
        <v>0</v>
      </c>
      <c r="G55" s="1">
        <f t="shared" si="25"/>
        <v>1.7030068027210923E-2</v>
      </c>
      <c r="H55" s="1">
        <f t="shared" si="5"/>
        <v>3.4060136054421847E-2</v>
      </c>
      <c r="I55" s="1">
        <f t="shared" si="47"/>
        <v>3.4060136054421847E-2</v>
      </c>
      <c r="J55" s="1">
        <f t="shared" si="50"/>
        <v>3.4060136054421847E-2</v>
      </c>
      <c r="K55" s="1">
        <f t="shared" ref="K55:T55" si="79">J55</f>
        <v>3.4060136054421847E-2</v>
      </c>
      <c r="L55" s="1">
        <f t="shared" si="79"/>
        <v>3.4060136054421847E-2</v>
      </c>
      <c r="M55" s="1">
        <f t="shared" si="79"/>
        <v>3.4060136054421847E-2</v>
      </c>
      <c r="N55" s="1">
        <f t="shared" si="79"/>
        <v>3.4060136054421847E-2</v>
      </c>
      <c r="O55" s="1">
        <f t="shared" si="79"/>
        <v>3.4060136054421847E-2</v>
      </c>
      <c r="P55" s="1">
        <f t="shared" si="79"/>
        <v>3.4060136054421847E-2</v>
      </c>
      <c r="Q55" s="1">
        <f t="shared" si="79"/>
        <v>3.4060136054421847E-2</v>
      </c>
      <c r="R55" s="1">
        <f t="shared" si="79"/>
        <v>3.4060136054421847E-2</v>
      </c>
      <c r="S55" s="1">
        <f t="shared" si="79"/>
        <v>3.4060136054421847E-2</v>
      </c>
      <c r="T55" s="1">
        <f t="shared" si="79"/>
        <v>3.4060136054421847E-2</v>
      </c>
      <c r="U55" s="1">
        <f t="shared" si="74"/>
        <v>3.4060136054421847E-2</v>
      </c>
      <c r="V55" s="1">
        <f t="shared" si="77"/>
        <v>3.4060136054421847E-2</v>
      </c>
      <c r="W55" s="1">
        <f t="shared" ref="W55:W73" si="80">V55</f>
        <v>3.4060136054421847E-2</v>
      </c>
      <c r="X55" s="1">
        <f t="shared" si="17"/>
        <v>3.4060136054421847E-2</v>
      </c>
      <c r="Y55" s="1">
        <f t="shared" si="19"/>
        <v>3.4060136054421847E-2</v>
      </c>
      <c r="Z55" s="1">
        <f t="shared" si="21"/>
        <v>3.4060136054421847E-2</v>
      </c>
      <c r="AA55" s="1">
        <f t="shared" ref="AA55:AA91" si="81">Z55</f>
        <v>3.4060136054421847E-2</v>
      </c>
      <c r="AB55" s="1">
        <f t="shared" ref="AB55:AR55" si="82">AA55</f>
        <v>3.4060136054421847E-2</v>
      </c>
      <c r="AC55" s="1">
        <f t="shared" si="82"/>
        <v>3.4060136054421847E-2</v>
      </c>
      <c r="AD55" s="1">
        <f t="shared" si="82"/>
        <v>3.4060136054421847E-2</v>
      </c>
      <c r="AE55" s="1">
        <f t="shared" si="82"/>
        <v>3.4060136054421847E-2</v>
      </c>
      <c r="AF55" s="1">
        <f t="shared" si="82"/>
        <v>3.4060136054421847E-2</v>
      </c>
      <c r="AG55" s="1">
        <f t="shared" si="82"/>
        <v>3.4060136054421847E-2</v>
      </c>
      <c r="AH55" s="1">
        <f t="shared" si="82"/>
        <v>3.4060136054421847E-2</v>
      </c>
      <c r="AI55" s="1">
        <f t="shared" si="82"/>
        <v>3.4060136054421847E-2</v>
      </c>
      <c r="AJ55" s="1">
        <f t="shared" si="82"/>
        <v>3.4060136054421847E-2</v>
      </c>
      <c r="AK55" s="1">
        <f t="shared" si="82"/>
        <v>3.4060136054421847E-2</v>
      </c>
      <c r="AL55" s="1">
        <f t="shared" si="82"/>
        <v>3.4060136054421847E-2</v>
      </c>
      <c r="AM55" s="1">
        <f t="shared" si="82"/>
        <v>3.4060136054421847E-2</v>
      </c>
      <c r="AN55" s="1">
        <f t="shared" si="82"/>
        <v>3.4060136054421847E-2</v>
      </c>
      <c r="AO55" s="1">
        <f t="shared" si="82"/>
        <v>3.4060136054421847E-2</v>
      </c>
      <c r="AP55" s="1">
        <f t="shared" si="82"/>
        <v>3.4060136054421847E-2</v>
      </c>
      <c r="AQ55" s="1">
        <f t="shared" si="82"/>
        <v>3.4060136054421847E-2</v>
      </c>
      <c r="AR55" s="1">
        <f t="shared" si="82"/>
        <v>3.4060136054421847E-2</v>
      </c>
      <c r="AS55" s="1">
        <f t="shared" ref="AS55:AS65" si="83">AR55</f>
        <v>3.4060136054421847E-2</v>
      </c>
      <c r="AT55" s="1">
        <f t="shared" si="60"/>
        <v>3.4060136054421847E-2</v>
      </c>
      <c r="AU55" s="1">
        <f t="shared" si="62"/>
        <v>3.4060136054421847E-2</v>
      </c>
      <c r="AV55" s="1">
        <f t="shared" si="64"/>
        <v>3.4060136054421847E-2</v>
      </c>
      <c r="AW55" s="1">
        <f t="shared" si="66"/>
        <v>3.4060136054421847E-2</v>
      </c>
      <c r="AX55" s="1">
        <f t="shared" si="68"/>
        <v>3.4060136054421847E-2</v>
      </c>
      <c r="AY55" s="1">
        <f t="shared" si="70"/>
        <v>3.4060136054421847E-2</v>
      </c>
      <c r="AZ55" s="1">
        <f t="shared" si="72"/>
        <v>3.4060136054421847E-2</v>
      </c>
      <c r="BA55" s="1">
        <f t="shared" si="75"/>
        <v>3.4060136054421847E-2</v>
      </c>
      <c r="BB55" s="1">
        <f t="shared" si="78"/>
        <v>3.4060136054421847E-2</v>
      </c>
      <c r="BC55" s="1">
        <f t="shared" ref="BC55:BC65" si="84">BB55</f>
        <v>3.4060136054421847E-2</v>
      </c>
      <c r="BD55" s="1">
        <f>+$G55</f>
        <v>1.7030068027210923E-2</v>
      </c>
      <c r="DO55">
        <f t="shared" si="3"/>
        <v>1.6689466666666715</v>
      </c>
    </row>
    <row r="56" spans="1:119" x14ac:dyDescent="0.2">
      <c r="A56">
        <v>1957</v>
      </c>
      <c r="B56">
        <v>50.5</v>
      </c>
      <c r="C56">
        <v>87.613865000000004</v>
      </c>
      <c r="D56" s="4">
        <f t="shared" si="42"/>
        <v>88.57074750000001</v>
      </c>
      <c r="E56" s="1">
        <f t="shared" si="1"/>
        <v>1.9137649999999979</v>
      </c>
      <c r="F56" s="2">
        <f t="shared" si="2"/>
        <v>1.7763568394002505E-15</v>
      </c>
      <c r="G56" s="1">
        <f t="shared" si="25"/>
        <v>1.9137649999999978E-2</v>
      </c>
      <c r="H56" s="1">
        <f t="shared" si="5"/>
        <v>3.8275299999999957E-2</v>
      </c>
      <c r="I56" s="1">
        <f t="shared" si="47"/>
        <v>3.8275299999999957E-2</v>
      </c>
      <c r="J56" s="1">
        <f t="shared" si="50"/>
        <v>3.8275299999999957E-2</v>
      </c>
      <c r="K56" s="1">
        <f t="shared" ref="K56:T56" si="85">J56</f>
        <v>3.8275299999999957E-2</v>
      </c>
      <c r="L56" s="1">
        <f t="shared" si="85"/>
        <v>3.8275299999999957E-2</v>
      </c>
      <c r="M56" s="1">
        <f t="shared" si="85"/>
        <v>3.8275299999999957E-2</v>
      </c>
      <c r="N56" s="1">
        <f t="shared" si="85"/>
        <v>3.8275299999999957E-2</v>
      </c>
      <c r="O56" s="1">
        <f t="shared" si="85"/>
        <v>3.8275299999999957E-2</v>
      </c>
      <c r="P56" s="1">
        <f t="shared" si="85"/>
        <v>3.8275299999999957E-2</v>
      </c>
      <c r="Q56" s="1">
        <f t="shared" si="85"/>
        <v>3.8275299999999957E-2</v>
      </c>
      <c r="R56" s="1">
        <f t="shared" si="85"/>
        <v>3.8275299999999957E-2</v>
      </c>
      <c r="S56" s="1">
        <f t="shared" si="85"/>
        <v>3.8275299999999957E-2</v>
      </c>
      <c r="T56" s="1">
        <f t="shared" si="85"/>
        <v>3.8275299999999957E-2</v>
      </c>
      <c r="U56" s="1">
        <f t="shared" si="74"/>
        <v>3.8275299999999957E-2</v>
      </c>
      <c r="V56" s="1">
        <f t="shared" si="77"/>
        <v>3.8275299999999957E-2</v>
      </c>
      <c r="W56" s="1">
        <f t="shared" si="80"/>
        <v>3.8275299999999957E-2</v>
      </c>
      <c r="X56" s="1">
        <f t="shared" ref="X56:X73" si="86">W56</f>
        <v>3.8275299999999957E-2</v>
      </c>
      <c r="Y56" s="1">
        <f t="shared" si="19"/>
        <v>3.8275299999999957E-2</v>
      </c>
      <c r="Z56" s="1">
        <f t="shared" si="21"/>
        <v>3.8275299999999957E-2</v>
      </c>
      <c r="AA56" s="1">
        <f t="shared" si="81"/>
        <v>3.8275299999999957E-2</v>
      </c>
      <c r="AB56" s="1">
        <f t="shared" ref="AB56:AR56" si="87">AA56</f>
        <v>3.8275299999999957E-2</v>
      </c>
      <c r="AC56" s="1">
        <f t="shared" si="87"/>
        <v>3.8275299999999957E-2</v>
      </c>
      <c r="AD56" s="1">
        <f t="shared" si="87"/>
        <v>3.8275299999999957E-2</v>
      </c>
      <c r="AE56" s="1">
        <f t="shared" si="87"/>
        <v>3.8275299999999957E-2</v>
      </c>
      <c r="AF56" s="1">
        <f t="shared" si="87"/>
        <v>3.8275299999999957E-2</v>
      </c>
      <c r="AG56" s="1">
        <f t="shared" si="87"/>
        <v>3.8275299999999957E-2</v>
      </c>
      <c r="AH56" s="1">
        <f t="shared" si="87"/>
        <v>3.8275299999999957E-2</v>
      </c>
      <c r="AI56" s="1">
        <f t="shared" si="87"/>
        <v>3.8275299999999957E-2</v>
      </c>
      <c r="AJ56" s="1">
        <f t="shared" si="87"/>
        <v>3.8275299999999957E-2</v>
      </c>
      <c r="AK56" s="1">
        <f t="shared" si="87"/>
        <v>3.8275299999999957E-2</v>
      </c>
      <c r="AL56" s="1">
        <f t="shared" si="87"/>
        <v>3.8275299999999957E-2</v>
      </c>
      <c r="AM56" s="1">
        <f t="shared" si="87"/>
        <v>3.8275299999999957E-2</v>
      </c>
      <c r="AN56" s="1">
        <f t="shared" si="87"/>
        <v>3.8275299999999957E-2</v>
      </c>
      <c r="AO56" s="1">
        <f t="shared" si="87"/>
        <v>3.8275299999999957E-2</v>
      </c>
      <c r="AP56" s="1">
        <f t="shared" si="87"/>
        <v>3.8275299999999957E-2</v>
      </c>
      <c r="AQ56" s="1">
        <f t="shared" si="87"/>
        <v>3.8275299999999957E-2</v>
      </c>
      <c r="AR56" s="1">
        <f t="shared" si="87"/>
        <v>3.8275299999999957E-2</v>
      </c>
      <c r="AS56" s="1">
        <f t="shared" si="83"/>
        <v>3.8275299999999957E-2</v>
      </c>
      <c r="AT56" s="1">
        <f t="shared" si="60"/>
        <v>3.8275299999999957E-2</v>
      </c>
      <c r="AU56" s="1">
        <f t="shared" si="62"/>
        <v>3.8275299999999957E-2</v>
      </c>
      <c r="AV56" s="1">
        <f t="shared" si="64"/>
        <v>3.8275299999999957E-2</v>
      </c>
      <c r="AW56" s="1">
        <f t="shared" si="66"/>
        <v>3.8275299999999957E-2</v>
      </c>
      <c r="AX56" s="1">
        <f t="shared" si="68"/>
        <v>3.8275299999999957E-2</v>
      </c>
      <c r="AY56" s="1">
        <f t="shared" si="70"/>
        <v>3.8275299999999957E-2</v>
      </c>
      <c r="AZ56" s="1">
        <f t="shared" si="72"/>
        <v>3.8275299999999957E-2</v>
      </c>
      <c r="BA56" s="1">
        <f t="shared" si="75"/>
        <v>3.8275299999999957E-2</v>
      </c>
      <c r="BB56" s="1">
        <f t="shared" si="78"/>
        <v>3.8275299999999957E-2</v>
      </c>
      <c r="BC56" s="1">
        <f t="shared" si="84"/>
        <v>3.8275299999999957E-2</v>
      </c>
      <c r="BD56" s="1">
        <f t="shared" ref="BD56:BD65" si="88">BC56</f>
        <v>3.8275299999999957E-2</v>
      </c>
      <c r="BE56" s="1">
        <f>+$G56</f>
        <v>1.9137649999999978E-2</v>
      </c>
      <c r="DO56">
        <f t="shared" si="3"/>
        <v>1.9137649999999997</v>
      </c>
    </row>
    <row r="57" spans="1:119" x14ac:dyDescent="0.2">
      <c r="A57">
        <v>1956</v>
      </c>
      <c r="B57">
        <v>51.5</v>
      </c>
      <c r="C57">
        <v>85.413740000000004</v>
      </c>
      <c r="D57" s="4">
        <f t="shared" si="42"/>
        <v>86.513802499999997</v>
      </c>
      <c r="E57" s="1">
        <f t="shared" si="1"/>
        <v>2.2001249999999999</v>
      </c>
      <c r="F57" s="2">
        <f t="shared" si="2"/>
        <v>0</v>
      </c>
      <c r="G57" s="1">
        <f t="shared" si="25"/>
        <v>2.1569852941176471E-2</v>
      </c>
      <c r="H57" s="1">
        <f t="shared" si="5"/>
        <v>4.3139705882352941E-2</v>
      </c>
      <c r="I57" s="1">
        <f t="shared" si="47"/>
        <v>4.3139705882352941E-2</v>
      </c>
      <c r="J57" s="1">
        <f t="shared" si="50"/>
        <v>4.3139705882352941E-2</v>
      </c>
      <c r="K57" s="1">
        <f t="shared" ref="K57:T57" si="89">J57</f>
        <v>4.3139705882352941E-2</v>
      </c>
      <c r="L57" s="1">
        <f t="shared" si="89"/>
        <v>4.3139705882352941E-2</v>
      </c>
      <c r="M57" s="1">
        <f t="shared" si="89"/>
        <v>4.3139705882352941E-2</v>
      </c>
      <c r="N57" s="1">
        <f t="shared" si="89"/>
        <v>4.3139705882352941E-2</v>
      </c>
      <c r="O57" s="1">
        <f t="shared" si="89"/>
        <v>4.3139705882352941E-2</v>
      </c>
      <c r="P57" s="1">
        <f t="shared" si="89"/>
        <v>4.3139705882352941E-2</v>
      </c>
      <c r="Q57" s="1">
        <f t="shared" si="89"/>
        <v>4.3139705882352941E-2</v>
      </c>
      <c r="R57" s="1">
        <f t="shared" si="89"/>
        <v>4.3139705882352941E-2</v>
      </c>
      <c r="S57" s="1">
        <f t="shared" si="89"/>
        <v>4.3139705882352941E-2</v>
      </c>
      <c r="T57" s="1">
        <f t="shared" si="89"/>
        <v>4.3139705882352941E-2</v>
      </c>
      <c r="U57" s="1">
        <f t="shared" si="74"/>
        <v>4.3139705882352941E-2</v>
      </c>
      <c r="V57" s="1">
        <f t="shared" si="77"/>
        <v>4.3139705882352941E-2</v>
      </c>
      <c r="W57" s="1">
        <f t="shared" si="80"/>
        <v>4.3139705882352941E-2</v>
      </c>
      <c r="X57" s="1">
        <f t="shared" si="86"/>
        <v>4.3139705882352941E-2</v>
      </c>
      <c r="Y57" s="1">
        <f t="shared" ref="Y57:Y73" si="90">X57</f>
        <v>4.3139705882352941E-2</v>
      </c>
      <c r="Z57" s="1">
        <f t="shared" si="21"/>
        <v>4.3139705882352941E-2</v>
      </c>
      <c r="AA57" s="1">
        <f t="shared" si="81"/>
        <v>4.3139705882352941E-2</v>
      </c>
      <c r="AB57" s="1">
        <f t="shared" ref="AB57:AR57" si="91">AA57</f>
        <v>4.3139705882352941E-2</v>
      </c>
      <c r="AC57" s="1">
        <f t="shared" si="91"/>
        <v>4.3139705882352941E-2</v>
      </c>
      <c r="AD57" s="1">
        <f t="shared" si="91"/>
        <v>4.3139705882352941E-2</v>
      </c>
      <c r="AE57" s="1">
        <f t="shared" si="91"/>
        <v>4.3139705882352941E-2</v>
      </c>
      <c r="AF57" s="1">
        <f t="shared" si="91"/>
        <v>4.3139705882352941E-2</v>
      </c>
      <c r="AG57" s="1">
        <f t="shared" si="91"/>
        <v>4.3139705882352941E-2</v>
      </c>
      <c r="AH57" s="1">
        <f t="shared" si="91"/>
        <v>4.3139705882352941E-2</v>
      </c>
      <c r="AI57" s="1">
        <f t="shared" si="91"/>
        <v>4.3139705882352941E-2</v>
      </c>
      <c r="AJ57" s="1">
        <f t="shared" si="91"/>
        <v>4.3139705882352941E-2</v>
      </c>
      <c r="AK57" s="1">
        <f t="shared" si="91"/>
        <v>4.3139705882352941E-2</v>
      </c>
      <c r="AL57" s="1">
        <f t="shared" si="91"/>
        <v>4.3139705882352941E-2</v>
      </c>
      <c r="AM57" s="1">
        <f t="shared" si="91"/>
        <v>4.3139705882352941E-2</v>
      </c>
      <c r="AN57" s="1">
        <f t="shared" si="91"/>
        <v>4.3139705882352941E-2</v>
      </c>
      <c r="AO57" s="1">
        <f t="shared" si="91"/>
        <v>4.3139705882352941E-2</v>
      </c>
      <c r="AP57" s="1">
        <f t="shared" si="91"/>
        <v>4.3139705882352941E-2</v>
      </c>
      <c r="AQ57" s="1">
        <f t="shared" si="91"/>
        <v>4.3139705882352941E-2</v>
      </c>
      <c r="AR57" s="1">
        <f t="shared" si="91"/>
        <v>4.3139705882352941E-2</v>
      </c>
      <c r="AS57" s="1">
        <f t="shared" si="83"/>
        <v>4.3139705882352941E-2</v>
      </c>
      <c r="AT57" s="1">
        <f t="shared" si="60"/>
        <v>4.3139705882352941E-2</v>
      </c>
      <c r="AU57" s="1">
        <f t="shared" si="62"/>
        <v>4.3139705882352941E-2</v>
      </c>
      <c r="AV57" s="1">
        <f t="shared" si="64"/>
        <v>4.3139705882352941E-2</v>
      </c>
      <c r="AW57" s="1">
        <f t="shared" si="66"/>
        <v>4.3139705882352941E-2</v>
      </c>
      <c r="AX57" s="1">
        <f t="shared" si="68"/>
        <v>4.3139705882352941E-2</v>
      </c>
      <c r="AY57" s="1">
        <f t="shared" si="70"/>
        <v>4.3139705882352941E-2</v>
      </c>
      <c r="AZ57" s="1">
        <f t="shared" si="72"/>
        <v>4.3139705882352941E-2</v>
      </c>
      <c r="BA57" s="1">
        <f t="shared" si="75"/>
        <v>4.3139705882352941E-2</v>
      </c>
      <c r="BB57" s="1">
        <f t="shared" si="78"/>
        <v>4.3139705882352941E-2</v>
      </c>
      <c r="BC57" s="1">
        <f t="shared" si="84"/>
        <v>4.3139705882352941E-2</v>
      </c>
      <c r="BD57" s="1">
        <f t="shared" si="88"/>
        <v>4.3139705882352941E-2</v>
      </c>
      <c r="BE57" s="1">
        <f t="shared" ref="BE57:BE91" si="92">BD57</f>
        <v>4.3139705882352941E-2</v>
      </c>
      <c r="BF57" s="1">
        <f>+$G57</f>
        <v>2.1569852941176471E-2</v>
      </c>
      <c r="DO57">
        <f t="shared" si="3"/>
        <v>2.200125000000003</v>
      </c>
    </row>
    <row r="58" spans="1:119" x14ac:dyDescent="0.2">
      <c r="A58">
        <v>1955</v>
      </c>
      <c r="B58">
        <v>52.5</v>
      </c>
      <c r="C58">
        <v>82.901029999999992</v>
      </c>
      <c r="D58" s="4">
        <f t="shared" si="42"/>
        <v>84.157385000000005</v>
      </c>
      <c r="E58" s="1">
        <f t="shared" si="1"/>
        <v>2.5127100000000127</v>
      </c>
      <c r="F58" s="2">
        <f t="shared" si="2"/>
        <v>0</v>
      </c>
      <c r="G58" s="1">
        <f t="shared" si="25"/>
        <v>2.4160673076923198E-2</v>
      </c>
      <c r="H58" s="1">
        <f t="shared" si="5"/>
        <v>4.8321346153846395E-2</v>
      </c>
      <c r="I58" s="1">
        <f t="shared" si="47"/>
        <v>4.8321346153846395E-2</v>
      </c>
      <c r="J58" s="1">
        <f t="shared" si="50"/>
        <v>4.8321346153846395E-2</v>
      </c>
      <c r="K58" s="1">
        <f t="shared" ref="K58:T58" si="93">J58</f>
        <v>4.8321346153846395E-2</v>
      </c>
      <c r="L58" s="1">
        <f t="shared" si="93"/>
        <v>4.8321346153846395E-2</v>
      </c>
      <c r="M58" s="1">
        <f t="shared" si="93"/>
        <v>4.8321346153846395E-2</v>
      </c>
      <c r="N58" s="1">
        <f t="shared" si="93"/>
        <v>4.8321346153846395E-2</v>
      </c>
      <c r="O58" s="1">
        <f t="shared" si="93"/>
        <v>4.8321346153846395E-2</v>
      </c>
      <c r="P58" s="1">
        <f t="shared" si="93"/>
        <v>4.8321346153846395E-2</v>
      </c>
      <c r="Q58" s="1">
        <f t="shared" si="93"/>
        <v>4.8321346153846395E-2</v>
      </c>
      <c r="R58" s="1">
        <f t="shared" si="93"/>
        <v>4.8321346153846395E-2</v>
      </c>
      <c r="S58" s="1">
        <f t="shared" si="93"/>
        <v>4.8321346153846395E-2</v>
      </c>
      <c r="T58" s="1">
        <f t="shared" si="93"/>
        <v>4.8321346153846395E-2</v>
      </c>
      <c r="U58" s="1">
        <f t="shared" si="74"/>
        <v>4.8321346153846395E-2</v>
      </c>
      <c r="V58" s="1">
        <f t="shared" si="77"/>
        <v>4.8321346153846395E-2</v>
      </c>
      <c r="W58" s="1">
        <f t="shared" si="80"/>
        <v>4.8321346153846395E-2</v>
      </c>
      <c r="X58" s="1">
        <f t="shared" si="86"/>
        <v>4.8321346153846395E-2</v>
      </c>
      <c r="Y58" s="1">
        <f t="shared" si="90"/>
        <v>4.8321346153846395E-2</v>
      </c>
      <c r="Z58" s="1">
        <f t="shared" ref="Z58:Z89" si="94">Y58</f>
        <v>4.8321346153846395E-2</v>
      </c>
      <c r="AA58" s="1">
        <f t="shared" si="81"/>
        <v>4.8321346153846395E-2</v>
      </c>
      <c r="AB58" s="1">
        <f t="shared" ref="AB58:AR58" si="95">AA58</f>
        <v>4.8321346153846395E-2</v>
      </c>
      <c r="AC58" s="1">
        <f t="shared" si="95"/>
        <v>4.8321346153846395E-2</v>
      </c>
      <c r="AD58" s="1">
        <f t="shared" si="95"/>
        <v>4.8321346153846395E-2</v>
      </c>
      <c r="AE58" s="1">
        <f t="shared" si="95"/>
        <v>4.8321346153846395E-2</v>
      </c>
      <c r="AF58" s="1">
        <f t="shared" si="95"/>
        <v>4.8321346153846395E-2</v>
      </c>
      <c r="AG58" s="1">
        <f t="shared" si="95"/>
        <v>4.8321346153846395E-2</v>
      </c>
      <c r="AH58" s="1">
        <f t="shared" si="95"/>
        <v>4.8321346153846395E-2</v>
      </c>
      <c r="AI58" s="1">
        <f t="shared" si="95"/>
        <v>4.8321346153846395E-2</v>
      </c>
      <c r="AJ58" s="1">
        <f t="shared" si="95"/>
        <v>4.8321346153846395E-2</v>
      </c>
      <c r="AK58" s="1">
        <f t="shared" si="95"/>
        <v>4.8321346153846395E-2</v>
      </c>
      <c r="AL58" s="1">
        <f t="shared" si="95"/>
        <v>4.8321346153846395E-2</v>
      </c>
      <c r="AM58" s="1">
        <f t="shared" si="95"/>
        <v>4.8321346153846395E-2</v>
      </c>
      <c r="AN58" s="1">
        <f t="shared" si="95"/>
        <v>4.8321346153846395E-2</v>
      </c>
      <c r="AO58" s="1">
        <f t="shared" si="95"/>
        <v>4.8321346153846395E-2</v>
      </c>
      <c r="AP58" s="1">
        <f t="shared" si="95"/>
        <v>4.8321346153846395E-2</v>
      </c>
      <c r="AQ58" s="1">
        <f t="shared" si="95"/>
        <v>4.8321346153846395E-2</v>
      </c>
      <c r="AR58" s="1">
        <f t="shared" si="95"/>
        <v>4.8321346153846395E-2</v>
      </c>
      <c r="AS58" s="1">
        <f t="shared" si="83"/>
        <v>4.8321346153846395E-2</v>
      </c>
      <c r="AT58" s="1">
        <f t="shared" si="60"/>
        <v>4.8321346153846395E-2</v>
      </c>
      <c r="AU58" s="1">
        <f t="shared" si="62"/>
        <v>4.8321346153846395E-2</v>
      </c>
      <c r="AV58" s="1">
        <f t="shared" si="64"/>
        <v>4.8321346153846395E-2</v>
      </c>
      <c r="AW58" s="1">
        <f t="shared" si="66"/>
        <v>4.8321346153846395E-2</v>
      </c>
      <c r="AX58" s="1">
        <f t="shared" si="68"/>
        <v>4.8321346153846395E-2</v>
      </c>
      <c r="AY58" s="1">
        <f t="shared" si="70"/>
        <v>4.8321346153846395E-2</v>
      </c>
      <c r="AZ58" s="1">
        <f t="shared" si="72"/>
        <v>4.8321346153846395E-2</v>
      </c>
      <c r="BA58" s="1">
        <f t="shared" si="75"/>
        <v>4.8321346153846395E-2</v>
      </c>
      <c r="BB58" s="1">
        <f t="shared" si="78"/>
        <v>4.8321346153846395E-2</v>
      </c>
      <c r="BC58" s="1">
        <f t="shared" si="84"/>
        <v>4.8321346153846395E-2</v>
      </c>
      <c r="BD58" s="1">
        <f t="shared" si="88"/>
        <v>4.8321346153846395E-2</v>
      </c>
      <c r="BE58" s="1">
        <f t="shared" si="92"/>
        <v>4.8321346153846395E-2</v>
      </c>
      <c r="BF58" s="1">
        <f t="shared" ref="BF58:BF91" si="96">BE58</f>
        <v>4.8321346153846395E-2</v>
      </c>
      <c r="BG58" s="1">
        <f>+$G58</f>
        <v>2.4160673076923198E-2</v>
      </c>
      <c r="DO58">
        <f t="shared" si="3"/>
        <v>2.5127100000000127</v>
      </c>
    </row>
    <row r="59" spans="1:119" x14ac:dyDescent="0.2">
      <c r="A59">
        <v>1954</v>
      </c>
      <c r="B59">
        <v>53.5</v>
      </c>
      <c r="C59">
        <v>80.075263333333339</v>
      </c>
      <c r="D59" s="4">
        <f t="shared" si="42"/>
        <v>81.488146666666665</v>
      </c>
      <c r="E59" s="1">
        <f t="shared" si="1"/>
        <v>2.8257666666666523</v>
      </c>
      <c r="F59" s="2">
        <f t="shared" si="2"/>
        <v>0</v>
      </c>
      <c r="G59" s="1">
        <f t="shared" si="25"/>
        <v>2.6658176100628796E-2</v>
      </c>
      <c r="H59" s="1">
        <f t="shared" si="5"/>
        <v>5.3316352201257591E-2</v>
      </c>
      <c r="I59" s="1">
        <f t="shared" si="47"/>
        <v>5.3316352201257591E-2</v>
      </c>
      <c r="J59" s="1">
        <f t="shared" si="50"/>
        <v>5.3316352201257591E-2</v>
      </c>
      <c r="K59" s="1">
        <f t="shared" ref="K59:T59" si="97">J59</f>
        <v>5.3316352201257591E-2</v>
      </c>
      <c r="L59" s="1">
        <f t="shared" si="97"/>
        <v>5.3316352201257591E-2</v>
      </c>
      <c r="M59" s="1">
        <f t="shared" si="97"/>
        <v>5.3316352201257591E-2</v>
      </c>
      <c r="N59" s="1">
        <f t="shared" si="97"/>
        <v>5.3316352201257591E-2</v>
      </c>
      <c r="O59" s="1">
        <f t="shared" si="97"/>
        <v>5.3316352201257591E-2</v>
      </c>
      <c r="P59" s="1">
        <f t="shared" si="97"/>
        <v>5.3316352201257591E-2</v>
      </c>
      <c r="Q59" s="1">
        <f t="shared" si="97"/>
        <v>5.3316352201257591E-2</v>
      </c>
      <c r="R59" s="1">
        <f t="shared" si="97"/>
        <v>5.3316352201257591E-2</v>
      </c>
      <c r="S59" s="1">
        <f t="shared" si="97"/>
        <v>5.3316352201257591E-2</v>
      </c>
      <c r="T59" s="1">
        <f t="shared" si="97"/>
        <v>5.3316352201257591E-2</v>
      </c>
      <c r="U59" s="1">
        <f t="shared" si="74"/>
        <v>5.3316352201257591E-2</v>
      </c>
      <c r="V59" s="1">
        <f t="shared" si="77"/>
        <v>5.3316352201257591E-2</v>
      </c>
      <c r="W59" s="1">
        <f t="shared" si="80"/>
        <v>5.3316352201257591E-2</v>
      </c>
      <c r="X59" s="1">
        <f t="shared" si="86"/>
        <v>5.3316352201257591E-2</v>
      </c>
      <c r="Y59" s="1">
        <f t="shared" si="90"/>
        <v>5.3316352201257591E-2</v>
      </c>
      <c r="Z59" s="1">
        <f t="shared" si="94"/>
        <v>5.3316352201257591E-2</v>
      </c>
      <c r="AA59" s="1">
        <f t="shared" si="81"/>
        <v>5.3316352201257591E-2</v>
      </c>
      <c r="AB59" s="1">
        <f t="shared" ref="AB59:AR59" si="98">AA59</f>
        <v>5.3316352201257591E-2</v>
      </c>
      <c r="AC59" s="1">
        <f t="shared" si="98"/>
        <v>5.3316352201257591E-2</v>
      </c>
      <c r="AD59" s="1">
        <f t="shared" si="98"/>
        <v>5.3316352201257591E-2</v>
      </c>
      <c r="AE59" s="1">
        <f t="shared" si="98"/>
        <v>5.3316352201257591E-2</v>
      </c>
      <c r="AF59" s="1">
        <f t="shared" si="98"/>
        <v>5.3316352201257591E-2</v>
      </c>
      <c r="AG59" s="1">
        <f t="shared" si="98"/>
        <v>5.3316352201257591E-2</v>
      </c>
      <c r="AH59" s="1">
        <f t="shared" si="98"/>
        <v>5.3316352201257591E-2</v>
      </c>
      <c r="AI59" s="1">
        <f t="shared" si="98"/>
        <v>5.3316352201257591E-2</v>
      </c>
      <c r="AJ59" s="1">
        <f t="shared" si="98"/>
        <v>5.3316352201257591E-2</v>
      </c>
      <c r="AK59" s="1">
        <f t="shared" si="98"/>
        <v>5.3316352201257591E-2</v>
      </c>
      <c r="AL59" s="1">
        <f t="shared" si="98"/>
        <v>5.3316352201257591E-2</v>
      </c>
      <c r="AM59" s="1">
        <f t="shared" si="98"/>
        <v>5.3316352201257591E-2</v>
      </c>
      <c r="AN59" s="1">
        <f t="shared" si="98"/>
        <v>5.3316352201257591E-2</v>
      </c>
      <c r="AO59" s="1">
        <f t="shared" si="98"/>
        <v>5.3316352201257591E-2</v>
      </c>
      <c r="AP59" s="1">
        <f t="shared" si="98"/>
        <v>5.3316352201257591E-2</v>
      </c>
      <c r="AQ59" s="1">
        <f t="shared" si="98"/>
        <v>5.3316352201257591E-2</v>
      </c>
      <c r="AR59" s="1">
        <f t="shared" si="98"/>
        <v>5.3316352201257591E-2</v>
      </c>
      <c r="AS59" s="1">
        <f t="shared" si="83"/>
        <v>5.3316352201257591E-2</v>
      </c>
      <c r="AT59" s="1">
        <f t="shared" si="60"/>
        <v>5.3316352201257591E-2</v>
      </c>
      <c r="AU59" s="1">
        <f t="shared" si="62"/>
        <v>5.3316352201257591E-2</v>
      </c>
      <c r="AV59" s="1">
        <f t="shared" si="64"/>
        <v>5.3316352201257591E-2</v>
      </c>
      <c r="AW59" s="1">
        <f t="shared" si="66"/>
        <v>5.3316352201257591E-2</v>
      </c>
      <c r="AX59" s="1">
        <f t="shared" si="68"/>
        <v>5.3316352201257591E-2</v>
      </c>
      <c r="AY59" s="1">
        <f t="shared" si="70"/>
        <v>5.3316352201257591E-2</v>
      </c>
      <c r="AZ59" s="1">
        <f t="shared" si="72"/>
        <v>5.3316352201257591E-2</v>
      </c>
      <c r="BA59" s="1">
        <f t="shared" si="75"/>
        <v>5.3316352201257591E-2</v>
      </c>
      <c r="BB59" s="1">
        <f t="shared" si="78"/>
        <v>5.3316352201257591E-2</v>
      </c>
      <c r="BC59" s="1">
        <f t="shared" si="84"/>
        <v>5.3316352201257591E-2</v>
      </c>
      <c r="BD59" s="1">
        <f t="shared" si="88"/>
        <v>5.3316352201257591E-2</v>
      </c>
      <c r="BE59" s="1">
        <f t="shared" si="92"/>
        <v>5.3316352201257591E-2</v>
      </c>
      <c r="BF59" s="1">
        <f t="shared" si="96"/>
        <v>5.3316352201257591E-2</v>
      </c>
      <c r="BG59" s="1">
        <f t="shared" ref="BG59:BG92" si="99">BF59</f>
        <v>5.3316352201257591E-2</v>
      </c>
      <c r="BH59" s="1">
        <f>+$G59</f>
        <v>2.6658176100628796E-2</v>
      </c>
      <c r="DO59">
        <f t="shared" si="3"/>
        <v>2.8257666666666537</v>
      </c>
    </row>
    <row r="60" spans="1:119" x14ac:dyDescent="0.2">
      <c r="A60">
        <v>1953</v>
      </c>
      <c r="B60">
        <v>54.5</v>
      </c>
      <c r="C60">
        <v>76.902380000000008</v>
      </c>
      <c r="D60" s="4">
        <f t="shared" si="42"/>
        <v>78.488821666666666</v>
      </c>
      <c r="E60" s="1">
        <f t="shared" si="1"/>
        <v>3.1728833333333313</v>
      </c>
      <c r="F60" s="2">
        <f t="shared" si="2"/>
        <v>0</v>
      </c>
      <c r="G60" s="1">
        <f t="shared" si="25"/>
        <v>2.9378549382716029E-2</v>
      </c>
      <c r="H60" s="1">
        <f t="shared" si="5"/>
        <v>5.8757098765432059E-2</v>
      </c>
      <c r="I60" s="1">
        <f t="shared" si="47"/>
        <v>5.8757098765432059E-2</v>
      </c>
      <c r="J60" s="1">
        <f t="shared" si="50"/>
        <v>5.8757098765432059E-2</v>
      </c>
      <c r="K60" s="1">
        <f t="shared" ref="K60:T60" si="100">J60</f>
        <v>5.8757098765432059E-2</v>
      </c>
      <c r="L60" s="1">
        <f t="shared" si="100"/>
        <v>5.8757098765432059E-2</v>
      </c>
      <c r="M60" s="1">
        <f t="shared" si="100"/>
        <v>5.8757098765432059E-2</v>
      </c>
      <c r="N60" s="1">
        <f t="shared" si="100"/>
        <v>5.8757098765432059E-2</v>
      </c>
      <c r="O60" s="1">
        <f t="shared" si="100"/>
        <v>5.8757098765432059E-2</v>
      </c>
      <c r="P60" s="1">
        <f t="shared" si="100"/>
        <v>5.8757098765432059E-2</v>
      </c>
      <c r="Q60" s="1">
        <f t="shared" si="100"/>
        <v>5.8757098765432059E-2</v>
      </c>
      <c r="R60" s="1">
        <f t="shared" si="100"/>
        <v>5.8757098765432059E-2</v>
      </c>
      <c r="S60" s="1">
        <f t="shared" si="100"/>
        <v>5.8757098765432059E-2</v>
      </c>
      <c r="T60" s="1">
        <f t="shared" si="100"/>
        <v>5.8757098765432059E-2</v>
      </c>
      <c r="U60" s="1">
        <f t="shared" si="74"/>
        <v>5.8757098765432059E-2</v>
      </c>
      <c r="V60" s="1">
        <f t="shared" si="77"/>
        <v>5.8757098765432059E-2</v>
      </c>
      <c r="W60" s="1">
        <f t="shared" si="80"/>
        <v>5.8757098765432059E-2</v>
      </c>
      <c r="X60" s="1">
        <f t="shared" si="86"/>
        <v>5.8757098765432059E-2</v>
      </c>
      <c r="Y60" s="1">
        <f t="shared" si="90"/>
        <v>5.8757098765432059E-2</v>
      </c>
      <c r="Z60" s="1">
        <f t="shared" si="94"/>
        <v>5.8757098765432059E-2</v>
      </c>
      <c r="AA60" s="1">
        <f t="shared" si="81"/>
        <v>5.8757098765432059E-2</v>
      </c>
      <c r="AB60" s="1">
        <f t="shared" ref="AB60:AR60" si="101">AA60</f>
        <v>5.8757098765432059E-2</v>
      </c>
      <c r="AC60" s="1">
        <f t="shared" si="101"/>
        <v>5.8757098765432059E-2</v>
      </c>
      <c r="AD60" s="1">
        <f t="shared" si="101"/>
        <v>5.8757098765432059E-2</v>
      </c>
      <c r="AE60" s="1">
        <f t="shared" si="101"/>
        <v>5.8757098765432059E-2</v>
      </c>
      <c r="AF60" s="1">
        <f t="shared" si="101"/>
        <v>5.8757098765432059E-2</v>
      </c>
      <c r="AG60" s="1">
        <f t="shared" si="101"/>
        <v>5.8757098765432059E-2</v>
      </c>
      <c r="AH60" s="1">
        <f t="shared" si="101"/>
        <v>5.8757098765432059E-2</v>
      </c>
      <c r="AI60" s="1">
        <f t="shared" si="101"/>
        <v>5.8757098765432059E-2</v>
      </c>
      <c r="AJ60" s="1">
        <f t="shared" si="101"/>
        <v>5.8757098765432059E-2</v>
      </c>
      <c r="AK60" s="1">
        <f t="shared" si="101"/>
        <v>5.8757098765432059E-2</v>
      </c>
      <c r="AL60" s="1">
        <f t="shared" si="101"/>
        <v>5.8757098765432059E-2</v>
      </c>
      <c r="AM60" s="1">
        <f t="shared" si="101"/>
        <v>5.8757098765432059E-2</v>
      </c>
      <c r="AN60" s="1">
        <f t="shared" si="101"/>
        <v>5.8757098765432059E-2</v>
      </c>
      <c r="AO60" s="1">
        <f t="shared" si="101"/>
        <v>5.8757098765432059E-2</v>
      </c>
      <c r="AP60" s="1">
        <f t="shared" si="101"/>
        <v>5.8757098765432059E-2</v>
      </c>
      <c r="AQ60" s="1">
        <f t="shared" si="101"/>
        <v>5.8757098765432059E-2</v>
      </c>
      <c r="AR60" s="1">
        <f t="shared" si="101"/>
        <v>5.8757098765432059E-2</v>
      </c>
      <c r="AS60" s="1">
        <f t="shared" si="83"/>
        <v>5.8757098765432059E-2</v>
      </c>
      <c r="AT60" s="1">
        <f t="shared" si="60"/>
        <v>5.8757098765432059E-2</v>
      </c>
      <c r="AU60" s="1">
        <f t="shared" si="62"/>
        <v>5.8757098765432059E-2</v>
      </c>
      <c r="AV60" s="1">
        <f t="shared" si="64"/>
        <v>5.8757098765432059E-2</v>
      </c>
      <c r="AW60" s="1">
        <f t="shared" si="66"/>
        <v>5.8757098765432059E-2</v>
      </c>
      <c r="AX60" s="1">
        <f t="shared" si="68"/>
        <v>5.8757098765432059E-2</v>
      </c>
      <c r="AY60" s="1">
        <f t="shared" si="70"/>
        <v>5.8757098765432059E-2</v>
      </c>
      <c r="AZ60" s="1">
        <f t="shared" si="72"/>
        <v>5.8757098765432059E-2</v>
      </c>
      <c r="BA60" s="1">
        <f t="shared" si="75"/>
        <v>5.8757098765432059E-2</v>
      </c>
      <c r="BB60" s="1">
        <f t="shared" si="78"/>
        <v>5.8757098765432059E-2</v>
      </c>
      <c r="BC60" s="1">
        <f t="shared" si="84"/>
        <v>5.8757098765432059E-2</v>
      </c>
      <c r="BD60" s="1">
        <f t="shared" si="88"/>
        <v>5.8757098765432059E-2</v>
      </c>
      <c r="BE60" s="1">
        <f t="shared" si="92"/>
        <v>5.8757098765432059E-2</v>
      </c>
      <c r="BF60" s="1">
        <f t="shared" si="96"/>
        <v>5.8757098765432059E-2</v>
      </c>
      <c r="BG60" s="1">
        <f t="shared" si="99"/>
        <v>5.8757098765432059E-2</v>
      </c>
      <c r="BH60" s="1">
        <f>BG60</f>
        <v>5.8757098765432059E-2</v>
      </c>
      <c r="BI60" s="1">
        <f>+$G60</f>
        <v>2.9378549382716029E-2</v>
      </c>
      <c r="DO60">
        <f t="shared" si="3"/>
        <v>3.1728833333333331</v>
      </c>
    </row>
    <row r="61" spans="1:119" x14ac:dyDescent="0.2">
      <c r="A61">
        <v>1952</v>
      </c>
      <c r="B61">
        <v>55.5</v>
      </c>
      <c r="C61">
        <v>73.37530000000001</v>
      </c>
      <c r="D61" s="4">
        <f t="shared" si="42"/>
        <v>75.138840000000016</v>
      </c>
      <c r="E61" s="1">
        <f t="shared" si="1"/>
        <v>3.527079999999998</v>
      </c>
      <c r="F61" s="2">
        <f t="shared" si="2"/>
        <v>0</v>
      </c>
      <c r="G61" s="1">
        <f t="shared" si="25"/>
        <v>3.206436363636362E-2</v>
      </c>
      <c r="H61" s="1">
        <f t="shared" si="5"/>
        <v>6.412872727272724E-2</v>
      </c>
      <c r="I61" s="1">
        <f t="shared" si="47"/>
        <v>6.412872727272724E-2</v>
      </c>
      <c r="J61" s="1">
        <f t="shared" si="50"/>
        <v>6.412872727272724E-2</v>
      </c>
      <c r="K61" s="1">
        <f t="shared" ref="K61:T61" si="102">J61</f>
        <v>6.412872727272724E-2</v>
      </c>
      <c r="L61" s="1">
        <f t="shared" si="102"/>
        <v>6.412872727272724E-2</v>
      </c>
      <c r="M61" s="1">
        <f t="shared" si="102"/>
        <v>6.412872727272724E-2</v>
      </c>
      <c r="N61" s="1">
        <f t="shared" si="102"/>
        <v>6.412872727272724E-2</v>
      </c>
      <c r="O61" s="1">
        <f t="shared" si="102"/>
        <v>6.412872727272724E-2</v>
      </c>
      <c r="P61" s="1">
        <f t="shared" si="102"/>
        <v>6.412872727272724E-2</v>
      </c>
      <c r="Q61" s="1">
        <f t="shared" si="102"/>
        <v>6.412872727272724E-2</v>
      </c>
      <c r="R61" s="1">
        <f t="shared" si="102"/>
        <v>6.412872727272724E-2</v>
      </c>
      <c r="S61" s="1">
        <f t="shared" si="102"/>
        <v>6.412872727272724E-2</v>
      </c>
      <c r="T61" s="1">
        <f t="shared" si="102"/>
        <v>6.412872727272724E-2</v>
      </c>
      <c r="U61" s="1">
        <f t="shared" si="74"/>
        <v>6.412872727272724E-2</v>
      </c>
      <c r="V61" s="1">
        <f t="shared" si="77"/>
        <v>6.412872727272724E-2</v>
      </c>
      <c r="W61" s="1">
        <f t="shared" si="80"/>
        <v>6.412872727272724E-2</v>
      </c>
      <c r="X61" s="1">
        <f t="shared" si="86"/>
        <v>6.412872727272724E-2</v>
      </c>
      <c r="Y61" s="1">
        <f t="shared" si="90"/>
        <v>6.412872727272724E-2</v>
      </c>
      <c r="Z61" s="1">
        <f t="shared" si="94"/>
        <v>6.412872727272724E-2</v>
      </c>
      <c r="AA61" s="1">
        <f t="shared" si="81"/>
        <v>6.412872727272724E-2</v>
      </c>
      <c r="AB61" s="1">
        <f t="shared" ref="AB61:AR61" si="103">AA61</f>
        <v>6.412872727272724E-2</v>
      </c>
      <c r="AC61" s="1">
        <f t="shared" si="103"/>
        <v>6.412872727272724E-2</v>
      </c>
      <c r="AD61" s="1">
        <f t="shared" si="103"/>
        <v>6.412872727272724E-2</v>
      </c>
      <c r="AE61" s="1">
        <f t="shared" si="103"/>
        <v>6.412872727272724E-2</v>
      </c>
      <c r="AF61" s="1">
        <f t="shared" si="103"/>
        <v>6.412872727272724E-2</v>
      </c>
      <c r="AG61" s="1">
        <f t="shared" si="103"/>
        <v>6.412872727272724E-2</v>
      </c>
      <c r="AH61" s="1">
        <f t="shared" si="103"/>
        <v>6.412872727272724E-2</v>
      </c>
      <c r="AI61" s="1">
        <f t="shared" si="103"/>
        <v>6.412872727272724E-2</v>
      </c>
      <c r="AJ61" s="1">
        <f t="shared" si="103"/>
        <v>6.412872727272724E-2</v>
      </c>
      <c r="AK61" s="1">
        <f t="shared" si="103"/>
        <v>6.412872727272724E-2</v>
      </c>
      <c r="AL61" s="1">
        <f t="shared" si="103"/>
        <v>6.412872727272724E-2</v>
      </c>
      <c r="AM61" s="1">
        <f t="shared" si="103"/>
        <v>6.412872727272724E-2</v>
      </c>
      <c r="AN61" s="1">
        <f t="shared" si="103"/>
        <v>6.412872727272724E-2</v>
      </c>
      <c r="AO61" s="1">
        <f t="shared" si="103"/>
        <v>6.412872727272724E-2</v>
      </c>
      <c r="AP61" s="1">
        <f t="shared" si="103"/>
        <v>6.412872727272724E-2</v>
      </c>
      <c r="AQ61" s="1">
        <f t="shared" si="103"/>
        <v>6.412872727272724E-2</v>
      </c>
      <c r="AR61" s="1">
        <f t="shared" si="103"/>
        <v>6.412872727272724E-2</v>
      </c>
      <c r="AS61" s="1">
        <f t="shared" si="83"/>
        <v>6.412872727272724E-2</v>
      </c>
      <c r="AT61" s="1">
        <f t="shared" si="60"/>
        <v>6.412872727272724E-2</v>
      </c>
      <c r="AU61" s="1">
        <f t="shared" si="62"/>
        <v>6.412872727272724E-2</v>
      </c>
      <c r="AV61" s="1">
        <f t="shared" si="64"/>
        <v>6.412872727272724E-2</v>
      </c>
      <c r="AW61" s="1">
        <f t="shared" si="66"/>
        <v>6.412872727272724E-2</v>
      </c>
      <c r="AX61" s="1">
        <f t="shared" si="68"/>
        <v>6.412872727272724E-2</v>
      </c>
      <c r="AY61" s="1">
        <f t="shared" si="70"/>
        <v>6.412872727272724E-2</v>
      </c>
      <c r="AZ61" s="1">
        <f t="shared" si="72"/>
        <v>6.412872727272724E-2</v>
      </c>
      <c r="BA61" s="1">
        <f t="shared" si="75"/>
        <v>6.412872727272724E-2</v>
      </c>
      <c r="BB61" s="1">
        <f t="shared" si="78"/>
        <v>6.412872727272724E-2</v>
      </c>
      <c r="BC61" s="1">
        <f t="shared" si="84"/>
        <v>6.412872727272724E-2</v>
      </c>
      <c r="BD61" s="1">
        <f t="shared" si="88"/>
        <v>6.412872727272724E-2</v>
      </c>
      <c r="BE61" s="1">
        <f t="shared" si="92"/>
        <v>6.412872727272724E-2</v>
      </c>
      <c r="BF61" s="1">
        <f t="shared" si="96"/>
        <v>6.412872727272724E-2</v>
      </c>
      <c r="BG61" s="1">
        <f t="shared" si="99"/>
        <v>6.412872727272724E-2</v>
      </c>
      <c r="BH61" s="1">
        <f>BG61</f>
        <v>6.412872727272724E-2</v>
      </c>
      <c r="BI61" s="1">
        <f>BH61</f>
        <v>6.412872727272724E-2</v>
      </c>
      <c r="BJ61" s="1">
        <f>+$G61</f>
        <v>3.206436363636362E-2</v>
      </c>
      <c r="DO61">
        <f t="shared" si="3"/>
        <v>3.5270799999999967</v>
      </c>
    </row>
    <row r="62" spans="1:119" x14ac:dyDescent="0.2">
      <c r="A62">
        <v>1951</v>
      </c>
      <c r="B62">
        <v>56.5</v>
      </c>
      <c r="C62">
        <v>69.518089999999987</v>
      </c>
      <c r="D62" s="4">
        <f t="shared" si="42"/>
        <v>71.446695000000005</v>
      </c>
      <c r="E62" s="1">
        <f t="shared" si="1"/>
        <v>3.8572100000000233</v>
      </c>
      <c r="F62" s="2">
        <f t="shared" si="2"/>
        <v>0</v>
      </c>
      <c r="G62" s="1">
        <f t="shared" si="25"/>
        <v>3.4439375000000209E-2</v>
      </c>
      <c r="H62" s="1">
        <f t="shared" si="5"/>
        <v>6.8878750000000419E-2</v>
      </c>
      <c r="I62" s="1">
        <f t="shared" si="47"/>
        <v>6.8878750000000419E-2</v>
      </c>
      <c r="J62" s="1">
        <f t="shared" si="50"/>
        <v>6.8878750000000419E-2</v>
      </c>
      <c r="K62" s="1">
        <f t="shared" ref="K62:T62" si="104">J62</f>
        <v>6.8878750000000419E-2</v>
      </c>
      <c r="L62" s="1">
        <f t="shared" si="104"/>
        <v>6.8878750000000419E-2</v>
      </c>
      <c r="M62" s="1">
        <f t="shared" si="104"/>
        <v>6.8878750000000419E-2</v>
      </c>
      <c r="N62" s="1">
        <f t="shared" si="104"/>
        <v>6.8878750000000419E-2</v>
      </c>
      <c r="O62" s="1">
        <f t="shared" si="104"/>
        <v>6.8878750000000419E-2</v>
      </c>
      <c r="P62" s="1">
        <f t="shared" si="104"/>
        <v>6.8878750000000419E-2</v>
      </c>
      <c r="Q62" s="1">
        <f t="shared" si="104"/>
        <v>6.8878750000000419E-2</v>
      </c>
      <c r="R62" s="1">
        <f t="shared" si="104"/>
        <v>6.8878750000000419E-2</v>
      </c>
      <c r="S62" s="1">
        <f t="shared" si="104"/>
        <v>6.8878750000000419E-2</v>
      </c>
      <c r="T62" s="1">
        <f t="shared" si="104"/>
        <v>6.8878750000000419E-2</v>
      </c>
      <c r="U62" s="1">
        <f t="shared" si="74"/>
        <v>6.8878750000000419E-2</v>
      </c>
      <c r="V62" s="1">
        <f t="shared" si="77"/>
        <v>6.8878750000000419E-2</v>
      </c>
      <c r="W62" s="1">
        <f t="shared" si="80"/>
        <v>6.8878750000000419E-2</v>
      </c>
      <c r="X62" s="1">
        <f t="shared" si="86"/>
        <v>6.8878750000000419E-2</v>
      </c>
      <c r="Y62" s="1">
        <f t="shared" si="90"/>
        <v>6.8878750000000419E-2</v>
      </c>
      <c r="Z62" s="1">
        <f t="shared" si="94"/>
        <v>6.8878750000000419E-2</v>
      </c>
      <c r="AA62" s="1">
        <f t="shared" si="81"/>
        <v>6.8878750000000419E-2</v>
      </c>
      <c r="AB62" s="1">
        <f t="shared" ref="AB62:AR62" si="105">AA62</f>
        <v>6.8878750000000419E-2</v>
      </c>
      <c r="AC62" s="1">
        <f t="shared" si="105"/>
        <v>6.8878750000000419E-2</v>
      </c>
      <c r="AD62" s="1">
        <f t="shared" si="105"/>
        <v>6.8878750000000419E-2</v>
      </c>
      <c r="AE62" s="1">
        <f t="shared" si="105"/>
        <v>6.8878750000000419E-2</v>
      </c>
      <c r="AF62" s="1">
        <f t="shared" si="105"/>
        <v>6.8878750000000419E-2</v>
      </c>
      <c r="AG62" s="1">
        <f t="shared" si="105"/>
        <v>6.8878750000000419E-2</v>
      </c>
      <c r="AH62" s="1">
        <f t="shared" si="105"/>
        <v>6.8878750000000419E-2</v>
      </c>
      <c r="AI62" s="1">
        <f t="shared" si="105"/>
        <v>6.8878750000000419E-2</v>
      </c>
      <c r="AJ62" s="1">
        <f t="shared" si="105"/>
        <v>6.8878750000000419E-2</v>
      </c>
      <c r="AK62" s="1">
        <f t="shared" si="105"/>
        <v>6.8878750000000419E-2</v>
      </c>
      <c r="AL62" s="1">
        <f t="shared" si="105"/>
        <v>6.8878750000000419E-2</v>
      </c>
      <c r="AM62" s="1">
        <f t="shared" si="105"/>
        <v>6.8878750000000419E-2</v>
      </c>
      <c r="AN62" s="1">
        <f t="shared" si="105"/>
        <v>6.8878750000000419E-2</v>
      </c>
      <c r="AO62" s="1">
        <f t="shared" si="105"/>
        <v>6.8878750000000419E-2</v>
      </c>
      <c r="AP62" s="1">
        <f t="shared" si="105"/>
        <v>6.8878750000000419E-2</v>
      </c>
      <c r="AQ62" s="1">
        <f t="shared" si="105"/>
        <v>6.8878750000000419E-2</v>
      </c>
      <c r="AR62" s="1">
        <f t="shared" si="105"/>
        <v>6.8878750000000419E-2</v>
      </c>
      <c r="AS62" s="1">
        <f t="shared" si="83"/>
        <v>6.8878750000000419E-2</v>
      </c>
      <c r="AT62" s="1">
        <f t="shared" si="60"/>
        <v>6.8878750000000419E-2</v>
      </c>
      <c r="AU62" s="1">
        <f t="shared" si="62"/>
        <v>6.8878750000000419E-2</v>
      </c>
      <c r="AV62" s="1">
        <f t="shared" si="64"/>
        <v>6.8878750000000419E-2</v>
      </c>
      <c r="AW62" s="1">
        <f t="shared" si="66"/>
        <v>6.8878750000000419E-2</v>
      </c>
      <c r="AX62" s="1">
        <f t="shared" si="68"/>
        <v>6.8878750000000419E-2</v>
      </c>
      <c r="AY62" s="1">
        <f t="shared" si="70"/>
        <v>6.8878750000000419E-2</v>
      </c>
      <c r="AZ62" s="1">
        <f t="shared" si="72"/>
        <v>6.8878750000000419E-2</v>
      </c>
      <c r="BA62" s="1">
        <f t="shared" si="75"/>
        <v>6.8878750000000419E-2</v>
      </c>
      <c r="BB62" s="1">
        <f t="shared" si="78"/>
        <v>6.8878750000000419E-2</v>
      </c>
      <c r="BC62" s="1">
        <f t="shared" si="84"/>
        <v>6.8878750000000419E-2</v>
      </c>
      <c r="BD62" s="1">
        <f t="shared" si="88"/>
        <v>6.8878750000000419E-2</v>
      </c>
      <c r="BE62" s="1">
        <f t="shared" si="92"/>
        <v>6.8878750000000419E-2</v>
      </c>
      <c r="BF62" s="1">
        <f t="shared" si="96"/>
        <v>6.8878750000000419E-2</v>
      </c>
      <c r="BG62" s="1">
        <f t="shared" si="99"/>
        <v>6.8878750000000419E-2</v>
      </c>
      <c r="BH62" s="1">
        <f t="shared" ref="BH62:BK63" si="106">BG62</f>
        <v>6.8878750000000419E-2</v>
      </c>
      <c r="BI62" s="1">
        <f t="shared" si="106"/>
        <v>6.8878750000000419E-2</v>
      </c>
      <c r="BJ62" s="1">
        <f t="shared" si="106"/>
        <v>6.8878750000000419E-2</v>
      </c>
      <c r="BK62" s="1">
        <f>+$G62</f>
        <v>3.4439375000000209E-2</v>
      </c>
      <c r="DO62">
        <f t="shared" si="3"/>
        <v>3.8572100000000256</v>
      </c>
    </row>
    <row r="63" spans="1:119" x14ac:dyDescent="0.2">
      <c r="A63">
        <v>1950</v>
      </c>
      <c r="B63">
        <v>57.5</v>
      </c>
      <c r="C63">
        <v>65.324398333333349</v>
      </c>
      <c r="D63" s="4">
        <f t="shared" si="42"/>
        <v>67.421244166666668</v>
      </c>
      <c r="E63" s="1">
        <f t="shared" si="1"/>
        <v>4.1936916666666377</v>
      </c>
      <c r="F63" s="2">
        <f t="shared" si="2"/>
        <v>0</v>
      </c>
      <c r="G63" s="1">
        <f t="shared" si="25"/>
        <v>3.6786769005847701E-2</v>
      </c>
      <c r="H63" s="1">
        <f t="shared" si="5"/>
        <v>7.3573538011695402E-2</v>
      </c>
      <c r="I63" s="1">
        <f t="shared" si="47"/>
        <v>7.3573538011695402E-2</v>
      </c>
      <c r="J63" s="1">
        <f t="shared" si="50"/>
        <v>7.3573538011695402E-2</v>
      </c>
      <c r="K63" s="1">
        <f t="shared" ref="K63:T63" si="107">J63</f>
        <v>7.3573538011695402E-2</v>
      </c>
      <c r="L63" s="1">
        <f t="shared" si="107"/>
        <v>7.3573538011695402E-2</v>
      </c>
      <c r="M63" s="1">
        <f t="shared" si="107"/>
        <v>7.3573538011695402E-2</v>
      </c>
      <c r="N63" s="1">
        <f t="shared" si="107"/>
        <v>7.3573538011695402E-2</v>
      </c>
      <c r="O63" s="1">
        <f t="shared" si="107"/>
        <v>7.3573538011695402E-2</v>
      </c>
      <c r="P63" s="1">
        <f t="shared" si="107"/>
        <v>7.3573538011695402E-2</v>
      </c>
      <c r="Q63" s="1">
        <f t="shared" si="107"/>
        <v>7.3573538011695402E-2</v>
      </c>
      <c r="R63" s="1">
        <f t="shared" si="107"/>
        <v>7.3573538011695402E-2</v>
      </c>
      <c r="S63" s="1">
        <f t="shared" si="107"/>
        <v>7.3573538011695402E-2</v>
      </c>
      <c r="T63" s="1">
        <f t="shared" si="107"/>
        <v>7.3573538011695402E-2</v>
      </c>
      <c r="U63" s="1">
        <f t="shared" si="74"/>
        <v>7.3573538011695402E-2</v>
      </c>
      <c r="V63" s="1">
        <f t="shared" si="77"/>
        <v>7.3573538011695402E-2</v>
      </c>
      <c r="W63" s="1">
        <f t="shared" si="80"/>
        <v>7.3573538011695402E-2</v>
      </c>
      <c r="X63" s="1">
        <f t="shared" si="86"/>
        <v>7.3573538011695402E-2</v>
      </c>
      <c r="Y63" s="1">
        <f t="shared" si="90"/>
        <v>7.3573538011695402E-2</v>
      </c>
      <c r="Z63" s="1">
        <f t="shared" si="94"/>
        <v>7.3573538011695402E-2</v>
      </c>
      <c r="AA63" s="1">
        <f t="shared" si="81"/>
        <v>7.3573538011695402E-2</v>
      </c>
      <c r="AB63" s="1">
        <f t="shared" ref="AB63:AR63" si="108">AA63</f>
        <v>7.3573538011695402E-2</v>
      </c>
      <c r="AC63" s="1">
        <f t="shared" si="108"/>
        <v>7.3573538011695402E-2</v>
      </c>
      <c r="AD63" s="1">
        <f t="shared" si="108"/>
        <v>7.3573538011695402E-2</v>
      </c>
      <c r="AE63" s="1">
        <f t="shared" si="108"/>
        <v>7.3573538011695402E-2</v>
      </c>
      <c r="AF63" s="1">
        <f t="shared" si="108"/>
        <v>7.3573538011695402E-2</v>
      </c>
      <c r="AG63" s="1">
        <f t="shared" si="108"/>
        <v>7.3573538011695402E-2</v>
      </c>
      <c r="AH63" s="1">
        <f t="shared" si="108"/>
        <v>7.3573538011695402E-2</v>
      </c>
      <c r="AI63" s="1">
        <f t="shared" si="108"/>
        <v>7.3573538011695402E-2</v>
      </c>
      <c r="AJ63" s="1">
        <f t="shared" si="108"/>
        <v>7.3573538011695402E-2</v>
      </c>
      <c r="AK63" s="1">
        <f t="shared" si="108"/>
        <v>7.3573538011695402E-2</v>
      </c>
      <c r="AL63" s="1">
        <f t="shared" si="108"/>
        <v>7.3573538011695402E-2</v>
      </c>
      <c r="AM63" s="1">
        <f t="shared" si="108"/>
        <v>7.3573538011695402E-2</v>
      </c>
      <c r="AN63" s="1">
        <f t="shared" si="108"/>
        <v>7.3573538011695402E-2</v>
      </c>
      <c r="AO63" s="1">
        <f t="shared" si="108"/>
        <v>7.3573538011695402E-2</v>
      </c>
      <c r="AP63" s="1">
        <f t="shared" si="108"/>
        <v>7.3573538011695402E-2</v>
      </c>
      <c r="AQ63" s="1">
        <f t="shared" si="108"/>
        <v>7.3573538011695402E-2</v>
      </c>
      <c r="AR63" s="1">
        <f t="shared" si="108"/>
        <v>7.3573538011695402E-2</v>
      </c>
      <c r="AS63" s="1">
        <f t="shared" si="83"/>
        <v>7.3573538011695402E-2</v>
      </c>
      <c r="AT63" s="1">
        <f t="shared" si="60"/>
        <v>7.3573538011695402E-2</v>
      </c>
      <c r="AU63" s="1">
        <f t="shared" si="62"/>
        <v>7.3573538011695402E-2</v>
      </c>
      <c r="AV63" s="1">
        <f t="shared" si="64"/>
        <v>7.3573538011695402E-2</v>
      </c>
      <c r="AW63" s="1">
        <f t="shared" si="66"/>
        <v>7.3573538011695402E-2</v>
      </c>
      <c r="AX63" s="1">
        <f t="shared" si="68"/>
        <v>7.3573538011695402E-2</v>
      </c>
      <c r="AY63" s="1">
        <f t="shared" si="70"/>
        <v>7.3573538011695402E-2</v>
      </c>
      <c r="AZ63" s="1">
        <f t="shared" si="72"/>
        <v>7.3573538011695402E-2</v>
      </c>
      <c r="BA63" s="1">
        <f t="shared" si="75"/>
        <v>7.3573538011695402E-2</v>
      </c>
      <c r="BB63" s="1">
        <f t="shared" si="78"/>
        <v>7.3573538011695402E-2</v>
      </c>
      <c r="BC63" s="1">
        <f t="shared" si="84"/>
        <v>7.3573538011695402E-2</v>
      </c>
      <c r="BD63" s="1">
        <f t="shared" si="88"/>
        <v>7.3573538011695402E-2</v>
      </c>
      <c r="BE63" s="1">
        <f t="shared" si="92"/>
        <v>7.3573538011695402E-2</v>
      </c>
      <c r="BF63" s="1">
        <f t="shared" si="96"/>
        <v>7.3573538011695402E-2</v>
      </c>
      <c r="BG63" s="1">
        <f t="shared" si="99"/>
        <v>7.3573538011695402E-2</v>
      </c>
      <c r="BH63" s="1">
        <f t="shared" si="106"/>
        <v>7.3573538011695402E-2</v>
      </c>
      <c r="BI63" s="1">
        <f t="shared" si="106"/>
        <v>7.3573538011695402E-2</v>
      </c>
      <c r="BJ63" s="1">
        <f t="shared" si="106"/>
        <v>7.3573538011695402E-2</v>
      </c>
      <c r="BK63" s="1">
        <f t="shared" si="106"/>
        <v>7.3573538011695402E-2</v>
      </c>
      <c r="BL63" s="1">
        <f>+$G63</f>
        <v>3.6786769005847701E-2</v>
      </c>
      <c r="DO63">
        <f t="shared" si="3"/>
        <v>4.1936916666666342</v>
      </c>
    </row>
    <row r="64" spans="1:119" x14ac:dyDescent="0.2">
      <c r="A64">
        <v>1949</v>
      </c>
      <c r="B64">
        <v>58.5</v>
      </c>
      <c r="C64">
        <v>60.823954999999998</v>
      </c>
      <c r="D64" s="4">
        <f t="shared" si="42"/>
        <v>63.074176666666673</v>
      </c>
      <c r="E64" s="1">
        <f t="shared" si="1"/>
        <v>4.5004433333333509</v>
      </c>
      <c r="F64" s="2">
        <f t="shared" si="2"/>
        <v>0</v>
      </c>
      <c r="G64" s="1">
        <f t="shared" si="25"/>
        <v>3.8796925287356475E-2</v>
      </c>
      <c r="H64" s="1">
        <f t="shared" si="5"/>
        <v>7.759385057471295E-2</v>
      </c>
      <c r="I64" s="1">
        <f t="shared" si="47"/>
        <v>7.759385057471295E-2</v>
      </c>
      <c r="J64" s="1">
        <f t="shared" si="50"/>
        <v>7.759385057471295E-2</v>
      </c>
      <c r="K64" s="1">
        <f t="shared" ref="K64:T64" si="109">J64</f>
        <v>7.759385057471295E-2</v>
      </c>
      <c r="L64" s="1">
        <f t="shared" si="109"/>
        <v>7.759385057471295E-2</v>
      </c>
      <c r="M64" s="1">
        <f t="shared" si="109"/>
        <v>7.759385057471295E-2</v>
      </c>
      <c r="N64" s="1">
        <f t="shared" si="109"/>
        <v>7.759385057471295E-2</v>
      </c>
      <c r="O64" s="1">
        <f t="shared" si="109"/>
        <v>7.759385057471295E-2</v>
      </c>
      <c r="P64" s="1">
        <f t="shared" si="109"/>
        <v>7.759385057471295E-2</v>
      </c>
      <c r="Q64" s="1">
        <f t="shared" si="109"/>
        <v>7.759385057471295E-2</v>
      </c>
      <c r="R64" s="1">
        <f t="shared" si="109"/>
        <v>7.759385057471295E-2</v>
      </c>
      <c r="S64" s="1">
        <f t="shared" si="109"/>
        <v>7.759385057471295E-2</v>
      </c>
      <c r="T64" s="1">
        <f t="shared" si="109"/>
        <v>7.759385057471295E-2</v>
      </c>
      <c r="U64" s="1">
        <f t="shared" si="74"/>
        <v>7.759385057471295E-2</v>
      </c>
      <c r="V64" s="1">
        <f t="shared" si="77"/>
        <v>7.759385057471295E-2</v>
      </c>
      <c r="W64" s="1">
        <f t="shared" si="80"/>
        <v>7.759385057471295E-2</v>
      </c>
      <c r="X64" s="1">
        <f t="shared" si="86"/>
        <v>7.759385057471295E-2</v>
      </c>
      <c r="Y64" s="1">
        <f t="shared" si="90"/>
        <v>7.759385057471295E-2</v>
      </c>
      <c r="Z64" s="1">
        <f t="shared" si="94"/>
        <v>7.759385057471295E-2</v>
      </c>
      <c r="AA64" s="1">
        <f t="shared" si="81"/>
        <v>7.759385057471295E-2</v>
      </c>
      <c r="AB64" s="1">
        <f t="shared" ref="AB64:AR64" si="110">AA64</f>
        <v>7.759385057471295E-2</v>
      </c>
      <c r="AC64" s="1">
        <f t="shared" si="110"/>
        <v>7.759385057471295E-2</v>
      </c>
      <c r="AD64" s="1">
        <f t="shared" si="110"/>
        <v>7.759385057471295E-2</v>
      </c>
      <c r="AE64" s="1">
        <f t="shared" si="110"/>
        <v>7.759385057471295E-2</v>
      </c>
      <c r="AF64" s="1">
        <f t="shared" si="110"/>
        <v>7.759385057471295E-2</v>
      </c>
      <c r="AG64" s="1">
        <f t="shared" si="110"/>
        <v>7.759385057471295E-2</v>
      </c>
      <c r="AH64" s="1">
        <f t="shared" si="110"/>
        <v>7.759385057471295E-2</v>
      </c>
      <c r="AI64" s="1">
        <f t="shared" si="110"/>
        <v>7.759385057471295E-2</v>
      </c>
      <c r="AJ64" s="1">
        <f t="shared" si="110"/>
        <v>7.759385057471295E-2</v>
      </c>
      <c r="AK64" s="1">
        <f t="shared" si="110"/>
        <v>7.759385057471295E-2</v>
      </c>
      <c r="AL64" s="1">
        <f t="shared" si="110"/>
        <v>7.759385057471295E-2</v>
      </c>
      <c r="AM64" s="1">
        <f t="shared" si="110"/>
        <v>7.759385057471295E-2</v>
      </c>
      <c r="AN64" s="1">
        <f t="shared" si="110"/>
        <v>7.759385057471295E-2</v>
      </c>
      <c r="AO64" s="1">
        <f t="shared" si="110"/>
        <v>7.759385057471295E-2</v>
      </c>
      <c r="AP64" s="1">
        <f t="shared" si="110"/>
        <v>7.759385057471295E-2</v>
      </c>
      <c r="AQ64" s="1">
        <f t="shared" si="110"/>
        <v>7.759385057471295E-2</v>
      </c>
      <c r="AR64" s="1">
        <f t="shared" si="110"/>
        <v>7.759385057471295E-2</v>
      </c>
      <c r="AS64" s="1">
        <f t="shared" si="83"/>
        <v>7.759385057471295E-2</v>
      </c>
      <c r="AT64" s="1">
        <f t="shared" si="60"/>
        <v>7.759385057471295E-2</v>
      </c>
      <c r="AU64" s="1">
        <f t="shared" si="62"/>
        <v>7.759385057471295E-2</v>
      </c>
      <c r="AV64" s="1">
        <f t="shared" si="64"/>
        <v>7.759385057471295E-2</v>
      </c>
      <c r="AW64" s="1">
        <f t="shared" si="66"/>
        <v>7.759385057471295E-2</v>
      </c>
      <c r="AX64" s="1">
        <f t="shared" si="68"/>
        <v>7.759385057471295E-2</v>
      </c>
      <c r="AY64" s="1">
        <f t="shared" si="70"/>
        <v>7.759385057471295E-2</v>
      </c>
      <c r="AZ64" s="1">
        <f t="shared" si="72"/>
        <v>7.759385057471295E-2</v>
      </c>
      <c r="BA64" s="1">
        <f t="shared" si="75"/>
        <v>7.759385057471295E-2</v>
      </c>
      <c r="BB64" s="1">
        <f t="shared" si="78"/>
        <v>7.759385057471295E-2</v>
      </c>
      <c r="BC64" s="1">
        <f t="shared" si="84"/>
        <v>7.759385057471295E-2</v>
      </c>
      <c r="BD64" s="1">
        <f t="shared" si="88"/>
        <v>7.759385057471295E-2</v>
      </c>
      <c r="BE64" s="1">
        <f t="shared" si="92"/>
        <v>7.759385057471295E-2</v>
      </c>
      <c r="BF64" s="1">
        <f t="shared" si="96"/>
        <v>7.759385057471295E-2</v>
      </c>
      <c r="BG64" s="1">
        <f t="shared" si="99"/>
        <v>7.759385057471295E-2</v>
      </c>
      <c r="BH64" s="1">
        <f t="shared" ref="BH64:BO67" si="111">BG64</f>
        <v>7.759385057471295E-2</v>
      </c>
      <c r="BI64" s="1">
        <f t="shared" si="111"/>
        <v>7.759385057471295E-2</v>
      </c>
      <c r="BJ64" s="1">
        <f t="shared" si="111"/>
        <v>7.759385057471295E-2</v>
      </c>
      <c r="BK64" s="1">
        <f t="shared" si="111"/>
        <v>7.759385057471295E-2</v>
      </c>
      <c r="BL64" s="1">
        <f t="shared" si="111"/>
        <v>7.759385057471295E-2</v>
      </c>
      <c r="BM64" s="1">
        <f>+$G64</f>
        <v>3.8796925287356475E-2</v>
      </c>
      <c r="DO64">
        <f t="shared" si="3"/>
        <v>4.5004433333333562</v>
      </c>
    </row>
    <row r="65" spans="1:119" x14ac:dyDescent="0.2">
      <c r="A65">
        <v>1948</v>
      </c>
      <c r="B65">
        <v>59.5</v>
      </c>
      <c r="C65">
        <v>56.073389999999996</v>
      </c>
      <c r="D65" s="4">
        <f t="shared" si="42"/>
        <v>58.448672500000001</v>
      </c>
      <c r="E65" s="1">
        <f t="shared" si="1"/>
        <v>4.7505650000000017</v>
      </c>
      <c r="F65" s="2">
        <f t="shared" si="2"/>
        <v>-7.1054273576010019E-15</v>
      </c>
      <c r="G65" s="1">
        <f t="shared" si="25"/>
        <v>4.0259025423728827E-2</v>
      </c>
      <c r="H65" s="1">
        <f t="shared" si="5"/>
        <v>8.0518050847457653E-2</v>
      </c>
      <c r="I65" s="1">
        <f t="shared" si="47"/>
        <v>8.0518050847457653E-2</v>
      </c>
      <c r="J65" s="1">
        <f t="shared" si="50"/>
        <v>8.0518050847457653E-2</v>
      </c>
      <c r="K65" s="1">
        <f t="shared" ref="K65:T65" si="112">J65</f>
        <v>8.0518050847457653E-2</v>
      </c>
      <c r="L65" s="1">
        <f t="shared" si="112"/>
        <v>8.0518050847457653E-2</v>
      </c>
      <c r="M65" s="1">
        <f t="shared" si="112"/>
        <v>8.0518050847457653E-2</v>
      </c>
      <c r="N65" s="1">
        <f t="shared" si="112"/>
        <v>8.0518050847457653E-2</v>
      </c>
      <c r="O65" s="1">
        <f t="shared" si="112"/>
        <v>8.0518050847457653E-2</v>
      </c>
      <c r="P65" s="1">
        <f t="shared" si="112"/>
        <v>8.0518050847457653E-2</v>
      </c>
      <c r="Q65" s="1">
        <f t="shared" si="112"/>
        <v>8.0518050847457653E-2</v>
      </c>
      <c r="R65" s="1">
        <f t="shared" si="112"/>
        <v>8.0518050847457653E-2</v>
      </c>
      <c r="S65" s="1">
        <f t="shared" si="112"/>
        <v>8.0518050847457653E-2</v>
      </c>
      <c r="T65" s="1">
        <f t="shared" si="112"/>
        <v>8.0518050847457653E-2</v>
      </c>
      <c r="U65" s="1">
        <f t="shared" si="74"/>
        <v>8.0518050847457653E-2</v>
      </c>
      <c r="V65" s="1">
        <f t="shared" si="77"/>
        <v>8.0518050847457653E-2</v>
      </c>
      <c r="W65" s="1">
        <f t="shared" si="80"/>
        <v>8.0518050847457653E-2</v>
      </c>
      <c r="X65" s="1">
        <f t="shared" si="86"/>
        <v>8.0518050847457653E-2</v>
      </c>
      <c r="Y65" s="1">
        <f t="shared" si="90"/>
        <v>8.0518050847457653E-2</v>
      </c>
      <c r="Z65" s="1">
        <f t="shared" si="94"/>
        <v>8.0518050847457653E-2</v>
      </c>
      <c r="AA65" s="1">
        <f t="shared" si="81"/>
        <v>8.0518050847457653E-2</v>
      </c>
      <c r="AB65" s="1">
        <f t="shared" ref="AB65:AR65" si="113">AA65</f>
        <v>8.0518050847457653E-2</v>
      </c>
      <c r="AC65" s="1">
        <f t="shared" si="113"/>
        <v>8.0518050847457653E-2</v>
      </c>
      <c r="AD65" s="1">
        <f t="shared" si="113"/>
        <v>8.0518050847457653E-2</v>
      </c>
      <c r="AE65" s="1">
        <f t="shared" si="113"/>
        <v>8.0518050847457653E-2</v>
      </c>
      <c r="AF65" s="1">
        <f t="shared" si="113"/>
        <v>8.0518050847457653E-2</v>
      </c>
      <c r="AG65" s="1">
        <f t="shared" si="113"/>
        <v>8.0518050847457653E-2</v>
      </c>
      <c r="AH65" s="1">
        <f t="shared" si="113"/>
        <v>8.0518050847457653E-2</v>
      </c>
      <c r="AI65" s="1">
        <f t="shared" si="113"/>
        <v>8.0518050847457653E-2</v>
      </c>
      <c r="AJ65" s="1">
        <f t="shared" si="113"/>
        <v>8.0518050847457653E-2</v>
      </c>
      <c r="AK65" s="1">
        <f t="shared" si="113"/>
        <v>8.0518050847457653E-2</v>
      </c>
      <c r="AL65" s="1">
        <f t="shared" si="113"/>
        <v>8.0518050847457653E-2</v>
      </c>
      <c r="AM65" s="1">
        <f t="shared" si="113"/>
        <v>8.0518050847457653E-2</v>
      </c>
      <c r="AN65" s="1">
        <f t="shared" si="113"/>
        <v>8.0518050847457653E-2</v>
      </c>
      <c r="AO65" s="1">
        <f t="shared" si="113"/>
        <v>8.0518050847457653E-2</v>
      </c>
      <c r="AP65" s="1">
        <f t="shared" si="113"/>
        <v>8.0518050847457653E-2</v>
      </c>
      <c r="AQ65" s="1">
        <f t="shared" si="113"/>
        <v>8.0518050847457653E-2</v>
      </c>
      <c r="AR65" s="1">
        <f t="shared" si="113"/>
        <v>8.0518050847457653E-2</v>
      </c>
      <c r="AS65" s="1">
        <f t="shared" si="83"/>
        <v>8.0518050847457653E-2</v>
      </c>
      <c r="AT65" s="1">
        <f t="shared" si="60"/>
        <v>8.0518050847457653E-2</v>
      </c>
      <c r="AU65" s="1">
        <f t="shared" si="62"/>
        <v>8.0518050847457653E-2</v>
      </c>
      <c r="AV65" s="1">
        <f t="shared" si="64"/>
        <v>8.0518050847457653E-2</v>
      </c>
      <c r="AW65" s="1">
        <f t="shared" si="66"/>
        <v>8.0518050847457653E-2</v>
      </c>
      <c r="AX65" s="1">
        <f t="shared" si="68"/>
        <v>8.0518050847457653E-2</v>
      </c>
      <c r="AY65" s="1">
        <f t="shared" si="70"/>
        <v>8.0518050847457653E-2</v>
      </c>
      <c r="AZ65" s="1">
        <f t="shared" si="72"/>
        <v>8.0518050847457653E-2</v>
      </c>
      <c r="BA65" s="1">
        <f t="shared" si="75"/>
        <v>8.0518050847457653E-2</v>
      </c>
      <c r="BB65" s="1">
        <f t="shared" si="78"/>
        <v>8.0518050847457653E-2</v>
      </c>
      <c r="BC65" s="1">
        <f t="shared" si="84"/>
        <v>8.0518050847457653E-2</v>
      </c>
      <c r="BD65" s="1">
        <f t="shared" si="88"/>
        <v>8.0518050847457653E-2</v>
      </c>
      <c r="BE65" s="1">
        <f t="shared" si="92"/>
        <v>8.0518050847457653E-2</v>
      </c>
      <c r="BF65" s="1">
        <f t="shared" si="96"/>
        <v>8.0518050847457653E-2</v>
      </c>
      <c r="BG65" s="1">
        <f t="shared" si="99"/>
        <v>8.0518050847457653E-2</v>
      </c>
      <c r="BH65" s="1">
        <f t="shared" si="111"/>
        <v>8.0518050847457653E-2</v>
      </c>
      <c r="BI65" s="1">
        <f t="shared" si="111"/>
        <v>8.0518050847457653E-2</v>
      </c>
      <c r="BJ65" s="1">
        <f t="shared" si="111"/>
        <v>8.0518050847457653E-2</v>
      </c>
      <c r="BK65" s="1">
        <f t="shared" si="111"/>
        <v>8.0518050847457653E-2</v>
      </c>
      <c r="BL65" s="1">
        <f t="shared" si="111"/>
        <v>8.0518050847457653E-2</v>
      </c>
      <c r="BM65" s="1">
        <f t="shared" si="111"/>
        <v>8.0518050847457653E-2</v>
      </c>
      <c r="BN65" s="1">
        <f>+$G65</f>
        <v>4.0259025423728827E-2</v>
      </c>
      <c r="DO65">
        <f t="shared" si="3"/>
        <v>4.7505649999999946</v>
      </c>
    </row>
    <row r="66" spans="1:119" x14ac:dyDescent="0.2">
      <c r="A66">
        <v>1947</v>
      </c>
      <c r="B66">
        <v>60.5</v>
      </c>
      <c r="C66">
        <v>51.111040000000003</v>
      </c>
      <c r="D66" s="4">
        <f t="shared" si="42"/>
        <v>53.592214999999996</v>
      </c>
      <c r="E66" s="1">
        <f t="shared" si="1"/>
        <v>4.9623499999999936</v>
      </c>
      <c r="F66" s="2">
        <f t="shared" si="2"/>
        <v>0</v>
      </c>
      <c r="G66" s="1">
        <f t="shared" si="25"/>
        <v>4.1352916666666614E-2</v>
      </c>
      <c r="H66" s="1">
        <f t="shared" si="5"/>
        <v>8.2705833333333229E-2</v>
      </c>
      <c r="I66" s="1">
        <f t="shared" si="47"/>
        <v>8.2705833333333229E-2</v>
      </c>
      <c r="J66" s="1">
        <f t="shared" si="50"/>
        <v>8.2705833333333229E-2</v>
      </c>
      <c r="K66" s="1">
        <f t="shared" ref="K66:T66" si="114">J66</f>
        <v>8.2705833333333229E-2</v>
      </c>
      <c r="L66" s="1">
        <f t="shared" si="114"/>
        <v>8.2705833333333229E-2</v>
      </c>
      <c r="M66" s="1">
        <f t="shared" si="114"/>
        <v>8.2705833333333229E-2</v>
      </c>
      <c r="N66" s="1">
        <f t="shared" si="114"/>
        <v>8.2705833333333229E-2</v>
      </c>
      <c r="O66" s="1">
        <f t="shared" si="114"/>
        <v>8.2705833333333229E-2</v>
      </c>
      <c r="P66" s="1">
        <f t="shared" si="114"/>
        <v>8.2705833333333229E-2</v>
      </c>
      <c r="Q66" s="1">
        <f t="shared" si="114"/>
        <v>8.2705833333333229E-2</v>
      </c>
      <c r="R66" s="1">
        <f t="shared" si="114"/>
        <v>8.2705833333333229E-2</v>
      </c>
      <c r="S66" s="1">
        <f t="shared" si="114"/>
        <v>8.2705833333333229E-2</v>
      </c>
      <c r="T66" s="1">
        <f t="shared" si="114"/>
        <v>8.2705833333333229E-2</v>
      </c>
      <c r="U66" s="1">
        <f t="shared" si="74"/>
        <v>8.2705833333333229E-2</v>
      </c>
      <c r="V66" s="1">
        <f t="shared" si="77"/>
        <v>8.2705833333333229E-2</v>
      </c>
      <c r="W66" s="1">
        <f t="shared" si="80"/>
        <v>8.2705833333333229E-2</v>
      </c>
      <c r="X66" s="1">
        <f t="shared" si="86"/>
        <v>8.2705833333333229E-2</v>
      </c>
      <c r="Y66" s="1">
        <f t="shared" si="90"/>
        <v>8.2705833333333229E-2</v>
      </c>
      <c r="Z66" s="1">
        <f t="shared" si="94"/>
        <v>8.2705833333333229E-2</v>
      </c>
      <c r="AA66" s="1">
        <f t="shared" si="81"/>
        <v>8.2705833333333229E-2</v>
      </c>
      <c r="AB66" s="1">
        <f t="shared" ref="AB66:AQ66" si="115">AA66</f>
        <v>8.2705833333333229E-2</v>
      </c>
      <c r="AC66" s="1">
        <f t="shared" si="115"/>
        <v>8.2705833333333229E-2</v>
      </c>
      <c r="AD66" s="1">
        <f t="shared" si="115"/>
        <v>8.2705833333333229E-2</v>
      </c>
      <c r="AE66" s="1">
        <f t="shared" si="115"/>
        <v>8.2705833333333229E-2</v>
      </c>
      <c r="AF66" s="1">
        <f t="shared" si="115"/>
        <v>8.2705833333333229E-2</v>
      </c>
      <c r="AG66" s="1">
        <f t="shared" si="115"/>
        <v>8.2705833333333229E-2</v>
      </c>
      <c r="AH66" s="1">
        <f t="shared" si="115"/>
        <v>8.2705833333333229E-2</v>
      </c>
      <c r="AI66" s="1">
        <f t="shared" si="115"/>
        <v>8.2705833333333229E-2</v>
      </c>
      <c r="AJ66" s="1">
        <f t="shared" si="115"/>
        <v>8.2705833333333229E-2</v>
      </c>
      <c r="AK66" s="1">
        <f t="shared" si="115"/>
        <v>8.2705833333333229E-2</v>
      </c>
      <c r="AL66" s="1">
        <f t="shared" si="115"/>
        <v>8.2705833333333229E-2</v>
      </c>
      <c r="AM66" s="1">
        <f t="shared" si="115"/>
        <v>8.2705833333333229E-2</v>
      </c>
      <c r="AN66" s="1">
        <f t="shared" si="115"/>
        <v>8.2705833333333229E-2</v>
      </c>
      <c r="AO66" s="1">
        <f t="shared" si="115"/>
        <v>8.2705833333333229E-2</v>
      </c>
      <c r="AP66" s="1">
        <f t="shared" si="115"/>
        <v>8.2705833333333229E-2</v>
      </c>
      <c r="AQ66" s="1">
        <f t="shared" si="115"/>
        <v>8.2705833333333229E-2</v>
      </c>
      <c r="AR66" s="1">
        <f t="shared" ref="AR66:BD66" si="116">AQ66</f>
        <v>8.2705833333333229E-2</v>
      </c>
      <c r="AS66" s="1">
        <f t="shared" si="116"/>
        <v>8.2705833333333229E-2</v>
      </c>
      <c r="AT66" s="1">
        <f t="shared" si="116"/>
        <v>8.2705833333333229E-2</v>
      </c>
      <c r="AU66" s="1">
        <f t="shared" si="116"/>
        <v>8.2705833333333229E-2</v>
      </c>
      <c r="AV66" s="1">
        <f t="shared" si="116"/>
        <v>8.2705833333333229E-2</v>
      </c>
      <c r="AW66" s="1">
        <f t="shared" si="116"/>
        <v>8.2705833333333229E-2</v>
      </c>
      <c r="AX66" s="1">
        <f t="shared" si="116"/>
        <v>8.2705833333333229E-2</v>
      </c>
      <c r="AY66" s="1">
        <f t="shared" si="116"/>
        <v>8.2705833333333229E-2</v>
      </c>
      <c r="AZ66" s="1">
        <f t="shared" si="116"/>
        <v>8.2705833333333229E-2</v>
      </c>
      <c r="BA66" s="1">
        <f t="shared" si="116"/>
        <v>8.2705833333333229E-2</v>
      </c>
      <c r="BB66" s="1">
        <f t="shared" si="116"/>
        <v>8.2705833333333229E-2</v>
      </c>
      <c r="BC66" s="1">
        <f t="shared" si="116"/>
        <v>8.2705833333333229E-2</v>
      </c>
      <c r="BD66" s="1">
        <f t="shared" si="116"/>
        <v>8.2705833333333229E-2</v>
      </c>
      <c r="BE66" s="1">
        <f t="shared" si="92"/>
        <v>8.2705833333333229E-2</v>
      </c>
      <c r="BF66" s="1">
        <f t="shared" si="96"/>
        <v>8.2705833333333229E-2</v>
      </c>
      <c r="BG66" s="1">
        <f t="shared" si="99"/>
        <v>8.2705833333333229E-2</v>
      </c>
      <c r="BH66" s="1">
        <f t="shared" ref="BH66:BH92" si="117">BG66</f>
        <v>8.2705833333333229E-2</v>
      </c>
      <c r="BI66" s="1">
        <f t="shared" si="111"/>
        <v>8.2705833333333229E-2</v>
      </c>
      <c r="BJ66" s="1">
        <f t="shared" si="111"/>
        <v>8.2705833333333229E-2</v>
      </c>
      <c r="BK66" s="1">
        <f t="shared" si="111"/>
        <v>8.2705833333333229E-2</v>
      </c>
      <c r="BL66" s="1">
        <f t="shared" si="111"/>
        <v>8.2705833333333229E-2</v>
      </c>
      <c r="BM66" s="1">
        <f t="shared" si="111"/>
        <v>8.2705833333333229E-2</v>
      </c>
      <c r="BN66" s="1">
        <f t="shared" si="111"/>
        <v>8.2705833333333229E-2</v>
      </c>
      <c r="BO66" s="1">
        <f>+$G66</f>
        <v>4.1352916666666614E-2</v>
      </c>
      <c r="DO66">
        <f t="shared" si="3"/>
        <v>4.96234999999999</v>
      </c>
    </row>
    <row r="67" spans="1:119" x14ac:dyDescent="0.2">
      <c r="A67">
        <v>1946</v>
      </c>
      <c r="B67">
        <v>61.5</v>
      </c>
      <c r="C67">
        <v>46.010185</v>
      </c>
      <c r="D67" s="4">
        <f t="shared" si="42"/>
        <v>48.560612500000005</v>
      </c>
      <c r="E67" s="1">
        <f t="shared" si="1"/>
        <v>5.1008550000000028</v>
      </c>
      <c r="F67" s="2">
        <f t="shared" si="2"/>
        <v>0</v>
      </c>
      <c r="G67" s="1">
        <f t="shared" si="25"/>
        <v>4.1810286885245927E-2</v>
      </c>
      <c r="H67" s="1">
        <f t="shared" si="5"/>
        <v>8.3620573770491854E-2</v>
      </c>
      <c r="I67" s="1">
        <f t="shared" si="47"/>
        <v>8.3620573770491854E-2</v>
      </c>
      <c r="J67" s="1">
        <f t="shared" si="50"/>
        <v>8.3620573770491854E-2</v>
      </c>
      <c r="K67" s="1">
        <f t="shared" ref="K67:T67" si="118">J67</f>
        <v>8.3620573770491854E-2</v>
      </c>
      <c r="L67" s="1">
        <f t="shared" si="118"/>
        <v>8.3620573770491854E-2</v>
      </c>
      <c r="M67" s="1">
        <f t="shared" si="118"/>
        <v>8.3620573770491854E-2</v>
      </c>
      <c r="N67" s="1">
        <f t="shared" si="118"/>
        <v>8.3620573770491854E-2</v>
      </c>
      <c r="O67" s="1">
        <f t="shared" si="118"/>
        <v>8.3620573770491854E-2</v>
      </c>
      <c r="P67" s="1">
        <f t="shared" si="118"/>
        <v>8.3620573770491854E-2</v>
      </c>
      <c r="Q67" s="1">
        <f t="shared" si="118"/>
        <v>8.3620573770491854E-2</v>
      </c>
      <c r="R67" s="1">
        <f t="shared" si="118"/>
        <v>8.3620573770491854E-2</v>
      </c>
      <c r="S67" s="1">
        <f t="shared" si="118"/>
        <v>8.3620573770491854E-2</v>
      </c>
      <c r="T67" s="1">
        <f t="shared" si="118"/>
        <v>8.3620573770491854E-2</v>
      </c>
      <c r="U67" s="1">
        <f t="shared" si="74"/>
        <v>8.3620573770491854E-2</v>
      </c>
      <c r="V67" s="1">
        <f t="shared" si="77"/>
        <v>8.3620573770491854E-2</v>
      </c>
      <c r="W67" s="1">
        <f t="shared" si="80"/>
        <v>8.3620573770491854E-2</v>
      </c>
      <c r="X67" s="1">
        <f t="shared" si="86"/>
        <v>8.3620573770491854E-2</v>
      </c>
      <c r="Y67" s="1">
        <f t="shared" si="90"/>
        <v>8.3620573770491854E-2</v>
      </c>
      <c r="Z67" s="1">
        <f t="shared" si="94"/>
        <v>8.3620573770491854E-2</v>
      </c>
      <c r="AA67" s="1">
        <f t="shared" si="81"/>
        <v>8.3620573770491854E-2</v>
      </c>
      <c r="AB67" s="1">
        <f t="shared" ref="AB67:AQ67" si="119">AA67</f>
        <v>8.3620573770491854E-2</v>
      </c>
      <c r="AC67" s="1">
        <f t="shared" si="119"/>
        <v>8.3620573770491854E-2</v>
      </c>
      <c r="AD67" s="1">
        <f t="shared" si="119"/>
        <v>8.3620573770491854E-2</v>
      </c>
      <c r="AE67" s="1">
        <f t="shared" si="119"/>
        <v>8.3620573770491854E-2</v>
      </c>
      <c r="AF67" s="1">
        <f t="shared" si="119"/>
        <v>8.3620573770491854E-2</v>
      </c>
      <c r="AG67" s="1">
        <f t="shared" si="119"/>
        <v>8.3620573770491854E-2</v>
      </c>
      <c r="AH67" s="1">
        <f t="shared" si="119"/>
        <v>8.3620573770491854E-2</v>
      </c>
      <c r="AI67" s="1">
        <f t="shared" si="119"/>
        <v>8.3620573770491854E-2</v>
      </c>
      <c r="AJ67" s="1">
        <f t="shared" si="119"/>
        <v>8.3620573770491854E-2</v>
      </c>
      <c r="AK67" s="1">
        <f t="shared" si="119"/>
        <v>8.3620573770491854E-2</v>
      </c>
      <c r="AL67" s="1">
        <f t="shared" si="119"/>
        <v>8.3620573770491854E-2</v>
      </c>
      <c r="AM67" s="1">
        <f t="shared" si="119"/>
        <v>8.3620573770491854E-2</v>
      </c>
      <c r="AN67" s="1">
        <f t="shared" si="119"/>
        <v>8.3620573770491854E-2</v>
      </c>
      <c r="AO67" s="1">
        <f t="shared" si="119"/>
        <v>8.3620573770491854E-2</v>
      </c>
      <c r="AP67" s="1">
        <f t="shared" si="119"/>
        <v>8.3620573770491854E-2</v>
      </c>
      <c r="AQ67" s="1">
        <f t="shared" si="119"/>
        <v>8.3620573770491854E-2</v>
      </c>
      <c r="AR67" s="1">
        <f t="shared" ref="AR67:BD67" si="120">AQ67</f>
        <v>8.3620573770491854E-2</v>
      </c>
      <c r="AS67" s="1">
        <f t="shared" si="120"/>
        <v>8.3620573770491854E-2</v>
      </c>
      <c r="AT67" s="1">
        <f t="shared" si="120"/>
        <v>8.3620573770491854E-2</v>
      </c>
      <c r="AU67" s="1">
        <f t="shared" si="120"/>
        <v>8.3620573770491854E-2</v>
      </c>
      <c r="AV67" s="1">
        <f t="shared" si="120"/>
        <v>8.3620573770491854E-2</v>
      </c>
      <c r="AW67" s="1">
        <f t="shared" si="120"/>
        <v>8.3620573770491854E-2</v>
      </c>
      <c r="AX67" s="1">
        <f t="shared" si="120"/>
        <v>8.3620573770491854E-2</v>
      </c>
      <c r="AY67" s="1">
        <f t="shared" si="120"/>
        <v>8.3620573770491854E-2</v>
      </c>
      <c r="AZ67" s="1">
        <f t="shared" si="120"/>
        <v>8.3620573770491854E-2</v>
      </c>
      <c r="BA67" s="1">
        <f t="shared" si="120"/>
        <v>8.3620573770491854E-2</v>
      </c>
      <c r="BB67" s="1">
        <f t="shared" si="120"/>
        <v>8.3620573770491854E-2</v>
      </c>
      <c r="BC67" s="1">
        <f t="shared" si="120"/>
        <v>8.3620573770491854E-2</v>
      </c>
      <c r="BD67" s="1">
        <f t="shared" si="120"/>
        <v>8.3620573770491854E-2</v>
      </c>
      <c r="BE67" s="1">
        <f t="shared" si="92"/>
        <v>8.3620573770491854E-2</v>
      </c>
      <c r="BF67" s="1">
        <f t="shared" si="96"/>
        <v>8.3620573770491854E-2</v>
      </c>
      <c r="BG67" s="1">
        <f t="shared" si="99"/>
        <v>8.3620573770491854E-2</v>
      </c>
      <c r="BH67" s="1">
        <f t="shared" si="117"/>
        <v>8.3620573770491854E-2</v>
      </c>
      <c r="BI67" s="1">
        <f t="shared" si="111"/>
        <v>8.3620573770491854E-2</v>
      </c>
      <c r="BJ67" s="1">
        <f t="shared" si="111"/>
        <v>8.3620573770491854E-2</v>
      </c>
      <c r="BK67" s="1">
        <f t="shared" si="111"/>
        <v>8.3620573770491854E-2</v>
      </c>
      <c r="BL67" s="1">
        <f t="shared" si="111"/>
        <v>8.3620573770491854E-2</v>
      </c>
      <c r="BM67" s="1">
        <f t="shared" si="111"/>
        <v>8.3620573770491854E-2</v>
      </c>
      <c r="BN67" s="1">
        <f t="shared" si="111"/>
        <v>8.3620573770491854E-2</v>
      </c>
      <c r="BO67" s="1">
        <f t="shared" si="111"/>
        <v>8.3620573770491854E-2</v>
      </c>
      <c r="BP67" s="1">
        <f>+$G67</f>
        <v>4.1810286885245927E-2</v>
      </c>
      <c r="DO67">
        <f t="shared" si="3"/>
        <v>5.1008550000000072</v>
      </c>
    </row>
    <row r="68" spans="1:119" x14ac:dyDescent="0.2">
      <c r="A68">
        <v>1945</v>
      </c>
      <c r="B68">
        <v>62.5</v>
      </c>
      <c r="C68">
        <v>40.853109999999994</v>
      </c>
      <c r="D68" s="4">
        <f t="shared" si="42"/>
        <v>43.431647499999997</v>
      </c>
      <c r="E68" s="1">
        <f t="shared" si="1"/>
        <v>5.1570750000000061</v>
      </c>
      <c r="F68" s="2">
        <f t="shared" si="2"/>
        <v>0</v>
      </c>
      <c r="G68" s="1">
        <f t="shared" si="25"/>
        <v>4.1589314516129079E-2</v>
      </c>
      <c r="H68" s="1">
        <f t="shared" si="5"/>
        <v>8.3178629032258158E-2</v>
      </c>
      <c r="I68" s="1">
        <f t="shared" si="47"/>
        <v>8.3178629032258158E-2</v>
      </c>
      <c r="J68" s="1">
        <f t="shared" si="50"/>
        <v>8.3178629032258158E-2</v>
      </c>
      <c r="K68" s="1">
        <f t="shared" ref="K68:T68" si="121">J68</f>
        <v>8.3178629032258158E-2</v>
      </c>
      <c r="L68" s="1">
        <f t="shared" si="121"/>
        <v>8.3178629032258158E-2</v>
      </c>
      <c r="M68" s="1">
        <f t="shared" si="121"/>
        <v>8.3178629032258158E-2</v>
      </c>
      <c r="N68" s="1">
        <f t="shared" si="121"/>
        <v>8.3178629032258158E-2</v>
      </c>
      <c r="O68" s="1">
        <f t="shared" si="121"/>
        <v>8.3178629032258158E-2</v>
      </c>
      <c r="P68" s="1">
        <f t="shared" si="121"/>
        <v>8.3178629032258158E-2</v>
      </c>
      <c r="Q68" s="1">
        <f t="shared" si="121"/>
        <v>8.3178629032258158E-2</v>
      </c>
      <c r="R68" s="1">
        <f t="shared" si="121"/>
        <v>8.3178629032258158E-2</v>
      </c>
      <c r="S68" s="1">
        <f t="shared" si="121"/>
        <v>8.3178629032258158E-2</v>
      </c>
      <c r="T68" s="1">
        <f t="shared" si="121"/>
        <v>8.3178629032258158E-2</v>
      </c>
      <c r="U68" s="1">
        <f t="shared" si="74"/>
        <v>8.3178629032258158E-2</v>
      </c>
      <c r="V68" s="1">
        <f t="shared" si="77"/>
        <v>8.3178629032258158E-2</v>
      </c>
      <c r="W68" s="1">
        <f t="shared" si="80"/>
        <v>8.3178629032258158E-2</v>
      </c>
      <c r="X68" s="1">
        <f t="shared" si="86"/>
        <v>8.3178629032258158E-2</v>
      </c>
      <c r="Y68" s="1">
        <f t="shared" si="90"/>
        <v>8.3178629032258158E-2</v>
      </c>
      <c r="Z68" s="1">
        <f t="shared" si="94"/>
        <v>8.3178629032258158E-2</v>
      </c>
      <c r="AA68" s="1">
        <f t="shared" si="81"/>
        <v>8.3178629032258158E-2</v>
      </c>
      <c r="AB68" s="1">
        <f t="shared" ref="AB68:AQ68" si="122">AA68</f>
        <v>8.3178629032258158E-2</v>
      </c>
      <c r="AC68" s="1">
        <f t="shared" si="122"/>
        <v>8.3178629032258158E-2</v>
      </c>
      <c r="AD68" s="1">
        <f t="shared" si="122"/>
        <v>8.3178629032258158E-2</v>
      </c>
      <c r="AE68" s="1">
        <f t="shared" si="122"/>
        <v>8.3178629032258158E-2</v>
      </c>
      <c r="AF68" s="1">
        <f t="shared" si="122"/>
        <v>8.3178629032258158E-2</v>
      </c>
      <c r="AG68" s="1">
        <f t="shared" si="122"/>
        <v>8.3178629032258158E-2</v>
      </c>
      <c r="AH68" s="1">
        <f t="shared" si="122"/>
        <v>8.3178629032258158E-2</v>
      </c>
      <c r="AI68" s="1">
        <f t="shared" si="122"/>
        <v>8.3178629032258158E-2</v>
      </c>
      <c r="AJ68" s="1">
        <f t="shared" si="122"/>
        <v>8.3178629032258158E-2</v>
      </c>
      <c r="AK68" s="1">
        <f t="shared" si="122"/>
        <v>8.3178629032258158E-2</v>
      </c>
      <c r="AL68" s="1">
        <f t="shared" si="122"/>
        <v>8.3178629032258158E-2</v>
      </c>
      <c r="AM68" s="1">
        <f t="shared" si="122"/>
        <v>8.3178629032258158E-2</v>
      </c>
      <c r="AN68" s="1">
        <f t="shared" si="122"/>
        <v>8.3178629032258158E-2</v>
      </c>
      <c r="AO68" s="1">
        <f t="shared" si="122"/>
        <v>8.3178629032258158E-2</v>
      </c>
      <c r="AP68" s="1">
        <f t="shared" si="122"/>
        <v>8.3178629032258158E-2</v>
      </c>
      <c r="AQ68" s="1">
        <f t="shared" si="122"/>
        <v>8.3178629032258158E-2</v>
      </c>
      <c r="AR68" s="1">
        <f t="shared" ref="AR68:BD68" si="123">AQ68</f>
        <v>8.3178629032258158E-2</v>
      </c>
      <c r="AS68" s="1">
        <f t="shared" si="123"/>
        <v>8.3178629032258158E-2</v>
      </c>
      <c r="AT68" s="1">
        <f t="shared" si="123"/>
        <v>8.3178629032258158E-2</v>
      </c>
      <c r="AU68" s="1">
        <f t="shared" si="123"/>
        <v>8.3178629032258158E-2</v>
      </c>
      <c r="AV68" s="1">
        <f t="shared" si="123"/>
        <v>8.3178629032258158E-2</v>
      </c>
      <c r="AW68" s="1">
        <f t="shared" si="123"/>
        <v>8.3178629032258158E-2</v>
      </c>
      <c r="AX68" s="1">
        <f t="shared" si="123"/>
        <v>8.3178629032258158E-2</v>
      </c>
      <c r="AY68" s="1">
        <f t="shared" si="123"/>
        <v>8.3178629032258158E-2</v>
      </c>
      <c r="AZ68" s="1">
        <f t="shared" si="123"/>
        <v>8.3178629032258158E-2</v>
      </c>
      <c r="BA68" s="1">
        <f t="shared" si="123"/>
        <v>8.3178629032258158E-2</v>
      </c>
      <c r="BB68" s="1">
        <f t="shared" si="123"/>
        <v>8.3178629032258158E-2</v>
      </c>
      <c r="BC68" s="1">
        <f t="shared" si="123"/>
        <v>8.3178629032258158E-2</v>
      </c>
      <c r="BD68" s="1">
        <f t="shared" si="123"/>
        <v>8.3178629032258158E-2</v>
      </c>
      <c r="BE68" s="1">
        <f t="shared" si="92"/>
        <v>8.3178629032258158E-2</v>
      </c>
      <c r="BF68" s="1">
        <f t="shared" si="96"/>
        <v>8.3178629032258158E-2</v>
      </c>
      <c r="BG68" s="1">
        <f t="shared" si="99"/>
        <v>8.3178629032258158E-2</v>
      </c>
      <c r="BH68" s="1">
        <f t="shared" si="117"/>
        <v>8.3178629032258158E-2</v>
      </c>
      <c r="BI68" s="1">
        <f t="shared" ref="BI68:BP77" si="124">BH68</f>
        <v>8.3178629032258158E-2</v>
      </c>
      <c r="BJ68" s="1">
        <f t="shared" si="124"/>
        <v>8.3178629032258158E-2</v>
      </c>
      <c r="BK68" s="1">
        <f t="shared" si="124"/>
        <v>8.3178629032258158E-2</v>
      </c>
      <c r="BL68" s="1">
        <f t="shared" si="124"/>
        <v>8.3178629032258158E-2</v>
      </c>
      <c r="BM68" s="1">
        <f t="shared" si="124"/>
        <v>8.3178629032258158E-2</v>
      </c>
      <c r="BN68" s="1">
        <f t="shared" si="124"/>
        <v>8.3178629032258158E-2</v>
      </c>
      <c r="BO68" s="1">
        <f t="shared" si="124"/>
        <v>8.3178629032258158E-2</v>
      </c>
      <c r="BP68" s="1">
        <f t="shared" si="124"/>
        <v>8.3178629032258158E-2</v>
      </c>
      <c r="BQ68" s="1">
        <f>+$G68</f>
        <v>4.1589314516129079E-2</v>
      </c>
      <c r="DO68">
        <f t="shared" si="3"/>
        <v>5.1570750000000078</v>
      </c>
    </row>
    <row r="69" spans="1:119" x14ac:dyDescent="0.2">
      <c r="A69">
        <v>1944</v>
      </c>
      <c r="B69">
        <v>63.5</v>
      </c>
      <c r="C69">
        <v>35.723535000000012</v>
      </c>
      <c r="D69" s="4">
        <f t="shared" si="42"/>
        <v>38.288322500000007</v>
      </c>
      <c r="E69" s="1">
        <f t="shared" si="1"/>
        <v>5.1295749999999813</v>
      </c>
      <c r="F69" s="2">
        <f t="shared" si="2"/>
        <v>7.1054273576010019E-15</v>
      </c>
      <c r="G69" s="1">
        <f t="shared" si="25"/>
        <v>4.0710912698412552E-2</v>
      </c>
      <c r="H69" s="1">
        <f t="shared" si="5"/>
        <v>8.1421825396825104E-2</v>
      </c>
      <c r="I69" s="1">
        <f t="shared" si="47"/>
        <v>8.1421825396825104E-2</v>
      </c>
      <c r="J69" s="1">
        <f t="shared" si="50"/>
        <v>8.1421825396825104E-2</v>
      </c>
      <c r="K69" s="1">
        <f t="shared" ref="K69:T69" si="125">J69</f>
        <v>8.1421825396825104E-2</v>
      </c>
      <c r="L69" s="1">
        <f t="shared" si="125"/>
        <v>8.1421825396825104E-2</v>
      </c>
      <c r="M69" s="1">
        <f t="shared" si="125"/>
        <v>8.1421825396825104E-2</v>
      </c>
      <c r="N69" s="1">
        <f t="shared" si="125"/>
        <v>8.1421825396825104E-2</v>
      </c>
      <c r="O69" s="1">
        <f t="shared" si="125"/>
        <v>8.1421825396825104E-2</v>
      </c>
      <c r="P69" s="1">
        <f t="shared" si="125"/>
        <v>8.1421825396825104E-2</v>
      </c>
      <c r="Q69" s="1">
        <f t="shared" si="125"/>
        <v>8.1421825396825104E-2</v>
      </c>
      <c r="R69" s="1">
        <f t="shared" si="125"/>
        <v>8.1421825396825104E-2</v>
      </c>
      <c r="S69" s="1">
        <f t="shared" si="125"/>
        <v>8.1421825396825104E-2</v>
      </c>
      <c r="T69" s="1">
        <f t="shared" si="125"/>
        <v>8.1421825396825104E-2</v>
      </c>
      <c r="U69" s="1">
        <f t="shared" si="74"/>
        <v>8.1421825396825104E-2</v>
      </c>
      <c r="V69" s="1">
        <f t="shared" si="77"/>
        <v>8.1421825396825104E-2</v>
      </c>
      <c r="W69" s="1">
        <f t="shared" si="80"/>
        <v>8.1421825396825104E-2</v>
      </c>
      <c r="X69" s="1">
        <f t="shared" si="86"/>
        <v>8.1421825396825104E-2</v>
      </c>
      <c r="Y69" s="1">
        <f t="shared" si="90"/>
        <v>8.1421825396825104E-2</v>
      </c>
      <c r="Z69" s="1">
        <f t="shared" si="94"/>
        <v>8.1421825396825104E-2</v>
      </c>
      <c r="AA69" s="1">
        <f t="shared" si="81"/>
        <v>8.1421825396825104E-2</v>
      </c>
      <c r="AB69" s="1">
        <f t="shared" ref="AB69:AQ69" si="126">AA69</f>
        <v>8.1421825396825104E-2</v>
      </c>
      <c r="AC69" s="1">
        <f t="shared" si="126"/>
        <v>8.1421825396825104E-2</v>
      </c>
      <c r="AD69" s="1">
        <f t="shared" si="126"/>
        <v>8.1421825396825104E-2</v>
      </c>
      <c r="AE69" s="1">
        <f t="shared" si="126"/>
        <v>8.1421825396825104E-2</v>
      </c>
      <c r="AF69" s="1">
        <f t="shared" si="126"/>
        <v>8.1421825396825104E-2</v>
      </c>
      <c r="AG69" s="1">
        <f t="shared" si="126"/>
        <v>8.1421825396825104E-2</v>
      </c>
      <c r="AH69" s="1">
        <f t="shared" si="126"/>
        <v>8.1421825396825104E-2</v>
      </c>
      <c r="AI69" s="1">
        <f t="shared" si="126"/>
        <v>8.1421825396825104E-2</v>
      </c>
      <c r="AJ69" s="1">
        <f t="shared" si="126"/>
        <v>8.1421825396825104E-2</v>
      </c>
      <c r="AK69" s="1">
        <f t="shared" si="126"/>
        <v>8.1421825396825104E-2</v>
      </c>
      <c r="AL69" s="1">
        <f t="shared" si="126"/>
        <v>8.1421825396825104E-2</v>
      </c>
      <c r="AM69" s="1">
        <f t="shared" si="126"/>
        <v>8.1421825396825104E-2</v>
      </c>
      <c r="AN69" s="1">
        <f t="shared" si="126"/>
        <v>8.1421825396825104E-2</v>
      </c>
      <c r="AO69" s="1">
        <f t="shared" si="126"/>
        <v>8.1421825396825104E-2</v>
      </c>
      <c r="AP69" s="1">
        <f t="shared" si="126"/>
        <v>8.1421825396825104E-2</v>
      </c>
      <c r="AQ69" s="1">
        <f t="shared" si="126"/>
        <v>8.1421825396825104E-2</v>
      </c>
      <c r="AR69" s="1">
        <f t="shared" ref="AR69:BD69" si="127">AQ69</f>
        <v>8.1421825396825104E-2</v>
      </c>
      <c r="AS69" s="1">
        <f t="shared" si="127"/>
        <v>8.1421825396825104E-2</v>
      </c>
      <c r="AT69" s="1">
        <f t="shared" si="127"/>
        <v>8.1421825396825104E-2</v>
      </c>
      <c r="AU69" s="1">
        <f t="shared" si="127"/>
        <v>8.1421825396825104E-2</v>
      </c>
      <c r="AV69" s="1">
        <f t="shared" si="127"/>
        <v>8.1421825396825104E-2</v>
      </c>
      <c r="AW69" s="1">
        <f t="shared" si="127"/>
        <v>8.1421825396825104E-2</v>
      </c>
      <c r="AX69" s="1">
        <f t="shared" si="127"/>
        <v>8.1421825396825104E-2</v>
      </c>
      <c r="AY69" s="1">
        <f t="shared" si="127"/>
        <v>8.1421825396825104E-2</v>
      </c>
      <c r="AZ69" s="1">
        <f t="shared" si="127"/>
        <v>8.1421825396825104E-2</v>
      </c>
      <c r="BA69" s="1">
        <f t="shared" si="127"/>
        <v>8.1421825396825104E-2</v>
      </c>
      <c r="BB69" s="1">
        <f t="shared" si="127"/>
        <v>8.1421825396825104E-2</v>
      </c>
      <c r="BC69" s="1">
        <f t="shared" si="127"/>
        <v>8.1421825396825104E-2</v>
      </c>
      <c r="BD69" s="1">
        <f t="shared" si="127"/>
        <v>8.1421825396825104E-2</v>
      </c>
      <c r="BE69" s="1">
        <f t="shared" si="92"/>
        <v>8.1421825396825104E-2</v>
      </c>
      <c r="BF69" s="1">
        <f t="shared" si="96"/>
        <v>8.1421825396825104E-2</v>
      </c>
      <c r="BG69" s="1">
        <f t="shared" si="99"/>
        <v>8.1421825396825104E-2</v>
      </c>
      <c r="BH69" s="1">
        <f t="shared" si="117"/>
        <v>8.1421825396825104E-2</v>
      </c>
      <c r="BI69" s="1">
        <f t="shared" si="124"/>
        <v>8.1421825396825104E-2</v>
      </c>
      <c r="BJ69" s="1">
        <f t="shared" si="124"/>
        <v>8.1421825396825104E-2</v>
      </c>
      <c r="BK69" s="1">
        <f t="shared" si="124"/>
        <v>8.1421825396825104E-2</v>
      </c>
      <c r="BL69" s="1">
        <f t="shared" si="124"/>
        <v>8.1421825396825104E-2</v>
      </c>
      <c r="BM69" s="1">
        <f t="shared" si="124"/>
        <v>8.1421825396825104E-2</v>
      </c>
      <c r="BN69" s="1">
        <f t="shared" si="124"/>
        <v>8.1421825396825104E-2</v>
      </c>
      <c r="BO69" s="1">
        <f t="shared" si="124"/>
        <v>8.1421825396825104E-2</v>
      </c>
      <c r="BP69" s="1">
        <f t="shared" si="124"/>
        <v>8.1421825396825104E-2</v>
      </c>
      <c r="BQ69" s="1">
        <f t="shared" ref="BQ69:BQ92" si="128">BP69</f>
        <v>8.1421825396825104E-2</v>
      </c>
      <c r="BR69" s="1">
        <f>+$G69</f>
        <v>4.0710912698412552E-2</v>
      </c>
      <c r="DO69">
        <f t="shared" si="3"/>
        <v>5.1295749999999884</v>
      </c>
    </row>
    <row r="70" spans="1:119" x14ac:dyDescent="0.2">
      <c r="A70">
        <v>1943</v>
      </c>
      <c r="B70">
        <v>64.5</v>
      </c>
      <c r="C70">
        <v>30.7226</v>
      </c>
      <c r="D70" s="4">
        <f t="shared" si="42"/>
        <v>33.223067500000006</v>
      </c>
      <c r="E70" s="1">
        <f t="shared" si="1"/>
        <v>5.0009350000000126</v>
      </c>
      <c r="F70" s="2">
        <f t="shared" si="2"/>
        <v>7.9936057773011271E-15</v>
      </c>
      <c r="G70" s="1">
        <f t="shared" si="25"/>
        <v>3.9069804687500098E-2</v>
      </c>
      <c r="H70" s="1">
        <f t="shared" si="5"/>
        <v>7.8139609375000196E-2</v>
      </c>
      <c r="I70" s="1">
        <f t="shared" si="47"/>
        <v>7.8139609375000196E-2</v>
      </c>
      <c r="J70" s="1">
        <f t="shared" si="50"/>
        <v>7.8139609375000196E-2</v>
      </c>
      <c r="K70" s="1">
        <f t="shared" ref="K70:T70" si="129">J70</f>
        <v>7.8139609375000196E-2</v>
      </c>
      <c r="L70" s="1">
        <f t="shared" si="129"/>
        <v>7.8139609375000196E-2</v>
      </c>
      <c r="M70" s="1">
        <f t="shared" si="129"/>
        <v>7.8139609375000196E-2</v>
      </c>
      <c r="N70" s="1">
        <f t="shared" si="129"/>
        <v>7.8139609375000196E-2</v>
      </c>
      <c r="O70" s="1">
        <f t="shared" si="129"/>
        <v>7.8139609375000196E-2</v>
      </c>
      <c r="P70" s="1">
        <f t="shared" si="129"/>
        <v>7.8139609375000196E-2</v>
      </c>
      <c r="Q70" s="1">
        <f t="shared" si="129"/>
        <v>7.8139609375000196E-2</v>
      </c>
      <c r="R70" s="1">
        <f t="shared" si="129"/>
        <v>7.8139609375000196E-2</v>
      </c>
      <c r="S70" s="1">
        <f t="shared" si="129"/>
        <v>7.8139609375000196E-2</v>
      </c>
      <c r="T70" s="1">
        <f t="shared" si="129"/>
        <v>7.8139609375000196E-2</v>
      </c>
      <c r="U70" s="1">
        <f t="shared" si="74"/>
        <v>7.8139609375000196E-2</v>
      </c>
      <c r="V70" s="1">
        <f t="shared" si="77"/>
        <v>7.8139609375000196E-2</v>
      </c>
      <c r="W70" s="1">
        <f t="shared" si="80"/>
        <v>7.8139609375000196E-2</v>
      </c>
      <c r="X70" s="1">
        <f t="shared" si="86"/>
        <v>7.8139609375000196E-2</v>
      </c>
      <c r="Y70" s="1">
        <f t="shared" si="90"/>
        <v>7.8139609375000196E-2</v>
      </c>
      <c r="Z70" s="1">
        <f t="shared" si="94"/>
        <v>7.8139609375000196E-2</v>
      </c>
      <c r="AA70" s="1">
        <f t="shared" si="81"/>
        <v>7.8139609375000196E-2</v>
      </c>
      <c r="AB70" s="1">
        <f t="shared" ref="AB70:AQ70" si="130">AA70</f>
        <v>7.8139609375000196E-2</v>
      </c>
      <c r="AC70" s="1">
        <f t="shared" si="130"/>
        <v>7.8139609375000196E-2</v>
      </c>
      <c r="AD70" s="1">
        <f t="shared" si="130"/>
        <v>7.8139609375000196E-2</v>
      </c>
      <c r="AE70" s="1">
        <f t="shared" si="130"/>
        <v>7.8139609375000196E-2</v>
      </c>
      <c r="AF70" s="1">
        <f t="shared" si="130"/>
        <v>7.8139609375000196E-2</v>
      </c>
      <c r="AG70" s="1">
        <f t="shared" si="130"/>
        <v>7.8139609375000196E-2</v>
      </c>
      <c r="AH70" s="1">
        <f t="shared" si="130"/>
        <v>7.8139609375000196E-2</v>
      </c>
      <c r="AI70" s="1">
        <f t="shared" si="130"/>
        <v>7.8139609375000196E-2</v>
      </c>
      <c r="AJ70" s="1">
        <f t="shared" si="130"/>
        <v>7.8139609375000196E-2</v>
      </c>
      <c r="AK70" s="1">
        <f t="shared" si="130"/>
        <v>7.8139609375000196E-2</v>
      </c>
      <c r="AL70" s="1">
        <f t="shared" si="130"/>
        <v>7.8139609375000196E-2</v>
      </c>
      <c r="AM70" s="1">
        <f t="shared" si="130"/>
        <v>7.8139609375000196E-2</v>
      </c>
      <c r="AN70" s="1">
        <f t="shared" si="130"/>
        <v>7.8139609375000196E-2</v>
      </c>
      <c r="AO70" s="1">
        <f t="shared" si="130"/>
        <v>7.8139609375000196E-2</v>
      </c>
      <c r="AP70" s="1">
        <f t="shared" si="130"/>
        <v>7.8139609375000196E-2</v>
      </c>
      <c r="AQ70" s="1">
        <f t="shared" si="130"/>
        <v>7.8139609375000196E-2</v>
      </c>
      <c r="AR70" s="1">
        <f t="shared" ref="AR70:BD70" si="131">AQ70</f>
        <v>7.8139609375000196E-2</v>
      </c>
      <c r="AS70" s="1">
        <f t="shared" si="131"/>
        <v>7.8139609375000196E-2</v>
      </c>
      <c r="AT70" s="1">
        <f t="shared" si="131"/>
        <v>7.8139609375000196E-2</v>
      </c>
      <c r="AU70" s="1">
        <f t="shared" si="131"/>
        <v>7.8139609375000196E-2</v>
      </c>
      <c r="AV70" s="1">
        <f t="shared" si="131"/>
        <v>7.8139609375000196E-2</v>
      </c>
      <c r="AW70" s="1">
        <f t="shared" si="131"/>
        <v>7.8139609375000196E-2</v>
      </c>
      <c r="AX70" s="1">
        <f t="shared" si="131"/>
        <v>7.8139609375000196E-2</v>
      </c>
      <c r="AY70" s="1">
        <f t="shared" si="131"/>
        <v>7.8139609375000196E-2</v>
      </c>
      <c r="AZ70" s="1">
        <f t="shared" si="131"/>
        <v>7.8139609375000196E-2</v>
      </c>
      <c r="BA70" s="1">
        <f t="shared" si="131"/>
        <v>7.8139609375000196E-2</v>
      </c>
      <c r="BB70" s="1">
        <f t="shared" si="131"/>
        <v>7.8139609375000196E-2</v>
      </c>
      <c r="BC70" s="1">
        <f t="shared" si="131"/>
        <v>7.8139609375000196E-2</v>
      </c>
      <c r="BD70" s="1">
        <f t="shared" si="131"/>
        <v>7.8139609375000196E-2</v>
      </c>
      <c r="BE70" s="1">
        <f t="shared" si="92"/>
        <v>7.8139609375000196E-2</v>
      </c>
      <c r="BF70" s="1">
        <f t="shared" si="96"/>
        <v>7.8139609375000196E-2</v>
      </c>
      <c r="BG70" s="1">
        <f t="shared" si="99"/>
        <v>7.8139609375000196E-2</v>
      </c>
      <c r="BH70" s="1">
        <f t="shared" si="117"/>
        <v>7.8139609375000196E-2</v>
      </c>
      <c r="BI70" s="1">
        <f t="shared" si="124"/>
        <v>7.8139609375000196E-2</v>
      </c>
      <c r="BJ70" s="1">
        <f t="shared" si="124"/>
        <v>7.8139609375000196E-2</v>
      </c>
      <c r="BK70" s="1">
        <f t="shared" si="124"/>
        <v>7.8139609375000196E-2</v>
      </c>
      <c r="BL70" s="1">
        <f t="shared" si="124"/>
        <v>7.8139609375000196E-2</v>
      </c>
      <c r="BM70" s="1">
        <f t="shared" si="124"/>
        <v>7.8139609375000196E-2</v>
      </c>
      <c r="BN70" s="1">
        <f t="shared" si="124"/>
        <v>7.8139609375000196E-2</v>
      </c>
      <c r="BO70" s="1">
        <f t="shared" si="124"/>
        <v>7.8139609375000196E-2</v>
      </c>
      <c r="BP70" s="1">
        <f t="shared" si="124"/>
        <v>7.8139609375000196E-2</v>
      </c>
      <c r="BQ70" s="1">
        <f t="shared" si="128"/>
        <v>7.8139609375000196E-2</v>
      </c>
      <c r="BR70" s="1">
        <f t="shared" ref="BR70:BR92" si="132">BQ70</f>
        <v>7.8139609375000196E-2</v>
      </c>
      <c r="BS70" s="1">
        <f>+$G70</f>
        <v>3.9069804687500098E-2</v>
      </c>
      <c r="DO70">
        <f t="shared" si="3"/>
        <v>5.0009350000000206</v>
      </c>
    </row>
    <row r="71" spans="1:119" x14ac:dyDescent="0.2">
      <c r="A71">
        <v>1942</v>
      </c>
      <c r="B71">
        <v>65.5</v>
      </c>
      <c r="C71">
        <v>25.930953333333356</v>
      </c>
      <c r="D71" s="4">
        <f t="shared" ref="D71:D102" si="133">AVERAGE(C70:C71)</f>
        <v>28.326776666666678</v>
      </c>
      <c r="E71" s="1">
        <f t="shared" ref="E71:E117" si="134">C70-C71</f>
        <v>4.7916466666666437</v>
      </c>
      <c r="F71" s="2">
        <f t="shared" ref="F71:F117" si="135">SUM(G71:CX71)-E71</f>
        <v>0</v>
      </c>
      <c r="G71" s="1">
        <f t="shared" si="25"/>
        <v>3.6858820512820335E-2</v>
      </c>
      <c r="H71" s="1">
        <f t="shared" si="5"/>
        <v>7.3717641025640671E-2</v>
      </c>
      <c r="I71" s="1">
        <f t="shared" si="47"/>
        <v>7.3717641025640671E-2</v>
      </c>
      <c r="J71" s="1">
        <f t="shared" si="50"/>
        <v>7.3717641025640671E-2</v>
      </c>
      <c r="K71" s="1">
        <f t="shared" ref="K71:T71" si="136">J71</f>
        <v>7.3717641025640671E-2</v>
      </c>
      <c r="L71" s="1">
        <f t="shared" si="136"/>
        <v>7.3717641025640671E-2</v>
      </c>
      <c r="M71" s="1">
        <f t="shared" si="136"/>
        <v>7.3717641025640671E-2</v>
      </c>
      <c r="N71" s="1">
        <f t="shared" si="136"/>
        <v>7.3717641025640671E-2</v>
      </c>
      <c r="O71" s="1">
        <f t="shared" si="136"/>
        <v>7.3717641025640671E-2</v>
      </c>
      <c r="P71" s="1">
        <f t="shared" si="136"/>
        <v>7.3717641025640671E-2</v>
      </c>
      <c r="Q71" s="1">
        <f t="shared" si="136"/>
        <v>7.3717641025640671E-2</v>
      </c>
      <c r="R71" s="1">
        <f t="shared" si="136"/>
        <v>7.3717641025640671E-2</v>
      </c>
      <c r="S71" s="1">
        <f t="shared" si="136"/>
        <v>7.3717641025640671E-2</v>
      </c>
      <c r="T71" s="1">
        <f t="shared" si="136"/>
        <v>7.3717641025640671E-2</v>
      </c>
      <c r="U71" s="1">
        <f t="shared" si="74"/>
        <v>7.3717641025640671E-2</v>
      </c>
      <c r="V71" s="1">
        <f t="shared" si="77"/>
        <v>7.3717641025640671E-2</v>
      </c>
      <c r="W71" s="1">
        <f t="shared" si="80"/>
        <v>7.3717641025640671E-2</v>
      </c>
      <c r="X71" s="1">
        <f t="shared" si="86"/>
        <v>7.3717641025640671E-2</v>
      </c>
      <c r="Y71" s="1">
        <f t="shared" si="90"/>
        <v>7.3717641025640671E-2</v>
      </c>
      <c r="Z71" s="1">
        <f t="shared" si="94"/>
        <v>7.3717641025640671E-2</v>
      </c>
      <c r="AA71" s="1">
        <f t="shared" si="81"/>
        <v>7.3717641025640671E-2</v>
      </c>
      <c r="AB71" s="1">
        <f t="shared" ref="AB71:AQ71" si="137">AA71</f>
        <v>7.3717641025640671E-2</v>
      </c>
      <c r="AC71" s="1">
        <f t="shared" si="137"/>
        <v>7.3717641025640671E-2</v>
      </c>
      <c r="AD71" s="1">
        <f t="shared" si="137"/>
        <v>7.3717641025640671E-2</v>
      </c>
      <c r="AE71" s="1">
        <f t="shared" si="137"/>
        <v>7.3717641025640671E-2</v>
      </c>
      <c r="AF71" s="1">
        <f t="shared" si="137"/>
        <v>7.3717641025640671E-2</v>
      </c>
      <c r="AG71" s="1">
        <f t="shared" si="137"/>
        <v>7.3717641025640671E-2</v>
      </c>
      <c r="AH71" s="1">
        <f t="shared" si="137"/>
        <v>7.3717641025640671E-2</v>
      </c>
      <c r="AI71" s="1">
        <f t="shared" si="137"/>
        <v>7.3717641025640671E-2</v>
      </c>
      <c r="AJ71" s="1">
        <f t="shared" si="137"/>
        <v>7.3717641025640671E-2</v>
      </c>
      <c r="AK71" s="1">
        <f t="shared" si="137"/>
        <v>7.3717641025640671E-2</v>
      </c>
      <c r="AL71" s="1">
        <f t="shared" si="137"/>
        <v>7.3717641025640671E-2</v>
      </c>
      <c r="AM71" s="1">
        <f t="shared" si="137"/>
        <v>7.3717641025640671E-2</v>
      </c>
      <c r="AN71" s="1">
        <f t="shared" si="137"/>
        <v>7.3717641025640671E-2</v>
      </c>
      <c r="AO71" s="1">
        <f t="shared" si="137"/>
        <v>7.3717641025640671E-2</v>
      </c>
      <c r="AP71" s="1">
        <f t="shared" si="137"/>
        <v>7.3717641025640671E-2</v>
      </c>
      <c r="AQ71" s="1">
        <f t="shared" si="137"/>
        <v>7.3717641025640671E-2</v>
      </c>
      <c r="AR71" s="1">
        <f t="shared" ref="AR71:BD71" si="138">AQ71</f>
        <v>7.3717641025640671E-2</v>
      </c>
      <c r="AS71" s="1">
        <f t="shared" si="138"/>
        <v>7.3717641025640671E-2</v>
      </c>
      <c r="AT71" s="1">
        <f t="shared" si="138"/>
        <v>7.3717641025640671E-2</v>
      </c>
      <c r="AU71" s="1">
        <f t="shared" si="138"/>
        <v>7.3717641025640671E-2</v>
      </c>
      <c r="AV71" s="1">
        <f t="shared" si="138"/>
        <v>7.3717641025640671E-2</v>
      </c>
      <c r="AW71" s="1">
        <f t="shared" si="138"/>
        <v>7.3717641025640671E-2</v>
      </c>
      <c r="AX71" s="1">
        <f t="shared" si="138"/>
        <v>7.3717641025640671E-2</v>
      </c>
      <c r="AY71" s="1">
        <f t="shared" si="138"/>
        <v>7.3717641025640671E-2</v>
      </c>
      <c r="AZ71" s="1">
        <f t="shared" si="138"/>
        <v>7.3717641025640671E-2</v>
      </c>
      <c r="BA71" s="1">
        <f t="shared" si="138"/>
        <v>7.3717641025640671E-2</v>
      </c>
      <c r="BB71" s="1">
        <f t="shared" si="138"/>
        <v>7.3717641025640671E-2</v>
      </c>
      <c r="BC71" s="1">
        <f t="shared" si="138"/>
        <v>7.3717641025640671E-2</v>
      </c>
      <c r="BD71" s="1">
        <f t="shared" si="138"/>
        <v>7.3717641025640671E-2</v>
      </c>
      <c r="BE71" s="1">
        <f t="shared" si="92"/>
        <v>7.3717641025640671E-2</v>
      </c>
      <c r="BF71" s="1">
        <f t="shared" si="96"/>
        <v>7.3717641025640671E-2</v>
      </c>
      <c r="BG71" s="1">
        <f t="shared" si="99"/>
        <v>7.3717641025640671E-2</v>
      </c>
      <c r="BH71" s="1">
        <f t="shared" si="117"/>
        <v>7.3717641025640671E-2</v>
      </c>
      <c r="BI71" s="1">
        <f t="shared" si="124"/>
        <v>7.3717641025640671E-2</v>
      </c>
      <c r="BJ71" s="1">
        <f t="shared" si="124"/>
        <v>7.3717641025640671E-2</v>
      </c>
      <c r="BK71" s="1">
        <f t="shared" si="124"/>
        <v>7.3717641025640671E-2</v>
      </c>
      <c r="BL71" s="1">
        <f t="shared" si="124"/>
        <v>7.3717641025640671E-2</v>
      </c>
      <c r="BM71" s="1">
        <f t="shared" si="124"/>
        <v>7.3717641025640671E-2</v>
      </c>
      <c r="BN71" s="1">
        <f t="shared" si="124"/>
        <v>7.3717641025640671E-2</v>
      </c>
      <c r="BO71" s="1">
        <f t="shared" si="124"/>
        <v>7.3717641025640671E-2</v>
      </c>
      <c r="BP71" s="1">
        <f t="shared" si="124"/>
        <v>7.3717641025640671E-2</v>
      </c>
      <c r="BQ71" s="1">
        <f t="shared" si="128"/>
        <v>7.3717641025640671E-2</v>
      </c>
      <c r="BR71" s="1">
        <f t="shared" si="132"/>
        <v>7.3717641025640671E-2</v>
      </c>
      <c r="BS71" s="1">
        <f t="shared" ref="BS71:BS92" si="139">BR71</f>
        <v>7.3717641025640671E-2</v>
      </c>
      <c r="BT71" s="1">
        <f>+$G71</f>
        <v>3.6858820512820335E-2</v>
      </c>
      <c r="DO71">
        <f t="shared" ref="DO71:DO117" si="140">SUM(G71:DL71)</f>
        <v>4.7916466666666482</v>
      </c>
    </row>
    <row r="72" spans="1:119" x14ac:dyDescent="0.2">
      <c r="A72">
        <v>1941</v>
      </c>
      <c r="B72">
        <v>66.5</v>
      </c>
      <c r="C72">
        <v>21.451461666666646</v>
      </c>
      <c r="D72" s="4">
        <f t="shared" si="133"/>
        <v>23.691207500000001</v>
      </c>
      <c r="E72" s="1">
        <f t="shared" si="134"/>
        <v>4.4794916666667106</v>
      </c>
      <c r="F72" s="2">
        <f t="shared" si="135"/>
        <v>0</v>
      </c>
      <c r="G72" s="1">
        <f t="shared" si="25"/>
        <v>3.3935542929293259E-2</v>
      </c>
      <c r="H72" s="1">
        <f t="shared" si="5"/>
        <v>6.7871085858586519E-2</v>
      </c>
      <c r="I72" s="1">
        <f t="shared" si="47"/>
        <v>6.7871085858586519E-2</v>
      </c>
      <c r="J72" s="1">
        <f t="shared" si="50"/>
        <v>6.7871085858586519E-2</v>
      </c>
      <c r="K72" s="1">
        <f t="shared" ref="K72:T72" si="141">J72</f>
        <v>6.7871085858586519E-2</v>
      </c>
      <c r="L72" s="1">
        <f t="shared" si="141"/>
        <v>6.7871085858586519E-2</v>
      </c>
      <c r="M72" s="1">
        <f t="shared" si="141"/>
        <v>6.7871085858586519E-2</v>
      </c>
      <c r="N72" s="1">
        <f t="shared" si="141"/>
        <v>6.7871085858586519E-2</v>
      </c>
      <c r="O72" s="1">
        <f t="shared" si="141"/>
        <v>6.7871085858586519E-2</v>
      </c>
      <c r="P72" s="1">
        <f t="shared" si="141"/>
        <v>6.7871085858586519E-2</v>
      </c>
      <c r="Q72" s="1">
        <f t="shared" si="141"/>
        <v>6.7871085858586519E-2</v>
      </c>
      <c r="R72" s="1">
        <f t="shared" si="141"/>
        <v>6.7871085858586519E-2</v>
      </c>
      <c r="S72" s="1">
        <f t="shared" si="141"/>
        <v>6.7871085858586519E-2</v>
      </c>
      <c r="T72" s="1">
        <f t="shared" si="141"/>
        <v>6.7871085858586519E-2</v>
      </c>
      <c r="U72" s="1">
        <f t="shared" si="74"/>
        <v>6.7871085858586519E-2</v>
      </c>
      <c r="V72" s="1">
        <f t="shared" si="77"/>
        <v>6.7871085858586519E-2</v>
      </c>
      <c r="W72" s="1">
        <f t="shared" si="80"/>
        <v>6.7871085858586519E-2</v>
      </c>
      <c r="X72" s="1">
        <f t="shared" si="86"/>
        <v>6.7871085858586519E-2</v>
      </c>
      <c r="Y72" s="1">
        <f t="shared" si="90"/>
        <v>6.7871085858586519E-2</v>
      </c>
      <c r="Z72" s="1">
        <f t="shared" si="94"/>
        <v>6.7871085858586519E-2</v>
      </c>
      <c r="AA72" s="1">
        <f t="shared" si="81"/>
        <v>6.7871085858586519E-2</v>
      </c>
      <c r="AB72" s="1">
        <f t="shared" ref="AB72:AQ72" si="142">AA72</f>
        <v>6.7871085858586519E-2</v>
      </c>
      <c r="AC72" s="1">
        <f t="shared" si="142"/>
        <v>6.7871085858586519E-2</v>
      </c>
      <c r="AD72" s="1">
        <f t="shared" si="142"/>
        <v>6.7871085858586519E-2</v>
      </c>
      <c r="AE72" s="1">
        <f t="shared" si="142"/>
        <v>6.7871085858586519E-2</v>
      </c>
      <c r="AF72" s="1">
        <f t="shared" si="142"/>
        <v>6.7871085858586519E-2</v>
      </c>
      <c r="AG72" s="1">
        <f t="shared" si="142"/>
        <v>6.7871085858586519E-2</v>
      </c>
      <c r="AH72" s="1">
        <f t="shared" si="142"/>
        <v>6.7871085858586519E-2</v>
      </c>
      <c r="AI72" s="1">
        <f t="shared" si="142"/>
        <v>6.7871085858586519E-2</v>
      </c>
      <c r="AJ72" s="1">
        <f t="shared" si="142"/>
        <v>6.7871085858586519E-2</v>
      </c>
      <c r="AK72" s="1">
        <f t="shared" si="142"/>
        <v>6.7871085858586519E-2</v>
      </c>
      <c r="AL72" s="1">
        <f t="shared" si="142"/>
        <v>6.7871085858586519E-2</v>
      </c>
      <c r="AM72" s="1">
        <f t="shared" si="142"/>
        <v>6.7871085858586519E-2</v>
      </c>
      <c r="AN72" s="1">
        <f t="shared" si="142"/>
        <v>6.7871085858586519E-2</v>
      </c>
      <c r="AO72" s="1">
        <f t="shared" si="142"/>
        <v>6.7871085858586519E-2</v>
      </c>
      <c r="AP72" s="1">
        <f t="shared" si="142"/>
        <v>6.7871085858586519E-2</v>
      </c>
      <c r="AQ72" s="1">
        <f t="shared" si="142"/>
        <v>6.7871085858586519E-2</v>
      </c>
      <c r="AR72" s="1">
        <f t="shared" ref="AR72:BD72" si="143">AQ72</f>
        <v>6.7871085858586519E-2</v>
      </c>
      <c r="AS72" s="1">
        <f t="shared" si="143"/>
        <v>6.7871085858586519E-2</v>
      </c>
      <c r="AT72" s="1">
        <f t="shared" si="143"/>
        <v>6.7871085858586519E-2</v>
      </c>
      <c r="AU72" s="1">
        <f t="shared" si="143"/>
        <v>6.7871085858586519E-2</v>
      </c>
      <c r="AV72" s="1">
        <f t="shared" si="143"/>
        <v>6.7871085858586519E-2</v>
      </c>
      <c r="AW72" s="1">
        <f t="shared" si="143"/>
        <v>6.7871085858586519E-2</v>
      </c>
      <c r="AX72" s="1">
        <f t="shared" si="143"/>
        <v>6.7871085858586519E-2</v>
      </c>
      <c r="AY72" s="1">
        <f t="shared" si="143"/>
        <v>6.7871085858586519E-2</v>
      </c>
      <c r="AZ72" s="1">
        <f t="shared" si="143"/>
        <v>6.7871085858586519E-2</v>
      </c>
      <c r="BA72" s="1">
        <f t="shared" si="143"/>
        <v>6.7871085858586519E-2</v>
      </c>
      <c r="BB72" s="1">
        <f t="shared" si="143"/>
        <v>6.7871085858586519E-2</v>
      </c>
      <c r="BC72" s="1">
        <f t="shared" si="143"/>
        <v>6.7871085858586519E-2</v>
      </c>
      <c r="BD72" s="1">
        <f t="shared" si="143"/>
        <v>6.7871085858586519E-2</v>
      </c>
      <c r="BE72" s="1">
        <f t="shared" si="92"/>
        <v>6.7871085858586519E-2</v>
      </c>
      <c r="BF72" s="1">
        <f t="shared" si="96"/>
        <v>6.7871085858586519E-2</v>
      </c>
      <c r="BG72" s="1">
        <f t="shared" si="99"/>
        <v>6.7871085858586519E-2</v>
      </c>
      <c r="BH72" s="1">
        <f t="shared" si="117"/>
        <v>6.7871085858586519E-2</v>
      </c>
      <c r="BI72" s="1">
        <f t="shared" si="124"/>
        <v>6.7871085858586519E-2</v>
      </c>
      <c r="BJ72" s="1">
        <f t="shared" si="124"/>
        <v>6.7871085858586519E-2</v>
      </c>
      <c r="BK72" s="1">
        <f t="shared" si="124"/>
        <v>6.7871085858586519E-2</v>
      </c>
      <c r="BL72" s="1">
        <f t="shared" si="124"/>
        <v>6.7871085858586519E-2</v>
      </c>
      <c r="BM72" s="1">
        <f t="shared" si="124"/>
        <v>6.7871085858586519E-2</v>
      </c>
      <c r="BN72" s="1">
        <f t="shared" si="124"/>
        <v>6.7871085858586519E-2</v>
      </c>
      <c r="BO72" s="1">
        <f t="shared" si="124"/>
        <v>6.7871085858586519E-2</v>
      </c>
      <c r="BP72" s="1">
        <f t="shared" si="124"/>
        <v>6.7871085858586519E-2</v>
      </c>
      <c r="BQ72" s="1">
        <f t="shared" si="128"/>
        <v>6.7871085858586519E-2</v>
      </c>
      <c r="BR72" s="1">
        <f t="shared" si="132"/>
        <v>6.7871085858586519E-2</v>
      </c>
      <c r="BS72" s="1">
        <f t="shared" si="139"/>
        <v>6.7871085858586519E-2</v>
      </c>
      <c r="BT72" s="1">
        <f t="shared" ref="BT72:BT92" si="144">BS72</f>
        <v>6.7871085858586519E-2</v>
      </c>
      <c r="BU72" s="1">
        <f>+$G72</f>
        <v>3.3935542929293259E-2</v>
      </c>
      <c r="DO72">
        <f t="shared" si="140"/>
        <v>4.4794916666667133</v>
      </c>
    </row>
    <row r="73" spans="1:119" x14ac:dyDescent="0.2">
      <c r="A73">
        <v>1940</v>
      </c>
      <c r="B73">
        <v>67.5</v>
      </c>
      <c r="C73">
        <v>17.371144999999999</v>
      </c>
      <c r="D73" s="4">
        <f t="shared" si="133"/>
        <v>19.411303333333322</v>
      </c>
      <c r="E73" s="1">
        <f t="shared" si="134"/>
        <v>4.0803166666666471</v>
      </c>
      <c r="F73" s="2">
        <f t="shared" si="135"/>
        <v>0</v>
      </c>
      <c r="G73" s="1">
        <f t="shared" si="25"/>
        <v>3.0450124378109306E-2</v>
      </c>
      <c r="H73" s="1">
        <f t="shared" ref="H73:H115" si="145">G73*2</f>
        <v>6.0900248756218613E-2</v>
      </c>
      <c r="I73" s="1">
        <f t="shared" ref="I73:I104" si="146">H73</f>
        <v>6.0900248756218613E-2</v>
      </c>
      <c r="J73" s="1">
        <f t="shared" si="50"/>
        <v>6.0900248756218613E-2</v>
      </c>
      <c r="K73" s="1">
        <f t="shared" ref="K73:T73" si="147">J73</f>
        <v>6.0900248756218613E-2</v>
      </c>
      <c r="L73" s="1">
        <f t="shared" si="147"/>
        <v>6.0900248756218613E-2</v>
      </c>
      <c r="M73" s="1">
        <f t="shared" si="147"/>
        <v>6.0900248756218613E-2</v>
      </c>
      <c r="N73" s="1">
        <f t="shared" si="147"/>
        <v>6.0900248756218613E-2</v>
      </c>
      <c r="O73" s="1">
        <f t="shared" si="147"/>
        <v>6.0900248756218613E-2</v>
      </c>
      <c r="P73" s="1">
        <f t="shared" si="147"/>
        <v>6.0900248756218613E-2</v>
      </c>
      <c r="Q73" s="1">
        <f t="shared" si="147"/>
        <v>6.0900248756218613E-2</v>
      </c>
      <c r="R73" s="1">
        <f t="shared" si="147"/>
        <v>6.0900248756218613E-2</v>
      </c>
      <c r="S73" s="1">
        <f t="shared" si="147"/>
        <v>6.0900248756218613E-2</v>
      </c>
      <c r="T73" s="1">
        <f t="shared" si="147"/>
        <v>6.0900248756218613E-2</v>
      </c>
      <c r="U73" s="1">
        <f t="shared" si="74"/>
        <v>6.0900248756218613E-2</v>
      </c>
      <c r="V73" s="1">
        <f t="shared" si="77"/>
        <v>6.0900248756218613E-2</v>
      </c>
      <c r="W73" s="1">
        <f t="shared" si="80"/>
        <v>6.0900248756218613E-2</v>
      </c>
      <c r="X73" s="1">
        <f t="shared" si="86"/>
        <v>6.0900248756218613E-2</v>
      </c>
      <c r="Y73" s="1">
        <f t="shared" si="90"/>
        <v>6.0900248756218613E-2</v>
      </c>
      <c r="Z73" s="1">
        <f t="shared" si="94"/>
        <v>6.0900248756218613E-2</v>
      </c>
      <c r="AA73" s="1">
        <f t="shared" si="81"/>
        <v>6.0900248756218613E-2</v>
      </c>
      <c r="AB73" s="1">
        <f t="shared" ref="AB73:AQ73" si="148">AA73</f>
        <v>6.0900248756218613E-2</v>
      </c>
      <c r="AC73" s="1">
        <f t="shared" si="148"/>
        <v>6.0900248756218613E-2</v>
      </c>
      <c r="AD73" s="1">
        <f t="shared" si="148"/>
        <v>6.0900248756218613E-2</v>
      </c>
      <c r="AE73" s="1">
        <f t="shared" si="148"/>
        <v>6.0900248756218613E-2</v>
      </c>
      <c r="AF73" s="1">
        <f t="shared" si="148"/>
        <v>6.0900248756218613E-2</v>
      </c>
      <c r="AG73" s="1">
        <f t="shared" si="148"/>
        <v>6.0900248756218613E-2</v>
      </c>
      <c r="AH73" s="1">
        <f t="shared" si="148"/>
        <v>6.0900248756218613E-2</v>
      </c>
      <c r="AI73" s="1">
        <f t="shared" si="148"/>
        <v>6.0900248756218613E-2</v>
      </c>
      <c r="AJ73" s="1">
        <f t="shared" si="148"/>
        <v>6.0900248756218613E-2</v>
      </c>
      <c r="AK73" s="1">
        <f t="shared" si="148"/>
        <v>6.0900248756218613E-2</v>
      </c>
      <c r="AL73" s="1">
        <f t="shared" si="148"/>
        <v>6.0900248756218613E-2</v>
      </c>
      <c r="AM73" s="1">
        <f t="shared" si="148"/>
        <v>6.0900248756218613E-2</v>
      </c>
      <c r="AN73" s="1">
        <f t="shared" si="148"/>
        <v>6.0900248756218613E-2</v>
      </c>
      <c r="AO73" s="1">
        <f t="shared" si="148"/>
        <v>6.0900248756218613E-2</v>
      </c>
      <c r="AP73" s="1">
        <f t="shared" si="148"/>
        <v>6.0900248756218613E-2</v>
      </c>
      <c r="AQ73" s="1">
        <f t="shared" si="148"/>
        <v>6.0900248756218613E-2</v>
      </c>
      <c r="AR73" s="1">
        <f t="shared" ref="AR73:BD73" si="149">AQ73</f>
        <v>6.0900248756218613E-2</v>
      </c>
      <c r="AS73" s="1">
        <f t="shared" si="149"/>
        <v>6.0900248756218613E-2</v>
      </c>
      <c r="AT73" s="1">
        <f t="shared" si="149"/>
        <v>6.0900248756218613E-2</v>
      </c>
      <c r="AU73" s="1">
        <f t="shared" si="149"/>
        <v>6.0900248756218613E-2</v>
      </c>
      <c r="AV73" s="1">
        <f t="shared" si="149"/>
        <v>6.0900248756218613E-2</v>
      </c>
      <c r="AW73" s="1">
        <f t="shared" si="149"/>
        <v>6.0900248756218613E-2</v>
      </c>
      <c r="AX73" s="1">
        <f t="shared" si="149"/>
        <v>6.0900248756218613E-2</v>
      </c>
      <c r="AY73" s="1">
        <f t="shared" si="149"/>
        <v>6.0900248756218613E-2</v>
      </c>
      <c r="AZ73" s="1">
        <f t="shared" si="149"/>
        <v>6.0900248756218613E-2</v>
      </c>
      <c r="BA73" s="1">
        <f t="shared" si="149"/>
        <v>6.0900248756218613E-2</v>
      </c>
      <c r="BB73" s="1">
        <f t="shared" si="149"/>
        <v>6.0900248756218613E-2</v>
      </c>
      <c r="BC73" s="1">
        <f t="shared" si="149"/>
        <v>6.0900248756218613E-2</v>
      </c>
      <c r="BD73" s="1">
        <f t="shared" si="149"/>
        <v>6.0900248756218613E-2</v>
      </c>
      <c r="BE73" s="1">
        <f t="shared" si="92"/>
        <v>6.0900248756218613E-2</v>
      </c>
      <c r="BF73" s="1">
        <f t="shared" si="96"/>
        <v>6.0900248756218613E-2</v>
      </c>
      <c r="BG73" s="1">
        <f t="shared" si="99"/>
        <v>6.0900248756218613E-2</v>
      </c>
      <c r="BH73" s="1">
        <f t="shared" si="117"/>
        <v>6.0900248756218613E-2</v>
      </c>
      <c r="BI73" s="1">
        <f t="shared" si="124"/>
        <v>6.0900248756218613E-2</v>
      </c>
      <c r="BJ73" s="1">
        <f t="shared" si="124"/>
        <v>6.0900248756218613E-2</v>
      </c>
      <c r="BK73" s="1">
        <f t="shared" si="124"/>
        <v>6.0900248756218613E-2</v>
      </c>
      <c r="BL73" s="1">
        <f t="shared" si="124"/>
        <v>6.0900248756218613E-2</v>
      </c>
      <c r="BM73" s="1">
        <f t="shared" si="124"/>
        <v>6.0900248756218613E-2</v>
      </c>
      <c r="BN73" s="1">
        <f t="shared" si="124"/>
        <v>6.0900248756218613E-2</v>
      </c>
      <c r="BO73" s="1">
        <f t="shared" si="124"/>
        <v>6.0900248756218613E-2</v>
      </c>
      <c r="BP73" s="1">
        <f t="shared" si="124"/>
        <v>6.0900248756218613E-2</v>
      </c>
      <c r="BQ73" s="1">
        <f t="shared" si="128"/>
        <v>6.0900248756218613E-2</v>
      </c>
      <c r="BR73" s="1">
        <f t="shared" si="132"/>
        <v>6.0900248756218613E-2</v>
      </c>
      <c r="BS73" s="1">
        <f t="shared" si="139"/>
        <v>6.0900248756218613E-2</v>
      </c>
      <c r="BT73" s="1">
        <f t="shared" si="144"/>
        <v>6.0900248756218613E-2</v>
      </c>
      <c r="BU73" s="1">
        <f t="shared" ref="BU73:BU92" si="150">BT73</f>
        <v>6.0900248756218613E-2</v>
      </c>
      <c r="BV73" s="1">
        <f>+$G73</f>
        <v>3.0450124378109306E-2</v>
      </c>
      <c r="DO73">
        <f t="shared" si="140"/>
        <v>4.0803166666666435</v>
      </c>
    </row>
    <row r="74" spans="1:119" x14ac:dyDescent="0.2">
      <c r="A74">
        <v>1939</v>
      </c>
      <c r="B74">
        <v>68.5</v>
      </c>
      <c r="C74">
        <v>13.726551666666683</v>
      </c>
      <c r="D74" s="4">
        <f t="shared" si="133"/>
        <v>15.548848333333341</v>
      </c>
      <c r="E74" s="1">
        <f t="shared" si="134"/>
        <v>3.6445933333333151</v>
      </c>
      <c r="F74" s="2">
        <f t="shared" si="135"/>
        <v>4.4408920985006262E-15</v>
      </c>
      <c r="G74" s="1">
        <f t="shared" si="25"/>
        <v>2.679848039215673E-2</v>
      </c>
      <c r="H74" s="1">
        <f t="shared" si="145"/>
        <v>5.359696078431346E-2</v>
      </c>
      <c r="I74" s="1">
        <f t="shared" si="146"/>
        <v>5.359696078431346E-2</v>
      </c>
      <c r="J74" s="1">
        <f t="shared" ref="J74:Y74" si="151">I74</f>
        <v>5.359696078431346E-2</v>
      </c>
      <c r="K74" s="1">
        <f t="shared" si="151"/>
        <v>5.359696078431346E-2</v>
      </c>
      <c r="L74" s="1">
        <f t="shared" si="151"/>
        <v>5.359696078431346E-2</v>
      </c>
      <c r="M74" s="1">
        <f t="shared" si="151"/>
        <v>5.359696078431346E-2</v>
      </c>
      <c r="N74" s="1">
        <f t="shared" si="151"/>
        <v>5.359696078431346E-2</v>
      </c>
      <c r="O74" s="1">
        <f t="shared" si="151"/>
        <v>5.359696078431346E-2</v>
      </c>
      <c r="P74" s="1">
        <f t="shared" si="151"/>
        <v>5.359696078431346E-2</v>
      </c>
      <c r="Q74" s="1">
        <f t="shared" si="151"/>
        <v>5.359696078431346E-2</v>
      </c>
      <c r="R74" s="1">
        <f t="shared" si="151"/>
        <v>5.359696078431346E-2</v>
      </c>
      <c r="S74" s="1">
        <f t="shared" si="151"/>
        <v>5.359696078431346E-2</v>
      </c>
      <c r="T74" s="1">
        <f t="shared" si="151"/>
        <v>5.359696078431346E-2</v>
      </c>
      <c r="U74" s="1">
        <f t="shared" si="151"/>
        <v>5.359696078431346E-2</v>
      </c>
      <c r="V74" s="1">
        <f t="shared" si="151"/>
        <v>5.359696078431346E-2</v>
      </c>
      <c r="W74" s="1">
        <f t="shared" si="151"/>
        <v>5.359696078431346E-2</v>
      </c>
      <c r="X74" s="1">
        <f t="shared" si="151"/>
        <v>5.359696078431346E-2</v>
      </c>
      <c r="Y74" s="1">
        <f t="shared" si="151"/>
        <v>5.359696078431346E-2</v>
      </c>
      <c r="Z74" s="1">
        <f t="shared" si="94"/>
        <v>5.359696078431346E-2</v>
      </c>
      <c r="AA74" s="1">
        <f t="shared" si="81"/>
        <v>5.359696078431346E-2</v>
      </c>
      <c r="AB74" s="1">
        <f t="shared" ref="AB74:AQ74" si="152">AA74</f>
        <v>5.359696078431346E-2</v>
      </c>
      <c r="AC74" s="1">
        <f t="shared" si="152"/>
        <v>5.359696078431346E-2</v>
      </c>
      <c r="AD74" s="1">
        <f t="shared" si="152"/>
        <v>5.359696078431346E-2</v>
      </c>
      <c r="AE74" s="1">
        <f t="shared" si="152"/>
        <v>5.359696078431346E-2</v>
      </c>
      <c r="AF74" s="1">
        <f t="shared" si="152"/>
        <v>5.359696078431346E-2</v>
      </c>
      <c r="AG74" s="1">
        <f t="shared" si="152"/>
        <v>5.359696078431346E-2</v>
      </c>
      <c r="AH74" s="1">
        <f t="shared" si="152"/>
        <v>5.359696078431346E-2</v>
      </c>
      <c r="AI74" s="1">
        <f t="shared" si="152"/>
        <v>5.359696078431346E-2</v>
      </c>
      <c r="AJ74" s="1">
        <f t="shared" si="152"/>
        <v>5.359696078431346E-2</v>
      </c>
      <c r="AK74" s="1">
        <f t="shared" si="152"/>
        <v>5.359696078431346E-2</v>
      </c>
      <c r="AL74" s="1">
        <f t="shared" si="152"/>
        <v>5.359696078431346E-2</v>
      </c>
      <c r="AM74" s="1">
        <f t="shared" si="152"/>
        <v>5.359696078431346E-2</v>
      </c>
      <c r="AN74" s="1">
        <f t="shared" si="152"/>
        <v>5.359696078431346E-2</v>
      </c>
      <c r="AO74" s="1">
        <f t="shared" si="152"/>
        <v>5.359696078431346E-2</v>
      </c>
      <c r="AP74" s="1">
        <f t="shared" si="152"/>
        <v>5.359696078431346E-2</v>
      </c>
      <c r="AQ74" s="1">
        <f t="shared" si="152"/>
        <v>5.359696078431346E-2</v>
      </c>
      <c r="AR74" s="1">
        <f t="shared" ref="AR74:BD74" si="153">AQ74</f>
        <v>5.359696078431346E-2</v>
      </c>
      <c r="AS74" s="1">
        <f t="shared" si="153"/>
        <v>5.359696078431346E-2</v>
      </c>
      <c r="AT74" s="1">
        <f t="shared" si="153"/>
        <v>5.359696078431346E-2</v>
      </c>
      <c r="AU74" s="1">
        <f t="shared" si="153"/>
        <v>5.359696078431346E-2</v>
      </c>
      <c r="AV74" s="1">
        <f t="shared" si="153"/>
        <v>5.359696078431346E-2</v>
      </c>
      <c r="AW74" s="1">
        <f t="shared" si="153"/>
        <v>5.359696078431346E-2</v>
      </c>
      <c r="AX74" s="1">
        <f t="shared" si="153"/>
        <v>5.359696078431346E-2</v>
      </c>
      <c r="AY74" s="1">
        <f t="shared" si="153"/>
        <v>5.359696078431346E-2</v>
      </c>
      <c r="AZ74" s="1">
        <f t="shared" si="153"/>
        <v>5.359696078431346E-2</v>
      </c>
      <c r="BA74" s="1">
        <f t="shared" si="153"/>
        <v>5.359696078431346E-2</v>
      </c>
      <c r="BB74" s="1">
        <f t="shared" si="153"/>
        <v>5.359696078431346E-2</v>
      </c>
      <c r="BC74" s="1">
        <f t="shared" si="153"/>
        <v>5.359696078431346E-2</v>
      </c>
      <c r="BD74" s="1">
        <f t="shared" si="153"/>
        <v>5.359696078431346E-2</v>
      </c>
      <c r="BE74" s="1">
        <f t="shared" si="92"/>
        <v>5.359696078431346E-2</v>
      </c>
      <c r="BF74" s="1">
        <f t="shared" si="96"/>
        <v>5.359696078431346E-2</v>
      </c>
      <c r="BG74" s="1">
        <f t="shared" si="99"/>
        <v>5.359696078431346E-2</v>
      </c>
      <c r="BH74" s="1">
        <f t="shared" si="117"/>
        <v>5.359696078431346E-2</v>
      </c>
      <c r="BI74" s="1">
        <f t="shared" si="124"/>
        <v>5.359696078431346E-2</v>
      </c>
      <c r="BJ74" s="1">
        <f t="shared" si="124"/>
        <v>5.359696078431346E-2</v>
      </c>
      <c r="BK74" s="1">
        <f t="shared" si="124"/>
        <v>5.359696078431346E-2</v>
      </c>
      <c r="BL74" s="1">
        <f t="shared" si="124"/>
        <v>5.359696078431346E-2</v>
      </c>
      <c r="BM74" s="1">
        <f t="shared" si="124"/>
        <v>5.359696078431346E-2</v>
      </c>
      <c r="BN74" s="1">
        <f t="shared" si="124"/>
        <v>5.359696078431346E-2</v>
      </c>
      <c r="BO74" s="1">
        <f t="shared" si="124"/>
        <v>5.359696078431346E-2</v>
      </c>
      <c r="BP74" s="1">
        <f t="shared" si="124"/>
        <v>5.359696078431346E-2</v>
      </c>
      <c r="BQ74" s="1">
        <f t="shared" si="128"/>
        <v>5.359696078431346E-2</v>
      </c>
      <c r="BR74" s="1">
        <f t="shared" si="132"/>
        <v>5.359696078431346E-2</v>
      </c>
      <c r="BS74" s="1">
        <f t="shared" si="139"/>
        <v>5.359696078431346E-2</v>
      </c>
      <c r="BT74" s="1">
        <f t="shared" si="144"/>
        <v>5.359696078431346E-2</v>
      </c>
      <c r="BU74" s="1">
        <f t="shared" si="150"/>
        <v>5.359696078431346E-2</v>
      </c>
      <c r="BV74" s="1">
        <f t="shared" ref="BV74:BV92" si="154">BU74</f>
        <v>5.359696078431346E-2</v>
      </c>
      <c r="BW74" s="1">
        <f>+$G74</f>
        <v>2.679848039215673E-2</v>
      </c>
      <c r="DO74">
        <f t="shared" si="140"/>
        <v>3.6445933333333196</v>
      </c>
    </row>
    <row r="75" spans="1:119" x14ac:dyDescent="0.2">
      <c r="A75">
        <v>1938</v>
      </c>
      <c r="B75">
        <v>69.5</v>
      </c>
      <c r="C75">
        <v>10.588476666666653</v>
      </c>
      <c r="D75" s="4">
        <f t="shared" si="133"/>
        <v>12.157514166666669</v>
      </c>
      <c r="E75" s="1">
        <f t="shared" si="134"/>
        <v>3.1380750000000308</v>
      </c>
      <c r="F75" s="2">
        <f t="shared" si="135"/>
        <v>-3.9968028886505635E-15</v>
      </c>
      <c r="G75" s="1">
        <f t="shared" si="25"/>
        <v>2.2739673913043702E-2</v>
      </c>
      <c r="H75" s="1">
        <f t="shared" si="145"/>
        <v>4.5479347826087403E-2</v>
      </c>
      <c r="I75" s="1">
        <f t="shared" si="146"/>
        <v>4.5479347826087403E-2</v>
      </c>
      <c r="J75" s="1">
        <f t="shared" ref="J75:Y75" si="155">I75</f>
        <v>4.5479347826087403E-2</v>
      </c>
      <c r="K75" s="1">
        <f t="shared" si="155"/>
        <v>4.5479347826087403E-2</v>
      </c>
      <c r="L75" s="1">
        <f t="shared" si="155"/>
        <v>4.5479347826087403E-2</v>
      </c>
      <c r="M75" s="1">
        <f t="shared" si="155"/>
        <v>4.5479347826087403E-2</v>
      </c>
      <c r="N75" s="1">
        <f t="shared" si="155"/>
        <v>4.5479347826087403E-2</v>
      </c>
      <c r="O75" s="1">
        <f t="shared" si="155"/>
        <v>4.5479347826087403E-2</v>
      </c>
      <c r="P75" s="1">
        <f t="shared" si="155"/>
        <v>4.5479347826087403E-2</v>
      </c>
      <c r="Q75" s="1">
        <f t="shared" si="155"/>
        <v>4.5479347826087403E-2</v>
      </c>
      <c r="R75" s="1">
        <f t="shared" si="155"/>
        <v>4.5479347826087403E-2</v>
      </c>
      <c r="S75" s="1">
        <f t="shared" si="155"/>
        <v>4.5479347826087403E-2</v>
      </c>
      <c r="T75" s="1">
        <f t="shared" si="155"/>
        <v>4.5479347826087403E-2</v>
      </c>
      <c r="U75" s="1">
        <f t="shared" si="155"/>
        <v>4.5479347826087403E-2</v>
      </c>
      <c r="V75" s="1">
        <f t="shared" si="155"/>
        <v>4.5479347826087403E-2</v>
      </c>
      <c r="W75" s="1">
        <f t="shared" si="155"/>
        <v>4.5479347826087403E-2</v>
      </c>
      <c r="X75" s="1">
        <f t="shared" si="155"/>
        <v>4.5479347826087403E-2</v>
      </c>
      <c r="Y75" s="1">
        <f t="shared" si="155"/>
        <v>4.5479347826087403E-2</v>
      </c>
      <c r="Z75" s="1">
        <f t="shared" si="94"/>
        <v>4.5479347826087403E-2</v>
      </c>
      <c r="AA75" s="1">
        <f t="shared" si="81"/>
        <v>4.5479347826087403E-2</v>
      </c>
      <c r="AB75" s="1">
        <f t="shared" ref="AB75:AQ75" si="156">AA75</f>
        <v>4.5479347826087403E-2</v>
      </c>
      <c r="AC75" s="1">
        <f t="shared" si="156"/>
        <v>4.5479347826087403E-2</v>
      </c>
      <c r="AD75" s="1">
        <f t="shared" si="156"/>
        <v>4.5479347826087403E-2</v>
      </c>
      <c r="AE75" s="1">
        <f t="shared" si="156"/>
        <v>4.5479347826087403E-2</v>
      </c>
      <c r="AF75" s="1">
        <f t="shared" si="156"/>
        <v>4.5479347826087403E-2</v>
      </c>
      <c r="AG75" s="1">
        <f t="shared" si="156"/>
        <v>4.5479347826087403E-2</v>
      </c>
      <c r="AH75" s="1">
        <f t="shared" si="156"/>
        <v>4.5479347826087403E-2</v>
      </c>
      <c r="AI75" s="1">
        <f t="shared" si="156"/>
        <v>4.5479347826087403E-2</v>
      </c>
      <c r="AJ75" s="1">
        <f t="shared" si="156"/>
        <v>4.5479347826087403E-2</v>
      </c>
      <c r="AK75" s="1">
        <f t="shared" si="156"/>
        <v>4.5479347826087403E-2</v>
      </c>
      <c r="AL75" s="1">
        <f t="shared" si="156"/>
        <v>4.5479347826087403E-2</v>
      </c>
      <c r="AM75" s="1">
        <f t="shared" si="156"/>
        <v>4.5479347826087403E-2</v>
      </c>
      <c r="AN75" s="1">
        <f t="shared" si="156"/>
        <v>4.5479347826087403E-2</v>
      </c>
      <c r="AO75" s="1">
        <f t="shared" si="156"/>
        <v>4.5479347826087403E-2</v>
      </c>
      <c r="AP75" s="1">
        <f t="shared" si="156"/>
        <v>4.5479347826087403E-2</v>
      </c>
      <c r="AQ75" s="1">
        <f t="shared" si="156"/>
        <v>4.5479347826087403E-2</v>
      </c>
      <c r="AR75" s="1">
        <f t="shared" ref="AR75:BD75" si="157">AQ75</f>
        <v>4.5479347826087403E-2</v>
      </c>
      <c r="AS75" s="1">
        <f t="shared" si="157"/>
        <v>4.5479347826087403E-2</v>
      </c>
      <c r="AT75" s="1">
        <f t="shared" si="157"/>
        <v>4.5479347826087403E-2</v>
      </c>
      <c r="AU75" s="1">
        <f t="shared" si="157"/>
        <v>4.5479347826087403E-2</v>
      </c>
      <c r="AV75" s="1">
        <f t="shared" si="157"/>
        <v>4.5479347826087403E-2</v>
      </c>
      <c r="AW75" s="1">
        <f t="shared" si="157"/>
        <v>4.5479347826087403E-2</v>
      </c>
      <c r="AX75" s="1">
        <f t="shared" si="157"/>
        <v>4.5479347826087403E-2</v>
      </c>
      <c r="AY75" s="1">
        <f t="shared" si="157"/>
        <v>4.5479347826087403E-2</v>
      </c>
      <c r="AZ75" s="1">
        <f t="shared" si="157"/>
        <v>4.5479347826087403E-2</v>
      </c>
      <c r="BA75" s="1">
        <f t="shared" si="157"/>
        <v>4.5479347826087403E-2</v>
      </c>
      <c r="BB75" s="1">
        <f t="shared" si="157"/>
        <v>4.5479347826087403E-2</v>
      </c>
      <c r="BC75" s="1">
        <f t="shared" si="157"/>
        <v>4.5479347826087403E-2</v>
      </c>
      <c r="BD75" s="1">
        <f t="shared" si="157"/>
        <v>4.5479347826087403E-2</v>
      </c>
      <c r="BE75" s="1">
        <f t="shared" si="92"/>
        <v>4.5479347826087403E-2</v>
      </c>
      <c r="BF75" s="1">
        <f t="shared" si="96"/>
        <v>4.5479347826087403E-2</v>
      </c>
      <c r="BG75" s="1">
        <f t="shared" si="99"/>
        <v>4.5479347826087403E-2</v>
      </c>
      <c r="BH75" s="1">
        <f t="shared" si="117"/>
        <v>4.5479347826087403E-2</v>
      </c>
      <c r="BI75" s="1">
        <f t="shared" si="124"/>
        <v>4.5479347826087403E-2</v>
      </c>
      <c r="BJ75" s="1">
        <f t="shared" si="124"/>
        <v>4.5479347826087403E-2</v>
      </c>
      <c r="BK75" s="1">
        <f t="shared" si="124"/>
        <v>4.5479347826087403E-2</v>
      </c>
      <c r="BL75" s="1">
        <f t="shared" si="124"/>
        <v>4.5479347826087403E-2</v>
      </c>
      <c r="BM75" s="1">
        <f t="shared" si="124"/>
        <v>4.5479347826087403E-2</v>
      </c>
      <c r="BN75" s="1">
        <f t="shared" si="124"/>
        <v>4.5479347826087403E-2</v>
      </c>
      <c r="BO75" s="1">
        <f t="shared" si="124"/>
        <v>4.5479347826087403E-2</v>
      </c>
      <c r="BP75" s="1">
        <f t="shared" si="124"/>
        <v>4.5479347826087403E-2</v>
      </c>
      <c r="BQ75" s="1">
        <f t="shared" si="128"/>
        <v>4.5479347826087403E-2</v>
      </c>
      <c r="BR75" s="1">
        <f t="shared" si="132"/>
        <v>4.5479347826087403E-2</v>
      </c>
      <c r="BS75" s="1">
        <f t="shared" si="139"/>
        <v>4.5479347826087403E-2</v>
      </c>
      <c r="BT75" s="1">
        <f t="shared" si="144"/>
        <v>4.5479347826087403E-2</v>
      </c>
      <c r="BU75" s="1">
        <f t="shared" si="150"/>
        <v>4.5479347826087403E-2</v>
      </c>
      <c r="BV75" s="1">
        <f t="shared" si="154"/>
        <v>4.5479347826087403E-2</v>
      </c>
      <c r="BW75" s="1">
        <f>BV75</f>
        <v>4.5479347826087403E-2</v>
      </c>
      <c r="BX75" s="1">
        <f>+$G75</f>
        <v>2.2739673913043702E-2</v>
      </c>
      <c r="DO75">
        <f t="shared" si="140"/>
        <v>3.1380750000000268</v>
      </c>
    </row>
    <row r="76" spans="1:119" x14ac:dyDescent="0.2">
      <c r="A76">
        <v>1937</v>
      </c>
      <c r="B76">
        <v>70.5</v>
      </c>
      <c r="C76">
        <v>7.9758050000000003</v>
      </c>
      <c r="D76" s="4">
        <f t="shared" si="133"/>
        <v>9.282140833333326</v>
      </c>
      <c r="E76" s="1">
        <f t="shared" si="134"/>
        <v>2.6126716666666523</v>
      </c>
      <c r="F76" s="2">
        <f t="shared" si="135"/>
        <v>0</v>
      </c>
      <c r="G76" s="1">
        <f t="shared" si="25"/>
        <v>1.8661940476190374E-2</v>
      </c>
      <c r="H76" s="1">
        <f t="shared" si="145"/>
        <v>3.7323880952380747E-2</v>
      </c>
      <c r="I76" s="1">
        <f t="shared" si="146"/>
        <v>3.7323880952380747E-2</v>
      </c>
      <c r="J76" s="1">
        <f t="shared" ref="J76:Y76" si="158">I76</f>
        <v>3.7323880952380747E-2</v>
      </c>
      <c r="K76" s="1">
        <f t="shared" si="158"/>
        <v>3.7323880952380747E-2</v>
      </c>
      <c r="L76" s="1">
        <f t="shared" si="158"/>
        <v>3.7323880952380747E-2</v>
      </c>
      <c r="M76" s="1">
        <f t="shared" si="158"/>
        <v>3.7323880952380747E-2</v>
      </c>
      <c r="N76" s="1">
        <f t="shared" si="158"/>
        <v>3.7323880952380747E-2</v>
      </c>
      <c r="O76" s="1">
        <f t="shared" si="158"/>
        <v>3.7323880952380747E-2</v>
      </c>
      <c r="P76" s="1">
        <f t="shared" si="158"/>
        <v>3.7323880952380747E-2</v>
      </c>
      <c r="Q76" s="1">
        <f t="shared" si="158"/>
        <v>3.7323880952380747E-2</v>
      </c>
      <c r="R76" s="1">
        <f t="shared" si="158"/>
        <v>3.7323880952380747E-2</v>
      </c>
      <c r="S76" s="1">
        <f t="shared" si="158"/>
        <v>3.7323880952380747E-2</v>
      </c>
      <c r="T76" s="1">
        <f t="shared" si="158"/>
        <v>3.7323880952380747E-2</v>
      </c>
      <c r="U76" s="1">
        <f t="shared" si="158"/>
        <v>3.7323880952380747E-2</v>
      </c>
      <c r="V76" s="1">
        <f t="shared" si="158"/>
        <v>3.7323880952380747E-2</v>
      </c>
      <c r="W76" s="1">
        <f t="shared" si="158"/>
        <v>3.7323880952380747E-2</v>
      </c>
      <c r="X76" s="1">
        <f t="shared" si="158"/>
        <v>3.7323880952380747E-2</v>
      </c>
      <c r="Y76" s="1">
        <f t="shared" si="158"/>
        <v>3.7323880952380747E-2</v>
      </c>
      <c r="Z76" s="1">
        <f t="shared" si="94"/>
        <v>3.7323880952380747E-2</v>
      </c>
      <c r="AA76" s="1">
        <f t="shared" si="81"/>
        <v>3.7323880952380747E-2</v>
      </c>
      <c r="AB76" s="1">
        <f t="shared" ref="AB76:AQ76" si="159">AA76</f>
        <v>3.7323880952380747E-2</v>
      </c>
      <c r="AC76" s="1">
        <f t="shared" si="159"/>
        <v>3.7323880952380747E-2</v>
      </c>
      <c r="AD76" s="1">
        <f t="shared" si="159"/>
        <v>3.7323880952380747E-2</v>
      </c>
      <c r="AE76" s="1">
        <f t="shared" si="159"/>
        <v>3.7323880952380747E-2</v>
      </c>
      <c r="AF76" s="1">
        <f t="shared" si="159"/>
        <v>3.7323880952380747E-2</v>
      </c>
      <c r="AG76" s="1">
        <f t="shared" si="159"/>
        <v>3.7323880952380747E-2</v>
      </c>
      <c r="AH76" s="1">
        <f t="shared" si="159"/>
        <v>3.7323880952380747E-2</v>
      </c>
      <c r="AI76" s="1">
        <f t="shared" si="159"/>
        <v>3.7323880952380747E-2</v>
      </c>
      <c r="AJ76" s="1">
        <f t="shared" si="159"/>
        <v>3.7323880952380747E-2</v>
      </c>
      <c r="AK76" s="1">
        <f t="shared" si="159"/>
        <v>3.7323880952380747E-2</v>
      </c>
      <c r="AL76" s="1">
        <f t="shared" si="159"/>
        <v>3.7323880952380747E-2</v>
      </c>
      <c r="AM76" s="1">
        <f t="shared" si="159"/>
        <v>3.7323880952380747E-2</v>
      </c>
      <c r="AN76" s="1">
        <f t="shared" si="159"/>
        <v>3.7323880952380747E-2</v>
      </c>
      <c r="AO76" s="1">
        <f t="shared" si="159"/>
        <v>3.7323880952380747E-2</v>
      </c>
      <c r="AP76" s="1">
        <f t="shared" si="159"/>
        <v>3.7323880952380747E-2</v>
      </c>
      <c r="AQ76" s="1">
        <f t="shared" si="159"/>
        <v>3.7323880952380747E-2</v>
      </c>
      <c r="AR76" s="1">
        <f t="shared" ref="AR76:BD76" si="160">AQ76</f>
        <v>3.7323880952380747E-2</v>
      </c>
      <c r="AS76" s="1">
        <f t="shared" si="160"/>
        <v>3.7323880952380747E-2</v>
      </c>
      <c r="AT76" s="1">
        <f t="shared" si="160"/>
        <v>3.7323880952380747E-2</v>
      </c>
      <c r="AU76" s="1">
        <f t="shared" si="160"/>
        <v>3.7323880952380747E-2</v>
      </c>
      <c r="AV76" s="1">
        <f t="shared" si="160"/>
        <v>3.7323880952380747E-2</v>
      </c>
      <c r="AW76" s="1">
        <f t="shared" si="160"/>
        <v>3.7323880952380747E-2</v>
      </c>
      <c r="AX76" s="1">
        <f t="shared" si="160"/>
        <v>3.7323880952380747E-2</v>
      </c>
      <c r="AY76" s="1">
        <f t="shared" si="160"/>
        <v>3.7323880952380747E-2</v>
      </c>
      <c r="AZ76" s="1">
        <f t="shared" si="160"/>
        <v>3.7323880952380747E-2</v>
      </c>
      <c r="BA76" s="1">
        <f t="shared" si="160"/>
        <v>3.7323880952380747E-2</v>
      </c>
      <c r="BB76" s="1">
        <f t="shared" si="160"/>
        <v>3.7323880952380747E-2</v>
      </c>
      <c r="BC76" s="1">
        <f t="shared" si="160"/>
        <v>3.7323880952380747E-2</v>
      </c>
      <c r="BD76" s="1">
        <f t="shared" si="160"/>
        <v>3.7323880952380747E-2</v>
      </c>
      <c r="BE76" s="1">
        <f t="shared" si="92"/>
        <v>3.7323880952380747E-2</v>
      </c>
      <c r="BF76" s="1">
        <f t="shared" si="96"/>
        <v>3.7323880952380747E-2</v>
      </c>
      <c r="BG76" s="1">
        <f t="shared" si="99"/>
        <v>3.7323880952380747E-2</v>
      </c>
      <c r="BH76" s="1">
        <f t="shared" si="117"/>
        <v>3.7323880952380747E-2</v>
      </c>
      <c r="BI76" s="1">
        <f t="shared" si="124"/>
        <v>3.7323880952380747E-2</v>
      </c>
      <c r="BJ76" s="1">
        <f t="shared" si="124"/>
        <v>3.7323880952380747E-2</v>
      </c>
      <c r="BK76" s="1">
        <f t="shared" si="124"/>
        <v>3.7323880952380747E-2</v>
      </c>
      <c r="BL76" s="1">
        <f t="shared" si="124"/>
        <v>3.7323880952380747E-2</v>
      </c>
      <c r="BM76" s="1">
        <f t="shared" si="124"/>
        <v>3.7323880952380747E-2</v>
      </c>
      <c r="BN76" s="1">
        <f t="shared" si="124"/>
        <v>3.7323880952380747E-2</v>
      </c>
      <c r="BO76" s="1">
        <f t="shared" si="124"/>
        <v>3.7323880952380747E-2</v>
      </c>
      <c r="BP76" s="1">
        <f t="shared" si="124"/>
        <v>3.7323880952380747E-2</v>
      </c>
      <c r="BQ76" s="1">
        <f t="shared" si="128"/>
        <v>3.7323880952380747E-2</v>
      </c>
      <c r="BR76" s="1">
        <f t="shared" si="132"/>
        <v>3.7323880952380747E-2</v>
      </c>
      <c r="BS76" s="1">
        <f t="shared" si="139"/>
        <v>3.7323880952380747E-2</v>
      </c>
      <c r="BT76" s="1">
        <f t="shared" si="144"/>
        <v>3.7323880952380747E-2</v>
      </c>
      <c r="BU76" s="1">
        <f t="shared" si="150"/>
        <v>3.7323880952380747E-2</v>
      </c>
      <c r="BV76" s="1">
        <f t="shared" si="154"/>
        <v>3.7323880952380747E-2</v>
      </c>
      <c r="BW76" s="1">
        <f>BV76</f>
        <v>3.7323880952380747E-2</v>
      </c>
      <c r="BX76" s="1">
        <f t="shared" ref="BX76:BZ78" si="161">BW76</f>
        <v>3.7323880952380747E-2</v>
      </c>
      <c r="BY76" s="1">
        <f>+$G76</f>
        <v>1.8661940476190374E-2</v>
      </c>
      <c r="DO76">
        <f t="shared" si="140"/>
        <v>2.6126716666666514</v>
      </c>
    </row>
    <row r="77" spans="1:119" x14ac:dyDescent="0.2">
      <c r="A77">
        <v>1936</v>
      </c>
      <c r="B77">
        <v>71.5</v>
      </c>
      <c r="C77">
        <v>5.8464983333333418</v>
      </c>
      <c r="D77" s="4">
        <f t="shared" si="133"/>
        <v>6.9111516666666706</v>
      </c>
      <c r="E77" s="1">
        <f t="shared" si="134"/>
        <v>2.1293066666666585</v>
      </c>
      <c r="F77" s="2">
        <f t="shared" si="135"/>
        <v>0</v>
      </c>
      <c r="G77" s="1">
        <f t="shared" si="25"/>
        <v>1.4995117370891962E-2</v>
      </c>
      <c r="H77" s="1">
        <f t="shared" si="145"/>
        <v>2.9990234741783924E-2</v>
      </c>
      <c r="I77" s="1">
        <f t="shared" si="146"/>
        <v>2.9990234741783924E-2</v>
      </c>
      <c r="J77" s="1">
        <f t="shared" ref="J77:Y77" si="162">I77</f>
        <v>2.9990234741783924E-2</v>
      </c>
      <c r="K77" s="1">
        <f t="shared" si="162"/>
        <v>2.9990234741783924E-2</v>
      </c>
      <c r="L77" s="1">
        <f t="shared" si="162"/>
        <v>2.9990234741783924E-2</v>
      </c>
      <c r="M77" s="1">
        <f t="shared" si="162"/>
        <v>2.9990234741783924E-2</v>
      </c>
      <c r="N77" s="1">
        <f t="shared" si="162"/>
        <v>2.9990234741783924E-2</v>
      </c>
      <c r="O77" s="1">
        <f t="shared" si="162"/>
        <v>2.9990234741783924E-2</v>
      </c>
      <c r="P77" s="1">
        <f t="shared" si="162"/>
        <v>2.9990234741783924E-2</v>
      </c>
      <c r="Q77" s="1">
        <f t="shared" si="162"/>
        <v>2.9990234741783924E-2</v>
      </c>
      <c r="R77" s="1">
        <f t="shared" si="162"/>
        <v>2.9990234741783924E-2</v>
      </c>
      <c r="S77" s="1">
        <f t="shared" si="162"/>
        <v>2.9990234741783924E-2</v>
      </c>
      <c r="T77" s="1">
        <f t="shared" si="162"/>
        <v>2.9990234741783924E-2</v>
      </c>
      <c r="U77" s="1">
        <f t="shared" si="162"/>
        <v>2.9990234741783924E-2</v>
      </c>
      <c r="V77" s="1">
        <f t="shared" si="162"/>
        <v>2.9990234741783924E-2</v>
      </c>
      <c r="W77" s="1">
        <f t="shared" si="162"/>
        <v>2.9990234741783924E-2</v>
      </c>
      <c r="X77" s="1">
        <f t="shared" si="162"/>
        <v>2.9990234741783924E-2</v>
      </c>
      <c r="Y77" s="1">
        <f t="shared" si="162"/>
        <v>2.9990234741783924E-2</v>
      </c>
      <c r="Z77" s="1">
        <f t="shared" si="94"/>
        <v>2.9990234741783924E-2</v>
      </c>
      <c r="AA77" s="1">
        <f t="shared" si="81"/>
        <v>2.9990234741783924E-2</v>
      </c>
      <c r="AB77" s="1">
        <f t="shared" ref="AB77:AQ77" si="163">AA77</f>
        <v>2.9990234741783924E-2</v>
      </c>
      <c r="AC77" s="1">
        <f t="shared" si="163"/>
        <v>2.9990234741783924E-2</v>
      </c>
      <c r="AD77" s="1">
        <f t="shared" si="163"/>
        <v>2.9990234741783924E-2</v>
      </c>
      <c r="AE77" s="1">
        <f t="shared" si="163"/>
        <v>2.9990234741783924E-2</v>
      </c>
      <c r="AF77" s="1">
        <f t="shared" si="163"/>
        <v>2.9990234741783924E-2</v>
      </c>
      <c r="AG77" s="1">
        <f t="shared" si="163"/>
        <v>2.9990234741783924E-2</v>
      </c>
      <c r="AH77" s="1">
        <f t="shared" si="163"/>
        <v>2.9990234741783924E-2</v>
      </c>
      <c r="AI77" s="1">
        <f t="shared" si="163"/>
        <v>2.9990234741783924E-2</v>
      </c>
      <c r="AJ77" s="1">
        <f t="shared" si="163"/>
        <v>2.9990234741783924E-2</v>
      </c>
      <c r="AK77" s="1">
        <f t="shared" si="163"/>
        <v>2.9990234741783924E-2</v>
      </c>
      <c r="AL77" s="1">
        <f t="shared" si="163"/>
        <v>2.9990234741783924E-2</v>
      </c>
      <c r="AM77" s="1">
        <f t="shared" si="163"/>
        <v>2.9990234741783924E-2</v>
      </c>
      <c r="AN77" s="1">
        <f t="shared" si="163"/>
        <v>2.9990234741783924E-2</v>
      </c>
      <c r="AO77" s="1">
        <f t="shared" si="163"/>
        <v>2.9990234741783924E-2</v>
      </c>
      <c r="AP77" s="1">
        <f t="shared" si="163"/>
        <v>2.9990234741783924E-2</v>
      </c>
      <c r="AQ77" s="1">
        <f t="shared" si="163"/>
        <v>2.9990234741783924E-2</v>
      </c>
      <c r="AR77" s="1">
        <f t="shared" ref="AR77:BD77" si="164">AQ77</f>
        <v>2.9990234741783924E-2</v>
      </c>
      <c r="AS77" s="1">
        <f t="shared" si="164"/>
        <v>2.9990234741783924E-2</v>
      </c>
      <c r="AT77" s="1">
        <f t="shared" si="164"/>
        <v>2.9990234741783924E-2</v>
      </c>
      <c r="AU77" s="1">
        <f t="shared" si="164"/>
        <v>2.9990234741783924E-2</v>
      </c>
      <c r="AV77" s="1">
        <f t="shared" si="164"/>
        <v>2.9990234741783924E-2</v>
      </c>
      <c r="AW77" s="1">
        <f t="shared" si="164"/>
        <v>2.9990234741783924E-2</v>
      </c>
      <c r="AX77" s="1">
        <f t="shared" si="164"/>
        <v>2.9990234741783924E-2</v>
      </c>
      <c r="AY77" s="1">
        <f t="shared" si="164"/>
        <v>2.9990234741783924E-2</v>
      </c>
      <c r="AZ77" s="1">
        <f t="shared" si="164"/>
        <v>2.9990234741783924E-2</v>
      </c>
      <c r="BA77" s="1">
        <f t="shared" si="164"/>
        <v>2.9990234741783924E-2</v>
      </c>
      <c r="BB77" s="1">
        <f t="shared" si="164"/>
        <v>2.9990234741783924E-2</v>
      </c>
      <c r="BC77" s="1">
        <f t="shared" si="164"/>
        <v>2.9990234741783924E-2</v>
      </c>
      <c r="BD77" s="1">
        <f t="shared" si="164"/>
        <v>2.9990234741783924E-2</v>
      </c>
      <c r="BE77" s="1">
        <f t="shared" si="92"/>
        <v>2.9990234741783924E-2</v>
      </c>
      <c r="BF77" s="1">
        <f t="shared" si="96"/>
        <v>2.9990234741783924E-2</v>
      </c>
      <c r="BG77" s="1">
        <f t="shared" si="99"/>
        <v>2.9990234741783924E-2</v>
      </c>
      <c r="BH77" s="1">
        <f t="shared" si="117"/>
        <v>2.9990234741783924E-2</v>
      </c>
      <c r="BI77" s="1">
        <f t="shared" si="124"/>
        <v>2.9990234741783924E-2</v>
      </c>
      <c r="BJ77" s="1">
        <f t="shared" si="124"/>
        <v>2.9990234741783924E-2</v>
      </c>
      <c r="BK77" s="1">
        <f t="shared" si="124"/>
        <v>2.9990234741783924E-2</v>
      </c>
      <c r="BL77" s="1">
        <f t="shared" si="124"/>
        <v>2.9990234741783924E-2</v>
      </c>
      <c r="BM77" s="1">
        <f t="shared" si="124"/>
        <v>2.9990234741783924E-2</v>
      </c>
      <c r="BN77" s="1">
        <f t="shared" si="124"/>
        <v>2.9990234741783924E-2</v>
      </c>
      <c r="BO77" s="1">
        <f t="shared" si="124"/>
        <v>2.9990234741783924E-2</v>
      </c>
      <c r="BP77" s="1">
        <f t="shared" si="124"/>
        <v>2.9990234741783924E-2</v>
      </c>
      <c r="BQ77" s="1">
        <f t="shared" si="128"/>
        <v>2.9990234741783924E-2</v>
      </c>
      <c r="BR77" s="1">
        <f t="shared" si="132"/>
        <v>2.9990234741783924E-2</v>
      </c>
      <c r="BS77" s="1">
        <f t="shared" si="139"/>
        <v>2.9990234741783924E-2</v>
      </c>
      <c r="BT77" s="1">
        <f t="shared" si="144"/>
        <v>2.9990234741783924E-2</v>
      </c>
      <c r="BU77" s="1">
        <f t="shared" si="150"/>
        <v>2.9990234741783924E-2</v>
      </c>
      <c r="BV77" s="1">
        <f t="shared" si="154"/>
        <v>2.9990234741783924E-2</v>
      </c>
      <c r="BW77" s="1">
        <f>BV77</f>
        <v>2.9990234741783924E-2</v>
      </c>
      <c r="BX77" s="1">
        <f t="shared" si="161"/>
        <v>2.9990234741783924E-2</v>
      </c>
      <c r="BY77" s="1">
        <f t="shared" si="161"/>
        <v>2.9990234741783924E-2</v>
      </c>
      <c r="BZ77" s="1">
        <f>+$G77</f>
        <v>1.4995117370891962E-2</v>
      </c>
      <c r="DO77">
        <f t="shared" si="140"/>
        <v>2.1293066666666611</v>
      </c>
    </row>
    <row r="78" spans="1:119" x14ac:dyDescent="0.2">
      <c r="A78">
        <v>1935</v>
      </c>
      <c r="B78">
        <v>72.5</v>
      </c>
      <c r="C78">
        <v>4.1916649999999924</v>
      </c>
      <c r="D78" s="4">
        <f t="shared" si="133"/>
        <v>5.0190816666666667</v>
      </c>
      <c r="E78" s="1">
        <f t="shared" si="134"/>
        <v>1.6548333333333494</v>
      </c>
      <c r="F78" s="2">
        <f t="shared" si="135"/>
        <v>0</v>
      </c>
      <c r="G78" s="1">
        <f t="shared" si="25"/>
        <v>1.149189814814826E-2</v>
      </c>
      <c r="H78" s="1">
        <f t="shared" si="145"/>
        <v>2.2983796296296519E-2</v>
      </c>
      <c r="I78" s="1">
        <f t="shared" si="146"/>
        <v>2.2983796296296519E-2</v>
      </c>
      <c r="J78" s="1">
        <f t="shared" ref="J78:Y78" si="165">I78</f>
        <v>2.2983796296296519E-2</v>
      </c>
      <c r="K78" s="1">
        <f t="shared" si="165"/>
        <v>2.2983796296296519E-2</v>
      </c>
      <c r="L78" s="1">
        <f t="shared" si="165"/>
        <v>2.2983796296296519E-2</v>
      </c>
      <c r="M78" s="1">
        <f t="shared" si="165"/>
        <v>2.2983796296296519E-2</v>
      </c>
      <c r="N78" s="1">
        <f t="shared" si="165"/>
        <v>2.2983796296296519E-2</v>
      </c>
      <c r="O78" s="1">
        <f t="shared" si="165"/>
        <v>2.2983796296296519E-2</v>
      </c>
      <c r="P78" s="1">
        <f t="shared" si="165"/>
        <v>2.2983796296296519E-2</v>
      </c>
      <c r="Q78" s="1">
        <f t="shared" si="165"/>
        <v>2.2983796296296519E-2</v>
      </c>
      <c r="R78" s="1">
        <f t="shared" si="165"/>
        <v>2.2983796296296519E-2</v>
      </c>
      <c r="S78" s="1">
        <f t="shared" si="165"/>
        <v>2.2983796296296519E-2</v>
      </c>
      <c r="T78" s="1">
        <f t="shared" si="165"/>
        <v>2.2983796296296519E-2</v>
      </c>
      <c r="U78" s="1">
        <f t="shared" si="165"/>
        <v>2.2983796296296519E-2</v>
      </c>
      <c r="V78" s="1">
        <f t="shared" si="165"/>
        <v>2.2983796296296519E-2</v>
      </c>
      <c r="W78" s="1">
        <f t="shared" si="165"/>
        <v>2.2983796296296519E-2</v>
      </c>
      <c r="X78" s="1">
        <f t="shared" si="165"/>
        <v>2.2983796296296519E-2</v>
      </c>
      <c r="Y78" s="1">
        <f t="shared" si="165"/>
        <v>2.2983796296296519E-2</v>
      </c>
      <c r="Z78" s="1">
        <f t="shared" si="94"/>
        <v>2.2983796296296519E-2</v>
      </c>
      <c r="AA78" s="1">
        <f t="shared" si="81"/>
        <v>2.2983796296296519E-2</v>
      </c>
      <c r="AB78" s="1">
        <f t="shared" ref="AB78:AQ78" si="166">AA78</f>
        <v>2.2983796296296519E-2</v>
      </c>
      <c r="AC78" s="1">
        <f t="shared" si="166"/>
        <v>2.2983796296296519E-2</v>
      </c>
      <c r="AD78" s="1">
        <f t="shared" si="166"/>
        <v>2.2983796296296519E-2</v>
      </c>
      <c r="AE78" s="1">
        <f t="shared" si="166"/>
        <v>2.2983796296296519E-2</v>
      </c>
      <c r="AF78" s="1">
        <f t="shared" si="166"/>
        <v>2.2983796296296519E-2</v>
      </c>
      <c r="AG78" s="1">
        <f t="shared" si="166"/>
        <v>2.2983796296296519E-2</v>
      </c>
      <c r="AH78" s="1">
        <f t="shared" si="166"/>
        <v>2.2983796296296519E-2</v>
      </c>
      <c r="AI78" s="1">
        <f t="shared" si="166"/>
        <v>2.2983796296296519E-2</v>
      </c>
      <c r="AJ78" s="1">
        <f t="shared" si="166"/>
        <v>2.2983796296296519E-2</v>
      </c>
      <c r="AK78" s="1">
        <f t="shared" si="166"/>
        <v>2.2983796296296519E-2</v>
      </c>
      <c r="AL78" s="1">
        <f t="shared" si="166"/>
        <v>2.2983796296296519E-2</v>
      </c>
      <c r="AM78" s="1">
        <f t="shared" si="166"/>
        <v>2.2983796296296519E-2</v>
      </c>
      <c r="AN78" s="1">
        <f t="shared" si="166"/>
        <v>2.2983796296296519E-2</v>
      </c>
      <c r="AO78" s="1">
        <f t="shared" si="166"/>
        <v>2.2983796296296519E-2</v>
      </c>
      <c r="AP78" s="1">
        <f t="shared" si="166"/>
        <v>2.2983796296296519E-2</v>
      </c>
      <c r="AQ78" s="1">
        <f t="shared" si="166"/>
        <v>2.2983796296296519E-2</v>
      </c>
      <c r="AR78" s="1">
        <f t="shared" ref="AR78:BD78" si="167">AQ78</f>
        <v>2.2983796296296519E-2</v>
      </c>
      <c r="AS78" s="1">
        <f t="shared" si="167"/>
        <v>2.2983796296296519E-2</v>
      </c>
      <c r="AT78" s="1">
        <f t="shared" si="167"/>
        <v>2.2983796296296519E-2</v>
      </c>
      <c r="AU78" s="1">
        <f t="shared" si="167"/>
        <v>2.2983796296296519E-2</v>
      </c>
      <c r="AV78" s="1">
        <f t="shared" si="167"/>
        <v>2.2983796296296519E-2</v>
      </c>
      <c r="AW78" s="1">
        <f t="shared" si="167"/>
        <v>2.2983796296296519E-2</v>
      </c>
      <c r="AX78" s="1">
        <f t="shared" si="167"/>
        <v>2.2983796296296519E-2</v>
      </c>
      <c r="AY78" s="1">
        <f t="shared" si="167"/>
        <v>2.2983796296296519E-2</v>
      </c>
      <c r="AZ78" s="1">
        <f t="shared" si="167"/>
        <v>2.2983796296296519E-2</v>
      </c>
      <c r="BA78" s="1">
        <f t="shared" si="167"/>
        <v>2.2983796296296519E-2</v>
      </c>
      <c r="BB78" s="1">
        <f t="shared" si="167"/>
        <v>2.2983796296296519E-2</v>
      </c>
      <c r="BC78" s="1">
        <f t="shared" si="167"/>
        <v>2.2983796296296519E-2</v>
      </c>
      <c r="BD78" s="1">
        <f t="shared" si="167"/>
        <v>2.2983796296296519E-2</v>
      </c>
      <c r="BE78" s="1">
        <f t="shared" si="92"/>
        <v>2.2983796296296519E-2</v>
      </c>
      <c r="BF78" s="1">
        <f t="shared" si="96"/>
        <v>2.2983796296296519E-2</v>
      </c>
      <c r="BG78" s="1">
        <f t="shared" si="99"/>
        <v>2.2983796296296519E-2</v>
      </c>
      <c r="BH78" s="1">
        <f t="shared" si="117"/>
        <v>2.2983796296296519E-2</v>
      </c>
      <c r="BI78" s="1">
        <f t="shared" ref="BI78:BP87" si="168">BH78</f>
        <v>2.2983796296296519E-2</v>
      </c>
      <c r="BJ78" s="1">
        <f t="shared" si="168"/>
        <v>2.2983796296296519E-2</v>
      </c>
      <c r="BK78" s="1">
        <f t="shared" si="168"/>
        <v>2.2983796296296519E-2</v>
      </c>
      <c r="BL78" s="1">
        <f t="shared" si="168"/>
        <v>2.2983796296296519E-2</v>
      </c>
      <c r="BM78" s="1">
        <f t="shared" si="168"/>
        <v>2.2983796296296519E-2</v>
      </c>
      <c r="BN78" s="1">
        <f t="shared" si="168"/>
        <v>2.2983796296296519E-2</v>
      </c>
      <c r="BO78" s="1">
        <f t="shared" si="168"/>
        <v>2.2983796296296519E-2</v>
      </c>
      <c r="BP78" s="1">
        <f t="shared" si="168"/>
        <v>2.2983796296296519E-2</v>
      </c>
      <c r="BQ78" s="1">
        <f t="shared" si="128"/>
        <v>2.2983796296296519E-2</v>
      </c>
      <c r="BR78" s="1">
        <f t="shared" si="132"/>
        <v>2.2983796296296519E-2</v>
      </c>
      <c r="BS78" s="1">
        <f t="shared" si="139"/>
        <v>2.2983796296296519E-2</v>
      </c>
      <c r="BT78" s="1">
        <f t="shared" si="144"/>
        <v>2.2983796296296519E-2</v>
      </c>
      <c r="BU78" s="1">
        <f t="shared" si="150"/>
        <v>2.2983796296296519E-2</v>
      </c>
      <c r="BV78" s="1">
        <f t="shared" si="154"/>
        <v>2.2983796296296519E-2</v>
      </c>
      <c r="BW78" s="1">
        <f>BV78</f>
        <v>2.2983796296296519E-2</v>
      </c>
      <c r="BX78" s="1">
        <f t="shared" si="161"/>
        <v>2.2983796296296519E-2</v>
      </c>
      <c r="BY78" s="1">
        <f t="shared" si="161"/>
        <v>2.2983796296296519E-2</v>
      </c>
      <c r="BZ78" s="1">
        <f t="shared" si="161"/>
        <v>2.2983796296296519E-2</v>
      </c>
      <c r="CA78" s="1">
        <f>+$G78</f>
        <v>1.149189814814826E-2</v>
      </c>
      <c r="DO78">
        <f t="shared" si="140"/>
        <v>1.6548333333333478</v>
      </c>
    </row>
    <row r="79" spans="1:119" x14ac:dyDescent="0.2">
      <c r="A79">
        <v>1934</v>
      </c>
      <c r="B79">
        <v>73.5</v>
      </c>
      <c r="C79">
        <v>2.9412799999999999</v>
      </c>
      <c r="D79" s="4">
        <f t="shared" si="133"/>
        <v>3.5664724999999962</v>
      </c>
      <c r="E79" s="1">
        <f t="shared" si="134"/>
        <v>1.2503849999999925</v>
      </c>
      <c r="F79" s="2">
        <f t="shared" si="135"/>
        <v>0</v>
      </c>
      <c r="G79" s="1">
        <f t="shared" si="25"/>
        <v>8.5642808219177566E-3</v>
      </c>
      <c r="H79" s="1">
        <f t="shared" si="145"/>
        <v>1.7128561643835513E-2</v>
      </c>
      <c r="I79" s="1">
        <f t="shared" si="146"/>
        <v>1.7128561643835513E-2</v>
      </c>
      <c r="J79" s="1">
        <f t="shared" ref="J79:Y79" si="169">I79</f>
        <v>1.7128561643835513E-2</v>
      </c>
      <c r="K79" s="1">
        <f t="shared" si="169"/>
        <v>1.7128561643835513E-2</v>
      </c>
      <c r="L79" s="1">
        <f t="shared" si="169"/>
        <v>1.7128561643835513E-2</v>
      </c>
      <c r="M79" s="1">
        <f t="shared" si="169"/>
        <v>1.7128561643835513E-2</v>
      </c>
      <c r="N79" s="1">
        <f t="shared" si="169"/>
        <v>1.7128561643835513E-2</v>
      </c>
      <c r="O79" s="1">
        <f t="shared" si="169"/>
        <v>1.7128561643835513E-2</v>
      </c>
      <c r="P79" s="1">
        <f t="shared" si="169"/>
        <v>1.7128561643835513E-2</v>
      </c>
      <c r="Q79" s="1">
        <f t="shared" si="169"/>
        <v>1.7128561643835513E-2</v>
      </c>
      <c r="R79" s="1">
        <f t="shared" si="169"/>
        <v>1.7128561643835513E-2</v>
      </c>
      <c r="S79" s="1">
        <f t="shared" si="169"/>
        <v>1.7128561643835513E-2</v>
      </c>
      <c r="T79" s="1">
        <f t="shared" si="169"/>
        <v>1.7128561643835513E-2</v>
      </c>
      <c r="U79" s="1">
        <f t="shared" si="169"/>
        <v>1.7128561643835513E-2</v>
      </c>
      <c r="V79" s="1">
        <f t="shared" si="169"/>
        <v>1.7128561643835513E-2</v>
      </c>
      <c r="W79" s="1">
        <f t="shared" si="169"/>
        <v>1.7128561643835513E-2</v>
      </c>
      <c r="X79" s="1">
        <f t="shared" si="169"/>
        <v>1.7128561643835513E-2</v>
      </c>
      <c r="Y79" s="1">
        <f t="shared" si="169"/>
        <v>1.7128561643835513E-2</v>
      </c>
      <c r="Z79" s="1">
        <f t="shared" si="94"/>
        <v>1.7128561643835513E-2</v>
      </c>
      <c r="AA79" s="1">
        <f t="shared" si="81"/>
        <v>1.7128561643835513E-2</v>
      </c>
      <c r="AB79" s="1">
        <f t="shared" ref="AB79:AQ79" si="170">AA79</f>
        <v>1.7128561643835513E-2</v>
      </c>
      <c r="AC79" s="1">
        <f t="shared" si="170"/>
        <v>1.7128561643835513E-2</v>
      </c>
      <c r="AD79" s="1">
        <f t="shared" si="170"/>
        <v>1.7128561643835513E-2</v>
      </c>
      <c r="AE79" s="1">
        <f t="shared" si="170"/>
        <v>1.7128561643835513E-2</v>
      </c>
      <c r="AF79" s="1">
        <f t="shared" si="170"/>
        <v>1.7128561643835513E-2</v>
      </c>
      <c r="AG79" s="1">
        <f t="shared" si="170"/>
        <v>1.7128561643835513E-2</v>
      </c>
      <c r="AH79" s="1">
        <f t="shared" si="170"/>
        <v>1.7128561643835513E-2</v>
      </c>
      <c r="AI79" s="1">
        <f t="shared" si="170"/>
        <v>1.7128561643835513E-2</v>
      </c>
      <c r="AJ79" s="1">
        <f t="shared" si="170"/>
        <v>1.7128561643835513E-2</v>
      </c>
      <c r="AK79" s="1">
        <f t="shared" si="170"/>
        <v>1.7128561643835513E-2</v>
      </c>
      <c r="AL79" s="1">
        <f t="shared" si="170"/>
        <v>1.7128561643835513E-2</v>
      </c>
      <c r="AM79" s="1">
        <f t="shared" si="170"/>
        <v>1.7128561643835513E-2</v>
      </c>
      <c r="AN79" s="1">
        <f t="shared" si="170"/>
        <v>1.7128561643835513E-2</v>
      </c>
      <c r="AO79" s="1">
        <f t="shared" si="170"/>
        <v>1.7128561643835513E-2</v>
      </c>
      <c r="AP79" s="1">
        <f t="shared" si="170"/>
        <v>1.7128561643835513E-2</v>
      </c>
      <c r="AQ79" s="1">
        <f t="shared" si="170"/>
        <v>1.7128561643835513E-2</v>
      </c>
      <c r="AR79" s="1">
        <f t="shared" ref="AR79:BD79" si="171">AQ79</f>
        <v>1.7128561643835513E-2</v>
      </c>
      <c r="AS79" s="1">
        <f t="shared" si="171"/>
        <v>1.7128561643835513E-2</v>
      </c>
      <c r="AT79" s="1">
        <f t="shared" si="171"/>
        <v>1.7128561643835513E-2</v>
      </c>
      <c r="AU79" s="1">
        <f t="shared" si="171"/>
        <v>1.7128561643835513E-2</v>
      </c>
      <c r="AV79" s="1">
        <f t="shared" si="171"/>
        <v>1.7128561643835513E-2</v>
      </c>
      <c r="AW79" s="1">
        <f t="shared" si="171"/>
        <v>1.7128561643835513E-2</v>
      </c>
      <c r="AX79" s="1">
        <f t="shared" si="171"/>
        <v>1.7128561643835513E-2</v>
      </c>
      <c r="AY79" s="1">
        <f t="shared" si="171"/>
        <v>1.7128561643835513E-2</v>
      </c>
      <c r="AZ79" s="1">
        <f t="shared" si="171"/>
        <v>1.7128561643835513E-2</v>
      </c>
      <c r="BA79" s="1">
        <f t="shared" si="171"/>
        <v>1.7128561643835513E-2</v>
      </c>
      <c r="BB79" s="1">
        <f t="shared" si="171"/>
        <v>1.7128561643835513E-2</v>
      </c>
      <c r="BC79" s="1">
        <f t="shared" si="171"/>
        <v>1.7128561643835513E-2</v>
      </c>
      <c r="BD79" s="1">
        <f t="shared" si="171"/>
        <v>1.7128561643835513E-2</v>
      </c>
      <c r="BE79" s="1">
        <f t="shared" si="92"/>
        <v>1.7128561643835513E-2</v>
      </c>
      <c r="BF79" s="1">
        <f t="shared" si="96"/>
        <v>1.7128561643835513E-2</v>
      </c>
      <c r="BG79" s="1">
        <f t="shared" si="99"/>
        <v>1.7128561643835513E-2</v>
      </c>
      <c r="BH79" s="1">
        <f t="shared" si="117"/>
        <v>1.7128561643835513E-2</v>
      </c>
      <c r="BI79" s="1">
        <f t="shared" si="168"/>
        <v>1.7128561643835513E-2</v>
      </c>
      <c r="BJ79" s="1">
        <f t="shared" si="168"/>
        <v>1.7128561643835513E-2</v>
      </c>
      <c r="BK79" s="1">
        <f t="shared" si="168"/>
        <v>1.7128561643835513E-2</v>
      </c>
      <c r="BL79" s="1">
        <f t="shared" si="168"/>
        <v>1.7128561643835513E-2</v>
      </c>
      <c r="BM79" s="1">
        <f t="shared" si="168"/>
        <v>1.7128561643835513E-2</v>
      </c>
      <c r="BN79" s="1">
        <f t="shared" si="168"/>
        <v>1.7128561643835513E-2</v>
      </c>
      <c r="BO79" s="1">
        <f t="shared" si="168"/>
        <v>1.7128561643835513E-2</v>
      </c>
      <c r="BP79" s="1">
        <f t="shared" si="168"/>
        <v>1.7128561643835513E-2</v>
      </c>
      <c r="BQ79" s="1">
        <f t="shared" si="128"/>
        <v>1.7128561643835513E-2</v>
      </c>
      <c r="BR79" s="1">
        <f t="shared" si="132"/>
        <v>1.7128561643835513E-2</v>
      </c>
      <c r="BS79" s="1">
        <f t="shared" si="139"/>
        <v>1.7128561643835513E-2</v>
      </c>
      <c r="BT79" s="1">
        <f t="shared" si="144"/>
        <v>1.7128561643835513E-2</v>
      </c>
      <c r="BU79" s="1">
        <f t="shared" si="150"/>
        <v>1.7128561643835513E-2</v>
      </c>
      <c r="BV79" s="1">
        <f t="shared" si="154"/>
        <v>1.7128561643835513E-2</v>
      </c>
      <c r="BW79" s="1">
        <f>BV79</f>
        <v>1.7128561643835513E-2</v>
      </c>
      <c r="BX79" s="1">
        <f>BW79</f>
        <v>1.7128561643835513E-2</v>
      </c>
      <c r="BY79" s="1">
        <f>BX79</f>
        <v>1.7128561643835513E-2</v>
      </c>
      <c r="BZ79" s="1">
        <f>BY79</f>
        <v>1.7128561643835513E-2</v>
      </c>
      <c r="CA79" s="1">
        <f>BZ79</f>
        <v>1.7128561643835513E-2</v>
      </c>
      <c r="CB79" s="1">
        <f>+$G79</f>
        <v>8.5642808219177566E-3</v>
      </c>
      <c r="DO79">
        <f t="shared" si="140"/>
        <v>1.250384999999991</v>
      </c>
    </row>
    <row r="80" spans="1:119" x14ac:dyDescent="0.2">
      <c r="A80">
        <v>1933</v>
      </c>
      <c r="B80">
        <v>74.5</v>
      </c>
      <c r="C80">
        <v>1.9965300000000035</v>
      </c>
      <c r="D80" s="4">
        <f t="shared" si="133"/>
        <v>2.4689050000000017</v>
      </c>
      <c r="E80" s="1">
        <f t="shared" si="134"/>
        <v>0.94474999999999643</v>
      </c>
      <c r="F80" s="2">
        <f t="shared" si="135"/>
        <v>0</v>
      </c>
      <c r="G80" s="1">
        <f t="shared" si="25"/>
        <v>6.383445945945922E-3</v>
      </c>
      <c r="H80" s="1">
        <f t="shared" si="145"/>
        <v>1.2766891891891844E-2</v>
      </c>
      <c r="I80" s="1">
        <f t="shared" si="146"/>
        <v>1.2766891891891844E-2</v>
      </c>
      <c r="J80" s="1">
        <f t="shared" ref="J80:Y80" si="172">I80</f>
        <v>1.2766891891891844E-2</v>
      </c>
      <c r="K80" s="1">
        <f t="shared" si="172"/>
        <v>1.2766891891891844E-2</v>
      </c>
      <c r="L80" s="1">
        <f t="shared" si="172"/>
        <v>1.2766891891891844E-2</v>
      </c>
      <c r="M80" s="1">
        <f t="shared" si="172"/>
        <v>1.2766891891891844E-2</v>
      </c>
      <c r="N80" s="1">
        <f t="shared" si="172"/>
        <v>1.2766891891891844E-2</v>
      </c>
      <c r="O80" s="1">
        <f t="shared" si="172"/>
        <v>1.2766891891891844E-2</v>
      </c>
      <c r="P80" s="1">
        <f t="shared" si="172"/>
        <v>1.2766891891891844E-2</v>
      </c>
      <c r="Q80" s="1">
        <f t="shared" si="172"/>
        <v>1.2766891891891844E-2</v>
      </c>
      <c r="R80" s="1">
        <f t="shared" si="172"/>
        <v>1.2766891891891844E-2</v>
      </c>
      <c r="S80" s="1">
        <f t="shared" si="172"/>
        <v>1.2766891891891844E-2</v>
      </c>
      <c r="T80" s="1">
        <f t="shared" si="172"/>
        <v>1.2766891891891844E-2</v>
      </c>
      <c r="U80" s="1">
        <f t="shared" si="172"/>
        <v>1.2766891891891844E-2</v>
      </c>
      <c r="V80" s="1">
        <f t="shared" si="172"/>
        <v>1.2766891891891844E-2</v>
      </c>
      <c r="W80" s="1">
        <f t="shared" si="172"/>
        <v>1.2766891891891844E-2</v>
      </c>
      <c r="X80" s="1">
        <f t="shared" si="172"/>
        <v>1.2766891891891844E-2</v>
      </c>
      <c r="Y80" s="1">
        <f t="shared" si="172"/>
        <v>1.2766891891891844E-2</v>
      </c>
      <c r="Z80" s="1">
        <f t="shared" si="94"/>
        <v>1.2766891891891844E-2</v>
      </c>
      <c r="AA80" s="1">
        <f t="shared" si="81"/>
        <v>1.2766891891891844E-2</v>
      </c>
      <c r="AB80" s="1">
        <f t="shared" ref="AB80:AQ80" si="173">AA80</f>
        <v>1.2766891891891844E-2</v>
      </c>
      <c r="AC80" s="1">
        <f t="shared" si="173"/>
        <v>1.2766891891891844E-2</v>
      </c>
      <c r="AD80" s="1">
        <f t="shared" si="173"/>
        <v>1.2766891891891844E-2</v>
      </c>
      <c r="AE80" s="1">
        <f t="shared" si="173"/>
        <v>1.2766891891891844E-2</v>
      </c>
      <c r="AF80" s="1">
        <f t="shared" si="173"/>
        <v>1.2766891891891844E-2</v>
      </c>
      <c r="AG80" s="1">
        <f t="shared" si="173"/>
        <v>1.2766891891891844E-2</v>
      </c>
      <c r="AH80" s="1">
        <f t="shared" si="173"/>
        <v>1.2766891891891844E-2</v>
      </c>
      <c r="AI80" s="1">
        <f t="shared" si="173"/>
        <v>1.2766891891891844E-2</v>
      </c>
      <c r="AJ80" s="1">
        <f t="shared" si="173"/>
        <v>1.2766891891891844E-2</v>
      </c>
      <c r="AK80" s="1">
        <f t="shared" si="173"/>
        <v>1.2766891891891844E-2</v>
      </c>
      <c r="AL80" s="1">
        <f t="shared" si="173"/>
        <v>1.2766891891891844E-2</v>
      </c>
      <c r="AM80" s="1">
        <f t="shared" si="173"/>
        <v>1.2766891891891844E-2</v>
      </c>
      <c r="AN80" s="1">
        <f t="shared" si="173"/>
        <v>1.2766891891891844E-2</v>
      </c>
      <c r="AO80" s="1">
        <f t="shared" si="173"/>
        <v>1.2766891891891844E-2</v>
      </c>
      <c r="AP80" s="1">
        <f t="shared" si="173"/>
        <v>1.2766891891891844E-2</v>
      </c>
      <c r="AQ80" s="1">
        <f t="shared" si="173"/>
        <v>1.2766891891891844E-2</v>
      </c>
      <c r="AR80" s="1">
        <f t="shared" ref="AR80:BD80" si="174">AQ80</f>
        <v>1.2766891891891844E-2</v>
      </c>
      <c r="AS80" s="1">
        <f t="shared" si="174"/>
        <v>1.2766891891891844E-2</v>
      </c>
      <c r="AT80" s="1">
        <f t="shared" si="174"/>
        <v>1.2766891891891844E-2</v>
      </c>
      <c r="AU80" s="1">
        <f t="shared" si="174"/>
        <v>1.2766891891891844E-2</v>
      </c>
      <c r="AV80" s="1">
        <f t="shared" si="174"/>
        <v>1.2766891891891844E-2</v>
      </c>
      <c r="AW80" s="1">
        <f t="shared" si="174"/>
        <v>1.2766891891891844E-2</v>
      </c>
      <c r="AX80" s="1">
        <f t="shared" si="174"/>
        <v>1.2766891891891844E-2</v>
      </c>
      <c r="AY80" s="1">
        <f t="shared" si="174"/>
        <v>1.2766891891891844E-2</v>
      </c>
      <c r="AZ80" s="1">
        <f t="shared" si="174"/>
        <v>1.2766891891891844E-2</v>
      </c>
      <c r="BA80" s="1">
        <f t="shared" si="174"/>
        <v>1.2766891891891844E-2</v>
      </c>
      <c r="BB80" s="1">
        <f t="shared" si="174"/>
        <v>1.2766891891891844E-2</v>
      </c>
      <c r="BC80" s="1">
        <f t="shared" si="174"/>
        <v>1.2766891891891844E-2</v>
      </c>
      <c r="BD80" s="1">
        <f t="shared" si="174"/>
        <v>1.2766891891891844E-2</v>
      </c>
      <c r="BE80" s="1">
        <f t="shared" si="92"/>
        <v>1.2766891891891844E-2</v>
      </c>
      <c r="BF80" s="1">
        <f t="shared" si="96"/>
        <v>1.2766891891891844E-2</v>
      </c>
      <c r="BG80" s="1">
        <f t="shared" si="99"/>
        <v>1.2766891891891844E-2</v>
      </c>
      <c r="BH80" s="1">
        <f t="shared" si="117"/>
        <v>1.2766891891891844E-2</v>
      </c>
      <c r="BI80" s="1">
        <f t="shared" si="168"/>
        <v>1.2766891891891844E-2</v>
      </c>
      <c r="BJ80" s="1">
        <f t="shared" si="168"/>
        <v>1.2766891891891844E-2</v>
      </c>
      <c r="BK80" s="1">
        <f t="shared" si="168"/>
        <v>1.2766891891891844E-2</v>
      </c>
      <c r="BL80" s="1">
        <f t="shared" si="168"/>
        <v>1.2766891891891844E-2</v>
      </c>
      <c r="BM80" s="1">
        <f t="shared" si="168"/>
        <v>1.2766891891891844E-2</v>
      </c>
      <c r="BN80" s="1">
        <f t="shared" si="168"/>
        <v>1.2766891891891844E-2</v>
      </c>
      <c r="BO80" s="1">
        <f t="shared" si="168"/>
        <v>1.2766891891891844E-2</v>
      </c>
      <c r="BP80" s="1">
        <f t="shared" si="168"/>
        <v>1.2766891891891844E-2</v>
      </c>
      <c r="BQ80" s="1">
        <f t="shared" si="128"/>
        <v>1.2766891891891844E-2</v>
      </c>
      <c r="BR80" s="1">
        <f t="shared" si="132"/>
        <v>1.2766891891891844E-2</v>
      </c>
      <c r="BS80" s="1">
        <f t="shared" si="139"/>
        <v>1.2766891891891844E-2</v>
      </c>
      <c r="BT80" s="1">
        <f t="shared" si="144"/>
        <v>1.2766891891891844E-2</v>
      </c>
      <c r="BU80" s="1">
        <f t="shared" si="150"/>
        <v>1.2766891891891844E-2</v>
      </c>
      <c r="BV80" s="1">
        <f t="shared" si="154"/>
        <v>1.2766891891891844E-2</v>
      </c>
      <c r="BW80" s="1">
        <f t="shared" ref="BW80:CB80" si="175">BV80</f>
        <v>1.2766891891891844E-2</v>
      </c>
      <c r="BX80" s="1">
        <f t="shared" si="175"/>
        <v>1.2766891891891844E-2</v>
      </c>
      <c r="BY80" s="1">
        <f t="shared" si="175"/>
        <v>1.2766891891891844E-2</v>
      </c>
      <c r="BZ80" s="1">
        <f t="shared" si="175"/>
        <v>1.2766891891891844E-2</v>
      </c>
      <c r="CA80" s="1">
        <f t="shared" si="175"/>
        <v>1.2766891891891844E-2</v>
      </c>
      <c r="CB80" s="1">
        <f t="shared" si="175"/>
        <v>1.2766891891891844E-2</v>
      </c>
      <c r="CC80" s="1">
        <f>+$G80</f>
        <v>6.383445945945922E-3</v>
      </c>
      <c r="DO80">
        <f t="shared" si="140"/>
        <v>0.94474999999999631</v>
      </c>
    </row>
    <row r="81" spans="1:119" x14ac:dyDescent="0.2">
      <c r="A81">
        <v>1932</v>
      </c>
      <c r="B81">
        <v>75.5</v>
      </c>
      <c r="C81">
        <v>1.2976716666666637</v>
      </c>
      <c r="D81" s="4">
        <f t="shared" si="133"/>
        <v>1.6471008333333335</v>
      </c>
      <c r="E81" s="1">
        <f t="shared" si="134"/>
        <v>0.6988583333333398</v>
      </c>
      <c r="F81" s="2">
        <f t="shared" si="135"/>
        <v>8.8817841970012523E-16</v>
      </c>
      <c r="G81" s="1">
        <f t="shared" si="25"/>
        <v>4.6590555555555985E-3</v>
      </c>
      <c r="H81" s="1">
        <f t="shared" si="145"/>
        <v>9.3181111111111971E-3</v>
      </c>
      <c r="I81" s="1">
        <f t="shared" si="146"/>
        <v>9.3181111111111971E-3</v>
      </c>
      <c r="J81" s="1">
        <f t="shared" ref="J81:Y81" si="176">I81</f>
        <v>9.3181111111111971E-3</v>
      </c>
      <c r="K81" s="1">
        <f t="shared" si="176"/>
        <v>9.3181111111111971E-3</v>
      </c>
      <c r="L81" s="1">
        <f t="shared" si="176"/>
        <v>9.3181111111111971E-3</v>
      </c>
      <c r="M81" s="1">
        <f t="shared" si="176"/>
        <v>9.3181111111111971E-3</v>
      </c>
      <c r="N81" s="1">
        <f t="shared" si="176"/>
        <v>9.3181111111111971E-3</v>
      </c>
      <c r="O81" s="1">
        <f t="shared" si="176"/>
        <v>9.3181111111111971E-3</v>
      </c>
      <c r="P81" s="1">
        <f t="shared" si="176"/>
        <v>9.3181111111111971E-3</v>
      </c>
      <c r="Q81" s="1">
        <f t="shared" si="176"/>
        <v>9.3181111111111971E-3</v>
      </c>
      <c r="R81" s="1">
        <f t="shared" si="176"/>
        <v>9.3181111111111971E-3</v>
      </c>
      <c r="S81" s="1">
        <f t="shared" si="176"/>
        <v>9.3181111111111971E-3</v>
      </c>
      <c r="T81" s="1">
        <f t="shared" si="176"/>
        <v>9.3181111111111971E-3</v>
      </c>
      <c r="U81" s="1">
        <f t="shared" si="176"/>
        <v>9.3181111111111971E-3</v>
      </c>
      <c r="V81" s="1">
        <f t="shared" si="176"/>
        <v>9.3181111111111971E-3</v>
      </c>
      <c r="W81" s="1">
        <f t="shared" si="176"/>
        <v>9.3181111111111971E-3</v>
      </c>
      <c r="X81" s="1">
        <f t="shared" si="176"/>
        <v>9.3181111111111971E-3</v>
      </c>
      <c r="Y81" s="1">
        <f t="shared" si="176"/>
        <v>9.3181111111111971E-3</v>
      </c>
      <c r="Z81" s="1">
        <f t="shared" si="94"/>
        <v>9.3181111111111971E-3</v>
      </c>
      <c r="AA81" s="1">
        <f t="shared" si="81"/>
        <v>9.3181111111111971E-3</v>
      </c>
      <c r="AB81" s="1">
        <f t="shared" ref="AB81:AQ81" si="177">AA81</f>
        <v>9.3181111111111971E-3</v>
      </c>
      <c r="AC81" s="1">
        <f t="shared" si="177"/>
        <v>9.3181111111111971E-3</v>
      </c>
      <c r="AD81" s="1">
        <f t="shared" si="177"/>
        <v>9.3181111111111971E-3</v>
      </c>
      <c r="AE81" s="1">
        <f t="shared" si="177"/>
        <v>9.3181111111111971E-3</v>
      </c>
      <c r="AF81" s="1">
        <f t="shared" si="177"/>
        <v>9.3181111111111971E-3</v>
      </c>
      <c r="AG81" s="1">
        <f t="shared" si="177"/>
        <v>9.3181111111111971E-3</v>
      </c>
      <c r="AH81" s="1">
        <f t="shared" si="177"/>
        <v>9.3181111111111971E-3</v>
      </c>
      <c r="AI81" s="1">
        <f t="shared" si="177"/>
        <v>9.3181111111111971E-3</v>
      </c>
      <c r="AJ81" s="1">
        <f t="shared" si="177"/>
        <v>9.3181111111111971E-3</v>
      </c>
      <c r="AK81" s="1">
        <f t="shared" si="177"/>
        <v>9.3181111111111971E-3</v>
      </c>
      <c r="AL81" s="1">
        <f t="shared" si="177"/>
        <v>9.3181111111111971E-3</v>
      </c>
      <c r="AM81" s="1">
        <f t="shared" si="177"/>
        <v>9.3181111111111971E-3</v>
      </c>
      <c r="AN81" s="1">
        <f t="shared" si="177"/>
        <v>9.3181111111111971E-3</v>
      </c>
      <c r="AO81" s="1">
        <f t="shared" si="177"/>
        <v>9.3181111111111971E-3</v>
      </c>
      <c r="AP81" s="1">
        <f t="shared" si="177"/>
        <v>9.3181111111111971E-3</v>
      </c>
      <c r="AQ81" s="1">
        <f t="shared" si="177"/>
        <v>9.3181111111111971E-3</v>
      </c>
      <c r="AR81" s="1">
        <f t="shared" ref="AR81:BD81" si="178">AQ81</f>
        <v>9.3181111111111971E-3</v>
      </c>
      <c r="AS81" s="1">
        <f t="shared" si="178"/>
        <v>9.3181111111111971E-3</v>
      </c>
      <c r="AT81" s="1">
        <f t="shared" si="178"/>
        <v>9.3181111111111971E-3</v>
      </c>
      <c r="AU81" s="1">
        <f t="shared" si="178"/>
        <v>9.3181111111111971E-3</v>
      </c>
      <c r="AV81" s="1">
        <f t="shared" si="178"/>
        <v>9.3181111111111971E-3</v>
      </c>
      <c r="AW81" s="1">
        <f t="shared" si="178"/>
        <v>9.3181111111111971E-3</v>
      </c>
      <c r="AX81" s="1">
        <f t="shared" si="178"/>
        <v>9.3181111111111971E-3</v>
      </c>
      <c r="AY81" s="1">
        <f t="shared" si="178"/>
        <v>9.3181111111111971E-3</v>
      </c>
      <c r="AZ81" s="1">
        <f t="shared" si="178"/>
        <v>9.3181111111111971E-3</v>
      </c>
      <c r="BA81" s="1">
        <f t="shared" si="178"/>
        <v>9.3181111111111971E-3</v>
      </c>
      <c r="BB81" s="1">
        <f t="shared" si="178"/>
        <v>9.3181111111111971E-3</v>
      </c>
      <c r="BC81" s="1">
        <f t="shared" si="178"/>
        <v>9.3181111111111971E-3</v>
      </c>
      <c r="BD81" s="1">
        <f t="shared" si="178"/>
        <v>9.3181111111111971E-3</v>
      </c>
      <c r="BE81" s="1">
        <f t="shared" si="92"/>
        <v>9.3181111111111971E-3</v>
      </c>
      <c r="BF81" s="1">
        <f t="shared" si="96"/>
        <v>9.3181111111111971E-3</v>
      </c>
      <c r="BG81" s="1">
        <f t="shared" si="99"/>
        <v>9.3181111111111971E-3</v>
      </c>
      <c r="BH81" s="1">
        <f t="shared" si="117"/>
        <v>9.3181111111111971E-3</v>
      </c>
      <c r="BI81" s="1">
        <f t="shared" si="168"/>
        <v>9.3181111111111971E-3</v>
      </c>
      <c r="BJ81" s="1">
        <f t="shared" si="168"/>
        <v>9.3181111111111971E-3</v>
      </c>
      <c r="BK81" s="1">
        <f t="shared" si="168"/>
        <v>9.3181111111111971E-3</v>
      </c>
      <c r="BL81" s="1">
        <f t="shared" si="168"/>
        <v>9.3181111111111971E-3</v>
      </c>
      <c r="BM81" s="1">
        <f t="shared" si="168"/>
        <v>9.3181111111111971E-3</v>
      </c>
      <c r="BN81" s="1">
        <f t="shared" si="168"/>
        <v>9.3181111111111971E-3</v>
      </c>
      <c r="BO81" s="1">
        <f t="shared" si="168"/>
        <v>9.3181111111111971E-3</v>
      </c>
      <c r="BP81" s="1">
        <f t="shared" si="168"/>
        <v>9.3181111111111971E-3</v>
      </c>
      <c r="BQ81" s="1">
        <f t="shared" si="128"/>
        <v>9.3181111111111971E-3</v>
      </c>
      <c r="BR81" s="1">
        <f t="shared" si="132"/>
        <v>9.3181111111111971E-3</v>
      </c>
      <c r="BS81" s="1">
        <f t="shared" si="139"/>
        <v>9.3181111111111971E-3</v>
      </c>
      <c r="BT81" s="1">
        <f t="shared" si="144"/>
        <v>9.3181111111111971E-3</v>
      </c>
      <c r="BU81" s="1">
        <f t="shared" si="150"/>
        <v>9.3181111111111971E-3</v>
      </c>
      <c r="BV81" s="1">
        <f t="shared" si="154"/>
        <v>9.3181111111111971E-3</v>
      </c>
      <c r="BW81" s="1">
        <f t="shared" ref="BW81:CC92" si="179">BV81</f>
        <v>9.3181111111111971E-3</v>
      </c>
      <c r="BX81" s="1">
        <f t="shared" si="179"/>
        <v>9.3181111111111971E-3</v>
      </c>
      <c r="BY81" s="1">
        <f t="shared" si="179"/>
        <v>9.3181111111111971E-3</v>
      </c>
      <c r="BZ81" s="1">
        <f t="shared" si="179"/>
        <v>9.3181111111111971E-3</v>
      </c>
      <c r="CA81" s="1">
        <f t="shared" si="179"/>
        <v>9.3181111111111971E-3</v>
      </c>
      <c r="CB81" s="1">
        <f t="shared" si="179"/>
        <v>9.3181111111111971E-3</v>
      </c>
      <c r="CC81" s="1">
        <f t="shared" si="179"/>
        <v>9.3181111111111971E-3</v>
      </c>
      <c r="CD81" s="1">
        <f>+$G81</f>
        <v>4.6590555555555985E-3</v>
      </c>
      <c r="DO81">
        <f t="shared" si="140"/>
        <v>0.69885833333334069</v>
      </c>
    </row>
    <row r="82" spans="1:119" x14ac:dyDescent="0.2">
      <c r="A82">
        <v>1931</v>
      </c>
      <c r="B82">
        <v>76.5</v>
      </c>
      <c r="C82">
        <v>0.78536499999999998</v>
      </c>
      <c r="D82" s="4">
        <f t="shared" si="133"/>
        <v>1.0415183333333318</v>
      </c>
      <c r="E82" s="1">
        <f t="shared" si="134"/>
        <v>0.51230666666666369</v>
      </c>
      <c r="F82" s="2">
        <f t="shared" si="135"/>
        <v>8.8817841970012523E-16</v>
      </c>
      <c r="G82" s="1">
        <f t="shared" si="25"/>
        <v>3.3704385964912083E-3</v>
      </c>
      <c r="H82" s="1">
        <f t="shared" si="145"/>
        <v>6.7408771929824167E-3</v>
      </c>
      <c r="I82" s="1">
        <f t="shared" si="146"/>
        <v>6.7408771929824167E-3</v>
      </c>
      <c r="J82" s="1">
        <f t="shared" ref="J82:Y82" si="180">I82</f>
        <v>6.7408771929824167E-3</v>
      </c>
      <c r="K82" s="1">
        <f t="shared" si="180"/>
        <v>6.7408771929824167E-3</v>
      </c>
      <c r="L82" s="1">
        <f t="shared" si="180"/>
        <v>6.7408771929824167E-3</v>
      </c>
      <c r="M82" s="1">
        <f t="shared" si="180"/>
        <v>6.7408771929824167E-3</v>
      </c>
      <c r="N82" s="1">
        <f t="shared" si="180"/>
        <v>6.7408771929824167E-3</v>
      </c>
      <c r="O82" s="1">
        <f t="shared" si="180"/>
        <v>6.7408771929824167E-3</v>
      </c>
      <c r="P82" s="1">
        <f t="shared" si="180"/>
        <v>6.7408771929824167E-3</v>
      </c>
      <c r="Q82" s="1">
        <f t="shared" si="180"/>
        <v>6.7408771929824167E-3</v>
      </c>
      <c r="R82" s="1">
        <f t="shared" si="180"/>
        <v>6.7408771929824167E-3</v>
      </c>
      <c r="S82" s="1">
        <f t="shared" si="180"/>
        <v>6.7408771929824167E-3</v>
      </c>
      <c r="T82" s="1">
        <f t="shared" si="180"/>
        <v>6.7408771929824167E-3</v>
      </c>
      <c r="U82" s="1">
        <f t="shared" si="180"/>
        <v>6.7408771929824167E-3</v>
      </c>
      <c r="V82" s="1">
        <f t="shared" si="180"/>
        <v>6.7408771929824167E-3</v>
      </c>
      <c r="W82" s="1">
        <f t="shared" si="180"/>
        <v>6.7408771929824167E-3</v>
      </c>
      <c r="X82" s="1">
        <f t="shared" si="180"/>
        <v>6.7408771929824167E-3</v>
      </c>
      <c r="Y82" s="1">
        <f t="shared" si="180"/>
        <v>6.7408771929824167E-3</v>
      </c>
      <c r="Z82" s="1">
        <f t="shared" si="94"/>
        <v>6.7408771929824167E-3</v>
      </c>
      <c r="AA82" s="1">
        <f t="shared" si="81"/>
        <v>6.7408771929824167E-3</v>
      </c>
      <c r="AB82" s="1">
        <f t="shared" ref="AB82:AQ82" si="181">AA82</f>
        <v>6.7408771929824167E-3</v>
      </c>
      <c r="AC82" s="1">
        <f t="shared" si="181"/>
        <v>6.7408771929824167E-3</v>
      </c>
      <c r="AD82" s="1">
        <f t="shared" si="181"/>
        <v>6.7408771929824167E-3</v>
      </c>
      <c r="AE82" s="1">
        <f t="shared" si="181"/>
        <v>6.7408771929824167E-3</v>
      </c>
      <c r="AF82" s="1">
        <f t="shared" si="181"/>
        <v>6.7408771929824167E-3</v>
      </c>
      <c r="AG82" s="1">
        <f t="shared" si="181"/>
        <v>6.7408771929824167E-3</v>
      </c>
      <c r="AH82" s="1">
        <f t="shared" si="181"/>
        <v>6.7408771929824167E-3</v>
      </c>
      <c r="AI82" s="1">
        <f t="shared" si="181"/>
        <v>6.7408771929824167E-3</v>
      </c>
      <c r="AJ82" s="1">
        <f t="shared" si="181"/>
        <v>6.7408771929824167E-3</v>
      </c>
      <c r="AK82" s="1">
        <f t="shared" si="181"/>
        <v>6.7408771929824167E-3</v>
      </c>
      <c r="AL82" s="1">
        <f t="shared" si="181"/>
        <v>6.7408771929824167E-3</v>
      </c>
      <c r="AM82" s="1">
        <f t="shared" si="181"/>
        <v>6.7408771929824167E-3</v>
      </c>
      <c r="AN82" s="1">
        <f t="shared" si="181"/>
        <v>6.7408771929824167E-3</v>
      </c>
      <c r="AO82" s="1">
        <f t="shared" si="181"/>
        <v>6.7408771929824167E-3</v>
      </c>
      <c r="AP82" s="1">
        <f t="shared" si="181"/>
        <v>6.7408771929824167E-3</v>
      </c>
      <c r="AQ82" s="1">
        <f t="shared" si="181"/>
        <v>6.7408771929824167E-3</v>
      </c>
      <c r="AR82" s="1">
        <f t="shared" ref="AR82:BD82" si="182">AQ82</f>
        <v>6.7408771929824167E-3</v>
      </c>
      <c r="AS82" s="1">
        <f t="shared" si="182"/>
        <v>6.7408771929824167E-3</v>
      </c>
      <c r="AT82" s="1">
        <f t="shared" si="182"/>
        <v>6.7408771929824167E-3</v>
      </c>
      <c r="AU82" s="1">
        <f t="shared" si="182"/>
        <v>6.7408771929824167E-3</v>
      </c>
      <c r="AV82" s="1">
        <f t="shared" si="182"/>
        <v>6.7408771929824167E-3</v>
      </c>
      <c r="AW82" s="1">
        <f t="shared" si="182"/>
        <v>6.7408771929824167E-3</v>
      </c>
      <c r="AX82" s="1">
        <f t="shared" si="182"/>
        <v>6.7408771929824167E-3</v>
      </c>
      <c r="AY82" s="1">
        <f t="shared" si="182"/>
        <v>6.7408771929824167E-3</v>
      </c>
      <c r="AZ82" s="1">
        <f t="shared" si="182"/>
        <v>6.7408771929824167E-3</v>
      </c>
      <c r="BA82" s="1">
        <f t="shared" si="182"/>
        <v>6.7408771929824167E-3</v>
      </c>
      <c r="BB82" s="1">
        <f t="shared" si="182"/>
        <v>6.7408771929824167E-3</v>
      </c>
      <c r="BC82" s="1">
        <f t="shared" si="182"/>
        <v>6.7408771929824167E-3</v>
      </c>
      <c r="BD82" s="1">
        <f t="shared" si="182"/>
        <v>6.7408771929824167E-3</v>
      </c>
      <c r="BE82" s="1">
        <f t="shared" si="92"/>
        <v>6.7408771929824167E-3</v>
      </c>
      <c r="BF82" s="1">
        <f t="shared" si="96"/>
        <v>6.7408771929824167E-3</v>
      </c>
      <c r="BG82" s="1">
        <f t="shared" si="99"/>
        <v>6.7408771929824167E-3</v>
      </c>
      <c r="BH82" s="1">
        <f t="shared" si="117"/>
        <v>6.7408771929824167E-3</v>
      </c>
      <c r="BI82" s="1">
        <f t="shared" si="168"/>
        <v>6.7408771929824167E-3</v>
      </c>
      <c r="BJ82" s="1">
        <f t="shared" si="168"/>
        <v>6.7408771929824167E-3</v>
      </c>
      <c r="BK82" s="1">
        <f t="shared" si="168"/>
        <v>6.7408771929824167E-3</v>
      </c>
      <c r="BL82" s="1">
        <f t="shared" si="168"/>
        <v>6.7408771929824167E-3</v>
      </c>
      <c r="BM82" s="1">
        <f t="shared" si="168"/>
        <v>6.7408771929824167E-3</v>
      </c>
      <c r="BN82" s="1">
        <f t="shared" si="168"/>
        <v>6.7408771929824167E-3</v>
      </c>
      <c r="BO82" s="1">
        <f t="shared" si="168"/>
        <v>6.7408771929824167E-3</v>
      </c>
      <c r="BP82" s="1">
        <f t="shared" si="168"/>
        <v>6.7408771929824167E-3</v>
      </c>
      <c r="BQ82" s="1">
        <f t="shared" si="128"/>
        <v>6.7408771929824167E-3</v>
      </c>
      <c r="BR82" s="1">
        <f t="shared" si="132"/>
        <v>6.7408771929824167E-3</v>
      </c>
      <c r="BS82" s="1">
        <f t="shared" si="139"/>
        <v>6.7408771929824167E-3</v>
      </c>
      <c r="BT82" s="1">
        <f t="shared" si="144"/>
        <v>6.7408771929824167E-3</v>
      </c>
      <c r="BU82" s="1">
        <f t="shared" si="150"/>
        <v>6.7408771929824167E-3</v>
      </c>
      <c r="BV82" s="1">
        <f t="shared" si="154"/>
        <v>6.7408771929824167E-3</v>
      </c>
      <c r="BW82" s="1">
        <f t="shared" si="179"/>
        <v>6.7408771929824167E-3</v>
      </c>
      <c r="BX82" s="1">
        <f t="shared" si="179"/>
        <v>6.7408771929824167E-3</v>
      </c>
      <c r="BY82" s="1">
        <f t="shared" si="179"/>
        <v>6.7408771929824167E-3</v>
      </c>
      <c r="BZ82" s="1">
        <f t="shared" si="179"/>
        <v>6.7408771929824167E-3</v>
      </c>
      <c r="CA82" s="1">
        <f t="shared" si="179"/>
        <v>6.7408771929824167E-3</v>
      </c>
      <c r="CB82" s="1">
        <f t="shared" si="179"/>
        <v>6.7408771929824167E-3</v>
      </c>
      <c r="CC82" s="1">
        <f t="shared" si="179"/>
        <v>6.7408771929824167E-3</v>
      </c>
      <c r="CD82" s="1">
        <f t="shared" ref="CD82:CD92" si="183">CC82</f>
        <v>6.7408771929824167E-3</v>
      </c>
      <c r="CE82" s="1">
        <f>+$G82</f>
        <v>3.3704385964912083E-3</v>
      </c>
      <c r="DO82">
        <f t="shared" si="140"/>
        <v>0.51230666666666458</v>
      </c>
    </row>
    <row r="83" spans="1:119" x14ac:dyDescent="0.2">
      <c r="A83">
        <v>1930</v>
      </c>
      <c r="B83">
        <v>77.5</v>
      </c>
      <c r="C83">
        <v>0.42374333333333458</v>
      </c>
      <c r="D83" s="4">
        <f t="shared" si="133"/>
        <v>0.60455416666666728</v>
      </c>
      <c r="E83" s="1">
        <f t="shared" si="134"/>
        <v>0.3616216666666654</v>
      </c>
      <c r="F83" s="2">
        <f t="shared" si="135"/>
        <v>0</v>
      </c>
      <c r="G83" s="1">
        <f t="shared" si="25"/>
        <v>2.3481926406926324E-3</v>
      </c>
      <c r="H83" s="1">
        <f t="shared" si="145"/>
        <v>4.6963852813852649E-3</v>
      </c>
      <c r="I83" s="1">
        <f t="shared" si="146"/>
        <v>4.6963852813852649E-3</v>
      </c>
      <c r="J83" s="1">
        <f t="shared" ref="J83:Y83" si="184">I83</f>
        <v>4.6963852813852649E-3</v>
      </c>
      <c r="K83" s="1">
        <f t="shared" si="184"/>
        <v>4.6963852813852649E-3</v>
      </c>
      <c r="L83" s="1">
        <f t="shared" si="184"/>
        <v>4.6963852813852649E-3</v>
      </c>
      <c r="M83" s="1">
        <f t="shared" si="184"/>
        <v>4.6963852813852649E-3</v>
      </c>
      <c r="N83" s="1">
        <f t="shared" si="184"/>
        <v>4.6963852813852649E-3</v>
      </c>
      <c r="O83" s="1">
        <f t="shared" si="184"/>
        <v>4.6963852813852649E-3</v>
      </c>
      <c r="P83" s="1">
        <f t="shared" si="184"/>
        <v>4.6963852813852649E-3</v>
      </c>
      <c r="Q83" s="1">
        <f t="shared" si="184"/>
        <v>4.6963852813852649E-3</v>
      </c>
      <c r="R83" s="1">
        <f t="shared" si="184"/>
        <v>4.6963852813852649E-3</v>
      </c>
      <c r="S83" s="1">
        <f t="shared" si="184"/>
        <v>4.6963852813852649E-3</v>
      </c>
      <c r="T83" s="1">
        <f t="shared" si="184"/>
        <v>4.6963852813852649E-3</v>
      </c>
      <c r="U83" s="1">
        <f t="shared" si="184"/>
        <v>4.6963852813852649E-3</v>
      </c>
      <c r="V83" s="1">
        <f t="shared" si="184"/>
        <v>4.6963852813852649E-3</v>
      </c>
      <c r="W83" s="1">
        <f t="shared" si="184"/>
        <v>4.6963852813852649E-3</v>
      </c>
      <c r="X83" s="1">
        <f t="shared" si="184"/>
        <v>4.6963852813852649E-3</v>
      </c>
      <c r="Y83" s="1">
        <f t="shared" si="184"/>
        <v>4.6963852813852649E-3</v>
      </c>
      <c r="Z83" s="1">
        <f t="shared" si="94"/>
        <v>4.6963852813852649E-3</v>
      </c>
      <c r="AA83" s="1">
        <f t="shared" si="81"/>
        <v>4.6963852813852649E-3</v>
      </c>
      <c r="AB83" s="1">
        <f t="shared" ref="AB83:AQ83" si="185">AA83</f>
        <v>4.6963852813852649E-3</v>
      </c>
      <c r="AC83" s="1">
        <f t="shared" si="185"/>
        <v>4.6963852813852649E-3</v>
      </c>
      <c r="AD83" s="1">
        <f t="shared" si="185"/>
        <v>4.6963852813852649E-3</v>
      </c>
      <c r="AE83" s="1">
        <f t="shared" si="185"/>
        <v>4.6963852813852649E-3</v>
      </c>
      <c r="AF83" s="1">
        <f t="shared" si="185"/>
        <v>4.6963852813852649E-3</v>
      </c>
      <c r="AG83" s="1">
        <f t="shared" si="185"/>
        <v>4.6963852813852649E-3</v>
      </c>
      <c r="AH83" s="1">
        <f t="shared" si="185"/>
        <v>4.6963852813852649E-3</v>
      </c>
      <c r="AI83" s="1">
        <f t="shared" si="185"/>
        <v>4.6963852813852649E-3</v>
      </c>
      <c r="AJ83" s="1">
        <f t="shared" si="185"/>
        <v>4.6963852813852649E-3</v>
      </c>
      <c r="AK83" s="1">
        <f t="shared" si="185"/>
        <v>4.6963852813852649E-3</v>
      </c>
      <c r="AL83" s="1">
        <f t="shared" si="185"/>
        <v>4.6963852813852649E-3</v>
      </c>
      <c r="AM83" s="1">
        <f t="shared" si="185"/>
        <v>4.6963852813852649E-3</v>
      </c>
      <c r="AN83" s="1">
        <f t="shared" si="185"/>
        <v>4.6963852813852649E-3</v>
      </c>
      <c r="AO83" s="1">
        <f t="shared" si="185"/>
        <v>4.6963852813852649E-3</v>
      </c>
      <c r="AP83" s="1">
        <f t="shared" si="185"/>
        <v>4.6963852813852649E-3</v>
      </c>
      <c r="AQ83" s="1">
        <f t="shared" si="185"/>
        <v>4.6963852813852649E-3</v>
      </c>
      <c r="AR83" s="1">
        <f t="shared" ref="AR83:BD83" si="186">AQ83</f>
        <v>4.6963852813852649E-3</v>
      </c>
      <c r="AS83" s="1">
        <f t="shared" si="186"/>
        <v>4.6963852813852649E-3</v>
      </c>
      <c r="AT83" s="1">
        <f t="shared" si="186"/>
        <v>4.6963852813852649E-3</v>
      </c>
      <c r="AU83" s="1">
        <f t="shared" si="186"/>
        <v>4.6963852813852649E-3</v>
      </c>
      <c r="AV83" s="1">
        <f t="shared" si="186"/>
        <v>4.6963852813852649E-3</v>
      </c>
      <c r="AW83" s="1">
        <f t="shared" si="186"/>
        <v>4.6963852813852649E-3</v>
      </c>
      <c r="AX83" s="1">
        <f t="shared" si="186"/>
        <v>4.6963852813852649E-3</v>
      </c>
      <c r="AY83" s="1">
        <f t="shared" si="186"/>
        <v>4.6963852813852649E-3</v>
      </c>
      <c r="AZ83" s="1">
        <f t="shared" si="186"/>
        <v>4.6963852813852649E-3</v>
      </c>
      <c r="BA83" s="1">
        <f t="shared" si="186"/>
        <v>4.6963852813852649E-3</v>
      </c>
      <c r="BB83" s="1">
        <f t="shared" si="186"/>
        <v>4.6963852813852649E-3</v>
      </c>
      <c r="BC83" s="1">
        <f t="shared" si="186"/>
        <v>4.6963852813852649E-3</v>
      </c>
      <c r="BD83" s="1">
        <f t="shared" si="186"/>
        <v>4.6963852813852649E-3</v>
      </c>
      <c r="BE83" s="1">
        <f t="shared" si="92"/>
        <v>4.6963852813852649E-3</v>
      </c>
      <c r="BF83" s="1">
        <f t="shared" si="96"/>
        <v>4.6963852813852649E-3</v>
      </c>
      <c r="BG83" s="1">
        <f t="shared" si="99"/>
        <v>4.6963852813852649E-3</v>
      </c>
      <c r="BH83" s="1">
        <f t="shared" si="117"/>
        <v>4.6963852813852649E-3</v>
      </c>
      <c r="BI83" s="1">
        <f t="shared" si="168"/>
        <v>4.6963852813852649E-3</v>
      </c>
      <c r="BJ83" s="1">
        <f t="shared" si="168"/>
        <v>4.6963852813852649E-3</v>
      </c>
      <c r="BK83" s="1">
        <f t="shared" si="168"/>
        <v>4.6963852813852649E-3</v>
      </c>
      <c r="BL83" s="1">
        <f t="shared" si="168"/>
        <v>4.6963852813852649E-3</v>
      </c>
      <c r="BM83" s="1">
        <f t="shared" si="168"/>
        <v>4.6963852813852649E-3</v>
      </c>
      <c r="BN83" s="1">
        <f t="shared" si="168"/>
        <v>4.6963852813852649E-3</v>
      </c>
      <c r="BO83" s="1">
        <f t="shared" si="168"/>
        <v>4.6963852813852649E-3</v>
      </c>
      <c r="BP83" s="1">
        <f t="shared" si="168"/>
        <v>4.6963852813852649E-3</v>
      </c>
      <c r="BQ83" s="1">
        <f t="shared" si="128"/>
        <v>4.6963852813852649E-3</v>
      </c>
      <c r="BR83" s="1">
        <f t="shared" si="132"/>
        <v>4.6963852813852649E-3</v>
      </c>
      <c r="BS83" s="1">
        <f t="shared" si="139"/>
        <v>4.6963852813852649E-3</v>
      </c>
      <c r="BT83" s="1">
        <f t="shared" si="144"/>
        <v>4.6963852813852649E-3</v>
      </c>
      <c r="BU83" s="1">
        <f t="shared" si="150"/>
        <v>4.6963852813852649E-3</v>
      </c>
      <c r="BV83" s="1">
        <f t="shared" si="154"/>
        <v>4.6963852813852649E-3</v>
      </c>
      <c r="BW83" s="1">
        <f t="shared" si="179"/>
        <v>4.6963852813852649E-3</v>
      </c>
      <c r="BX83" s="1">
        <f t="shared" si="179"/>
        <v>4.6963852813852649E-3</v>
      </c>
      <c r="BY83" s="1">
        <f t="shared" si="179"/>
        <v>4.6963852813852649E-3</v>
      </c>
      <c r="BZ83" s="1">
        <f t="shared" si="179"/>
        <v>4.6963852813852649E-3</v>
      </c>
      <c r="CA83" s="1">
        <f t="shared" si="179"/>
        <v>4.6963852813852649E-3</v>
      </c>
      <c r="CB83" s="1">
        <f t="shared" si="179"/>
        <v>4.6963852813852649E-3</v>
      </c>
      <c r="CC83" s="1">
        <f t="shared" si="179"/>
        <v>4.6963852813852649E-3</v>
      </c>
      <c r="CD83" s="1">
        <f t="shared" si="183"/>
        <v>4.6963852813852649E-3</v>
      </c>
      <c r="CE83" s="1">
        <f t="shared" ref="CE83:CE92" si="187">CD83</f>
        <v>4.6963852813852649E-3</v>
      </c>
      <c r="CF83" s="1">
        <f>+$G83</f>
        <v>2.3481926406926324E-3</v>
      </c>
      <c r="DO83">
        <f t="shared" si="140"/>
        <v>0.36162166666666579</v>
      </c>
    </row>
    <row r="84" spans="1:119" x14ac:dyDescent="0.2">
      <c r="A84">
        <v>1929</v>
      </c>
      <c r="B84">
        <v>78.5</v>
      </c>
      <c r="C84">
        <v>0.19695166666666575</v>
      </c>
      <c r="D84" s="4">
        <f t="shared" si="133"/>
        <v>0.31034750000000016</v>
      </c>
      <c r="E84" s="1">
        <f t="shared" si="134"/>
        <v>0.22679166666666883</v>
      </c>
      <c r="F84" s="2">
        <f t="shared" si="135"/>
        <v>-2.2204460492503131E-16</v>
      </c>
      <c r="G84" s="1">
        <f t="shared" si="25"/>
        <v>1.4537927350427489E-3</v>
      </c>
      <c r="H84" s="1">
        <f t="shared" si="145"/>
        <v>2.9075854700854977E-3</v>
      </c>
      <c r="I84" s="1">
        <f t="shared" si="146"/>
        <v>2.9075854700854977E-3</v>
      </c>
      <c r="J84" s="1">
        <f t="shared" ref="J84:Y84" si="188">I84</f>
        <v>2.9075854700854977E-3</v>
      </c>
      <c r="K84" s="1">
        <f t="shared" si="188"/>
        <v>2.9075854700854977E-3</v>
      </c>
      <c r="L84" s="1">
        <f t="shared" si="188"/>
        <v>2.9075854700854977E-3</v>
      </c>
      <c r="M84" s="1">
        <f t="shared" si="188"/>
        <v>2.9075854700854977E-3</v>
      </c>
      <c r="N84" s="1">
        <f t="shared" si="188"/>
        <v>2.9075854700854977E-3</v>
      </c>
      <c r="O84" s="1">
        <f t="shared" si="188"/>
        <v>2.9075854700854977E-3</v>
      </c>
      <c r="P84" s="1">
        <f t="shared" si="188"/>
        <v>2.9075854700854977E-3</v>
      </c>
      <c r="Q84" s="1">
        <f t="shared" si="188"/>
        <v>2.9075854700854977E-3</v>
      </c>
      <c r="R84" s="1">
        <f t="shared" si="188"/>
        <v>2.9075854700854977E-3</v>
      </c>
      <c r="S84" s="1">
        <f t="shared" si="188"/>
        <v>2.9075854700854977E-3</v>
      </c>
      <c r="T84" s="1">
        <f t="shared" si="188"/>
        <v>2.9075854700854977E-3</v>
      </c>
      <c r="U84" s="1">
        <f t="shared" si="188"/>
        <v>2.9075854700854977E-3</v>
      </c>
      <c r="V84" s="1">
        <f t="shared" si="188"/>
        <v>2.9075854700854977E-3</v>
      </c>
      <c r="W84" s="1">
        <f t="shared" si="188"/>
        <v>2.9075854700854977E-3</v>
      </c>
      <c r="X84" s="1">
        <f t="shared" si="188"/>
        <v>2.9075854700854977E-3</v>
      </c>
      <c r="Y84" s="1">
        <f t="shared" si="188"/>
        <v>2.9075854700854977E-3</v>
      </c>
      <c r="Z84" s="1">
        <f t="shared" si="94"/>
        <v>2.9075854700854977E-3</v>
      </c>
      <c r="AA84" s="1">
        <f t="shared" si="81"/>
        <v>2.9075854700854977E-3</v>
      </c>
      <c r="AB84" s="1">
        <f t="shared" ref="AB84:AQ84" si="189">AA84</f>
        <v>2.9075854700854977E-3</v>
      </c>
      <c r="AC84" s="1">
        <f t="shared" si="189"/>
        <v>2.9075854700854977E-3</v>
      </c>
      <c r="AD84" s="1">
        <f t="shared" si="189"/>
        <v>2.9075854700854977E-3</v>
      </c>
      <c r="AE84" s="1">
        <f t="shared" si="189"/>
        <v>2.9075854700854977E-3</v>
      </c>
      <c r="AF84" s="1">
        <f t="shared" si="189"/>
        <v>2.9075854700854977E-3</v>
      </c>
      <c r="AG84" s="1">
        <f t="shared" si="189"/>
        <v>2.9075854700854977E-3</v>
      </c>
      <c r="AH84" s="1">
        <f t="shared" si="189"/>
        <v>2.9075854700854977E-3</v>
      </c>
      <c r="AI84" s="1">
        <f t="shared" si="189"/>
        <v>2.9075854700854977E-3</v>
      </c>
      <c r="AJ84" s="1">
        <f t="shared" si="189"/>
        <v>2.9075854700854977E-3</v>
      </c>
      <c r="AK84" s="1">
        <f t="shared" si="189"/>
        <v>2.9075854700854977E-3</v>
      </c>
      <c r="AL84" s="1">
        <f t="shared" si="189"/>
        <v>2.9075854700854977E-3</v>
      </c>
      <c r="AM84" s="1">
        <f t="shared" si="189"/>
        <v>2.9075854700854977E-3</v>
      </c>
      <c r="AN84" s="1">
        <f t="shared" si="189"/>
        <v>2.9075854700854977E-3</v>
      </c>
      <c r="AO84" s="1">
        <f t="shared" si="189"/>
        <v>2.9075854700854977E-3</v>
      </c>
      <c r="AP84" s="1">
        <f t="shared" si="189"/>
        <v>2.9075854700854977E-3</v>
      </c>
      <c r="AQ84" s="1">
        <f t="shared" si="189"/>
        <v>2.9075854700854977E-3</v>
      </c>
      <c r="AR84" s="1">
        <f t="shared" ref="AR84:BD84" si="190">AQ84</f>
        <v>2.9075854700854977E-3</v>
      </c>
      <c r="AS84" s="1">
        <f t="shared" si="190"/>
        <v>2.9075854700854977E-3</v>
      </c>
      <c r="AT84" s="1">
        <f t="shared" si="190"/>
        <v>2.9075854700854977E-3</v>
      </c>
      <c r="AU84" s="1">
        <f t="shared" si="190"/>
        <v>2.9075854700854977E-3</v>
      </c>
      <c r="AV84" s="1">
        <f t="shared" si="190"/>
        <v>2.9075854700854977E-3</v>
      </c>
      <c r="AW84" s="1">
        <f t="shared" si="190"/>
        <v>2.9075854700854977E-3</v>
      </c>
      <c r="AX84" s="1">
        <f t="shared" si="190"/>
        <v>2.9075854700854977E-3</v>
      </c>
      <c r="AY84" s="1">
        <f t="shared" si="190"/>
        <v>2.9075854700854977E-3</v>
      </c>
      <c r="AZ84" s="1">
        <f t="shared" si="190"/>
        <v>2.9075854700854977E-3</v>
      </c>
      <c r="BA84" s="1">
        <f t="shared" si="190"/>
        <v>2.9075854700854977E-3</v>
      </c>
      <c r="BB84" s="1">
        <f t="shared" si="190"/>
        <v>2.9075854700854977E-3</v>
      </c>
      <c r="BC84" s="1">
        <f t="shared" si="190"/>
        <v>2.9075854700854977E-3</v>
      </c>
      <c r="BD84" s="1">
        <f t="shared" si="190"/>
        <v>2.9075854700854977E-3</v>
      </c>
      <c r="BE84" s="1">
        <f t="shared" si="92"/>
        <v>2.9075854700854977E-3</v>
      </c>
      <c r="BF84" s="1">
        <f t="shared" si="96"/>
        <v>2.9075854700854977E-3</v>
      </c>
      <c r="BG84" s="1">
        <f t="shared" si="99"/>
        <v>2.9075854700854977E-3</v>
      </c>
      <c r="BH84" s="1">
        <f t="shared" si="117"/>
        <v>2.9075854700854977E-3</v>
      </c>
      <c r="BI84" s="1">
        <f t="shared" si="168"/>
        <v>2.9075854700854977E-3</v>
      </c>
      <c r="BJ84" s="1">
        <f t="shared" si="168"/>
        <v>2.9075854700854977E-3</v>
      </c>
      <c r="BK84" s="1">
        <f t="shared" si="168"/>
        <v>2.9075854700854977E-3</v>
      </c>
      <c r="BL84" s="1">
        <f t="shared" si="168"/>
        <v>2.9075854700854977E-3</v>
      </c>
      <c r="BM84" s="1">
        <f t="shared" si="168"/>
        <v>2.9075854700854977E-3</v>
      </c>
      <c r="BN84" s="1">
        <f t="shared" si="168"/>
        <v>2.9075854700854977E-3</v>
      </c>
      <c r="BO84" s="1">
        <f t="shared" si="168"/>
        <v>2.9075854700854977E-3</v>
      </c>
      <c r="BP84" s="1">
        <f t="shared" si="168"/>
        <v>2.9075854700854977E-3</v>
      </c>
      <c r="BQ84" s="1">
        <f t="shared" si="128"/>
        <v>2.9075854700854977E-3</v>
      </c>
      <c r="BR84" s="1">
        <f t="shared" si="132"/>
        <v>2.9075854700854977E-3</v>
      </c>
      <c r="BS84" s="1">
        <f t="shared" si="139"/>
        <v>2.9075854700854977E-3</v>
      </c>
      <c r="BT84" s="1">
        <f t="shared" si="144"/>
        <v>2.9075854700854977E-3</v>
      </c>
      <c r="BU84" s="1">
        <f t="shared" si="150"/>
        <v>2.9075854700854977E-3</v>
      </c>
      <c r="BV84" s="1">
        <f t="shared" si="154"/>
        <v>2.9075854700854977E-3</v>
      </c>
      <c r="BW84" s="1">
        <f t="shared" si="179"/>
        <v>2.9075854700854977E-3</v>
      </c>
      <c r="BX84" s="1">
        <f t="shared" si="179"/>
        <v>2.9075854700854977E-3</v>
      </c>
      <c r="BY84" s="1">
        <f t="shared" si="179"/>
        <v>2.9075854700854977E-3</v>
      </c>
      <c r="BZ84" s="1">
        <f t="shared" si="179"/>
        <v>2.9075854700854977E-3</v>
      </c>
      <c r="CA84" s="1">
        <f t="shared" si="179"/>
        <v>2.9075854700854977E-3</v>
      </c>
      <c r="CB84" s="1">
        <f t="shared" si="179"/>
        <v>2.9075854700854977E-3</v>
      </c>
      <c r="CC84" s="1">
        <f t="shared" si="179"/>
        <v>2.9075854700854977E-3</v>
      </c>
      <c r="CD84" s="1">
        <f t="shared" si="183"/>
        <v>2.9075854700854977E-3</v>
      </c>
      <c r="CE84" s="1">
        <f t="shared" si="187"/>
        <v>2.9075854700854977E-3</v>
      </c>
      <c r="CF84" s="1">
        <f t="shared" ref="CF84:CF94" si="191">CE84</f>
        <v>2.9075854700854977E-3</v>
      </c>
      <c r="CG84" s="1">
        <f>+$G84</f>
        <v>1.4537927350427489E-3</v>
      </c>
      <c r="DO84">
        <f t="shared" si="140"/>
        <v>0.22679166666666861</v>
      </c>
    </row>
    <row r="85" spans="1:119" x14ac:dyDescent="0.2">
      <c r="A85">
        <v>1928</v>
      </c>
      <c r="B85">
        <v>79.5</v>
      </c>
      <c r="C85">
        <v>7.3135000000000006E-2</v>
      </c>
      <c r="D85" s="4">
        <f t="shared" si="133"/>
        <v>0.13504333333333288</v>
      </c>
      <c r="E85" s="1">
        <f t="shared" si="134"/>
        <v>0.12381666666666574</v>
      </c>
      <c r="F85" s="2">
        <f t="shared" si="135"/>
        <v>2.7755575615628914E-16</v>
      </c>
      <c r="G85" s="1">
        <f t="shared" si="25"/>
        <v>7.8364978902953006E-4</v>
      </c>
      <c r="H85" s="1">
        <f t="shared" si="145"/>
        <v>1.5672995780590601E-3</v>
      </c>
      <c r="I85" s="1">
        <f t="shared" si="146"/>
        <v>1.5672995780590601E-3</v>
      </c>
      <c r="J85" s="1">
        <f t="shared" ref="J85:Y85" si="192">I85</f>
        <v>1.5672995780590601E-3</v>
      </c>
      <c r="K85" s="1">
        <f t="shared" si="192"/>
        <v>1.5672995780590601E-3</v>
      </c>
      <c r="L85" s="1">
        <f t="shared" si="192"/>
        <v>1.5672995780590601E-3</v>
      </c>
      <c r="M85" s="1">
        <f t="shared" si="192"/>
        <v>1.5672995780590601E-3</v>
      </c>
      <c r="N85" s="1">
        <f t="shared" si="192"/>
        <v>1.5672995780590601E-3</v>
      </c>
      <c r="O85" s="1">
        <f t="shared" si="192"/>
        <v>1.5672995780590601E-3</v>
      </c>
      <c r="P85" s="1">
        <f t="shared" si="192"/>
        <v>1.5672995780590601E-3</v>
      </c>
      <c r="Q85" s="1">
        <f t="shared" si="192"/>
        <v>1.5672995780590601E-3</v>
      </c>
      <c r="R85" s="1">
        <f t="shared" si="192"/>
        <v>1.5672995780590601E-3</v>
      </c>
      <c r="S85" s="1">
        <f t="shared" si="192"/>
        <v>1.5672995780590601E-3</v>
      </c>
      <c r="T85" s="1">
        <f t="shared" si="192"/>
        <v>1.5672995780590601E-3</v>
      </c>
      <c r="U85" s="1">
        <f t="shared" si="192"/>
        <v>1.5672995780590601E-3</v>
      </c>
      <c r="V85" s="1">
        <f t="shared" si="192"/>
        <v>1.5672995780590601E-3</v>
      </c>
      <c r="W85" s="1">
        <f t="shared" si="192"/>
        <v>1.5672995780590601E-3</v>
      </c>
      <c r="X85" s="1">
        <f t="shared" si="192"/>
        <v>1.5672995780590601E-3</v>
      </c>
      <c r="Y85" s="1">
        <f t="shared" si="192"/>
        <v>1.5672995780590601E-3</v>
      </c>
      <c r="Z85" s="1">
        <f t="shared" si="94"/>
        <v>1.5672995780590601E-3</v>
      </c>
      <c r="AA85" s="1">
        <f t="shared" si="81"/>
        <v>1.5672995780590601E-3</v>
      </c>
      <c r="AB85" s="1">
        <f t="shared" ref="AB85:AQ85" si="193">AA85</f>
        <v>1.5672995780590601E-3</v>
      </c>
      <c r="AC85" s="1">
        <f t="shared" si="193"/>
        <v>1.5672995780590601E-3</v>
      </c>
      <c r="AD85" s="1">
        <f t="shared" si="193"/>
        <v>1.5672995780590601E-3</v>
      </c>
      <c r="AE85" s="1">
        <f t="shared" si="193"/>
        <v>1.5672995780590601E-3</v>
      </c>
      <c r="AF85" s="1">
        <f t="shared" si="193"/>
        <v>1.5672995780590601E-3</v>
      </c>
      <c r="AG85" s="1">
        <f t="shared" si="193"/>
        <v>1.5672995780590601E-3</v>
      </c>
      <c r="AH85" s="1">
        <f t="shared" si="193"/>
        <v>1.5672995780590601E-3</v>
      </c>
      <c r="AI85" s="1">
        <f t="shared" si="193"/>
        <v>1.5672995780590601E-3</v>
      </c>
      <c r="AJ85" s="1">
        <f t="shared" si="193"/>
        <v>1.5672995780590601E-3</v>
      </c>
      <c r="AK85" s="1">
        <f t="shared" si="193"/>
        <v>1.5672995780590601E-3</v>
      </c>
      <c r="AL85" s="1">
        <f t="shared" si="193"/>
        <v>1.5672995780590601E-3</v>
      </c>
      <c r="AM85" s="1">
        <f t="shared" si="193"/>
        <v>1.5672995780590601E-3</v>
      </c>
      <c r="AN85" s="1">
        <f t="shared" si="193"/>
        <v>1.5672995780590601E-3</v>
      </c>
      <c r="AO85" s="1">
        <f t="shared" si="193"/>
        <v>1.5672995780590601E-3</v>
      </c>
      <c r="AP85" s="1">
        <f t="shared" si="193"/>
        <v>1.5672995780590601E-3</v>
      </c>
      <c r="AQ85" s="1">
        <f t="shared" si="193"/>
        <v>1.5672995780590601E-3</v>
      </c>
      <c r="AR85" s="1">
        <f t="shared" ref="AR85:BD85" si="194">AQ85</f>
        <v>1.5672995780590601E-3</v>
      </c>
      <c r="AS85" s="1">
        <f t="shared" si="194"/>
        <v>1.5672995780590601E-3</v>
      </c>
      <c r="AT85" s="1">
        <f t="shared" si="194"/>
        <v>1.5672995780590601E-3</v>
      </c>
      <c r="AU85" s="1">
        <f t="shared" si="194"/>
        <v>1.5672995780590601E-3</v>
      </c>
      <c r="AV85" s="1">
        <f t="shared" si="194"/>
        <v>1.5672995780590601E-3</v>
      </c>
      <c r="AW85" s="1">
        <f t="shared" si="194"/>
        <v>1.5672995780590601E-3</v>
      </c>
      <c r="AX85" s="1">
        <f t="shared" si="194"/>
        <v>1.5672995780590601E-3</v>
      </c>
      <c r="AY85" s="1">
        <f t="shared" si="194"/>
        <v>1.5672995780590601E-3</v>
      </c>
      <c r="AZ85" s="1">
        <f t="shared" si="194"/>
        <v>1.5672995780590601E-3</v>
      </c>
      <c r="BA85" s="1">
        <f t="shared" si="194"/>
        <v>1.5672995780590601E-3</v>
      </c>
      <c r="BB85" s="1">
        <f t="shared" si="194"/>
        <v>1.5672995780590601E-3</v>
      </c>
      <c r="BC85" s="1">
        <f t="shared" si="194"/>
        <v>1.5672995780590601E-3</v>
      </c>
      <c r="BD85" s="1">
        <f t="shared" si="194"/>
        <v>1.5672995780590601E-3</v>
      </c>
      <c r="BE85" s="1">
        <f t="shared" si="92"/>
        <v>1.5672995780590601E-3</v>
      </c>
      <c r="BF85" s="1">
        <f t="shared" si="96"/>
        <v>1.5672995780590601E-3</v>
      </c>
      <c r="BG85" s="1">
        <f t="shared" si="99"/>
        <v>1.5672995780590601E-3</v>
      </c>
      <c r="BH85" s="1">
        <f t="shared" si="117"/>
        <v>1.5672995780590601E-3</v>
      </c>
      <c r="BI85" s="1">
        <f t="shared" si="168"/>
        <v>1.5672995780590601E-3</v>
      </c>
      <c r="BJ85" s="1">
        <f t="shared" si="168"/>
        <v>1.5672995780590601E-3</v>
      </c>
      <c r="BK85" s="1">
        <f t="shared" si="168"/>
        <v>1.5672995780590601E-3</v>
      </c>
      <c r="BL85" s="1">
        <f t="shared" si="168"/>
        <v>1.5672995780590601E-3</v>
      </c>
      <c r="BM85" s="1">
        <f t="shared" si="168"/>
        <v>1.5672995780590601E-3</v>
      </c>
      <c r="BN85" s="1">
        <f t="shared" si="168"/>
        <v>1.5672995780590601E-3</v>
      </c>
      <c r="BO85" s="1">
        <f t="shared" si="168"/>
        <v>1.5672995780590601E-3</v>
      </c>
      <c r="BP85" s="1">
        <f t="shared" si="168"/>
        <v>1.5672995780590601E-3</v>
      </c>
      <c r="BQ85" s="1">
        <f t="shared" si="128"/>
        <v>1.5672995780590601E-3</v>
      </c>
      <c r="BR85" s="1">
        <f t="shared" si="132"/>
        <v>1.5672995780590601E-3</v>
      </c>
      <c r="BS85" s="1">
        <f t="shared" si="139"/>
        <v>1.5672995780590601E-3</v>
      </c>
      <c r="BT85" s="1">
        <f t="shared" si="144"/>
        <v>1.5672995780590601E-3</v>
      </c>
      <c r="BU85" s="1">
        <f t="shared" si="150"/>
        <v>1.5672995780590601E-3</v>
      </c>
      <c r="BV85" s="1">
        <f t="shared" si="154"/>
        <v>1.5672995780590601E-3</v>
      </c>
      <c r="BW85" s="1">
        <f t="shared" si="179"/>
        <v>1.5672995780590601E-3</v>
      </c>
      <c r="BX85" s="1">
        <f t="shared" si="179"/>
        <v>1.5672995780590601E-3</v>
      </c>
      <c r="BY85" s="1">
        <f t="shared" si="179"/>
        <v>1.5672995780590601E-3</v>
      </c>
      <c r="BZ85" s="1">
        <f t="shared" si="179"/>
        <v>1.5672995780590601E-3</v>
      </c>
      <c r="CA85" s="1">
        <f t="shared" si="179"/>
        <v>1.5672995780590601E-3</v>
      </c>
      <c r="CB85" s="1">
        <f t="shared" si="179"/>
        <v>1.5672995780590601E-3</v>
      </c>
      <c r="CC85" s="1">
        <f t="shared" si="179"/>
        <v>1.5672995780590601E-3</v>
      </c>
      <c r="CD85" s="1">
        <f t="shared" si="183"/>
        <v>1.5672995780590601E-3</v>
      </c>
      <c r="CE85" s="1">
        <f t="shared" si="187"/>
        <v>1.5672995780590601E-3</v>
      </c>
      <c r="CF85" s="1">
        <f t="shared" si="191"/>
        <v>1.5672995780590601E-3</v>
      </c>
      <c r="CG85" s="1">
        <f t="shared" ref="CG85:CG94" si="195">CF85</f>
        <v>1.5672995780590601E-3</v>
      </c>
      <c r="CH85" s="1">
        <f>+$G85</f>
        <v>7.8364978902953006E-4</v>
      </c>
      <c r="DO85">
        <f t="shared" si="140"/>
        <v>0.12381666666666602</v>
      </c>
    </row>
    <row r="86" spans="1:119" x14ac:dyDescent="0.2">
      <c r="A86">
        <v>1927</v>
      </c>
      <c r="B86">
        <v>80.5</v>
      </c>
      <c r="C86">
        <v>1.6751666666666772E-2</v>
      </c>
      <c r="D86" s="4">
        <f t="shared" si="133"/>
        <v>4.4943333333333391E-2</v>
      </c>
      <c r="E86" s="1">
        <f t="shared" si="134"/>
        <v>5.638333333333323E-2</v>
      </c>
      <c r="F86" s="2">
        <f t="shared" si="135"/>
        <v>-7.6327832942979512E-17</v>
      </c>
      <c r="G86" s="1">
        <f t="shared" si="25"/>
        <v>3.5239583333333271E-4</v>
      </c>
      <c r="H86" s="1">
        <f t="shared" si="145"/>
        <v>7.0479166666666542E-4</v>
      </c>
      <c r="I86" s="1">
        <f t="shared" si="146"/>
        <v>7.0479166666666542E-4</v>
      </c>
      <c r="J86" s="1">
        <f t="shared" ref="J86:Y86" si="196">I86</f>
        <v>7.0479166666666542E-4</v>
      </c>
      <c r="K86" s="1">
        <f t="shared" si="196"/>
        <v>7.0479166666666542E-4</v>
      </c>
      <c r="L86" s="1">
        <f t="shared" si="196"/>
        <v>7.0479166666666542E-4</v>
      </c>
      <c r="M86" s="1">
        <f t="shared" si="196"/>
        <v>7.0479166666666542E-4</v>
      </c>
      <c r="N86" s="1">
        <f t="shared" si="196"/>
        <v>7.0479166666666542E-4</v>
      </c>
      <c r="O86" s="1">
        <f t="shared" si="196"/>
        <v>7.0479166666666542E-4</v>
      </c>
      <c r="P86" s="1">
        <f t="shared" si="196"/>
        <v>7.0479166666666542E-4</v>
      </c>
      <c r="Q86" s="1">
        <f t="shared" si="196"/>
        <v>7.0479166666666542E-4</v>
      </c>
      <c r="R86" s="1">
        <f t="shared" si="196"/>
        <v>7.0479166666666542E-4</v>
      </c>
      <c r="S86" s="1">
        <f t="shared" si="196"/>
        <v>7.0479166666666542E-4</v>
      </c>
      <c r="T86" s="1">
        <f t="shared" si="196"/>
        <v>7.0479166666666542E-4</v>
      </c>
      <c r="U86" s="1">
        <f t="shared" si="196"/>
        <v>7.0479166666666542E-4</v>
      </c>
      <c r="V86" s="1">
        <f t="shared" si="196"/>
        <v>7.0479166666666542E-4</v>
      </c>
      <c r="W86" s="1">
        <f t="shared" si="196"/>
        <v>7.0479166666666542E-4</v>
      </c>
      <c r="X86" s="1">
        <f t="shared" si="196"/>
        <v>7.0479166666666542E-4</v>
      </c>
      <c r="Y86" s="1">
        <f t="shared" si="196"/>
        <v>7.0479166666666542E-4</v>
      </c>
      <c r="Z86" s="1">
        <f t="shared" si="94"/>
        <v>7.0479166666666542E-4</v>
      </c>
      <c r="AA86" s="1">
        <f t="shared" si="81"/>
        <v>7.0479166666666542E-4</v>
      </c>
      <c r="AB86" s="1">
        <f t="shared" ref="AB86:AQ86" si="197">AA86</f>
        <v>7.0479166666666542E-4</v>
      </c>
      <c r="AC86" s="1">
        <f t="shared" si="197"/>
        <v>7.0479166666666542E-4</v>
      </c>
      <c r="AD86" s="1">
        <f t="shared" si="197"/>
        <v>7.0479166666666542E-4</v>
      </c>
      <c r="AE86" s="1">
        <f t="shared" si="197"/>
        <v>7.0479166666666542E-4</v>
      </c>
      <c r="AF86" s="1">
        <f t="shared" si="197"/>
        <v>7.0479166666666542E-4</v>
      </c>
      <c r="AG86" s="1">
        <f t="shared" si="197"/>
        <v>7.0479166666666542E-4</v>
      </c>
      <c r="AH86" s="1">
        <f t="shared" si="197"/>
        <v>7.0479166666666542E-4</v>
      </c>
      <c r="AI86" s="1">
        <f t="shared" si="197"/>
        <v>7.0479166666666542E-4</v>
      </c>
      <c r="AJ86" s="1">
        <f t="shared" si="197"/>
        <v>7.0479166666666542E-4</v>
      </c>
      <c r="AK86" s="1">
        <f t="shared" si="197"/>
        <v>7.0479166666666542E-4</v>
      </c>
      <c r="AL86" s="1">
        <f t="shared" si="197"/>
        <v>7.0479166666666542E-4</v>
      </c>
      <c r="AM86" s="1">
        <f t="shared" si="197"/>
        <v>7.0479166666666542E-4</v>
      </c>
      <c r="AN86" s="1">
        <f t="shared" si="197"/>
        <v>7.0479166666666542E-4</v>
      </c>
      <c r="AO86" s="1">
        <f t="shared" si="197"/>
        <v>7.0479166666666542E-4</v>
      </c>
      <c r="AP86" s="1">
        <f t="shared" si="197"/>
        <v>7.0479166666666542E-4</v>
      </c>
      <c r="AQ86" s="1">
        <f t="shared" si="197"/>
        <v>7.0479166666666542E-4</v>
      </c>
      <c r="AR86" s="1">
        <f t="shared" ref="AR86:BD86" si="198">AQ86</f>
        <v>7.0479166666666542E-4</v>
      </c>
      <c r="AS86" s="1">
        <f t="shared" si="198"/>
        <v>7.0479166666666542E-4</v>
      </c>
      <c r="AT86" s="1">
        <f t="shared" si="198"/>
        <v>7.0479166666666542E-4</v>
      </c>
      <c r="AU86" s="1">
        <f t="shared" si="198"/>
        <v>7.0479166666666542E-4</v>
      </c>
      <c r="AV86" s="1">
        <f t="shared" si="198"/>
        <v>7.0479166666666542E-4</v>
      </c>
      <c r="AW86" s="1">
        <f t="shared" si="198"/>
        <v>7.0479166666666542E-4</v>
      </c>
      <c r="AX86" s="1">
        <f t="shared" si="198"/>
        <v>7.0479166666666542E-4</v>
      </c>
      <c r="AY86" s="1">
        <f t="shared" si="198"/>
        <v>7.0479166666666542E-4</v>
      </c>
      <c r="AZ86" s="1">
        <f t="shared" si="198"/>
        <v>7.0479166666666542E-4</v>
      </c>
      <c r="BA86" s="1">
        <f t="shared" si="198"/>
        <v>7.0479166666666542E-4</v>
      </c>
      <c r="BB86" s="1">
        <f t="shared" si="198"/>
        <v>7.0479166666666542E-4</v>
      </c>
      <c r="BC86" s="1">
        <f t="shared" si="198"/>
        <v>7.0479166666666542E-4</v>
      </c>
      <c r="BD86" s="1">
        <f t="shared" si="198"/>
        <v>7.0479166666666542E-4</v>
      </c>
      <c r="BE86" s="1">
        <f t="shared" si="92"/>
        <v>7.0479166666666542E-4</v>
      </c>
      <c r="BF86" s="1">
        <f t="shared" si="96"/>
        <v>7.0479166666666542E-4</v>
      </c>
      <c r="BG86" s="1">
        <f t="shared" si="99"/>
        <v>7.0479166666666542E-4</v>
      </c>
      <c r="BH86" s="1">
        <f t="shared" si="117"/>
        <v>7.0479166666666542E-4</v>
      </c>
      <c r="BI86" s="1">
        <f t="shared" si="168"/>
        <v>7.0479166666666542E-4</v>
      </c>
      <c r="BJ86" s="1">
        <f t="shared" si="168"/>
        <v>7.0479166666666542E-4</v>
      </c>
      <c r="BK86" s="1">
        <f t="shared" si="168"/>
        <v>7.0479166666666542E-4</v>
      </c>
      <c r="BL86" s="1">
        <f t="shared" si="168"/>
        <v>7.0479166666666542E-4</v>
      </c>
      <c r="BM86" s="1">
        <f t="shared" si="168"/>
        <v>7.0479166666666542E-4</v>
      </c>
      <c r="BN86" s="1">
        <f t="shared" si="168"/>
        <v>7.0479166666666542E-4</v>
      </c>
      <c r="BO86" s="1">
        <f t="shared" si="168"/>
        <v>7.0479166666666542E-4</v>
      </c>
      <c r="BP86" s="1">
        <f t="shared" si="168"/>
        <v>7.0479166666666542E-4</v>
      </c>
      <c r="BQ86" s="1">
        <f t="shared" si="128"/>
        <v>7.0479166666666542E-4</v>
      </c>
      <c r="BR86" s="1">
        <f t="shared" si="132"/>
        <v>7.0479166666666542E-4</v>
      </c>
      <c r="BS86" s="1">
        <f t="shared" si="139"/>
        <v>7.0479166666666542E-4</v>
      </c>
      <c r="BT86" s="1">
        <f t="shared" si="144"/>
        <v>7.0479166666666542E-4</v>
      </c>
      <c r="BU86" s="1">
        <f t="shared" si="150"/>
        <v>7.0479166666666542E-4</v>
      </c>
      <c r="BV86" s="1">
        <f t="shared" si="154"/>
        <v>7.0479166666666542E-4</v>
      </c>
      <c r="BW86" s="1">
        <f t="shared" si="179"/>
        <v>7.0479166666666542E-4</v>
      </c>
      <c r="BX86" s="1">
        <f t="shared" si="179"/>
        <v>7.0479166666666542E-4</v>
      </c>
      <c r="BY86" s="1">
        <f t="shared" si="179"/>
        <v>7.0479166666666542E-4</v>
      </c>
      <c r="BZ86" s="1">
        <f t="shared" si="179"/>
        <v>7.0479166666666542E-4</v>
      </c>
      <c r="CA86" s="1">
        <f t="shared" si="179"/>
        <v>7.0479166666666542E-4</v>
      </c>
      <c r="CB86" s="1">
        <f t="shared" si="179"/>
        <v>7.0479166666666542E-4</v>
      </c>
      <c r="CC86" s="1">
        <f t="shared" si="179"/>
        <v>7.0479166666666542E-4</v>
      </c>
      <c r="CD86" s="1">
        <f t="shared" si="183"/>
        <v>7.0479166666666542E-4</v>
      </c>
      <c r="CE86" s="1">
        <f t="shared" si="187"/>
        <v>7.0479166666666542E-4</v>
      </c>
      <c r="CF86" s="1">
        <f t="shared" si="191"/>
        <v>7.0479166666666542E-4</v>
      </c>
      <c r="CG86" s="1">
        <f t="shared" si="195"/>
        <v>7.0479166666666542E-4</v>
      </c>
      <c r="CH86" s="1">
        <f t="shared" ref="CH86:CH94" si="199">CG86</f>
        <v>7.0479166666666542E-4</v>
      </c>
      <c r="CI86" s="1">
        <f>+$G86</f>
        <v>3.5239583333333271E-4</v>
      </c>
      <c r="DO86">
        <f t="shared" si="140"/>
        <v>5.6383333333333154E-2</v>
      </c>
    </row>
    <row r="87" spans="1:119" x14ac:dyDescent="0.2">
      <c r="A87">
        <v>1926</v>
      </c>
      <c r="B87">
        <v>81.5</v>
      </c>
      <c r="C87">
        <v>1.4766666666666301E-3</v>
      </c>
      <c r="D87" s="4">
        <f t="shared" si="133"/>
        <v>9.1141666666667009E-3</v>
      </c>
      <c r="E87" s="1">
        <f t="shared" si="134"/>
        <v>1.5275000000000143E-2</v>
      </c>
      <c r="F87" s="2">
        <f t="shared" si="135"/>
        <v>1.3877787807814457E-17</v>
      </c>
      <c r="G87" s="1">
        <f t="shared" si="25"/>
        <v>9.4290123456791008E-5</v>
      </c>
      <c r="H87" s="1">
        <f t="shared" si="145"/>
        <v>1.8858024691358202E-4</v>
      </c>
      <c r="I87" s="1">
        <f t="shared" si="146"/>
        <v>1.8858024691358202E-4</v>
      </c>
      <c r="J87" s="1">
        <f t="shared" ref="J87:Y87" si="200">I87</f>
        <v>1.8858024691358202E-4</v>
      </c>
      <c r="K87" s="1">
        <f t="shared" si="200"/>
        <v>1.8858024691358202E-4</v>
      </c>
      <c r="L87" s="1">
        <f t="shared" si="200"/>
        <v>1.8858024691358202E-4</v>
      </c>
      <c r="M87" s="1">
        <f t="shared" si="200"/>
        <v>1.8858024691358202E-4</v>
      </c>
      <c r="N87" s="1">
        <f t="shared" si="200"/>
        <v>1.8858024691358202E-4</v>
      </c>
      <c r="O87" s="1">
        <f t="shared" si="200"/>
        <v>1.8858024691358202E-4</v>
      </c>
      <c r="P87" s="1">
        <f t="shared" si="200"/>
        <v>1.8858024691358202E-4</v>
      </c>
      <c r="Q87" s="1">
        <f t="shared" si="200"/>
        <v>1.8858024691358202E-4</v>
      </c>
      <c r="R87" s="1">
        <f t="shared" si="200"/>
        <v>1.8858024691358202E-4</v>
      </c>
      <c r="S87" s="1">
        <f t="shared" si="200"/>
        <v>1.8858024691358202E-4</v>
      </c>
      <c r="T87" s="1">
        <f t="shared" si="200"/>
        <v>1.8858024691358202E-4</v>
      </c>
      <c r="U87" s="1">
        <f t="shared" si="200"/>
        <v>1.8858024691358202E-4</v>
      </c>
      <c r="V87" s="1">
        <f t="shared" si="200"/>
        <v>1.8858024691358202E-4</v>
      </c>
      <c r="W87" s="1">
        <f t="shared" si="200"/>
        <v>1.8858024691358202E-4</v>
      </c>
      <c r="X87" s="1">
        <f t="shared" si="200"/>
        <v>1.8858024691358202E-4</v>
      </c>
      <c r="Y87" s="1">
        <f t="shared" si="200"/>
        <v>1.8858024691358202E-4</v>
      </c>
      <c r="Z87" s="1">
        <f t="shared" si="94"/>
        <v>1.8858024691358202E-4</v>
      </c>
      <c r="AA87" s="1">
        <f t="shared" si="81"/>
        <v>1.8858024691358202E-4</v>
      </c>
      <c r="AB87" s="1">
        <f t="shared" ref="AB87:AQ87" si="201">AA87</f>
        <v>1.8858024691358202E-4</v>
      </c>
      <c r="AC87" s="1">
        <f t="shared" si="201"/>
        <v>1.8858024691358202E-4</v>
      </c>
      <c r="AD87" s="1">
        <f t="shared" si="201"/>
        <v>1.8858024691358202E-4</v>
      </c>
      <c r="AE87" s="1">
        <f t="shared" si="201"/>
        <v>1.8858024691358202E-4</v>
      </c>
      <c r="AF87" s="1">
        <f t="shared" si="201"/>
        <v>1.8858024691358202E-4</v>
      </c>
      <c r="AG87" s="1">
        <f t="shared" si="201"/>
        <v>1.8858024691358202E-4</v>
      </c>
      <c r="AH87" s="1">
        <f t="shared" si="201"/>
        <v>1.8858024691358202E-4</v>
      </c>
      <c r="AI87" s="1">
        <f t="shared" si="201"/>
        <v>1.8858024691358202E-4</v>
      </c>
      <c r="AJ87" s="1">
        <f t="shared" si="201"/>
        <v>1.8858024691358202E-4</v>
      </c>
      <c r="AK87" s="1">
        <f t="shared" si="201"/>
        <v>1.8858024691358202E-4</v>
      </c>
      <c r="AL87" s="1">
        <f t="shared" si="201"/>
        <v>1.8858024691358202E-4</v>
      </c>
      <c r="AM87" s="1">
        <f t="shared" si="201"/>
        <v>1.8858024691358202E-4</v>
      </c>
      <c r="AN87" s="1">
        <f t="shared" si="201"/>
        <v>1.8858024691358202E-4</v>
      </c>
      <c r="AO87" s="1">
        <f t="shared" si="201"/>
        <v>1.8858024691358202E-4</v>
      </c>
      <c r="AP87" s="1">
        <f t="shared" si="201"/>
        <v>1.8858024691358202E-4</v>
      </c>
      <c r="AQ87" s="1">
        <f t="shared" si="201"/>
        <v>1.8858024691358202E-4</v>
      </c>
      <c r="AR87" s="1">
        <f t="shared" ref="AR87:BD87" si="202">AQ87</f>
        <v>1.8858024691358202E-4</v>
      </c>
      <c r="AS87" s="1">
        <f t="shared" si="202"/>
        <v>1.8858024691358202E-4</v>
      </c>
      <c r="AT87" s="1">
        <f t="shared" si="202"/>
        <v>1.8858024691358202E-4</v>
      </c>
      <c r="AU87" s="1">
        <f t="shared" si="202"/>
        <v>1.8858024691358202E-4</v>
      </c>
      <c r="AV87" s="1">
        <f t="shared" si="202"/>
        <v>1.8858024691358202E-4</v>
      </c>
      <c r="AW87" s="1">
        <f t="shared" si="202"/>
        <v>1.8858024691358202E-4</v>
      </c>
      <c r="AX87" s="1">
        <f t="shared" si="202"/>
        <v>1.8858024691358202E-4</v>
      </c>
      <c r="AY87" s="1">
        <f t="shared" si="202"/>
        <v>1.8858024691358202E-4</v>
      </c>
      <c r="AZ87" s="1">
        <f t="shared" si="202"/>
        <v>1.8858024691358202E-4</v>
      </c>
      <c r="BA87" s="1">
        <f t="shared" si="202"/>
        <v>1.8858024691358202E-4</v>
      </c>
      <c r="BB87" s="1">
        <f t="shared" si="202"/>
        <v>1.8858024691358202E-4</v>
      </c>
      <c r="BC87" s="1">
        <f t="shared" si="202"/>
        <v>1.8858024691358202E-4</v>
      </c>
      <c r="BD87" s="1">
        <f t="shared" si="202"/>
        <v>1.8858024691358202E-4</v>
      </c>
      <c r="BE87" s="1">
        <f t="shared" si="92"/>
        <v>1.8858024691358202E-4</v>
      </c>
      <c r="BF87" s="1">
        <f t="shared" si="96"/>
        <v>1.8858024691358202E-4</v>
      </c>
      <c r="BG87" s="1">
        <f t="shared" si="99"/>
        <v>1.8858024691358202E-4</v>
      </c>
      <c r="BH87" s="1">
        <f t="shared" si="117"/>
        <v>1.8858024691358202E-4</v>
      </c>
      <c r="BI87" s="1">
        <f t="shared" si="168"/>
        <v>1.8858024691358202E-4</v>
      </c>
      <c r="BJ87" s="1">
        <f t="shared" si="168"/>
        <v>1.8858024691358202E-4</v>
      </c>
      <c r="BK87" s="1">
        <f t="shared" si="168"/>
        <v>1.8858024691358202E-4</v>
      </c>
      <c r="BL87" s="1">
        <f t="shared" si="168"/>
        <v>1.8858024691358202E-4</v>
      </c>
      <c r="BM87" s="1">
        <f t="shared" si="168"/>
        <v>1.8858024691358202E-4</v>
      </c>
      <c r="BN87" s="1">
        <f t="shared" si="168"/>
        <v>1.8858024691358202E-4</v>
      </c>
      <c r="BO87" s="1">
        <f t="shared" si="168"/>
        <v>1.8858024691358202E-4</v>
      </c>
      <c r="BP87" s="1">
        <f t="shared" si="168"/>
        <v>1.8858024691358202E-4</v>
      </c>
      <c r="BQ87" s="1">
        <f t="shared" si="128"/>
        <v>1.8858024691358202E-4</v>
      </c>
      <c r="BR87" s="1">
        <f t="shared" si="132"/>
        <v>1.8858024691358202E-4</v>
      </c>
      <c r="BS87" s="1">
        <f t="shared" si="139"/>
        <v>1.8858024691358202E-4</v>
      </c>
      <c r="BT87" s="1">
        <f t="shared" si="144"/>
        <v>1.8858024691358202E-4</v>
      </c>
      <c r="BU87" s="1">
        <f t="shared" si="150"/>
        <v>1.8858024691358202E-4</v>
      </c>
      <c r="BV87" s="1">
        <f t="shared" si="154"/>
        <v>1.8858024691358202E-4</v>
      </c>
      <c r="BW87" s="1">
        <f t="shared" si="179"/>
        <v>1.8858024691358202E-4</v>
      </c>
      <c r="BX87" s="1">
        <f t="shared" si="179"/>
        <v>1.8858024691358202E-4</v>
      </c>
      <c r="BY87" s="1">
        <f t="shared" si="179"/>
        <v>1.8858024691358202E-4</v>
      </c>
      <c r="BZ87" s="1">
        <f t="shared" si="179"/>
        <v>1.8858024691358202E-4</v>
      </c>
      <c r="CA87" s="1">
        <f t="shared" si="179"/>
        <v>1.8858024691358202E-4</v>
      </c>
      <c r="CB87" s="1">
        <f t="shared" si="179"/>
        <v>1.8858024691358202E-4</v>
      </c>
      <c r="CC87" s="1">
        <f t="shared" si="179"/>
        <v>1.8858024691358202E-4</v>
      </c>
      <c r="CD87" s="1">
        <f t="shared" si="183"/>
        <v>1.8858024691358202E-4</v>
      </c>
      <c r="CE87" s="1">
        <f t="shared" si="187"/>
        <v>1.8858024691358202E-4</v>
      </c>
      <c r="CF87" s="1">
        <f t="shared" si="191"/>
        <v>1.8858024691358202E-4</v>
      </c>
      <c r="CG87" s="1">
        <f t="shared" si="195"/>
        <v>1.8858024691358202E-4</v>
      </c>
      <c r="CH87" s="1">
        <f t="shared" si="199"/>
        <v>1.8858024691358202E-4</v>
      </c>
      <c r="CI87" s="1">
        <f t="shared" ref="CI87:CI94" si="203">CH87</f>
        <v>1.8858024691358202E-4</v>
      </c>
      <c r="CJ87" s="1">
        <f>+$G87</f>
        <v>9.4290123456791008E-5</v>
      </c>
      <c r="DO87">
        <f t="shared" si="140"/>
        <v>1.5275000000000157E-2</v>
      </c>
    </row>
    <row r="88" spans="1:119" x14ac:dyDescent="0.2">
      <c r="A88">
        <v>1925</v>
      </c>
      <c r="B88">
        <v>82.5</v>
      </c>
      <c r="C88">
        <v>0</v>
      </c>
      <c r="D88" s="4">
        <f t="shared" si="133"/>
        <v>7.3833333333331503E-4</v>
      </c>
      <c r="E88" s="1">
        <f t="shared" si="134"/>
        <v>1.4766666666666301E-3</v>
      </c>
      <c r="F88" s="2">
        <f t="shared" si="135"/>
        <v>1.951563910473908E-18</v>
      </c>
      <c r="G88" s="1">
        <f t="shared" si="25"/>
        <v>9.0040650406501835E-6</v>
      </c>
      <c r="H88" s="1">
        <f t="shared" si="145"/>
        <v>1.8008130081300367E-5</v>
      </c>
      <c r="I88" s="1">
        <f t="shared" si="146"/>
        <v>1.8008130081300367E-5</v>
      </c>
      <c r="J88" s="1">
        <f t="shared" ref="J88:Y88" si="204">I88</f>
        <v>1.8008130081300367E-5</v>
      </c>
      <c r="K88" s="1">
        <f t="shared" si="204"/>
        <v>1.8008130081300367E-5</v>
      </c>
      <c r="L88" s="1">
        <f t="shared" si="204"/>
        <v>1.8008130081300367E-5</v>
      </c>
      <c r="M88" s="1">
        <f t="shared" si="204"/>
        <v>1.8008130081300367E-5</v>
      </c>
      <c r="N88" s="1">
        <f t="shared" si="204"/>
        <v>1.8008130081300367E-5</v>
      </c>
      <c r="O88" s="1">
        <f t="shared" si="204"/>
        <v>1.8008130081300367E-5</v>
      </c>
      <c r="P88" s="1">
        <f t="shared" si="204"/>
        <v>1.8008130081300367E-5</v>
      </c>
      <c r="Q88" s="1">
        <f t="shared" si="204"/>
        <v>1.8008130081300367E-5</v>
      </c>
      <c r="R88" s="1">
        <f t="shared" si="204"/>
        <v>1.8008130081300367E-5</v>
      </c>
      <c r="S88" s="1">
        <f t="shared" si="204"/>
        <v>1.8008130081300367E-5</v>
      </c>
      <c r="T88" s="1">
        <f t="shared" si="204"/>
        <v>1.8008130081300367E-5</v>
      </c>
      <c r="U88" s="1">
        <f t="shared" si="204"/>
        <v>1.8008130081300367E-5</v>
      </c>
      <c r="V88" s="1">
        <f t="shared" si="204"/>
        <v>1.8008130081300367E-5</v>
      </c>
      <c r="W88" s="1">
        <f t="shared" si="204"/>
        <v>1.8008130081300367E-5</v>
      </c>
      <c r="X88" s="1">
        <f t="shared" si="204"/>
        <v>1.8008130081300367E-5</v>
      </c>
      <c r="Y88" s="1">
        <f t="shared" si="204"/>
        <v>1.8008130081300367E-5</v>
      </c>
      <c r="Z88" s="1">
        <f t="shared" si="94"/>
        <v>1.8008130081300367E-5</v>
      </c>
      <c r="AA88" s="1">
        <f t="shared" si="81"/>
        <v>1.8008130081300367E-5</v>
      </c>
      <c r="AB88" s="1">
        <f t="shared" ref="AB88:AQ88" si="205">AA88</f>
        <v>1.8008130081300367E-5</v>
      </c>
      <c r="AC88" s="1">
        <f t="shared" si="205"/>
        <v>1.8008130081300367E-5</v>
      </c>
      <c r="AD88" s="1">
        <f t="shared" si="205"/>
        <v>1.8008130081300367E-5</v>
      </c>
      <c r="AE88" s="1">
        <f t="shared" si="205"/>
        <v>1.8008130081300367E-5</v>
      </c>
      <c r="AF88" s="1">
        <f t="shared" si="205"/>
        <v>1.8008130081300367E-5</v>
      </c>
      <c r="AG88" s="1">
        <f t="shared" si="205"/>
        <v>1.8008130081300367E-5</v>
      </c>
      <c r="AH88" s="1">
        <f t="shared" si="205"/>
        <v>1.8008130081300367E-5</v>
      </c>
      <c r="AI88" s="1">
        <f t="shared" si="205"/>
        <v>1.8008130081300367E-5</v>
      </c>
      <c r="AJ88" s="1">
        <f t="shared" si="205"/>
        <v>1.8008130081300367E-5</v>
      </c>
      <c r="AK88" s="1">
        <f t="shared" si="205"/>
        <v>1.8008130081300367E-5</v>
      </c>
      <c r="AL88" s="1">
        <f t="shared" si="205"/>
        <v>1.8008130081300367E-5</v>
      </c>
      <c r="AM88" s="1">
        <f t="shared" si="205"/>
        <v>1.8008130081300367E-5</v>
      </c>
      <c r="AN88" s="1">
        <f t="shared" si="205"/>
        <v>1.8008130081300367E-5</v>
      </c>
      <c r="AO88" s="1">
        <f t="shared" si="205"/>
        <v>1.8008130081300367E-5</v>
      </c>
      <c r="AP88" s="1">
        <f t="shared" si="205"/>
        <v>1.8008130081300367E-5</v>
      </c>
      <c r="AQ88" s="1">
        <f t="shared" si="205"/>
        <v>1.8008130081300367E-5</v>
      </c>
      <c r="AR88" s="1">
        <f t="shared" ref="AR88:BD88" si="206">AQ88</f>
        <v>1.8008130081300367E-5</v>
      </c>
      <c r="AS88" s="1">
        <f t="shared" si="206"/>
        <v>1.8008130081300367E-5</v>
      </c>
      <c r="AT88" s="1">
        <f t="shared" si="206"/>
        <v>1.8008130081300367E-5</v>
      </c>
      <c r="AU88" s="1">
        <f t="shared" si="206"/>
        <v>1.8008130081300367E-5</v>
      </c>
      <c r="AV88" s="1">
        <f t="shared" si="206"/>
        <v>1.8008130081300367E-5</v>
      </c>
      <c r="AW88" s="1">
        <f t="shared" si="206"/>
        <v>1.8008130081300367E-5</v>
      </c>
      <c r="AX88" s="1">
        <f t="shared" si="206"/>
        <v>1.8008130081300367E-5</v>
      </c>
      <c r="AY88" s="1">
        <f t="shared" si="206"/>
        <v>1.8008130081300367E-5</v>
      </c>
      <c r="AZ88" s="1">
        <f t="shared" si="206"/>
        <v>1.8008130081300367E-5</v>
      </c>
      <c r="BA88" s="1">
        <f t="shared" si="206"/>
        <v>1.8008130081300367E-5</v>
      </c>
      <c r="BB88" s="1">
        <f t="shared" si="206"/>
        <v>1.8008130081300367E-5</v>
      </c>
      <c r="BC88" s="1">
        <f t="shared" si="206"/>
        <v>1.8008130081300367E-5</v>
      </c>
      <c r="BD88" s="1">
        <f t="shared" si="206"/>
        <v>1.8008130081300367E-5</v>
      </c>
      <c r="BE88" s="1">
        <f t="shared" si="92"/>
        <v>1.8008130081300367E-5</v>
      </c>
      <c r="BF88" s="1">
        <f t="shared" si="96"/>
        <v>1.8008130081300367E-5</v>
      </c>
      <c r="BG88" s="1">
        <f t="shared" si="99"/>
        <v>1.8008130081300367E-5</v>
      </c>
      <c r="BH88" s="1">
        <f t="shared" si="117"/>
        <v>1.8008130081300367E-5</v>
      </c>
      <c r="BI88" s="1">
        <f t="shared" ref="BI88:BP92" si="207">BH88</f>
        <v>1.8008130081300367E-5</v>
      </c>
      <c r="BJ88" s="1">
        <f t="shared" si="207"/>
        <v>1.8008130081300367E-5</v>
      </c>
      <c r="BK88" s="1">
        <f t="shared" si="207"/>
        <v>1.8008130081300367E-5</v>
      </c>
      <c r="BL88" s="1">
        <f t="shared" si="207"/>
        <v>1.8008130081300367E-5</v>
      </c>
      <c r="BM88" s="1">
        <f t="shared" si="207"/>
        <v>1.8008130081300367E-5</v>
      </c>
      <c r="BN88" s="1">
        <f t="shared" si="207"/>
        <v>1.8008130081300367E-5</v>
      </c>
      <c r="BO88" s="1">
        <f t="shared" si="207"/>
        <v>1.8008130081300367E-5</v>
      </c>
      <c r="BP88" s="1">
        <f t="shared" si="207"/>
        <v>1.8008130081300367E-5</v>
      </c>
      <c r="BQ88" s="1">
        <f t="shared" si="128"/>
        <v>1.8008130081300367E-5</v>
      </c>
      <c r="BR88" s="1">
        <f t="shared" si="132"/>
        <v>1.8008130081300367E-5</v>
      </c>
      <c r="BS88" s="1">
        <f t="shared" si="139"/>
        <v>1.8008130081300367E-5</v>
      </c>
      <c r="BT88" s="1">
        <f t="shared" si="144"/>
        <v>1.8008130081300367E-5</v>
      </c>
      <c r="BU88" s="1">
        <f t="shared" si="150"/>
        <v>1.8008130081300367E-5</v>
      </c>
      <c r="BV88" s="1">
        <f t="shared" si="154"/>
        <v>1.8008130081300367E-5</v>
      </c>
      <c r="BW88" s="1">
        <f t="shared" si="179"/>
        <v>1.8008130081300367E-5</v>
      </c>
      <c r="BX88" s="1">
        <f t="shared" si="179"/>
        <v>1.8008130081300367E-5</v>
      </c>
      <c r="BY88" s="1">
        <f t="shared" si="179"/>
        <v>1.8008130081300367E-5</v>
      </c>
      <c r="BZ88" s="1">
        <f t="shared" si="179"/>
        <v>1.8008130081300367E-5</v>
      </c>
      <c r="CA88" s="1">
        <f t="shared" si="179"/>
        <v>1.8008130081300367E-5</v>
      </c>
      <c r="CB88" s="1">
        <f t="shared" si="179"/>
        <v>1.8008130081300367E-5</v>
      </c>
      <c r="CC88" s="1">
        <f t="shared" si="179"/>
        <v>1.8008130081300367E-5</v>
      </c>
      <c r="CD88" s="1">
        <f t="shared" si="183"/>
        <v>1.8008130081300367E-5</v>
      </c>
      <c r="CE88" s="1">
        <f t="shared" si="187"/>
        <v>1.8008130081300367E-5</v>
      </c>
      <c r="CF88" s="1">
        <f t="shared" si="191"/>
        <v>1.8008130081300367E-5</v>
      </c>
      <c r="CG88" s="1">
        <f t="shared" si="195"/>
        <v>1.8008130081300367E-5</v>
      </c>
      <c r="CH88" s="1">
        <f t="shared" si="199"/>
        <v>1.8008130081300367E-5</v>
      </c>
      <c r="CI88" s="1">
        <f t="shared" si="203"/>
        <v>1.8008130081300367E-5</v>
      </c>
      <c r="CJ88" s="1">
        <f t="shared" ref="CJ88:CJ94" si="208">CI88</f>
        <v>1.8008130081300367E-5</v>
      </c>
      <c r="CK88" s="1">
        <f>+$G88</f>
        <v>9.0040650406501835E-6</v>
      </c>
      <c r="DO88">
        <f t="shared" si="140"/>
        <v>1.476666666666632E-3</v>
      </c>
    </row>
    <row r="89" spans="1:119" x14ac:dyDescent="0.2">
      <c r="A89">
        <v>1924</v>
      </c>
      <c r="B89">
        <v>83.5</v>
      </c>
      <c r="C89">
        <v>0</v>
      </c>
      <c r="D89" s="4">
        <f t="shared" si="133"/>
        <v>0</v>
      </c>
      <c r="E89" s="1">
        <f t="shared" si="134"/>
        <v>0</v>
      </c>
      <c r="F89" s="2">
        <f t="shared" si="135"/>
        <v>0</v>
      </c>
      <c r="G89" s="1">
        <f t="shared" si="25"/>
        <v>0</v>
      </c>
      <c r="H89" s="1">
        <f t="shared" si="145"/>
        <v>0</v>
      </c>
      <c r="I89" s="1">
        <f t="shared" si="146"/>
        <v>0</v>
      </c>
      <c r="J89" s="1">
        <f t="shared" ref="J89:Y89" si="209">I89</f>
        <v>0</v>
      </c>
      <c r="K89" s="1">
        <f t="shared" si="209"/>
        <v>0</v>
      </c>
      <c r="L89" s="1">
        <f t="shared" si="209"/>
        <v>0</v>
      </c>
      <c r="M89" s="1">
        <f t="shared" si="209"/>
        <v>0</v>
      </c>
      <c r="N89" s="1">
        <f t="shared" si="209"/>
        <v>0</v>
      </c>
      <c r="O89" s="1">
        <f t="shared" si="209"/>
        <v>0</v>
      </c>
      <c r="P89" s="1">
        <f t="shared" si="209"/>
        <v>0</v>
      </c>
      <c r="Q89" s="1">
        <f t="shared" si="209"/>
        <v>0</v>
      </c>
      <c r="R89" s="1">
        <f t="shared" si="209"/>
        <v>0</v>
      </c>
      <c r="S89" s="1">
        <f t="shared" si="209"/>
        <v>0</v>
      </c>
      <c r="T89" s="1">
        <f t="shared" si="209"/>
        <v>0</v>
      </c>
      <c r="U89" s="1">
        <f t="shared" si="209"/>
        <v>0</v>
      </c>
      <c r="V89" s="1">
        <f t="shared" si="209"/>
        <v>0</v>
      </c>
      <c r="W89" s="1">
        <f t="shared" si="209"/>
        <v>0</v>
      </c>
      <c r="X89" s="1">
        <f t="shared" si="209"/>
        <v>0</v>
      </c>
      <c r="Y89" s="1">
        <f t="shared" si="209"/>
        <v>0</v>
      </c>
      <c r="Z89" s="1">
        <f t="shared" si="94"/>
        <v>0</v>
      </c>
      <c r="AA89" s="1">
        <f t="shared" si="81"/>
        <v>0</v>
      </c>
      <c r="AB89" s="1">
        <f t="shared" ref="AB89:AQ89" si="210">AA89</f>
        <v>0</v>
      </c>
      <c r="AC89" s="1">
        <f t="shared" si="210"/>
        <v>0</v>
      </c>
      <c r="AD89" s="1">
        <f t="shared" si="210"/>
        <v>0</v>
      </c>
      <c r="AE89" s="1">
        <f t="shared" si="210"/>
        <v>0</v>
      </c>
      <c r="AF89" s="1">
        <f t="shared" si="210"/>
        <v>0</v>
      </c>
      <c r="AG89" s="1">
        <f t="shared" si="210"/>
        <v>0</v>
      </c>
      <c r="AH89" s="1">
        <f t="shared" si="210"/>
        <v>0</v>
      </c>
      <c r="AI89" s="1">
        <f t="shared" si="210"/>
        <v>0</v>
      </c>
      <c r="AJ89" s="1">
        <f t="shared" si="210"/>
        <v>0</v>
      </c>
      <c r="AK89" s="1">
        <f t="shared" si="210"/>
        <v>0</v>
      </c>
      <c r="AL89" s="1">
        <f t="shared" si="210"/>
        <v>0</v>
      </c>
      <c r="AM89" s="1">
        <f t="shared" si="210"/>
        <v>0</v>
      </c>
      <c r="AN89" s="1">
        <f t="shared" si="210"/>
        <v>0</v>
      </c>
      <c r="AO89" s="1">
        <f t="shared" si="210"/>
        <v>0</v>
      </c>
      <c r="AP89" s="1">
        <f t="shared" si="210"/>
        <v>0</v>
      </c>
      <c r="AQ89" s="1">
        <f t="shared" si="210"/>
        <v>0</v>
      </c>
      <c r="AR89" s="1">
        <f t="shared" ref="AR89:BD89" si="211">AQ89</f>
        <v>0</v>
      </c>
      <c r="AS89" s="1">
        <f t="shared" si="211"/>
        <v>0</v>
      </c>
      <c r="AT89" s="1">
        <f t="shared" si="211"/>
        <v>0</v>
      </c>
      <c r="AU89" s="1">
        <f t="shared" si="211"/>
        <v>0</v>
      </c>
      <c r="AV89" s="1">
        <f t="shared" si="211"/>
        <v>0</v>
      </c>
      <c r="AW89" s="1">
        <f t="shared" si="211"/>
        <v>0</v>
      </c>
      <c r="AX89" s="1">
        <f t="shared" si="211"/>
        <v>0</v>
      </c>
      <c r="AY89" s="1">
        <f t="shared" si="211"/>
        <v>0</v>
      </c>
      <c r="AZ89" s="1">
        <f t="shared" si="211"/>
        <v>0</v>
      </c>
      <c r="BA89" s="1">
        <f t="shared" si="211"/>
        <v>0</v>
      </c>
      <c r="BB89" s="1">
        <f t="shared" si="211"/>
        <v>0</v>
      </c>
      <c r="BC89" s="1">
        <f t="shared" si="211"/>
        <v>0</v>
      </c>
      <c r="BD89" s="1">
        <f t="shared" si="211"/>
        <v>0</v>
      </c>
      <c r="BE89" s="1">
        <f t="shared" si="92"/>
        <v>0</v>
      </c>
      <c r="BF89" s="1">
        <f t="shared" si="96"/>
        <v>0</v>
      </c>
      <c r="BG89" s="1">
        <f t="shared" si="99"/>
        <v>0</v>
      </c>
      <c r="BH89" s="1">
        <f t="shared" si="117"/>
        <v>0</v>
      </c>
      <c r="BI89" s="1">
        <f t="shared" si="207"/>
        <v>0</v>
      </c>
      <c r="BJ89" s="1">
        <f t="shared" si="207"/>
        <v>0</v>
      </c>
      <c r="BK89" s="1">
        <f t="shared" si="207"/>
        <v>0</v>
      </c>
      <c r="BL89" s="1">
        <f t="shared" si="207"/>
        <v>0</v>
      </c>
      <c r="BM89" s="1">
        <f t="shared" si="207"/>
        <v>0</v>
      </c>
      <c r="BN89" s="1">
        <f t="shared" si="207"/>
        <v>0</v>
      </c>
      <c r="BO89" s="1">
        <f t="shared" si="207"/>
        <v>0</v>
      </c>
      <c r="BP89" s="1">
        <f t="shared" si="207"/>
        <v>0</v>
      </c>
      <c r="BQ89" s="1">
        <f t="shared" si="128"/>
        <v>0</v>
      </c>
      <c r="BR89" s="1">
        <f t="shared" si="132"/>
        <v>0</v>
      </c>
      <c r="BS89" s="1">
        <f t="shared" si="139"/>
        <v>0</v>
      </c>
      <c r="BT89" s="1">
        <f t="shared" si="144"/>
        <v>0</v>
      </c>
      <c r="BU89" s="1">
        <f t="shared" si="150"/>
        <v>0</v>
      </c>
      <c r="BV89" s="1">
        <f t="shared" si="154"/>
        <v>0</v>
      </c>
      <c r="BW89" s="1">
        <f t="shared" si="179"/>
        <v>0</v>
      </c>
      <c r="BX89" s="1">
        <f t="shared" si="179"/>
        <v>0</v>
      </c>
      <c r="BY89" s="1">
        <f t="shared" si="179"/>
        <v>0</v>
      </c>
      <c r="BZ89" s="1">
        <f t="shared" si="179"/>
        <v>0</v>
      </c>
      <c r="CA89" s="1">
        <f t="shared" si="179"/>
        <v>0</v>
      </c>
      <c r="CB89" s="1">
        <f t="shared" si="179"/>
        <v>0</v>
      </c>
      <c r="CC89" s="1">
        <f t="shared" si="179"/>
        <v>0</v>
      </c>
      <c r="CD89" s="1">
        <f t="shared" si="183"/>
        <v>0</v>
      </c>
      <c r="CE89" s="1">
        <f t="shared" si="187"/>
        <v>0</v>
      </c>
      <c r="CF89" s="1">
        <f t="shared" si="191"/>
        <v>0</v>
      </c>
      <c r="CG89" s="1">
        <f t="shared" si="195"/>
        <v>0</v>
      </c>
      <c r="CH89" s="1">
        <f t="shared" si="199"/>
        <v>0</v>
      </c>
      <c r="CI89" s="1">
        <f t="shared" si="203"/>
        <v>0</v>
      </c>
      <c r="CJ89" s="1">
        <f t="shared" si="208"/>
        <v>0</v>
      </c>
      <c r="CK89" s="1">
        <f t="shared" ref="CK89:CK94" si="212">CJ89</f>
        <v>0</v>
      </c>
      <c r="CL89" s="1">
        <f>+$G89</f>
        <v>0</v>
      </c>
      <c r="DO89">
        <f t="shared" si="140"/>
        <v>0</v>
      </c>
    </row>
    <row r="90" spans="1:119" x14ac:dyDescent="0.2">
      <c r="A90">
        <v>1923</v>
      </c>
      <c r="B90">
        <v>84.5</v>
      </c>
      <c r="C90">
        <v>0</v>
      </c>
      <c r="D90" s="4">
        <f t="shared" si="133"/>
        <v>0</v>
      </c>
      <c r="E90" s="1">
        <f t="shared" si="134"/>
        <v>0</v>
      </c>
      <c r="F90" s="2">
        <f t="shared" si="135"/>
        <v>0</v>
      </c>
      <c r="G90" s="1">
        <f t="shared" si="25"/>
        <v>0</v>
      </c>
      <c r="H90" s="1">
        <f t="shared" si="145"/>
        <v>0</v>
      </c>
      <c r="I90" s="1">
        <f t="shared" si="146"/>
        <v>0</v>
      </c>
      <c r="J90" s="1">
        <f t="shared" ref="J90:Y90" si="213">I90</f>
        <v>0</v>
      </c>
      <c r="K90" s="1">
        <f t="shared" si="213"/>
        <v>0</v>
      </c>
      <c r="L90" s="1">
        <f t="shared" si="213"/>
        <v>0</v>
      </c>
      <c r="M90" s="1">
        <f t="shared" si="213"/>
        <v>0</v>
      </c>
      <c r="N90" s="1">
        <f t="shared" si="213"/>
        <v>0</v>
      </c>
      <c r="O90" s="1">
        <f t="shared" si="213"/>
        <v>0</v>
      </c>
      <c r="P90" s="1">
        <f t="shared" si="213"/>
        <v>0</v>
      </c>
      <c r="Q90" s="1">
        <f t="shared" si="213"/>
        <v>0</v>
      </c>
      <c r="R90" s="1">
        <f t="shared" si="213"/>
        <v>0</v>
      </c>
      <c r="S90" s="1">
        <f t="shared" si="213"/>
        <v>0</v>
      </c>
      <c r="T90" s="1">
        <f t="shared" si="213"/>
        <v>0</v>
      </c>
      <c r="U90" s="1">
        <f t="shared" si="213"/>
        <v>0</v>
      </c>
      <c r="V90" s="1">
        <f t="shared" si="213"/>
        <v>0</v>
      </c>
      <c r="W90" s="1">
        <f t="shared" si="213"/>
        <v>0</v>
      </c>
      <c r="X90" s="1">
        <f t="shared" si="213"/>
        <v>0</v>
      </c>
      <c r="Y90" s="1">
        <f t="shared" si="213"/>
        <v>0</v>
      </c>
      <c r="Z90" s="1">
        <f>Y90</f>
        <v>0</v>
      </c>
      <c r="AA90" s="1">
        <f t="shared" si="81"/>
        <v>0</v>
      </c>
      <c r="AB90" s="1">
        <f t="shared" ref="AB90:AQ90" si="214">AA90</f>
        <v>0</v>
      </c>
      <c r="AC90" s="1">
        <f t="shared" si="214"/>
        <v>0</v>
      </c>
      <c r="AD90" s="1">
        <f t="shared" si="214"/>
        <v>0</v>
      </c>
      <c r="AE90" s="1">
        <f t="shared" si="214"/>
        <v>0</v>
      </c>
      <c r="AF90" s="1">
        <f t="shared" si="214"/>
        <v>0</v>
      </c>
      <c r="AG90" s="1">
        <f t="shared" si="214"/>
        <v>0</v>
      </c>
      <c r="AH90" s="1">
        <f t="shared" si="214"/>
        <v>0</v>
      </c>
      <c r="AI90" s="1">
        <f t="shared" si="214"/>
        <v>0</v>
      </c>
      <c r="AJ90" s="1">
        <f t="shared" si="214"/>
        <v>0</v>
      </c>
      <c r="AK90" s="1">
        <f t="shared" si="214"/>
        <v>0</v>
      </c>
      <c r="AL90" s="1">
        <f t="shared" si="214"/>
        <v>0</v>
      </c>
      <c r="AM90" s="1">
        <f t="shared" si="214"/>
        <v>0</v>
      </c>
      <c r="AN90" s="1">
        <f t="shared" si="214"/>
        <v>0</v>
      </c>
      <c r="AO90" s="1">
        <f t="shared" si="214"/>
        <v>0</v>
      </c>
      <c r="AP90" s="1">
        <f t="shared" si="214"/>
        <v>0</v>
      </c>
      <c r="AQ90" s="1">
        <f t="shared" si="214"/>
        <v>0</v>
      </c>
      <c r="AR90" s="1">
        <f t="shared" ref="AR90:BD90" si="215">AQ90</f>
        <v>0</v>
      </c>
      <c r="AS90" s="1">
        <f t="shared" si="215"/>
        <v>0</v>
      </c>
      <c r="AT90" s="1">
        <f t="shared" si="215"/>
        <v>0</v>
      </c>
      <c r="AU90" s="1">
        <f t="shared" si="215"/>
        <v>0</v>
      </c>
      <c r="AV90" s="1">
        <f t="shared" si="215"/>
        <v>0</v>
      </c>
      <c r="AW90" s="1">
        <f t="shared" si="215"/>
        <v>0</v>
      </c>
      <c r="AX90" s="1">
        <f t="shared" si="215"/>
        <v>0</v>
      </c>
      <c r="AY90" s="1">
        <f t="shared" si="215"/>
        <v>0</v>
      </c>
      <c r="AZ90" s="1">
        <f t="shared" si="215"/>
        <v>0</v>
      </c>
      <c r="BA90" s="1">
        <f t="shared" si="215"/>
        <v>0</v>
      </c>
      <c r="BB90" s="1">
        <f t="shared" si="215"/>
        <v>0</v>
      </c>
      <c r="BC90" s="1">
        <f t="shared" si="215"/>
        <v>0</v>
      </c>
      <c r="BD90" s="1">
        <f t="shared" si="215"/>
        <v>0</v>
      </c>
      <c r="BE90" s="1">
        <f t="shared" si="92"/>
        <v>0</v>
      </c>
      <c r="BF90" s="1">
        <f t="shared" si="96"/>
        <v>0</v>
      </c>
      <c r="BG90" s="1">
        <f t="shared" si="99"/>
        <v>0</v>
      </c>
      <c r="BH90" s="1">
        <f t="shared" si="117"/>
        <v>0</v>
      </c>
      <c r="BI90" s="1">
        <f t="shared" si="207"/>
        <v>0</v>
      </c>
      <c r="BJ90" s="1">
        <f t="shared" si="207"/>
        <v>0</v>
      </c>
      <c r="BK90" s="1">
        <f t="shared" si="207"/>
        <v>0</v>
      </c>
      <c r="BL90" s="1">
        <f t="shared" si="207"/>
        <v>0</v>
      </c>
      <c r="BM90" s="1">
        <f t="shared" si="207"/>
        <v>0</v>
      </c>
      <c r="BN90" s="1">
        <f t="shared" si="207"/>
        <v>0</v>
      </c>
      <c r="BO90" s="1">
        <f t="shared" si="207"/>
        <v>0</v>
      </c>
      <c r="BP90" s="1">
        <f t="shared" si="207"/>
        <v>0</v>
      </c>
      <c r="BQ90" s="1">
        <f t="shared" si="128"/>
        <v>0</v>
      </c>
      <c r="BR90" s="1">
        <f t="shared" si="132"/>
        <v>0</v>
      </c>
      <c r="BS90" s="1">
        <f t="shared" si="139"/>
        <v>0</v>
      </c>
      <c r="BT90" s="1">
        <f t="shared" si="144"/>
        <v>0</v>
      </c>
      <c r="BU90" s="1">
        <f t="shared" si="150"/>
        <v>0</v>
      </c>
      <c r="BV90" s="1">
        <f t="shared" si="154"/>
        <v>0</v>
      </c>
      <c r="BW90" s="1">
        <f t="shared" si="179"/>
        <v>0</v>
      </c>
      <c r="BX90" s="1">
        <f t="shared" si="179"/>
        <v>0</v>
      </c>
      <c r="BY90" s="1">
        <f t="shared" si="179"/>
        <v>0</v>
      </c>
      <c r="BZ90" s="1">
        <f t="shared" si="179"/>
        <v>0</v>
      </c>
      <c r="CA90" s="1">
        <f t="shared" si="179"/>
        <v>0</v>
      </c>
      <c r="CB90" s="1">
        <f t="shared" si="179"/>
        <v>0</v>
      </c>
      <c r="CC90" s="1">
        <f t="shared" si="179"/>
        <v>0</v>
      </c>
      <c r="CD90" s="1">
        <f t="shared" si="183"/>
        <v>0</v>
      </c>
      <c r="CE90" s="1">
        <f t="shared" si="187"/>
        <v>0</v>
      </c>
      <c r="CF90" s="1">
        <f t="shared" si="191"/>
        <v>0</v>
      </c>
      <c r="CG90" s="1">
        <f t="shared" si="195"/>
        <v>0</v>
      </c>
      <c r="CH90" s="1">
        <f t="shared" si="199"/>
        <v>0</v>
      </c>
      <c r="CI90" s="1">
        <f t="shared" si="203"/>
        <v>0</v>
      </c>
      <c r="CJ90" s="1">
        <f t="shared" si="208"/>
        <v>0</v>
      </c>
      <c r="CK90" s="1">
        <f t="shared" si="212"/>
        <v>0</v>
      </c>
      <c r="CL90" s="1">
        <f t="shared" ref="CL90:CL113" si="216">CK90</f>
        <v>0</v>
      </c>
      <c r="CM90" s="1">
        <f>+$G90</f>
        <v>0</v>
      </c>
      <c r="DO90">
        <f t="shared" si="140"/>
        <v>0</v>
      </c>
    </row>
    <row r="91" spans="1:119" x14ac:dyDescent="0.2">
      <c r="A91">
        <v>1922</v>
      </c>
      <c r="B91">
        <v>85.5</v>
      </c>
      <c r="C91">
        <v>0</v>
      </c>
      <c r="D91" s="4">
        <f t="shared" si="133"/>
        <v>0</v>
      </c>
      <c r="E91" s="1">
        <f t="shared" si="134"/>
        <v>0</v>
      </c>
      <c r="F91" s="2">
        <f t="shared" si="135"/>
        <v>0</v>
      </c>
      <c r="G91" s="1">
        <f t="shared" si="25"/>
        <v>0</v>
      </c>
      <c r="H91" s="1">
        <f t="shared" si="145"/>
        <v>0</v>
      </c>
      <c r="I91" s="1">
        <f t="shared" si="146"/>
        <v>0</v>
      </c>
      <c r="J91" s="1">
        <f t="shared" ref="J91:Y91" si="217">I91</f>
        <v>0</v>
      </c>
      <c r="K91" s="1">
        <f t="shared" si="217"/>
        <v>0</v>
      </c>
      <c r="L91" s="1">
        <f t="shared" si="217"/>
        <v>0</v>
      </c>
      <c r="M91" s="1">
        <f t="shared" si="217"/>
        <v>0</v>
      </c>
      <c r="N91" s="1">
        <f t="shared" si="217"/>
        <v>0</v>
      </c>
      <c r="O91" s="1">
        <f t="shared" si="217"/>
        <v>0</v>
      </c>
      <c r="P91" s="1">
        <f t="shared" si="217"/>
        <v>0</v>
      </c>
      <c r="Q91" s="1">
        <f t="shared" si="217"/>
        <v>0</v>
      </c>
      <c r="R91" s="1">
        <f t="shared" si="217"/>
        <v>0</v>
      </c>
      <c r="S91" s="1">
        <f t="shared" si="217"/>
        <v>0</v>
      </c>
      <c r="T91" s="1">
        <f t="shared" si="217"/>
        <v>0</v>
      </c>
      <c r="U91" s="1">
        <f t="shared" si="217"/>
        <v>0</v>
      </c>
      <c r="V91" s="1">
        <f t="shared" si="217"/>
        <v>0</v>
      </c>
      <c r="W91" s="1">
        <f t="shared" si="217"/>
        <v>0</v>
      </c>
      <c r="X91" s="1">
        <f t="shared" si="217"/>
        <v>0</v>
      </c>
      <c r="Y91" s="1">
        <f t="shared" si="217"/>
        <v>0</v>
      </c>
      <c r="Z91" s="1">
        <f>Y91</f>
        <v>0</v>
      </c>
      <c r="AA91" s="1">
        <f t="shared" si="81"/>
        <v>0</v>
      </c>
      <c r="AB91" s="1">
        <f t="shared" ref="AB91:AQ91" si="218">AA91</f>
        <v>0</v>
      </c>
      <c r="AC91" s="1">
        <f t="shared" si="218"/>
        <v>0</v>
      </c>
      <c r="AD91" s="1">
        <f t="shared" si="218"/>
        <v>0</v>
      </c>
      <c r="AE91" s="1">
        <f t="shared" si="218"/>
        <v>0</v>
      </c>
      <c r="AF91" s="1">
        <f t="shared" si="218"/>
        <v>0</v>
      </c>
      <c r="AG91" s="1">
        <f t="shared" si="218"/>
        <v>0</v>
      </c>
      <c r="AH91" s="1">
        <f t="shared" si="218"/>
        <v>0</v>
      </c>
      <c r="AI91" s="1">
        <f t="shared" si="218"/>
        <v>0</v>
      </c>
      <c r="AJ91" s="1">
        <f t="shared" si="218"/>
        <v>0</v>
      </c>
      <c r="AK91" s="1">
        <f t="shared" si="218"/>
        <v>0</v>
      </c>
      <c r="AL91" s="1">
        <f t="shared" si="218"/>
        <v>0</v>
      </c>
      <c r="AM91" s="1">
        <f t="shared" si="218"/>
        <v>0</v>
      </c>
      <c r="AN91" s="1">
        <f t="shared" si="218"/>
        <v>0</v>
      </c>
      <c r="AO91" s="1">
        <f t="shared" si="218"/>
        <v>0</v>
      </c>
      <c r="AP91" s="1">
        <f t="shared" si="218"/>
        <v>0</v>
      </c>
      <c r="AQ91" s="1">
        <f t="shared" si="218"/>
        <v>0</v>
      </c>
      <c r="AR91" s="1">
        <f t="shared" ref="AR91:BD91" si="219">AQ91</f>
        <v>0</v>
      </c>
      <c r="AS91" s="1">
        <f t="shared" si="219"/>
        <v>0</v>
      </c>
      <c r="AT91" s="1">
        <f t="shared" si="219"/>
        <v>0</v>
      </c>
      <c r="AU91" s="1">
        <f t="shared" si="219"/>
        <v>0</v>
      </c>
      <c r="AV91" s="1">
        <f t="shared" si="219"/>
        <v>0</v>
      </c>
      <c r="AW91" s="1">
        <f t="shared" si="219"/>
        <v>0</v>
      </c>
      <c r="AX91" s="1">
        <f t="shared" si="219"/>
        <v>0</v>
      </c>
      <c r="AY91" s="1">
        <f t="shared" si="219"/>
        <v>0</v>
      </c>
      <c r="AZ91" s="1">
        <f t="shared" si="219"/>
        <v>0</v>
      </c>
      <c r="BA91" s="1">
        <f t="shared" si="219"/>
        <v>0</v>
      </c>
      <c r="BB91" s="1">
        <f t="shared" si="219"/>
        <v>0</v>
      </c>
      <c r="BC91" s="1">
        <f t="shared" si="219"/>
        <v>0</v>
      </c>
      <c r="BD91" s="1">
        <f t="shared" si="219"/>
        <v>0</v>
      </c>
      <c r="BE91" s="1">
        <f t="shared" si="92"/>
        <v>0</v>
      </c>
      <c r="BF91" s="1">
        <f t="shared" si="96"/>
        <v>0</v>
      </c>
      <c r="BG91" s="1">
        <f t="shared" si="99"/>
        <v>0</v>
      </c>
      <c r="BH91" s="1">
        <f t="shared" si="117"/>
        <v>0</v>
      </c>
      <c r="BI91" s="1">
        <f t="shared" si="207"/>
        <v>0</v>
      </c>
      <c r="BJ91" s="1">
        <f t="shared" si="207"/>
        <v>0</v>
      </c>
      <c r="BK91" s="1">
        <f t="shared" si="207"/>
        <v>0</v>
      </c>
      <c r="BL91" s="1">
        <f t="shared" si="207"/>
        <v>0</v>
      </c>
      <c r="BM91" s="1">
        <f t="shared" si="207"/>
        <v>0</v>
      </c>
      <c r="BN91" s="1">
        <f t="shared" si="207"/>
        <v>0</v>
      </c>
      <c r="BO91" s="1">
        <f t="shared" si="207"/>
        <v>0</v>
      </c>
      <c r="BP91" s="1">
        <f t="shared" si="207"/>
        <v>0</v>
      </c>
      <c r="BQ91" s="1">
        <f t="shared" si="128"/>
        <v>0</v>
      </c>
      <c r="BR91" s="1">
        <f t="shared" si="132"/>
        <v>0</v>
      </c>
      <c r="BS91" s="1">
        <f t="shared" si="139"/>
        <v>0</v>
      </c>
      <c r="BT91" s="1">
        <f t="shared" si="144"/>
        <v>0</v>
      </c>
      <c r="BU91" s="1">
        <f t="shared" si="150"/>
        <v>0</v>
      </c>
      <c r="BV91" s="1">
        <f t="shared" si="154"/>
        <v>0</v>
      </c>
      <c r="BW91" s="1">
        <f t="shared" si="179"/>
        <v>0</v>
      </c>
      <c r="BX91" s="1">
        <f t="shared" si="179"/>
        <v>0</v>
      </c>
      <c r="BY91" s="1">
        <f t="shared" si="179"/>
        <v>0</v>
      </c>
      <c r="BZ91" s="1">
        <f t="shared" si="179"/>
        <v>0</v>
      </c>
      <c r="CA91" s="1">
        <f t="shared" si="179"/>
        <v>0</v>
      </c>
      <c r="CB91" s="1">
        <f t="shared" si="179"/>
        <v>0</v>
      </c>
      <c r="CC91" s="1">
        <f t="shared" si="179"/>
        <v>0</v>
      </c>
      <c r="CD91" s="1">
        <f t="shared" si="183"/>
        <v>0</v>
      </c>
      <c r="CE91" s="1">
        <f t="shared" si="187"/>
        <v>0</v>
      </c>
      <c r="CF91" s="1">
        <f t="shared" si="191"/>
        <v>0</v>
      </c>
      <c r="CG91" s="1">
        <f t="shared" si="195"/>
        <v>0</v>
      </c>
      <c r="CH91" s="1">
        <f t="shared" si="199"/>
        <v>0</v>
      </c>
      <c r="CI91" s="1">
        <f t="shared" si="203"/>
        <v>0</v>
      </c>
      <c r="CJ91" s="1">
        <f t="shared" si="208"/>
        <v>0</v>
      </c>
      <c r="CK91" s="1">
        <f t="shared" si="212"/>
        <v>0</v>
      </c>
      <c r="CL91" s="1">
        <f t="shared" si="216"/>
        <v>0</v>
      </c>
      <c r="CM91" s="1">
        <f t="shared" ref="CM91:CM113" si="220">CL91</f>
        <v>0</v>
      </c>
      <c r="CN91" s="1">
        <f>+$G91</f>
        <v>0</v>
      </c>
      <c r="DO91">
        <f t="shared" si="140"/>
        <v>0</v>
      </c>
    </row>
    <row r="92" spans="1:119" x14ac:dyDescent="0.2">
      <c r="A92">
        <v>1921</v>
      </c>
      <c r="B92">
        <v>86.5</v>
      </c>
      <c r="C92">
        <v>0</v>
      </c>
      <c r="D92" s="4">
        <f t="shared" si="133"/>
        <v>0</v>
      </c>
      <c r="E92" s="1">
        <f t="shared" si="134"/>
        <v>0</v>
      </c>
      <c r="F92" s="2">
        <f t="shared" si="135"/>
        <v>0</v>
      </c>
      <c r="G92" s="1">
        <f t="shared" si="25"/>
        <v>0</v>
      </c>
      <c r="H92" s="1">
        <f t="shared" si="145"/>
        <v>0</v>
      </c>
      <c r="I92" s="1">
        <f t="shared" si="146"/>
        <v>0</v>
      </c>
      <c r="J92" s="1">
        <f t="shared" ref="J92:Y92" si="221">I92</f>
        <v>0</v>
      </c>
      <c r="K92" s="1">
        <f t="shared" si="221"/>
        <v>0</v>
      </c>
      <c r="L92" s="1">
        <f t="shared" si="221"/>
        <v>0</v>
      </c>
      <c r="M92" s="1">
        <f t="shared" si="221"/>
        <v>0</v>
      </c>
      <c r="N92" s="1">
        <f t="shared" si="221"/>
        <v>0</v>
      </c>
      <c r="O92" s="1">
        <f t="shared" si="221"/>
        <v>0</v>
      </c>
      <c r="P92" s="1">
        <f t="shared" si="221"/>
        <v>0</v>
      </c>
      <c r="Q92" s="1">
        <f t="shared" si="221"/>
        <v>0</v>
      </c>
      <c r="R92" s="1">
        <f t="shared" si="221"/>
        <v>0</v>
      </c>
      <c r="S92" s="1">
        <f t="shared" si="221"/>
        <v>0</v>
      </c>
      <c r="T92" s="1">
        <f t="shared" si="221"/>
        <v>0</v>
      </c>
      <c r="U92" s="1">
        <f t="shared" si="221"/>
        <v>0</v>
      </c>
      <c r="V92" s="1">
        <f t="shared" si="221"/>
        <v>0</v>
      </c>
      <c r="W92" s="1">
        <f t="shared" si="221"/>
        <v>0</v>
      </c>
      <c r="X92" s="1">
        <f t="shared" si="221"/>
        <v>0</v>
      </c>
      <c r="Y92" s="1">
        <f t="shared" si="221"/>
        <v>0</v>
      </c>
      <c r="Z92" s="1">
        <f>Y92</f>
        <v>0</v>
      </c>
      <c r="AA92" s="1">
        <f t="shared" ref="AA92:AP92" si="222">Z92</f>
        <v>0</v>
      </c>
      <c r="AB92" s="1">
        <f t="shared" si="222"/>
        <v>0</v>
      </c>
      <c r="AC92" s="1">
        <f t="shared" si="222"/>
        <v>0</v>
      </c>
      <c r="AD92" s="1">
        <f t="shared" si="222"/>
        <v>0</v>
      </c>
      <c r="AE92" s="1">
        <f t="shared" si="222"/>
        <v>0</v>
      </c>
      <c r="AF92" s="1">
        <f t="shared" si="222"/>
        <v>0</v>
      </c>
      <c r="AG92" s="1">
        <f t="shared" si="222"/>
        <v>0</v>
      </c>
      <c r="AH92" s="1">
        <f t="shared" si="222"/>
        <v>0</v>
      </c>
      <c r="AI92" s="1">
        <f t="shared" si="222"/>
        <v>0</v>
      </c>
      <c r="AJ92" s="1">
        <f t="shared" si="222"/>
        <v>0</v>
      </c>
      <c r="AK92" s="1">
        <f t="shared" si="222"/>
        <v>0</v>
      </c>
      <c r="AL92" s="1">
        <f t="shared" si="222"/>
        <v>0</v>
      </c>
      <c r="AM92" s="1">
        <f t="shared" si="222"/>
        <v>0</v>
      </c>
      <c r="AN92" s="1">
        <f t="shared" si="222"/>
        <v>0</v>
      </c>
      <c r="AO92" s="1">
        <f t="shared" si="222"/>
        <v>0</v>
      </c>
      <c r="AP92" s="1">
        <f t="shared" si="222"/>
        <v>0</v>
      </c>
      <c r="AQ92" s="1">
        <f t="shared" ref="AQ92:BF92" si="223">AP92</f>
        <v>0</v>
      </c>
      <c r="AR92" s="1">
        <f t="shared" si="223"/>
        <v>0</v>
      </c>
      <c r="AS92" s="1">
        <f t="shared" si="223"/>
        <v>0</v>
      </c>
      <c r="AT92" s="1">
        <f t="shared" si="223"/>
        <v>0</v>
      </c>
      <c r="AU92" s="1">
        <f t="shared" si="223"/>
        <v>0</v>
      </c>
      <c r="AV92" s="1">
        <f t="shared" si="223"/>
        <v>0</v>
      </c>
      <c r="AW92" s="1">
        <f t="shared" si="223"/>
        <v>0</v>
      </c>
      <c r="AX92" s="1">
        <f t="shared" si="223"/>
        <v>0</v>
      </c>
      <c r="AY92" s="1">
        <f t="shared" si="223"/>
        <v>0</v>
      </c>
      <c r="AZ92" s="1">
        <f t="shared" si="223"/>
        <v>0</v>
      </c>
      <c r="BA92" s="1">
        <f t="shared" si="223"/>
        <v>0</v>
      </c>
      <c r="BB92" s="1">
        <f t="shared" si="223"/>
        <v>0</v>
      </c>
      <c r="BC92" s="1">
        <f t="shared" si="223"/>
        <v>0</v>
      </c>
      <c r="BD92" s="1">
        <f t="shared" si="223"/>
        <v>0</v>
      </c>
      <c r="BE92" s="1">
        <f t="shared" si="223"/>
        <v>0</v>
      </c>
      <c r="BF92" s="1">
        <f t="shared" si="223"/>
        <v>0</v>
      </c>
      <c r="BG92" s="1">
        <f t="shared" si="99"/>
        <v>0</v>
      </c>
      <c r="BH92" s="1">
        <f t="shared" si="117"/>
        <v>0</v>
      </c>
      <c r="BI92" s="1">
        <f t="shared" si="207"/>
        <v>0</v>
      </c>
      <c r="BJ92" s="1">
        <f t="shared" si="207"/>
        <v>0</v>
      </c>
      <c r="BK92" s="1">
        <f t="shared" si="207"/>
        <v>0</v>
      </c>
      <c r="BL92" s="1">
        <f t="shared" si="207"/>
        <v>0</v>
      </c>
      <c r="BM92" s="1">
        <f t="shared" si="207"/>
        <v>0</v>
      </c>
      <c r="BN92" s="1">
        <f t="shared" si="207"/>
        <v>0</v>
      </c>
      <c r="BO92" s="1">
        <f t="shared" si="207"/>
        <v>0</v>
      </c>
      <c r="BP92" s="1">
        <f t="shared" si="207"/>
        <v>0</v>
      </c>
      <c r="BQ92" s="1">
        <f t="shared" si="128"/>
        <v>0</v>
      </c>
      <c r="BR92" s="1">
        <f t="shared" si="132"/>
        <v>0</v>
      </c>
      <c r="BS92" s="1">
        <f t="shared" si="139"/>
        <v>0</v>
      </c>
      <c r="BT92" s="1">
        <f t="shared" si="144"/>
        <v>0</v>
      </c>
      <c r="BU92" s="1">
        <f t="shared" si="150"/>
        <v>0</v>
      </c>
      <c r="BV92" s="1">
        <f t="shared" si="154"/>
        <v>0</v>
      </c>
      <c r="BW92" s="1">
        <f t="shared" si="179"/>
        <v>0</v>
      </c>
      <c r="BX92" s="1">
        <f t="shared" si="179"/>
        <v>0</v>
      </c>
      <c r="BY92" s="1">
        <f t="shared" si="179"/>
        <v>0</v>
      </c>
      <c r="BZ92" s="1">
        <f t="shared" si="179"/>
        <v>0</v>
      </c>
      <c r="CA92" s="1">
        <f t="shared" si="179"/>
        <v>0</v>
      </c>
      <c r="CB92" s="1">
        <f t="shared" si="179"/>
        <v>0</v>
      </c>
      <c r="CC92" s="1">
        <f t="shared" si="179"/>
        <v>0</v>
      </c>
      <c r="CD92" s="1">
        <f t="shared" si="183"/>
        <v>0</v>
      </c>
      <c r="CE92" s="1">
        <f t="shared" si="187"/>
        <v>0</v>
      </c>
      <c r="CF92" s="1">
        <f t="shared" si="191"/>
        <v>0</v>
      </c>
      <c r="CG92" s="1">
        <f t="shared" si="195"/>
        <v>0</v>
      </c>
      <c r="CH92" s="1">
        <f t="shared" si="199"/>
        <v>0</v>
      </c>
      <c r="CI92" s="1">
        <f t="shared" si="203"/>
        <v>0</v>
      </c>
      <c r="CJ92" s="1">
        <f t="shared" si="208"/>
        <v>0</v>
      </c>
      <c r="CK92" s="1">
        <f t="shared" si="212"/>
        <v>0</v>
      </c>
      <c r="CL92" s="1">
        <f t="shared" si="216"/>
        <v>0</v>
      </c>
      <c r="CM92" s="1">
        <f t="shared" si="220"/>
        <v>0</v>
      </c>
      <c r="CN92" s="1">
        <f t="shared" ref="CN92:CN113" si="224">CM92</f>
        <v>0</v>
      </c>
      <c r="CO92" s="1">
        <f>+$G92</f>
        <v>0</v>
      </c>
      <c r="DO92">
        <f t="shared" si="140"/>
        <v>0</v>
      </c>
    </row>
    <row r="93" spans="1:119" x14ac:dyDescent="0.2">
      <c r="A93">
        <v>1920</v>
      </c>
      <c r="B93">
        <v>87.5</v>
      </c>
      <c r="C93">
        <v>0</v>
      </c>
      <c r="D93" s="4">
        <f t="shared" si="133"/>
        <v>0</v>
      </c>
      <c r="E93" s="1">
        <f t="shared" si="134"/>
        <v>0</v>
      </c>
      <c r="F93" s="2">
        <f t="shared" si="135"/>
        <v>0</v>
      </c>
      <c r="G93" s="1">
        <f t="shared" ref="G93:G115" si="225">E93/(B93-0.5)/2</f>
        <v>0</v>
      </c>
      <c r="H93" s="1">
        <f t="shared" si="145"/>
        <v>0</v>
      </c>
      <c r="I93" s="1">
        <f t="shared" si="146"/>
        <v>0</v>
      </c>
      <c r="J93" s="1">
        <f t="shared" ref="J93:Y93" si="226">I93</f>
        <v>0</v>
      </c>
      <c r="K93" s="1">
        <f t="shared" si="226"/>
        <v>0</v>
      </c>
      <c r="L93" s="1">
        <f t="shared" si="226"/>
        <v>0</v>
      </c>
      <c r="M93" s="1">
        <f t="shared" si="226"/>
        <v>0</v>
      </c>
      <c r="N93" s="1">
        <f t="shared" si="226"/>
        <v>0</v>
      </c>
      <c r="O93" s="1">
        <f t="shared" si="226"/>
        <v>0</v>
      </c>
      <c r="P93" s="1">
        <f t="shared" si="226"/>
        <v>0</v>
      </c>
      <c r="Q93" s="1">
        <f t="shared" si="226"/>
        <v>0</v>
      </c>
      <c r="R93" s="1">
        <f t="shared" si="226"/>
        <v>0</v>
      </c>
      <c r="S93" s="1">
        <f t="shared" si="226"/>
        <v>0</v>
      </c>
      <c r="T93" s="1">
        <f t="shared" si="226"/>
        <v>0</v>
      </c>
      <c r="U93" s="1">
        <f t="shared" si="226"/>
        <v>0</v>
      </c>
      <c r="V93" s="1">
        <f t="shared" si="226"/>
        <v>0</v>
      </c>
      <c r="W93" s="1">
        <f t="shared" si="226"/>
        <v>0</v>
      </c>
      <c r="X93" s="1">
        <f t="shared" si="226"/>
        <v>0</v>
      </c>
      <c r="Y93" s="1">
        <f t="shared" si="226"/>
        <v>0</v>
      </c>
      <c r="Z93" s="1">
        <f>Y93</f>
        <v>0</v>
      </c>
      <c r="AA93" s="1">
        <f t="shared" ref="AA93:AO93" si="227">Z93</f>
        <v>0</v>
      </c>
      <c r="AB93" s="1">
        <f t="shared" si="227"/>
        <v>0</v>
      </c>
      <c r="AC93" s="1">
        <f t="shared" si="227"/>
        <v>0</v>
      </c>
      <c r="AD93" s="1">
        <f t="shared" si="227"/>
        <v>0</v>
      </c>
      <c r="AE93" s="1">
        <f t="shared" si="227"/>
        <v>0</v>
      </c>
      <c r="AF93" s="1">
        <f t="shared" si="227"/>
        <v>0</v>
      </c>
      <c r="AG93" s="1">
        <f t="shared" si="227"/>
        <v>0</v>
      </c>
      <c r="AH93" s="1">
        <f t="shared" si="227"/>
        <v>0</v>
      </c>
      <c r="AI93" s="1">
        <f t="shared" si="227"/>
        <v>0</v>
      </c>
      <c r="AJ93" s="1">
        <f t="shared" si="227"/>
        <v>0</v>
      </c>
      <c r="AK93" s="1">
        <f t="shared" si="227"/>
        <v>0</v>
      </c>
      <c r="AL93" s="1">
        <f t="shared" si="227"/>
        <v>0</v>
      </c>
      <c r="AM93" s="1">
        <f t="shared" si="227"/>
        <v>0</v>
      </c>
      <c r="AN93" s="1">
        <f t="shared" si="227"/>
        <v>0</v>
      </c>
      <c r="AO93" s="1">
        <f t="shared" si="227"/>
        <v>0</v>
      </c>
      <c r="AP93" s="1">
        <f t="shared" ref="AP93:CE93" si="228">AO93</f>
        <v>0</v>
      </c>
      <c r="AQ93" s="1">
        <f t="shared" si="228"/>
        <v>0</v>
      </c>
      <c r="AR93" s="1">
        <f t="shared" si="228"/>
        <v>0</v>
      </c>
      <c r="AS93" s="1">
        <f t="shared" si="228"/>
        <v>0</v>
      </c>
      <c r="AT93" s="1">
        <f t="shared" si="228"/>
        <v>0</v>
      </c>
      <c r="AU93" s="1">
        <f t="shared" si="228"/>
        <v>0</v>
      </c>
      <c r="AV93" s="1">
        <f t="shared" si="228"/>
        <v>0</v>
      </c>
      <c r="AW93" s="1">
        <f t="shared" si="228"/>
        <v>0</v>
      </c>
      <c r="AX93" s="1">
        <f t="shared" si="228"/>
        <v>0</v>
      </c>
      <c r="AY93" s="1">
        <f t="shared" si="228"/>
        <v>0</v>
      </c>
      <c r="AZ93" s="1">
        <f t="shared" si="228"/>
        <v>0</v>
      </c>
      <c r="BA93" s="1">
        <f t="shared" si="228"/>
        <v>0</v>
      </c>
      <c r="BB93" s="1">
        <f t="shared" si="228"/>
        <v>0</v>
      </c>
      <c r="BC93" s="1">
        <f t="shared" si="228"/>
        <v>0</v>
      </c>
      <c r="BD93" s="1">
        <f t="shared" si="228"/>
        <v>0</v>
      </c>
      <c r="BE93" s="1">
        <f t="shared" si="228"/>
        <v>0</v>
      </c>
      <c r="BF93" s="1">
        <f t="shared" si="228"/>
        <v>0</v>
      </c>
      <c r="BG93" s="1">
        <f t="shared" si="228"/>
        <v>0</v>
      </c>
      <c r="BH93" s="1">
        <f t="shared" si="228"/>
        <v>0</v>
      </c>
      <c r="BI93" s="1">
        <f t="shared" si="228"/>
        <v>0</v>
      </c>
      <c r="BJ93" s="1">
        <f t="shared" si="228"/>
        <v>0</v>
      </c>
      <c r="BK93" s="1">
        <f t="shared" si="228"/>
        <v>0</v>
      </c>
      <c r="BL93" s="1">
        <f t="shared" si="228"/>
        <v>0</v>
      </c>
      <c r="BM93" s="1">
        <f t="shared" si="228"/>
        <v>0</v>
      </c>
      <c r="BN93" s="1">
        <f t="shared" si="228"/>
        <v>0</v>
      </c>
      <c r="BO93" s="1">
        <f t="shared" si="228"/>
        <v>0</v>
      </c>
      <c r="BP93" s="1">
        <f t="shared" si="228"/>
        <v>0</v>
      </c>
      <c r="BQ93" s="1">
        <f t="shared" si="228"/>
        <v>0</v>
      </c>
      <c r="BR93" s="1">
        <f t="shared" si="228"/>
        <v>0</v>
      </c>
      <c r="BS93" s="1">
        <f t="shared" si="228"/>
        <v>0</v>
      </c>
      <c r="BT93" s="1">
        <f t="shared" si="228"/>
        <v>0</v>
      </c>
      <c r="BU93" s="1">
        <f t="shared" si="228"/>
        <v>0</v>
      </c>
      <c r="BV93" s="1">
        <f t="shared" si="228"/>
        <v>0</v>
      </c>
      <c r="BW93" s="1">
        <f t="shared" si="228"/>
        <v>0</v>
      </c>
      <c r="BX93" s="1">
        <f t="shared" si="228"/>
        <v>0</v>
      </c>
      <c r="BY93" s="1">
        <f t="shared" si="228"/>
        <v>0</v>
      </c>
      <c r="BZ93" s="1">
        <f t="shared" si="228"/>
        <v>0</v>
      </c>
      <c r="CA93" s="1">
        <f t="shared" si="228"/>
        <v>0</v>
      </c>
      <c r="CB93" s="1">
        <f t="shared" si="228"/>
        <v>0</v>
      </c>
      <c r="CC93" s="1">
        <f t="shared" si="228"/>
        <v>0</v>
      </c>
      <c r="CD93" s="1">
        <f t="shared" si="228"/>
        <v>0</v>
      </c>
      <c r="CE93" s="1">
        <f t="shared" si="228"/>
        <v>0</v>
      </c>
      <c r="CF93" s="1">
        <f t="shared" si="191"/>
        <v>0</v>
      </c>
      <c r="CG93" s="1">
        <f t="shared" si="195"/>
        <v>0</v>
      </c>
      <c r="CH93" s="1">
        <f t="shared" si="199"/>
        <v>0</v>
      </c>
      <c r="CI93" s="1">
        <f t="shared" si="203"/>
        <v>0</v>
      </c>
      <c r="CJ93" s="1">
        <f t="shared" si="208"/>
        <v>0</v>
      </c>
      <c r="CK93" s="1">
        <f t="shared" si="212"/>
        <v>0</v>
      </c>
      <c r="CL93" s="1">
        <f t="shared" si="216"/>
        <v>0</v>
      </c>
      <c r="CM93" s="1">
        <f t="shared" si="220"/>
        <v>0</v>
      </c>
      <c r="CN93" s="1">
        <f t="shared" si="224"/>
        <v>0</v>
      </c>
      <c r="CO93" s="1">
        <f t="shared" ref="CO93:CO113" si="229">CN93</f>
        <v>0</v>
      </c>
      <c r="CP93" s="1">
        <f>+$G93</f>
        <v>0</v>
      </c>
      <c r="DO93">
        <f t="shared" si="140"/>
        <v>0</v>
      </c>
    </row>
    <row r="94" spans="1:119" x14ac:dyDescent="0.2">
      <c r="A94">
        <v>1919</v>
      </c>
      <c r="B94">
        <v>88.5</v>
      </c>
      <c r="C94">
        <v>0</v>
      </c>
      <c r="D94" s="4">
        <f t="shared" si="133"/>
        <v>0</v>
      </c>
      <c r="E94" s="1">
        <f t="shared" si="134"/>
        <v>0</v>
      </c>
      <c r="F94" s="2">
        <f t="shared" si="135"/>
        <v>0</v>
      </c>
      <c r="G94" s="1">
        <f t="shared" si="225"/>
        <v>0</v>
      </c>
      <c r="H94" s="1">
        <f t="shared" si="145"/>
        <v>0</v>
      </c>
      <c r="I94" s="1">
        <f t="shared" si="146"/>
        <v>0</v>
      </c>
      <c r="J94" s="1">
        <f t="shared" ref="J94:X94" si="230">I94</f>
        <v>0</v>
      </c>
      <c r="K94" s="1">
        <f t="shared" si="230"/>
        <v>0</v>
      </c>
      <c r="L94" s="1">
        <f t="shared" si="230"/>
        <v>0</v>
      </c>
      <c r="M94" s="1">
        <f t="shared" si="230"/>
        <v>0</v>
      </c>
      <c r="N94" s="1">
        <f t="shared" si="230"/>
        <v>0</v>
      </c>
      <c r="O94" s="1">
        <f t="shared" si="230"/>
        <v>0</v>
      </c>
      <c r="P94" s="1">
        <f t="shared" si="230"/>
        <v>0</v>
      </c>
      <c r="Q94" s="1">
        <f t="shared" si="230"/>
        <v>0</v>
      </c>
      <c r="R94" s="1">
        <f t="shared" si="230"/>
        <v>0</v>
      </c>
      <c r="S94" s="1">
        <f t="shared" si="230"/>
        <v>0</v>
      </c>
      <c r="T94" s="1">
        <f t="shared" si="230"/>
        <v>0</v>
      </c>
      <c r="U94" s="1">
        <f t="shared" si="230"/>
        <v>0</v>
      </c>
      <c r="V94" s="1">
        <f t="shared" si="230"/>
        <v>0</v>
      </c>
      <c r="W94" s="1">
        <f t="shared" si="230"/>
        <v>0</v>
      </c>
      <c r="X94" s="1">
        <f t="shared" si="230"/>
        <v>0</v>
      </c>
      <c r="Y94" s="1">
        <f t="shared" ref="J94:Y109" si="231">X94</f>
        <v>0</v>
      </c>
      <c r="Z94" s="1">
        <f t="shared" ref="Z94:CE94" si="232">Y94</f>
        <v>0</v>
      </c>
      <c r="AA94" s="1">
        <f t="shared" si="232"/>
        <v>0</v>
      </c>
      <c r="AB94" s="1">
        <f t="shared" si="232"/>
        <v>0</v>
      </c>
      <c r="AC94" s="1">
        <f t="shared" si="232"/>
        <v>0</v>
      </c>
      <c r="AD94" s="1">
        <f t="shared" si="232"/>
        <v>0</v>
      </c>
      <c r="AE94" s="1">
        <f t="shared" si="232"/>
        <v>0</v>
      </c>
      <c r="AF94" s="1">
        <f t="shared" si="232"/>
        <v>0</v>
      </c>
      <c r="AG94" s="1">
        <f t="shared" si="232"/>
        <v>0</v>
      </c>
      <c r="AH94" s="1">
        <f t="shared" si="232"/>
        <v>0</v>
      </c>
      <c r="AI94" s="1">
        <f t="shared" si="232"/>
        <v>0</v>
      </c>
      <c r="AJ94" s="1">
        <f t="shared" si="232"/>
        <v>0</v>
      </c>
      <c r="AK94" s="1">
        <f t="shared" si="232"/>
        <v>0</v>
      </c>
      <c r="AL94" s="1">
        <f t="shared" si="232"/>
        <v>0</v>
      </c>
      <c r="AM94" s="1">
        <f t="shared" si="232"/>
        <v>0</v>
      </c>
      <c r="AN94" s="1">
        <f t="shared" si="232"/>
        <v>0</v>
      </c>
      <c r="AO94" s="1">
        <f t="shared" si="232"/>
        <v>0</v>
      </c>
      <c r="AP94" s="1">
        <f t="shared" si="232"/>
        <v>0</v>
      </c>
      <c r="AQ94" s="1">
        <f t="shared" si="232"/>
        <v>0</v>
      </c>
      <c r="AR94" s="1">
        <f t="shared" si="232"/>
        <v>0</v>
      </c>
      <c r="AS94" s="1">
        <f t="shared" si="232"/>
        <v>0</v>
      </c>
      <c r="AT94" s="1">
        <f t="shared" si="232"/>
        <v>0</v>
      </c>
      <c r="AU94" s="1">
        <f t="shared" si="232"/>
        <v>0</v>
      </c>
      <c r="AV94" s="1">
        <f t="shared" si="232"/>
        <v>0</v>
      </c>
      <c r="AW94" s="1">
        <f t="shared" si="232"/>
        <v>0</v>
      </c>
      <c r="AX94" s="1">
        <f t="shared" si="232"/>
        <v>0</v>
      </c>
      <c r="AY94" s="1">
        <f t="shared" si="232"/>
        <v>0</v>
      </c>
      <c r="AZ94" s="1">
        <f t="shared" si="232"/>
        <v>0</v>
      </c>
      <c r="BA94" s="1">
        <f t="shared" si="232"/>
        <v>0</v>
      </c>
      <c r="BB94" s="1">
        <f t="shared" si="232"/>
        <v>0</v>
      </c>
      <c r="BC94" s="1">
        <f t="shared" si="232"/>
        <v>0</v>
      </c>
      <c r="BD94" s="1">
        <f t="shared" si="232"/>
        <v>0</v>
      </c>
      <c r="BE94" s="1">
        <f t="shared" si="232"/>
        <v>0</v>
      </c>
      <c r="BF94" s="1">
        <f t="shared" si="232"/>
        <v>0</v>
      </c>
      <c r="BG94" s="1">
        <f t="shared" si="232"/>
        <v>0</v>
      </c>
      <c r="BH94" s="1">
        <f t="shared" si="232"/>
        <v>0</v>
      </c>
      <c r="BI94" s="1">
        <f t="shared" si="232"/>
        <v>0</v>
      </c>
      <c r="BJ94" s="1">
        <f t="shared" si="232"/>
        <v>0</v>
      </c>
      <c r="BK94" s="1">
        <f t="shared" si="232"/>
        <v>0</v>
      </c>
      <c r="BL94" s="1">
        <f t="shared" si="232"/>
        <v>0</v>
      </c>
      <c r="BM94" s="1">
        <f t="shared" si="232"/>
        <v>0</v>
      </c>
      <c r="BN94" s="1">
        <f t="shared" si="232"/>
        <v>0</v>
      </c>
      <c r="BO94" s="1">
        <f t="shared" si="232"/>
        <v>0</v>
      </c>
      <c r="BP94" s="1">
        <f t="shared" si="232"/>
        <v>0</v>
      </c>
      <c r="BQ94" s="1">
        <f t="shared" si="232"/>
        <v>0</v>
      </c>
      <c r="BR94" s="1">
        <f t="shared" si="232"/>
        <v>0</v>
      </c>
      <c r="BS94" s="1">
        <f t="shared" si="232"/>
        <v>0</v>
      </c>
      <c r="BT94" s="1">
        <f t="shared" si="232"/>
        <v>0</v>
      </c>
      <c r="BU94" s="1">
        <f t="shared" si="232"/>
        <v>0</v>
      </c>
      <c r="BV94" s="1">
        <f t="shared" si="232"/>
        <v>0</v>
      </c>
      <c r="BW94" s="1">
        <f t="shared" si="232"/>
        <v>0</v>
      </c>
      <c r="BX94" s="1">
        <f t="shared" si="232"/>
        <v>0</v>
      </c>
      <c r="BY94" s="1">
        <f t="shared" si="232"/>
        <v>0</v>
      </c>
      <c r="BZ94" s="1">
        <f t="shared" si="232"/>
        <v>0</v>
      </c>
      <c r="CA94" s="1">
        <f t="shared" si="232"/>
        <v>0</v>
      </c>
      <c r="CB94" s="1">
        <f t="shared" si="232"/>
        <v>0</v>
      </c>
      <c r="CC94" s="1">
        <f t="shared" si="232"/>
        <v>0</v>
      </c>
      <c r="CD94" s="1">
        <f t="shared" si="232"/>
        <v>0</v>
      </c>
      <c r="CE94" s="1">
        <f t="shared" si="232"/>
        <v>0</v>
      </c>
      <c r="CF94" s="1">
        <f t="shared" si="191"/>
        <v>0</v>
      </c>
      <c r="CG94" s="1">
        <f t="shared" si="195"/>
        <v>0</v>
      </c>
      <c r="CH94" s="1">
        <f t="shared" si="199"/>
        <v>0</v>
      </c>
      <c r="CI94" s="1">
        <f t="shared" si="203"/>
        <v>0</v>
      </c>
      <c r="CJ94" s="1">
        <f t="shared" si="208"/>
        <v>0</v>
      </c>
      <c r="CK94" s="1">
        <f t="shared" si="212"/>
        <v>0</v>
      </c>
      <c r="CL94" s="1">
        <f t="shared" si="216"/>
        <v>0</v>
      </c>
      <c r="CM94" s="1">
        <f t="shared" si="220"/>
        <v>0</v>
      </c>
      <c r="CN94" s="1">
        <f t="shared" si="224"/>
        <v>0</v>
      </c>
      <c r="CO94" s="1">
        <f t="shared" si="229"/>
        <v>0</v>
      </c>
      <c r="CP94" s="1">
        <f t="shared" ref="CP94:CP113" si="233">CO94</f>
        <v>0</v>
      </c>
      <c r="CQ94" s="1">
        <f>+$G94</f>
        <v>0</v>
      </c>
      <c r="DO94">
        <f t="shared" si="140"/>
        <v>0</v>
      </c>
    </row>
    <row r="95" spans="1:119" x14ac:dyDescent="0.2">
      <c r="A95">
        <v>1918</v>
      </c>
      <c r="B95">
        <v>89.5</v>
      </c>
      <c r="C95">
        <v>0</v>
      </c>
      <c r="D95" s="4">
        <f t="shared" si="133"/>
        <v>0</v>
      </c>
      <c r="E95" s="1">
        <f t="shared" si="134"/>
        <v>0</v>
      </c>
      <c r="F95" s="2">
        <f t="shared" si="135"/>
        <v>0</v>
      </c>
      <c r="G95" s="1">
        <f t="shared" si="225"/>
        <v>0</v>
      </c>
      <c r="H95" s="1">
        <f t="shared" si="145"/>
        <v>0</v>
      </c>
      <c r="I95" s="1">
        <f t="shared" si="146"/>
        <v>0</v>
      </c>
      <c r="J95" s="1">
        <f t="shared" si="231"/>
        <v>0</v>
      </c>
      <c r="K95" s="1">
        <f t="shared" si="231"/>
        <v>0</v>
      </c>
      <c r="L95" s="1">
        <f t="shared" si="231"/>
        <v>0</v>
      </c>
      <c r="M95" s="1">
        <f t="shared" si="231"/>
        <v>0</v>
      </c>
      <c r="N95" s="1">
        <f t="shared" si="231"/>
        <v>0</v>
      </c>
      <c r="O95" s="1">
        <f t="shared" si="231"/>
        <v>0</v>
      </c>
      <c r="P95" s="1">
        <f t="shared" si="231"/>
        <v>0</v>
      </c>
      <c r="Q95" s="1">
        <f t="shared" si="231"/>
        <v>0</v>
      </c>
      <c r="R95" s="1">
        <f t="shared" si="231"/>
        <v>0</v>
      </c>
      <c r="S95" s="1">
        <f t="shared" si="231"/>
        <v>0</v>
      </c>
      <c r="T95" s="1">
        <f t="shared" si="231"/>
        <v>0</v>
      </c>
      <c r="U95" s="1">
        <f t="shared" si="231"/>
        <v>0</v>
      </c>
      <c r="V95" s="1">
        <f t="shared" si="231"/>
        <v>0</v>
      </c>
      <c r="W95" s="1">
        <f t="shared" si="231"/>
        <v>0</v>
      </c>
      <c r="X95" s="1">
        <f t="shared" si="231"/>
        <v>0</v>
      </c>
      <c r="Y95" s="1">
        <f t="shared" si="231"/>
        <v>0</v>
      </c>
      <c r="Z95" s="1">
        <f t="shared" ref="Z95:CK95" si="234">Y95</f>
        <v>0</v>
      </c>
      <c r="AA95" s="1">
        <f t="shared" si="234"/>
        <v>0</v>
      </c>
      <c r="AB95" s="1">
        <f t="shared" si="234"/>
        <v>0</v>
      </c>
      <c r="AC95" s="1">
        <f t="shared" si="234"/>
        <v>0</v>
      </c>
      <c r="AD95" s="1">
        <f t="shared" si="234"/>
        <v>0</v>
      </c>
      <c r="AE95" s="1">
        <f t="shared" si="234"/>
        <v>0</v>
      </c>
      <c r="AF95" s="1">
        <f t="shared" si="234"/>
        <v>0</v>
      </c>
      <c r="AG95" s="1">
        <f t="shared" si="234"/>
        <v>0</v>
      </c>
      <c r="AH95" s="1">
        <f t="shared" si="234"/>
        <v>0</v>
      </c>
      <c r="AI95" s="1">
        <f t="shared" si="234"/>
        <v>0</v>
      </c>
      <c r="AJ95" s="1">
        <f t="shared" si="234"/>
        <v>0</v>
      </c>
      <c r="AK95" s="1">
        <f t="shared" si="234"/>
        <v>0</v>
      </c>
      <c r="AL95" s="1">
        <f t="shared" si="234"/>
        <v>0</v>
      </c>
      <c r="AM95" s="1">
        <f t="shared" si="234"/>
        <v>0</v>
      </c>
      <c r="AN95" s="1">
        <f t="shared" si="234"/>
        <v>0</v>
      </c>
      <c r="AO95" s="1">
        <f t="shared" si="234"/>
        <v>0</v>
      </c>
      <c r="AP95" s="1">
        <f t="shared" si="234"/>
        <v>0</v>
      </c>
      <c r="AQ95" s="1">
        <f t="shared" si="234"/>
        <v>0</v>
      </c>
      <c r="AR95" s="1">
        <f t="shared" si="234"/>
        <v>0</v>
      </c>
      <c r="AS95" s="1">
        <f t="shared" si="234"/>
        <v>0</v>
      </c>
      <c r="AT95" s="1">
        <f t="shared" si="234"/>
        <v>0</v>
      </c>
      <c r="AU95" s="1">
        <f t="shared" si="234"/>
        <v>0</v>
      </c>
      <c r="AV95" s="1">
        <f t="shared" si="234"/>
        <v>0</v>
      </c>
      <c r="AW95" s="1">
        <f t="shared" si="234"/>
        <v>0</v>
      </c>
      <c r="AX95" s="1">
        <f t="shared" si="234"/>
        <v>0</v>
      </c>
      <c r="AY95" s="1">
        <f t="shared" si="234"/>
        <v>0</v>
      </c>
      <c r="AZ95" s="1">
        <f t="shared" si="234"/>
        <v>0</v>
      </c>
      <c r="BA95" s="1">
        <f t="shared" si="234"/>
        <v>0</v>
      </c>
      <c r="BB95" s="1">
        <f t="shared" si="234"/>
        <v>0</v>
      </c>
      <c r="BC95" s="1">
        <f t="shared" si="234"/>
        <v>0</v>
      </c>
      <c r="BD95" s="1">
        <f t="shared" si="234"/>
        <v>0</v>
      </c>
      <c r="BE95" s="1">
        <f t="shared" si="234"/>
        <v>0</v>
      </c>
      <c r="BF95" s="1">
        <f t="shared" si="234"/>
        <v>0</v>
      </c>
      <c r="BG95" s="1">
        <f t="shared" si="234"/>
        <v>0</v>
      </c>
      <c r="BH95" s="1">
        <f t="shared" si="234"/>
        <v>0</v>
      </c>
      <c r="BI95" s="1">
        <f t="shared" si="234"/>
        <v>0</v>
      </c>
      <c r="BJ95" s="1">
        <f t="shared" si="234"/>
        <v>0</v>
      </c>
      <c r="BK95" s="1">
        <f t="shared" si="234"/>
        <v>0</v>
      </c>
      <c r="BL95" s="1">
        <f t="shared" si="234"/>
        <v>0</v>
      </c>
      <c r="BM95" s="1">
        <f t="shared" si="234"/>
        <v>0</v>
      </c>
      <c r="BN95" s="1">
        <f t="shared" si="234"/>
        <v>0</v>
      </c>
      <c r="BO95" s="1">
        <f t="shared" si="234"/>
        <v>0</v>
      </c>
      <c r="BP95" s="1">
        <f t="shared" si="234"/>
        <v>0</v>
      </c>
      <c r="BQ95" s="1">
        <f t="shared" si="234"/>
        <v>0</v>
      </c>
      <c r="BR95" s="1">
        <f t="shared" si="234"/>
        <v>0</v>
      </c>
      <c r="BS95" s="1">
        <f t="shared" si="234"/>
        <v>0</v>
      </c>
      <c r="BT95" s="1">
        <f t="shared" si="234"/>
        <v>0</v>
      </c>
      <c r="BU95" s="1">
        <f t="shared" si="234"/>
        <v>0</v>
      </c>
      <c r="BV95" s="1">
        <f t="shared" si="234"/>
        <v>0</v>
      </c>
      <c r="BW95" s="1">
        <f t="shared" si="234"/>
        <v>0</v>
      </c>
      <c r="BX95" s="1">
        <f t="shared" si="234"/>
        <v>0</v>
      </c>
      <c r="BY95" s="1">
        <f t="shared" si="234"/>
        <v>0</v>
      </c>
      <c r="BZ95" s="1">
        <f t="shared" si="234"/>
        <v>0</v>
      </c>
      <c r="CA95" s="1">
        <f t="shared" si="234"/>
        <v>0</v>
      </c>
      <c r="CB95" s="1">
        <f t="shared" si="234"/>
        <v>0</v>
      </c>
      <c r="CC95" s="1">
        <f t="shared" si="234"/>
        <v>0</v>
      </c>
      <c r="CD95" s="1">
        <f t="shared" si="234"/>
        <v>0</v>
      </c>
      <c r="CE95" s="1">
        <f t="shared" si="234"/>
        <v>0</v>
      </c>
      <c r="CF95" s="1">
        <f t="shared" si="234"/>
        <v>0</v>
      </c>
      <c r="CG95" s="1">
        <f t="shared" si="234"/>
        <v>0</v>
      </c>
      <c r="CH95" s="1">
        <f t="shared" si="234"/>
        <v>0</v>
      </c>
      <c r="CI95" s="1">
        <f t="shared" si="234"/>
        <v>0</v>
      </c>
      <c r="CJ95" s="1">
        <f t="shared" si="234"/>
        <v>0</v>
      </c>
      <c r="CK95" s="1">
        <f t="shared" si="234"/>
        <v>0</v>
      </c>
      <c r="CL95" s="1">
        <f t="shared" si="216"/>
        <v>0</v>
      </c>
      <c r="CM95" s="1">
        <f t="shared" si="220"/>
        <v>0</v>
      </c>
      <c r="CN95" s="1">
        <f t="shared" si="224"/>
        <v>0</v>
      </c>
      <c r="CO95" s="1">
        <f t="shared" si="229"/>
        <v>0</v>
      </c>
      <c r="CP95" s="1">
        <f t="shared" si="233"/>
        <v>0</v>
      </c>
      <c r="CQ95" s="1">
        <f t="shared" ref="CQ95:CQ113" si="235">CP95</f>
        <v>0</v>
      </c>
      <c r="CR95" s="1">
        <f>+$G95</f>
        <v>0</v>
      </c>
      <c r="DO95">
        <f t="shared" si="140"/>
        <v>0</v>
      </c>
    </row>
    <row r="96" spans="1:119" x14ac:dyDescent="0.2">
      <c r="A96">
        <v>1917</v>
      </c>
      <c r="B96">
        <v>90.5</v>
      </c>
      <c r="C96">
        <v>0</v>
      </c>
      <c r="D96" s="4">
        <f t="shared" si="133"/>
        <v>0</v>
      </c>
      <c r="E96" s="1">
        <f t="shared" si="134"/>
        <v>0</v>
      </c>
      <c r="F96" s="2">
        <f t="shared" si="135"/>
        <v>0</v>
      </c>
      <c r="G96" s="1">
        <f t="shared" si="225"/>
        <v>0</v>
      </c>
      <c r="H96" s="1">
        <f t="shared" si="145"/>
        <v>0</v>
      </c>
      <c r="I96" s="1">
        <f t="shared" si="146"/>
        <v>0</v>
      </c>
      <c r="J96" s="1">
        <f t="shared" si="231"/>
        <v>0</v>
      </c>
      <c r="K96" s="1">
        <f t="shared" si="231"/>
        <v>0</v>
      </c>
      <c r="L96" s="1">
        <f t="shared" si="231"/>
        <v>0</v>
      </c>
      <c r="M96" s="1">
        <f t="shared" si="231"/>
        <v>0</v>
      </c>
      <c r="N96" s="1">
        <f t="shared" si="231"/>
        <v>0</v>
      </c>
      <c r="O96" s="1">
        <f t="shared" si="231"/>
        <v>0</v>
      </c>
      <c r="P96" s="1">
        <f t="shared" si="231"/>
        <v>0</v>
      </c>
      <c r="Q96" s="1">
        <f t="shared" si="231"/>
        <v>0</v>
      </c>
      <c r="R96" s="1">
        <f t="shared" si="231"/>
        <v>0</v>
      </c>
      <c r="S96" s="1">
        <f t="shared" si="231"/>
        <v>0</v>
      </c>
      <c r="T96" s="1">
        <f t="shared" si="231"/>
        <v>0</v>
      </c>
      <c r="U96" s="1">
        <f t="shared" si="231"/>
        <v>0</v>
      </c>
      <c r="V96" s="1">
        <f t="shared" si="231"/>
        <v>0</v>
      </c>
      <c r="W96" s="1">
        <f t="shared" si="231"/>
        <v>0</v>
      </c>
      <c r="X96" s="1">
        <f t="shared" si="231"/>
        <v>0</v>
      </c>
      <c r="Y96" s="1">
        <f t="shared" si="231"/>
        <v>0</v>
      </c>
      <c r="Z96" s="1">
        <f t="shared" ref="Z96:CK96" si="236">Y96</f>
        <v>0</v>
      </c>
      <c r="AA96" s="1">
        <f t="shared" si="236"/>
        <v>0</v>
      </c>
      <c r="AB96" s="1">
        <f t="shared" si="236"/>
        <v>0</v>
      </c>
      <c r="AC96" s="1">
        <f t="shared" si="236"/>
        <v>0</v>
      </c>
      <c r="AD96" s="1">
        <f t="shared" si="236"/>
        <v>0</v>
      </c>
      <c r="AE96" s="1">
        <f t="shared" si="236"/>
        <v>0</v>
      </c>
      <c r="AF96" s="1">
        <f t="shared" si="236"/>
        <v>0</v>
      </c>
      <c r="AG96" s="1">
        <f t="shared" si="236"/>
        <v>0</v>
      </c>
      <c r="AH96" s="1">
        <f t="shared" si="236"/>
        <v>0</v>
      </c>
      <c r="AI96" s="1">
        <f t="shared" si="236"/>
        <v>0</v>
      </c>
      <c r="AJ96" s="1">
        <f t="shared" si="236"/>
        <v>0</v>
      </c>
      <c r="AK96" s="1">
        <f t="shared" si="236"/>
        <v>0</v>
      </c>
      <c r="AL96" s="1">
        <f t="shared" si="236"/>
        <v>0</v>
      </c>
      <c r="AM96" s="1">
        <f t="shared" si="236"/>
        <v>0</v>
      </c>
      <c r="AN96" s="1">
        <f t="shared" si="236"/>
        <v>0</v>
      </c>
      <c r="AO96" s="1">
        <f t="shared" si="236"/>
        <v>0</v>
      </c>
      <c r="AP96" s="1">
        <f t="shared" si="236"/>
        <v>0</v>
      </c>
      <c r="AQ96" s="1">
        <f t="shared" si="236"/>
        <v>0</v>
      </c>
      <c r="AR96" s="1">
        <f t="shared" si="236"/>
        <v>0</v>
      </c>
      <c r="AS96" s="1">
        <f t="shared" si="236"/>
        <v>0</v>
      </c>
      <c r="AT96" s="1">
        <f t="shared" si="236"/>
        <v>0</v>
      </c>
      <c r="AU96" s="1">
        <f t="shared" si="236"/>
        <v>0</v>
      </c>
      <c r="AV96" s="1">
        <f t="shared" si="236"/>
        <v>0</v>
      </c>
      <c r="AW96" s="1">
        <f t="shared" si="236"/>
        <v>0</v>
      </c>
      <c r="AX96" s="1">
        <f t="shared" si="236"/>
        <v>0</v>
      </c>
      <c r="AY96" s="1">
        <f t="shared" si="236"/>
        <v>0</v>
      </c>
      <c r="AZ96" s="1">
        <f t="shared" si="236"/>
        <v>0</v>
      </c>
      <c r="BA96" s="1">
        <f t="shared" si="236"/>
        <v>0</v>
      </c>
      <c r="BB96" s="1">
        <f t="shared" si="236"/>
        <v>0</v>
      </c>
      <c r="BC96" s="1">
        <f t="shared" si="236"/>
        <v>0</v>
      </c>
      <c r="BD96" s="1">
        <f t="shared" si="236"/>
        <v>0</v>
      </c>
      <c r="BE96" s="1">
        <f t="shared" si="236"/>
        <v>0</v>
      </c>
      <c r="BF96" s="1">
        <f t="shared" si="236"/>
        <v>0</v>
      </c>
      <c r="BG96" s="1">
        <f t="shared" si="236"/>
        <v>0</v>
      </c>
      <c r="BH96" s="1">
        <f t="shared" si="236"/>
        <v>0</v>
      </c>
      <c r="BI96" s="1">
        <f t="shared" si="236"/>
        <v>0</v>
      </c>
      <c r="BJ96" s="1">
        <f t="shared" si="236"/>
        <v>0</v>
      </c>
      <c r="BK96" s="1">
        <f t="shared" si="236"/>
        <v>0</v>
      </c>
      <c r="BL96" s="1">
        <f t="shared" si="236"/>
        <v>0</v>
      </c>
      <c r="BM96" s="1">
        <f t="shared" si="236"/>
        <v>0</v>
      </c>
      <c r="BN96" s="1">
        <f t="shared" si="236"/>
        <v>0</v>
      </c>
      <c r="BO96" s="1">
        <f t="shared" si="236"/>
        <v>0</v>
      </c>
      <c r="BP96" s="1">
        <f t="shared" si="236"/>
        <v>0</v>
      </c>
      <c r="BQ96" s="1">
        <f t="shared" si="236"/>
        <v>0</v>
      </c>
      <c r="BR96" s="1">
        <f t="shared" si="236"/>
        <v>0</v>
      </c>
      <c r="BS96" s="1">
        <f t="shared" si="236"/>
        <v>0</v>
      </c>
      <c r="BT96" s="1">
        <f t="shared" si="236"/>
        <v>0</v>
      </c>
      <c r="BU96" s="1">
        <f t="shared" si="236"/>
        <v>0</v>
      </c>
      <c r="BV96" s="1">
        <f t="shared" si="236"/>
        <v>0</v>
      </c>
      <c r="BW96" s="1">
        <f t="shared" si="236"/>
        <v>0</v>
      </c>
      <c r="BX96" s="1">
        <f t="shared" si="236"/>
        <v>0</v>
      </c>
      <c r="BY96" s="1">
        <f t="shared" si="236"/>
        <v>0</v>
      </c>
      <c r="BZ96" s="1">
        <f t="shared" si="236"/>
        <v>0</v>
      </c>
      <c r="CA96" s="1">
        <f t="shared" si="236"/>
        <v>0</v>
      </c>
      <c r="CB96" s="1">
        <f t="shared" si="236"/>
        <v>0</v>
      </c>
      <c r="CC96" s="1">
        <f t="shared" si="236"/>
        <v>0</v>
      </c>
      <c r="CD96" s="1">
        <f t="shared" si="236"/>
        <v>0</v>
      </c>
      <c r="CE96" s="1">
        <f t="shared" si="236"/>
        <v>0</v>
      </c>
      <c r="CF96" s="1">
        <f t="shared" si="236"/>
        <v>0</v>
      </c>
      <c r="CG96" s="1">
        <f t="shared" si="236"/>
        <v>0</v>
      </c>
      <c r="CH96" s="1">
        <f t="shared" si="236"/>
        <v>0</v>
      </c>
      <c r="CI96" s="1">
        <f t="shared" si="236"/>
        <v>0</v>
      </c>
      <c r="CJ96" s="1">
        <f t="shared" si="236"/>
        <v>0</v>
      </c>
      <c r="CK96" s="1">
        <f t="shared" si="236"/>
        <v>0</v>
      </c>
      <c r="CL96" s="1">
        <f t="shared" si="216"/>
        <v>0</v>
      </c>
      <c r="CM96" s="1">
        <f t="shared" si="220"/>
        <v>0</v>
      </c>
      <c r="CN96" s="1">
        <f t="shared" si="224"/>
        <v>0</v>
      </c>
      <c r="CO96" s="1">
        <f t="shared" si="229"/>
        <v>0</v>
      </c>
      <c r="CP96" s="1">
        <f t="shared" si="233"/>
        <v>0</v>
      </c>
      <c r="CQ96" s="1">
        <f t="shared" si="235"/>
        <v>0</v>
      </c>
      <c r="CR96" s="1">
        <f t="shared" ref="CR96:CR113" si="237">CQ96</f>
        <v>0</v>
      </c>
      <c r="CS96" s="1">
        <f>+$G96</f>
        <v>0</v>
      </c>
      <c r="DO96">
        <f t="shared" si="140"/>
        <v>0</v>
      </c>
    </row>
    <row r="97" spans="1:119" x14ac:dyDescent="0.2">
      <c r="A97">
        <v>1916</v>
      </c>
      <c r="B97">
        <v>91.5</v>
      </c>
      <c r="C97">
        <v>0</v>
      </c>
      <c r="D97" s="4">
        <f t="shared" si="133"/>
        <v>0</v>
      </c>
      <c r="E97" s="1">
        <f t="shared" si="134"/>
        <v>0</v>
      </c>
      <c r="F97" s="2">
        <f t="shared" si="135"/>
        <v>0</v>
      </c>
      <c r="G97" s="1">
        <f t="shared" si="225"/>
        <v>0</v>
      </c>
      <c r="H97" s="1">
        <f t="shared" si="145"/>
        <v>0</v>
      </c>
      <c r="I97" s="1">
        <f t="shared" si="146"/>
        <v>0</v>
      </c>
      <c r="J97" s="1">
        <f t="shared" si="231"/>
        <v>0</v>
      </c>
      <c r="K97" s="1">
        <f t="shared" si="231"/>
        <v>0</v>
      </c>
      <c r="L97" s="1">
        <f t="shared" si="231"/>
        <v>0</v>
      </c>
      <c r="M97" s="1">
        <f t="shared" si="231"/>
        <v>0</v>
      </c>
      <c r="N97" s="1">
        <f t="shared" si="231"/>
        <v>0</v>
      </c>
      <c r="O97" s="1">
        <f t="shared" si="231"/>
        <v>0</v>
      </c>
      <c r="P97" s="1">
        <f t="shared" si="231"/>
        <v>0</v>
      </c>
      <c r="Q97" s="1">
        <f t="shared" si="231"/>
        <v>0</v>
      </c>
      <c r="R97" s="1">
        <f t="shared" si="231"/>
        <v>0</v>
      </c>
      <c r="S97" s="1">
        <f t="shared" si="231"/>
        <v>0</v>
      </c>
      <c r="T97" s="1">
        <f t="shared" si="231"/>
        <v>0</v>
      </c>
      <c r="U97" s="1">
        <f t="shared" si="231"/>
        <v>0</v>
      </c>
      <c r="V97" s="1">
        <f t="shared" si="231"/>
        <v>0</v>
      </c>
      <c r="W97" s="1">
        <f t="shared" si="231"/>
        <v>0</v>
      </c>
      <c r="X97" s="1">
        <f t="shared" si="231"/>
        <v>0</v>
      </c>
      <c r="Y97" s="1">
        <f t="shared" si="231"/>
        <v>0</v>
      </c>
      <c r="Z97" s="1">
        <f t="shared" ref="Z97:CK97" si="238">Y97</f>
        <v>0</v>
      </c>
      <c r="AA97" s="1">
        <f t="shared" si="238"/>
        <v>0</v>
      </c>
      <c r="AB97" s="1">
        <f t="shared" si="238"/>
        <v>0</v>
      </c>
      <c r="AC97" s="1">
        <f t="shared" si="238"/>
        <v>0</v>
      </c>
      <c r="AD97" s="1">
        <f t="shared" si="238"/>
        <v>0</v>
      </c>
      <c r="AE97" s="1">
        <f t="shared" si="238"/>
        <v>0</v>
      </c>
      <c r="AF97" s="1">
        <f t="shared" si="238"/>
        <v>0</v>
      </c>
      <c r="AG97" s="1">
        <f t="shared" si="238"/>
        <v>0</v>
      </c>
      <c r="AH97" s="1">
        <f t="shared" si="238"/>
        <v>0</v>
      </c>
      <c r="AI97" s="1">
        <f t="shared" si="238"/>
        <v>0</v>
      </c>
      <c r="AJ97" s="1">
        <f t="shared" si="238"/>
        <v>0</v>
      </c>
      <c r="AK97" s="1">
        <f t="shared" si="238"/>
        <v>0</v>
      </c>
      <c r="AL97" s="1">
        <f t="shared" si="238"/>
        <v>0</v>
      </c>
      <c r="AM97" s="1">
        <f t="shared" si="238"/>
        <v>0</v>
      </c>
      <c r="AN97" s="1">
        <f t="shared" si="238"/>
        <v>0</v>
      </c>
      <c r="AO97" s="1">
        <f t="shared" si="238"/>
        <v>0</v>
      </c>
      <c r="AP97" s="1">
        <f t="shared" si="238"/>
        <v>0</v>
      </c>
      <c r="AQ97" s="1">
        <f t="shared" si="238"/>
        <v>0</v>
      </c>
      <c r="AR97" s="1">
        <f t="shared" si="238"/>
        <v>0</v>
      </c>
      <c r="AS97" s="1">
        <f t="shared" si="238"/>
        <v>0</v>
      </c>
      <c r="AT97" s="1">
        <f t="shared" si="238"/>
        <v>0</v>
      </c>
      <c r="AU97" s="1">
        <f t="shared" si="238"/>
        <v>0</v>
      </c>
      <c r="AV97" s="1">
        <f t="shared" si="238"/>
        <v>0</v>
      </c>
      <c r="AW97" s="1">
        <f t="shared" si="238"/>
        <v>0</v>
      </c>
      <c r="AX97" s="1">
        <f t="shared" si="238"/>
        <v>0</v>
      </c>
      <c r="AY97" s="1">
        <f t="shared" si="238"/>
        <v>0</v>
      </c>
      <c r="AZ97" s="1">
        <f t="shared" si="238"/>
        <v>0</v>
      </c>
      <c r="BA97" s="1">
        <f t="shared" si="238"/>
        <v>0</v>
      </c>
      <c r="BB97" s="1">
        <f t="shared" si="238"/>
        <v>0</v>
      </c>
      <c r="BC97" s="1">
        <f t="shared" si="238"/>
        <v>0</v>
      </c>
      <c r="BD97" s="1">
        <f t="shared" si="238"/>
        <v>0</v>
      </c>
      <c r="BE97" s="1">
        <f t="shared" si="238"/>
        <v>0</v>
      </c>
      <c r="BF97" s="1">
        <f t="shared" si="238"/>
        <v>0</v>
      </c>
      <c r="BG97" s="1">
        <f t="shared" si="238"/>
        <v>0</v>
      </c>
      <c r="BH97" s="1">
        <f t="shared" si="238"/>
        <v>0</v>
      </c>
      <c r="BI97" s="1">
        <f t="shared" si="238"/>
        <v>0</v>
      </c>
      <c r="BJ97" s="1">
        <f t="shared" si="238"/>
        <v>0</v>
      </c>
      <c r="BK97" s="1">
        <f t="shared" si="238"/>
        <v>0</v>
      </c>
      <c r="BL97" s="1">
        <f t="shared" si="238"/>
        <v>0</v>
      </c>
      <c r="BM97" s="1">
        <f t="shared" si="238"/>
        <v>0</v>
      </c>
      <c r="BN97" s="1">
        <f t="shared" si="238"/>
        <v>0</v>
      </c>
      <c r="BO97" s="1">
        <f t="shared" si="238"/>
        <v>0</v>
      </c>
      <c r="BP97" s="1">
        <f t="shared" si="238"/>
        <v>0</v>
      </c>
      <c r="BQ97" s="1">
        <f t="shared" si="238"/>
        <v>0</v>
      </c>
      <c r="BR97" s="1">
        <f t="shared" si="238"/>
        <v>0</v>
      </c>
      <c r="BS97" s="1">
        <f t="shared" si="238"/>
        <v>0</v>
      </c>
      <c r="BT97" s="1">
        <f t="shared" si="238"/>
        <v>0</v>
      </c>
      <c r="BU97" s="1">
        <f t="shared" si="238"/>
        <v>0</v>
      </c>
      <c r="BV97" s="1">
        <f t="shared" si="238"/>
        <v>0</v>
      </c>
      <c r="BW97" s="1">
        <f t="shared" si="238"/>
        <v>0</v>
      </c>
      <c r="BX97" s="1">
        <f t="shared" si="238"/>
        <v>0</v>
      </c>
      <c r="BY97" s="1">
        <f t="shared" si="238"/>
        <v>0</v>
      </c>
      <c r="BZ97" s="1">
        <f t="shared" si="238"/>
        <v>0</v>
      </c>
      <c r="CA97" s="1">
        <f t="shared" si="238"/>
        <v>0</v>
      </c>
      <c r="CB97" s="1">
        <f t="shared" si="238"/>
        <v>0</v>
      </c>
      <c r="CC97" s="1">
        <f t="shared" si="238"/>
        <v>0</v>
      </c>
      <c r="CD97" s="1">
        <f t="shared" si="238"/>
        <v>0</v>
      </c>
      <c r="CE97" s="1">
        <f t="shared" si="238"/>
        <v>0</v>
      </c>
      <c r="CF97" s="1">
        <f t="shared" si="238"/>
        <v>0</v>
      </c>
      <c r="CG97" s="1">
        <f t="shared" si="238"/>
        <v>0</v>
      </c>
      <c r="CH97" s="1">
        <f t="shared" si="238"/>
        <v>0</v>
      </c>
      <c r="CI97" s="1">
        <f t="shared" si="238"/>
        <v>0</v>
      </c>
      <c r="CJ97" s="1">
        <f t="shared" si="238"/>
        <v>0</v>
      </c>
      <c r="CK97" s="1">
        <f t="shared" si="238"/>
        <v>0</v>
      </c>
      <c r="CL97" s="1">
        <f t="shared" si="216"/>
        <v>0</v>
      </c>
      <c r="CM97" s="1">
        <f t="shared" si="220"/>
        <v>0</v>
      </c>
      <c r="CN97" s="1">
        <f t="shared" si="224"/>
        <v>0</v>
      </c>
      <c r="CO97" s="1">
        <f t="shared" si="229"/>
        <v>0</v>
      </c>
      <c r="CP97" s="1">
        <f t="shared" si="233"/>
        <v>0</v>
      </c>
      <c r="CQ97" s="1">
        <f t="shared" si="235"/>
        <v>0</v>
      </c>
      <c r="CR97" s="1">
        <f t="shared" si="237"/>
        <v>0</v>
      </c>
      <c r="CS97" s="1">
        <f t="shared" ref="CS97:CS113" si="239">CR97</f>
        <v>0</v>
      </c>
      <c r="CT97" s="1">
        <f>+$G97</f>
        <v>0</v>
      </c>
      <c r="DO97">
        <f t="shared" si="140"/>
        <v>0</v>
      </c>
    </row>
    <row r="98" spans="1:119" x14ac:dyDescent="0.2">
      <c r="A98">
        <v>1915</v>
      </c>
      <c r="B98">
        <v>92.5</v>
      </c>
      <c r="C98">
        <v>0</v>
      </c>
      <c r="D98" s="4">
        <f t="shared" si="133"/>
        <v>0</v>
      </c>
      <c r="E98" s="1">
        <f t="shared" si="134"/>
        <v>0</v>
      </c>
      <c r="F98" s="2">
        <f t="shared" si="135"/>
        <v>0</v>
      </c>
      <c r="G98" s="1">
        <f t="shared" si="225"/>
        <v>0</v>
      </c>
      <c r="H98" s="1">
        <f t="shared" si="145"/>
        <v>0</v>
      </c>
      <c r="I98" s="1">
        <f t="shared" si="146"/>
        <v>0</v>
      </c>
      <c r="J98" s="1">
        <f t="shared" si="231"/>
        <v>0</v>
      </c>
      <c r="K98" s="1">
        <f t="shared" si="231"/>
        <v>0</v>
      </c>
      <c r="L98" s="1">
        <f t="shared" si="231"/>
        <v>0</v>
      </c>
      <c r="M98" s="1">
        <f t="shared" si="231"/>
        <v>0</v>
      </c>
      <c r="N98" s="1">
        <f t="shared" si="231"/>
        <v>0</v>
      </c>
      <c r="O98" s="1">
        <f t="shared" si="231"/>
        <v>0</v>
      </c>
      <c r="P98" s="1">
        <f t="shared" si="231"/>
        <v>0</v>
      </c>
      <c r="Q98" s="1">
        <f t="shared" si="231"/>
        <v>0</v>
      </c>
      <c r="R98" s="1">
        <f t="shared" si="231"/>
        <v>0</v>
      </c>
      <c r="S98" s="1">
        <f t="shared" si="231"/>
        <v>0</v>
      </c>
      <c r="T98" s="1">
        <f t="shared" si="231"/>
        <v>0</v>
      </c>
      <c r="U98" s="1">
        <f t="shared" si="231"/>
        <v>0</v>
      </c>
      <c r="V98" s="1">
        <f t="shared" si="231"/>
        <v>0</v>
      </c>
      <c r="W98" s="1">
        <f t="shared" si="231"/>
        <v>0</v>
      </c>
      <c r="X98" s="1">
        <f t="shared" si="231"/>
        <v>0</v>
      </c>
      <c r="Y98" s="1">
        <f t="shared" si="231"/>
        <v>0</v>
      </c>
      <c r="Z98" s="1">
        <f t="shared" ref="Z98:CK98" si="240">Y98</f>
        <v>0</v>
      </c>
      <c r="AA98" s="1">
        <f t="shared" si="240"/>
        <v>0</v>
      </c>
      <c r="AB98" s="1">
        <f t="shared" si="240"/>
        <v>0</v>
      </c>
      <c r="AC98" s="1">
        <f t="shared" si="240"/>
        <v>0</v>
      </c>
      <c r="AD98" s="1">
        <f t="shared" si="240"/>
        <v>0</v>
      </c>
      <c r="AE98" s="1">
        <f t="shared" si="240"/>
        <v>0</v>
      </c>
      <c r="AF98" s="1">
        <f t="shared" si="240"/>
        <v>0</v>
      </c>
      <c r="AG98" s="1">
        <f t="shared" si="240"/>
        <v>0</v>
      </c>
      <c r="AH98" s="1">
        <f t="shared" si="240"/>
        <v>0</v>
      </c>
      <c r="AI98" s="1">
        <f t="shared" si="240"/>
        <v>0</v>
      </c>
      <c r="AJ98" s="1">
        <f t="shared" si="240"/>
        <v>0</v>
      </c>
      <c r="AK98" s="1">
        <f t="shared" si="240"/>
        <v>0</v>
      </c>
      <c r="AL98" s="1">
        <f t="shared" si="240"/>
        <v>0</v>
      </c>
      <c r="AM98" s="1">
        <f t="shared" si="240"/>
        <v>0</v>
      </c>
      <c r="AN98" s="1">
        <f t="shared" si="240"/>
        <v>0</v>
      </c>
      <c r="AO98" s="1">
        <f t="shared" si="240"/>
        <v>0</v>
      </c>
      <c r="AP98" s="1">
        <f t="shared" si="240"/>
        <v>0</v>
      </c>
      <c r="AQ98" s="1">
        <f t="shared" si="240"/>
        <v>0</v>
      </c>
      <c r="AR98" s="1">
        <f t="shared" si="240"/>
        <v>0</v>
      </c>
      <c r="AS98" s="1">
        <f t="shared" si="240"/>
        <v>0</v>
      </c>
      <c r="AT98" s="1">
        <f t="shared" si="240"/>
        <v>0</v>
      </c>
      <c r="AU98" s="1">
        <f t="shared" si="240"/>
        <v>0</v>
      </c>
      <c r="AV98" s="1">
        <f t="shared" si="240"/>
        <v>0</v>
      </c>
      <c r="AW98" s="1">
        <f t="shared" si="240"/>
        <v>0</v>
      </c>
      <c r="AX98" s="1">
        <f t="shared" si="240"/>
        <v>0</v>
      </c>
      <c r="AY98" s="1">
        <f t="shared" si="240"/>
        <v>0</v>
      </c>
      <c r="AZ98" s="1">
        <f t="shared" si="240"/>
        <v>0</v>
      </c>
      <c r="BA98" s="1">
        <f t="shared" si="240"/>
        <v>0</v>
      </c>
      <c r="BB98" s="1">
        <f t="shared" si="240"/>
        <v>0</v>
      </c>
      <c r="BC98" s="1">
        <f t="shared" si="240"/>
        <v>0</v>
      </c>
      <c r="BD98" s="1">
        <f t="shared" si="240"/>
        <v>0</v>
      </c>
      <c r="BE98" s="1">
        <f t="shared" si="240"/>
        <v>0</v>
      </c>
      <c r="BF98" s="1">
        <f t="shared" si="240"/>
        <v>0</v>
      </c>
      <c r="BG98" s="1">
        <f t="shared" si="240"/>
        <v>0</v>
      </c>
      <c r="BH98" s="1">
        <f t="shared" si="240"/>
        <v>0</v>
      </c>
      <c r="BI98" s="1">
        <f t="shared" si="240"/>
        <v>0</v>
      </c>
      <c r="BJ98" s="1">
        <f t="shared" si="240"/>
        <v>0</v>
      </c>
      <c r="BK98" s="1">
        <f t="shared" si="240"/>
        <v>0</v>
      </c>
      <c r="BL98" s="1">
        <f t="shared" si="240"/>
        <v>0</v>
      </c>
      <c r="BM98" s="1">
        <f t="shared" si="240"/>
        <v>0</v>
      </c>
      <c r="BN98" s="1">
        <f t="shared" si="240"/>
        <v>0</v>
      </c>
      <c r="BO98" s="1">
        <f t="shared" si="240"/>
        <v>0</v>
      </c>
      <c r="BP98" s="1">
        <f t="shared" si="240"/>
        <v>0</v>
      </c>
      <c r="BQ98" s="1">
        <f t="shared" si="240"/>
        <v>0</v>
      </c>
      <c r="BR98" s="1">
        <f t="shared" si="240"/>
        <v>0</v>
      </c>
      <c r="BS98" s="1">
        <f t="shared" si="240"/>
        <v>0</v>
      </c>
      <c r="BT98" s="1">
        <f t="shared" si="240"/>
        <v>0</v>
      </c>
      <c r="BU98" s="1">
        <f t="shared" si="240"/>
        <v>0</v>
      </c>
      <c r="BV98" s="1">
        <f t="shared" si="240"/>
        <v>0</v>
      </c>
      <c r="BW98" s="1">
        <f t="shared" si="240"/>
        <v>0</v>
      </c>
      <c r="BX98" s="1">
        <f t="shared" si="240"/>
        <v>0</v>
      </c>
      <c r="BY98" s="1">
        <f t="shared" si="240"/>
        <v>0</v>
      </c>
      <c r="BZ98" s="1">
        <f t="shared" si="240"/>
        <v>0</v>
      </c>
      <c r="CA98" s="1">
        <f t="shared" si="240"/>
        <v>0</v>
      </c>
      <c r="CB98" s="1">
        <f t="shared" si="240"/>
        <v>0</v>
      </c>
      <c r="CC98" s="1">
        <f t="shared" si="240"/>
        <v>0</v>
      </c>
      <c r="CD98" s="1">
        <f t="shared" si="240"/>
        <v>0</v>
      </c>
      <c r="CE98" s="1">
        <f t="shared" si="240"/>
        <v>0</v>
      </c>
      <c r="CF98" s="1">
        <f t="shared" si="240"/>
        <v>0</v>
      </c>
      <c r="CG98" s="1">
        <f t="shared" si="240"/>
        <v>0</v>
      </c>
      <c r="CH98" s="1">
        <f t="shared" si="240"/>
        <v>0</v>
      </c>
      <c r="CI98" s="1">
        <f t="shared" si="240"/>
        <v>0</v>
      </c>
      <c r="CJ98" s="1">
        <f t="shared" si="240"/>
        <v>0</v>
      </c>
      <c r="CK98" s="1">
        <f t="shared" si="240"/>
        <v>0</v>
      </c>
      <c r="CL98" s="1">
        <f t="shared" si="216"/>
        <v>0</v>
      </c>
      <c r="CM98" s="1">
        <f t="shared" si="220"/>
        <v>0</v>
      </c>
      <c r="CN98" s="1">
        <f t="shared" si="224"/>
        <v>0</v>
      </c>
      <c r="CO98" s="1">
        <f t="shared" si="229"/>
        <v>0</v>
      </c>
      <c r="CP98" s="1">
        <f t="shared" si="233"/>
        <v>0</v>
      </c>
      <c r="CQ98" s="1">
        <f t="shared" si="235"/>
        <v>0</v>
      </c>
      <c r="CR98" s="1">
        <f t="shared" si="237"/>
        <v>0</v>
      </c>
      <c r="CS98" s="1">
        <f t="shared" si="239"/>
        <v>0</v>
      </c>
      <c r="CT98" s="1">
        <f t="shared" ref="CT98:CT113" si="241">CS98</f>
        <v>0</v>
      </c>
      <c r="CU98" s="1">
        <f>+$G98</f>
        <v>0</v>
      </c>
      <c r="DO98">
        <f t="shared" si="140"/>
        <v>0</v>
      </c>
    </row>
    <row r="99" spans="1:119" x14ac:dyDescent="0.2">
      <c r="A99">
        <v>1914</v>
      </c>
      <c r="B99">
        <v>93.5</v>
      </c>
      <c r="C99">
        <v>0</v>
      </c>
      <c r="D99" s="4">
        <f t="shared" si="133"/>
        <v>0</v>
      </c>
      <c r="E99" s="1">
        <f t="shared" si="134"/>
        <v>0</v>
      </c>
      <c r="F99" s="2">
        <f t="shared" si="135"/>
        <v>0</v>
      </c>
      <c r="G99" s="1">
        <f t="shared" si="225"/>
        <v>0</v>
      </c>
      <c r="H99" s="1">
        <f t="shared" si="145"/>
        <v>0</v>
      </c>
      <c r="I99" s="1">
        <f t="shared" si="146"/>
        <v>0</v>
      </c>
      <c r="J99" s="1">
        <f t="shared" si="231"/>
        <v>0</v>
      </c>
      <c r="K99" s="1">
        <f t="shared" si="231"/>
        <v>0</v>
      </c>
      <c r="L99" s="1">
        <f t="shared" si="231"/>
        <v>0</v>
      </c>
      <c r="M99" s="1">
        <f t="shared" si="231"/>
        <v>0</v>
      </c>
      <c r="N99" s="1">
        <f t="shared" si="231"/>
        <v>0</v>
      </c>
      <c r="O99" s="1">
        <f t="shared" si="231"/>
        <v>0</v>
      </c>
      <c r="P99" s="1">
        <f t="shared" si="231"/>
        <v>0</v>
      </c>
      <c r="Q99" s="1">
        <f t="shared" si="231"/>
        <v>0</v>
      </c>
      <c r="R99" s="1">
        <f t="shared" si="231"/>
        <v>0</v>
      </c>
      <c r="S99" s="1">
        <f t="shared" si="231"/>
        <v>0</v>
      </c>
      <c r="T99" s="1">
        <f t="shared" si="231"/>
        <v>0</v>
      </c>
      <c r="U99" s="1">
        <f t="shared" si="231"/>
        <v>0</v>
      </c>
      <c r="V99" s="1">
        <f t="shared" si="231"/>
        <v>0</v>
      </c>
      <c r="W99" s="1">
        <f t="shared" si="231"/>
        <v>0</v>
      </c>
      <c r="X99" s="1">
        <f t="shared" si="231"/>
        <v>0</v>
      </c>
      <c r="Y99" s="1">
        <f t="shared" si="231"/>
        <v>0</v>
      </c>
      <c r="Z99" s="1">
        <f t="shared" ref="Z99:CK99" si="242">Y99</f>
        <v>0</v>
      </c>
      <c r="AA99" s="1">
        <f t="shared" si="242"/>
        <v>0</v>
      </c>
      <c r="AB99" s="1">
        <f t="shared" si="242"/>
        <v>0</v>
      </c>
      <c r="AC99" s="1">
        <f t="shared" si="242"/>
        <v>0</v>
      </c>
      <c r="AD99" s="1">
        <f t="shared" si="242"/>
        <v>0</v>
      </c>
      <c r="AE99" s="1">
        <f t="shared" si="242"/>
        <v>0</v>
      </c>
      <c r="AF99" s="1">
        <f t="shared" si="242"/>
        <v>0</v>
      </c>
      <c r="AG99" s="1">
        <f t="shared" si="242"/>
        <v>0</v>
      </c>
      <c r="AH99" s="1">
        <f t="shared" si="242"/>
        <v>0</v>
      </c>
      <c r="AI99" s="1">
        <f t="shared" si="242"/>
        <v>0</v>
      </c>
      <c r="AJ99" s="1">
        <f t="shared" si="242"/>
        <v>0</v>
      </c>
      <c r="AK99" s="1">
        <f t="shared" si="242"/>
        <v>0</v>
      </c>
      <c r="AL99" s="1">
        <f t="shared" si="242"/>
        <v>0</v>
      </c>
      <c r="AM99" s="1">
        <f t="shared" si="242"/>
        <v>0</v>
      </c>
      <c r="AN99" s="1">
        <f t="shared" si="242"/>
        <v>0</v>
      </c>
      <c r="AO99" s="1">
        <f t="shared" si="242"/>
        <v>0</v>
      </c>
      <c r="AP99" s="1">
        <f t="shared" si="242"/>
        <v>0</v>
      </c>
      <c r="AQ99" s="1">
        <f t="shared" si="242"/>
        <v>0</v>
      </c>
      <c r="AR99" s="1">
        <f t="shared" si="242"/>
        <v>0</v>
      </c>
      <c r="AS99" s="1">
        <f t="shared" si="242"/>
        <v>0</v>
      </c>
      <c r="AT99" s="1">
        <f t="shared" si="242"/>
        <v>0</v>
      </c>
      <c r="AU99" s="1">
        <f t="shared" si="242"/>
        <v>0</v>
      </c>
      <c r="AV99" s="1">
        <f t="shared" si="242"/>
        <v>0</v>
      </c>
      <c r="AW99" s="1">
        <f t="shared" si="242"/>
        <v>0</v>
      </c>
      <c r="AX99" s="1">
        <f t="shared" si="242"/>
        <v>0</v>
      </c>
      <c r="AY99" s="1">
        <f t="shared" si="242"/>
        <v>0</v>
      </c>
      <c r="AZ99" s="1">
        <f t="shared" si="242"/>
        <v>0</v>
      </c>
      <c r="BA99" s="1">
        <f t="shared" si="242"/>
        <v>0</v>
      </c>
      <c r="BB99" s="1">
        <f t="shared" si="242"/>
        <v>0</v>
      </c>
      <c r="BC99" s="1">
        <f t="shared" si="242"/>
        <v>0</v>
      </c>
      <c r="BD99" s="1">
        <f t="shared" si="242"/>
        <v>0</v>
      </c>
      <c r="BE99" s="1">
        <f t="shared" si="242"/>
        <v>0</v>
      </c>
      <c r="BF99" s="1">
        <f t="shared" si="242"/>
        <v>0</v>
      </c>
      <c r="BG99" s="1">
        <f t="shared" si="242"/>
        <v>0</v>
      </c>
      <c r="BH99" s="1">
        <f t="shared" si="242"/>
        <v>0</v>
      </c>
      <c r="BI99" s="1">
        <f t="shared" si="242"/>
        <v>0</v>
      </c>
      <c r="BJ99" s="1">
        <f t="shared" si="242"/>
        <v>0</v>
      </c>
      <c r="BK99" s="1">
        <f t="shared" si="242"/>
        <v>0</v>
      </c>
      <c r="BL99" s="1">
        <f t="shared" si="242"/>
        <v>0</v>
      </c>
      <c r="BM99" s="1">
        <f t="shared" si="242"/>
        <v>0</v>
      </c>
      <c r="BN99" s="1">
        <f t="shared" si="242"/>
        <v>0</v>
      </c>
      <c r="BO99" s="1">
        <f t="shared" si="242"/>
        <v>0</v>
      </c>
      <c r="BP99" s="1">
        <f t="shared" si="242"/>
        <v>0</v>
      </c>
      <c r="BQ99" s="1">
        <f t="shared" si="242"/>
        <v>0</v>
      </c>
      <c r="BR99" s="1">
        <f t="shared" si="242"/>
        <v>0</v>
      </c>
      <c r="BS99" s="1">
        <f t="shared" si="242"/>
        <v>0</v>
      </c>
      <c r="BT99" s="1">
        <f t="shared" si="242"/>
        <v>0</v>
      </c>
      <c r="BU99" s="1">
        <f t="shared" si="242"/>
        <v>0</v>
      </c>
      <c r="BV99" s="1">
        <f t="shared" si="242"/>
        <v>0</v>
      </c>
      <c r="BW99" s="1">
        <f t="shared" si="242"/>
        <v>0</v>
      </c>
      <c r="BX99" s="1">
        <f t="shared" si="242"/>
        <v>0</v>
      </c>
      <c r="BY99" s="1">
        <f t="shared" si="242"/>
        <v>0</v>
      </c>
      <c r="BZ99" s="1">
        <f t="shared" si="242"/>
        <v>0</v>
      </c>
      <c r="CA99" s="1">
        <f t="shared" si="242"/>
        <v>0</v>
      </c>
      <c r="CB99" s="1">
        <f t="shared" si="242"/>
        <v>0</v>
      </c>
      <c r="CC99" s="1">
        <f t="shared" si="242"/>
        <v>0</v>
      </c>
      <c r="CD99" s="1">
        <f t="shared" si="242"/>
        <v>0</v>
      </c>
      <c r="CE99" s="1">
        <f t="shared" si="242"/>
        <v>0</v>
      </c>
      <c r="CF99" s="1">
        <f t="shared" si="242"/>
        <v>0</v>
      </c>
      <c r="CG99" s="1">
        <f t="shared" si="242"/>
        <v>0</v>
      </c>
      <c r="CH99" s="1">
        <f t="shared" si="242"/>
        <v>0</v>
      </c>
      <c r="CI99" s="1">
        <f t="shared" si="242"/>
        <v>0</v>
      </c>
      <c r="CJ99" s="1">
        <f t="shared" si="242"/>
        <v>0</v>
      </c>
      <c r="CK99" s="1">
        <f t="shared" si="242"/>
        <v>0</v>
      </c>
      <c r="CL99" s="1">
        <f t="shared" si="216"/>
        <v>0</v>
      </c>
      <c r="CM99" s="1">
        <f t="shared" si="220"/>
        <v>0</v>
      </c>
      <c r="CN99" s="1">
        <f t="shared" si="224"/>
        <v>0</v>
      </c>
      <c r="CO99" s="1">
        <f t="shared" si="229"/>
        <v>0</v>
      </c>
      <c r="CP99" s="1">
        <f t="shared" si="233"/>
        <v>0</v>
      </c>
      <c r="CQ99" s="1">
        <f t="shared" si="235"/>
        <v>0</v>
      </c>
      <c r="CR99" s="1">
        <f t="shared" si="237"/>
        <v>0</v>
      </c>
      <c r="CS99" s="1">
        <f t="shared" si="239"/>
        <v>0</v>
      </c>
      <c r="CT99" s="1">
        <f t="shared" si="241"/>
        <v>0</v>
      </c>
      <c r="CU99" s="1">
        <f t="shared" ref="CU99:CU113" si="243">CT99</f>
        <v>0</v>
      </c>
      <c r="CV99" s="1">
        <f>+$G99</f>
        <v>0</v>
      </c>
      <c r="DO99">
        <f t="shared" si="140"/>
        <v>0</v>
      </c>
    </row>
    <row r="100" spans="1:119" x14ac:dyDescent="0.2">
      <c r="A100">
        <v>1913</v>
      </c>
      <c r="B100">
        <v>94.5</v>
      </c>
      <c r="C100">
        <v>0</v>
      </c>
      <c r="D100" s="4">
        <f t="shared" si="133"/>
        <v>0</v>
      </c>
      <c r="E100" s="1">
        <f t="shared" si="134"/>
        <v>0</v>
      </c>
      <c r="F100" s="2">
        <f t="shared" si="135"/>
        <v>0</v>
      </c>
      <c r="G100" s="1">
        <f t="shared" si="225"/>
        <v>0</v>
      </c>
      <c r="H100" s="1">
        <f t="shared" si="145"/>
        <v>0</v>
      </c>
      <c r="I100" s="1">
        <f t="shared" si="146"/>
        <v>0</v>
      </c>
      <c r="J100" s="1">
        <f t="shared" si="231"/>
        <v>0</v>
      </c>
      <c r="K100" s="1">
        <f t="shared" si="231"/>
        <v>0</v>
      </c>
      <c r="L100" s="1">
        <f t="shared" si="231"/>
        <v>0</v>
      </c>
      <c r="M100" s="1">
        <f t="shared" si="231"/>
        <v>0</v>
      </c>
      <c r="N100" s="1">
        <f t="shared" si="231"/>
        <v>0</v>
      </c>
      <c r="O100" s="1">
        <f t="shared" si="231"/>
        <v>0</v>
      </c>
      <c r="P100" s="1">
        <f t="shared" si="231"/>
        <v>0</v>
      </c>
      <c r="Q100" s="1">
        <f t="shared" si="231"/>
        <v>0</v>
      </c>
      <c r="R100" s="1">
        <f t="shared" si="231"/>
        <v>0</v>
      </c>
      <c r="S100" s="1">
        <f t="shared" si="231"/>
        <v>0</v>
      </c>
      <c r="T100" s="1">
        <f t="shared" si="231"/>
        <v>0</v>
      </c>
      <c r="U100" s="1">
        <f t="shared" si="231"/>
        <v>0</v>
      </c>
      <c r="V100" s="1">
        <f t="shared" si="231"/>
        <v>0</v>
      </c>
      <c r="W100" s="1">
        <f t="shared" si="231"/>
        <v>0</v>
      </c>
      <c r="X100" s="1">
        <f t="shared" si="231"/>
        <v>0</v>
      </c>
      <c r="Y100" s="1">
        <f t="shared" si="231"/>
        <v>0</v>
      </c>
      <c r="Z100" s="1">
        <f t="shared" ref="Z100:CK100" si="244">Y100</f>
        <v>0</v>
      </c>
      <c r="AA100" s="1">
        <f t="shared" si="244"/>
        <v>0</v>
      </c>
      <c r="AB100" s="1">
        <f t="shared" si="244"/>
        <v>0</v>
      </c>
      <c r="AC100" s="1">
        <f t="shared" si="244"/>
        <v>0</v>
      </c>
      <c r="AD100" s="1">
        <f t="shared" si="244"/>
        <v>0</v>
      </c>
      <c r="AE100" s="1">
        <f t="shared" si="244"/>
        <v>0</v>
      </c>
      <c r="AF100" s="1">
        <f t="shared" si="244"/>
        <v>0</v>
      </c>
      <c r="AG100" s="1">
        <f t="shared" si="244"/>
        <v>0</v>
      </c>
      <c r="AH100" s="1">
        <f t="shared" si="244"/>
        <v>0</v>
      </c>
      <c r="AI100" s="1">
        <f t="shared" si="244"/>
        <v>0</v>
      </c>
      <c r="AJ100" s="1">
        <f t="shared" si="244"/>
        <v>0</v>
      </c>
      <c r="AK100" s="1">
        <f t="shared" si="244"/>
        <v>0</v>
      </c>
      <c r="AL100" s="1">
        <f t="shared" si="244"/>
        <v>0</v>
      </c>
      <c r="AM100" s="1">
        <f t="shared" si="244"/>
        <v>0</v>
      </c>
      <c r="AN100" s="1">
        <f t="shared" si="244"/>
        <v>0</v>
      </c>
      <c r="AO100" s="1">
        <f t="shared" si="244"/>
        <v>0</v>
      </c>
      <c r="AP100" s="1">
        <f t="shared" si="244"/>
        <v>0</v>
      </c>
      <c r="AQ100" s="1">
        <f t="shared" si="244"/>
        <v>0</v>
      </c>
      <c r="AR100" s="1">
        <f t="shared" si="244"/>
        <v>0</v>
      </c>
      <c r="AS100" s="1">
        <f t="shared" si="244"/>
        <v>0</v>
      </c>
      <c r="AT100" s="1">
        <f t="shared" si="244"/>
        <v>0</v>
      </c>
      <c r="AU100" s="1">
        <f t="shared" si="244"/>
        <v>0</v>
      </c>
      <c r="AV100" s="1">
        <f t="shared" si="244"/>
        <v>0</v>
      </c>
      <c r="AW100" s="1">
        <f t="shared" si="244"/>
        <v>0</v>
      </c>
      <c r="AX100" s="1">
        <f t="shared" si="244"/>
        <v>0</v>
      </c>
      <c r="AY100" s="1">
        <f t="shared" si="244"/>
        <v>0</v>
      </c>
      <c r="AZ100" s="1">
        <f t="shared" si="244"/>
        <v>0</v>
      </c>
      <c r="BA100" s="1">
        <f t="shared" si="244"/>
        <v>0</v>
      </c>
      <c r="BB100" s="1">
        <f t="shared" si="244"/>
        <v>0</v>
      </c>
      <c r="BC100" s="1">
        <f t="shared" si="244"/>
        <v>0</v>
      </c>
      <c r="BD100" s="1">
        <f t="shared" si="244"/>
        <v>0</v>
      </c>
      <c r="BE100" s="1">
        <f t="shared" si="244"/>
        <v>0</v>
      </c>
      <c r="BF100" s="1">
        <f t="shared" si="244"/>
        <v>0</v>
      </c>
      <c r="BG100" s="1">
        <f t="shared" si="244"/>
        <v>0</v>
      </c>
      <c r="BH100" s="1">
        <f t="shared" si="244"/>
        <v>0</v>
      </c>
      <c r="BI100" s="1">
        <f t="shared" si="244"/>
        <v>0</v>
      </c>
      <c r="BJ100" s="1">
        <f t="shared" si="244"/>
        <v>0</v>
      </c>
      <c r="BK100" s="1">
        <f t="shared" si="244"/>
        <v>0</v>
      </c>
      <c r="BL100" s="1">
        <f t="shared" si="244"/>
        <v>0</v>
      </c>
      <c r="BM100" s="1">
        <f t="shared" si="244"/>
        <v>0</v>
      </c>
      <c r="BN100" s="1">
        <f t="shared" si="244"/>
        <v>0</v>
      </c>
      <c r="BO100" s="1">
        <f t="shared" si="244"/>
        <v>0</v>
      </c>
      <c r="BP100" s="1">
        <f t="shared" si="244"/>
        <v>0</v>
      </c>
      <c r="BQ100" s="1">
        <f t="shared" si="244"/>
        <v>0</v>
      </c>
      <c r="BR100" s="1">
        <f t="shared" si="244"/>
        <v>0</v>
      </c>
      <c r="BS100" s="1">
        <f t="shared" si="244"/>
        <v>0</v>
      </c>
      <c r="BT100" s="1">
        <f t="shared" si="244"/>
        <v>0</v>
      </c>
      <c r="BU100" s="1">
        <f t="shared" si="244"/>
        <v>0</v>
      </c>
      <c r="BV100" s="1">
        <f t="shared" si="244"/>
        <v>0</v>
      </c>
      <c r="BW100" s="1">
        <f t="shared" si="244"/>
        <v>0</v>
      </c>
      <c r="BX100" s="1">
        <f t="shared" si="244"/>
        <v>0</v>
      </c>
      <c r="BY100" s="1">
        <f t="shared" si="244"/>
        <v>0</v>
      </c>
      <c r="BZ100" s="1">
        <f t="shared" si="244"/>
        <v>0</v>
      </c>
      <c r="CA100" s="1">
        <f t="shared" si="244"/>
        <v>0</v>
      </c>
      <c r="CB100" s="1">
        <f t="shared" si="244"/>
        <v>0</v>
      </c>
      <c r="CC100" s="1">
        <f t="shared" si="244"/>
        <v>0</v>
      </c>
      <c r="CD100" s="1">
        <f t="shared" si="244"/>
        <v>0</v>
      </c>
      <c r="CE100" s="1">
        <f t="shared" si="244"/>
        <v>0</v>
      </c>
      <c r="CF100" s="1">
        <f t="shared" si="244"/>
        <v>0</v>
      </c>
      <c r="CG100" s="1">
        <f t="shared" si="244"/>
        <v>0</v>
      </c>
      <c r="CH100" s="1">
        <f t="shared" si="244"/>
        <v>0</v>
      </c>
      <c r="CI100" s="1">
        <f t="shared" si="244"/>
        <v>0</v>
      </c>
      <c r="CJ100" s="1">
        <f t="shared" si="244"/>
        <v>0</v>
      </c>
      <c r="CK100" s="1">
        <f t="shared" si="244"/>
        <v>0</v>
      </c>
      <c r="CL100" s="1">
        <f t="shared" si="216"/>
        <v>0</v>
      </c>
      <c r="CM100" s="1">
        <f t="shared" si="220"/>
        <v>0</v>
      </c>
      <c r="CN100" s="1">
        <f t="shared" si="224"/>
        <v>0</v>
      </c>
      <c r="CO100" s="1">
        <f t="shared" si="229"/>
        <v>0</v>
      </c>
      <c r="CP100" s="1">
        <f t="shared" si="233"/>
        <v>0</v>
      </c>
      <c r="CQ100" s="1">
        <f t="shared" si="235"/>
        <v>0</v>
      </c>
      <c r="CR100" s="1">
        <f t="shared" si="237"/>
        <v>0</v>
      </c>
      <c r="CS100" s="1">
        <f t="shared" si="239"/>
        <v>0</v>
      </c>
      <c r="CT100" s="1">
        <f t="shared" si="241"/>
        <v>0</v>
      </c>
      <c r="CU100" s="1">
        <f t="shared" si="243"/>
        <v>0</v>
      </c>
      <c r="CV100" s="1">
        <f t="shared" ref="CV100:CV113" si="245">CU100</f>
        <v>0</v>
      </c>
      <c r="CW100" s="1">
        <f>+$G100</f>
        <v>0</v>
      </c>
      <c r="DO100">
        <f t="shared" si="140"/>
        <v>0</v>
      </c>
    </row>
    <row r="101" spans="1:119" x14ac:dyDescent="0.2">
      <c r="A101">
        <v>1912</v>
      </c>
      <c r="B101">
        <v>95.5</v>
      </c>
      <c r="C101">
        <v>0</v>
      </c>
      <c r="D101" s="4">
        <f t="shared" si="133"/>
        <v>0</v>
      </c>
      <c r="E101" s="1">
        <f t="shared" si="134"/>
        <v>0</v>
      </c>
      <c r="F101" s="2">
        <f t="shared" si="135"/>
        <v>0</v>
      </c>
      <c r="G101" s="1">
        <f t="shared" si="225"/>
        <v>0</v>
      </c>
      <c r="H101" s="1">
        <f t="shared" si="145"/>
        <v>0</v>
      </c>
      <c r="I101" s="1">
        <f t="shared" si="146"/>
        <v>0</v>
      </c>
      <c r="J101" s="1">
        <f t="shared" si="231"/>
        <v>0</v>
      </c>
      <c r="K101" s="1">
        <f t="shared" si="231"/>
        <v>0</v>
      </c>
      <c r="L101" s="1">
        <f t="shared" si="231"/>
        <v>0</v>
      </c>
      <c r="M101" s="1">
        <f t="shared" si="231"/>
        <v>0</v>
      </c>
      <c r="N101" s="1">
        <f t="shared" si="231"/>
        <v>0</v>
      </c>
      <c r="O101" s="1">
        <f t="shared" si="231"/>
        <v>0</v>
      </c>
      <c r="P101" s="1">
        <f t="shared" si="231"/>
        <v>0</v>
      </c>
      <c r="Q101" s="1">
        <f t="shared" si="231"/>
        <v>0</v>
      </c>
      <c r="R101" s="1">
        <f t="shared" si="231"/>
        <v>0</v>
      </c>
      <c r="S101" s="1">
        <f t="shared" si="231"/>
        <v>0</v>
      </c>
      <c r="T101" s="1">
        <f t="shared" si="231"/>
        <v>0</v>
      </c>
      <c r="U101" s="1">
        <f t="shared" si="231"/>
        <v>0</v>
      </c>
      <c r="V101" s="1">
        <f t="shared" si="231"/>
        <v>0</v>
      </c>
      <c r="W101" s="1">
        <f t="shared" si="231"/>
        <v>0</v>
      </c>
      <c r="X101" s="1">
        <f t="shared" si="231"/>
        <v>0</v>
      </c>
      <c r="Y101" s="1">
        <f t="shared" si="231"/>
        <v>0</v>
      </c>
      <c r="Z101" s="1">
        <f t="shared" ref="Z101:CK101" si="246">Y101</f>
        <v>0</v>
      </c>
      <c r="AA101" s="1">
        <f t="shared" si="246"/>
        <v>0</v>
      </c>
      <c r="AB101" s="1">
        <f t="shared" si="246"/>
        <v>0</v>
      </c>
      <c r="AC101" s="1">
        <f t="shared" si="246"/>
        <v>0</v>
      </c>
      <c r="AD101" s="1">
        <f t="shared" si="246"/>
        <v>0</v>
      </c>
      <c r="AE101" s="1">
        <f t="shared" si="246"/>
        <v>0</v>
      </c>
      <c r="AF101" s="1">
        <f t="shared" si="246"/>
        <v>0</v>
      </c>
      <c r="AG101" s="1">
        <f t="shared" si="246"/>
        <v>0</v>
      </c>
      <c r="AH101" s="1">
        <f t="shared" si="246"/>
        <v>0</v>
      </c>
      <c r="AI101" s="1">
        <f t="shared" si="246"/>
        <v>0</v>
      </c>
      <c r="AJ101" s="1">
        <f t="shared" si="246"/>
        <v>0</v>
      </c>
      <c r="AK101" s="1">
        <f t="shared" si="246"/>
        <v>0</v>
      </c>
      <c r="AL101" s="1">
        <f t="shared" si="246"/>
        <v>0</v>
      </c>
      <c r="AM101" s="1">
        <f t="shared" si="246"/>
        <v>0</v>
      </c>
      <c r="AN101" s="1">
        <f t="shared" si="246"/>
        <v>0</v>
      </c>
      <c r="AO101" s="1">
        <f t="shared" si="246"/>
        <v>0</v>
      </c>
      <c r="AP101" s="1">
        <f t="shared" si="246"/>
        <v>0</v>
      </c>
      <c r="AQ101" s="1">
        <f t="shared" si="246"/>
        <v>0</v>
      </c>
      <c r="AR101" s="1">
        <f t="shared" si="246"/>
        <v>0</v>
      </c>
      <c r="AS101" s="1">
        <f t="shared" si="246"/>
        <v>0</v>
      </c>
      <c r="AT101" s="1">
        <f t="shared" si="246"/>
        <v>0</v>
      </c>
      <c r="AU101" s="1">
        <f t="shared" si="246"/>
        <v>0</v>
      </c>
      <c r="AV101" s="1">
        <f t="shared" si="246"/>
        <v>0</v>
      </c>
      <c r="AW101" s="1">
        <f t="shared" si="246"/>
        <v>0</v>
      </c>
      <c r="AX101" s="1">
        <f t="shared" si="246"/>
        <v>0</v>
      </c>
      <c r="AY101" s="1">
        <f t="shared" si="246"/>
        <v>0</v>
      </c>
      <c r="AZ101" s="1">
        <f t="shared" si="246"/>
        <v>0</v>
      </c>
      <c r="BA101" s="1">
        <f t="shared" si="246"/>
        <v>0</v>
      </c>
      <c r="BB101" s="1">
        <f t="shared" si="246"/>
        <v>0</v>
      </c>
      <c r="BC101" s="1">
        <f t="shared" si="246"/>
        <v>0</v>
      </c>
      <c r="BD101" s="1">
        <f t="shared" si="246"/>
        <v>0</v>
      </c>
      <c r="BE101" s="1">
        <f t="shared" si="246"/>
        <v>0</v>
      </c>
      <c r="BF101" s="1">
        <f t="shared" si="246"/>
        <v>0</v>
      </c>
      <c r="BG101" s="1">
        <f t="shared" si="246"/>
        <v>0</v>
      </c>
      <c r="BH101" s="1">
        <f t="shared" si="246"/>
        <v>0</v>
      </c>
      <c r="BI101" s="1">
        <f t="shared" si="246"/>
        <v>0</v>
      </c>
      <c r="BJ101" s="1">
        <f t="shared" si="246"/>
        <v>0</v>
      </c>
      <c r="BK101" s="1">
        <f t="shared" si="246"/>
        <v>0</v>
      </c>
      <c r="BL101" s="1">
        <f t="shared" si="246"/>
        <v>0</v>
      </c>
      <c r="BM101" s="1">
        <f t="shared" si="246"/>
        <v>0</v>
      </c>
      <c r="BN101" s="1">
        <f t="shared" si="246"/>
        <v>0</v>
      </c>
      <c r="BO101" s="1">
        <f t="shared" si="246"/>
        <v>0</v>
      </c>
      <c r="BP101" s="1">
        <f t="shared" si="246"/>
        <v>0</v>
      </c>
      <c r="BQ101" s="1">
        <f t="shared" si="246"/>
        <v>0</v>
      </c>
      <c r="BR101" s="1">
        <f t="shared" si="246"/>
        <v>0</v>
      </c>
      <c r="BS101" s="1">
        <f t="shared" si="246"/>
        <v>0</v>
      </c>
      <c r="BT101" s="1">
        <f t="shared" si="246"/>
        <v>0</v>
      </c>
      <c r="BU101" s="1">
        <f t="shared" si="246"/>
        <v>0</v>
      </c>
      <c r="BV101" s="1">
        <f t="shared" si="246"/>
        <v>0</v>
      </c>
      <c r="BW101" s="1">
        <f t="shared" si="246"/>
        <v>0</v>
      </c>
      <c r="BX101" s="1">
        <f t="shared" si="246"/>
        <v>0</v>
      </c>
      <c r="BY101" s="1">
        <f t="shared" si="246"/>
        <v>0</v>
      </c>
      <c r="BZ101" s="1">
        <f t="shared" si="246"/>
        <v>0</v>
      </c>
      <c r="CA101" s="1">
        <f t="shared" si="246"/>
        <v>0</v>
      </c>
      <c r="CB101" s="1">
        <f t="shared" si="246"/>
        <v>0</v>
      </c>
      <c r="CC101" s="1">
        <f t="shared" si="246"/>
        <v>0</v>
      </c>
      <c r="CD101" s="1">
        <f t="shared" si="246"/>
        <v>0</v>
      </c>
      <c r="CE101" s="1">
        <f t="shared" si="246"/>
        <v>0</v>
      </c>
      <c r="CF101" s="1">
        <f t="shared" si="246"/>
        <v>0</v>
      </c>
      <c r="CG101" s="1">
        <f t="shared" si="246"/>
        <v>0</v>
      </c>
      <c r="CH101" s="1">
        <f t="shared" si="246"/>
        <v>0</v>
      </c>
      <c r="CI101" s="1">
        <f t="shared" si="246"/>
        <v>0</v>
      </c>
      <c r="CJ101" s="1">
        <f t="shared" si="246"/>
        <v>0</v>
      </c>
      <c r="CK101" s="1">
        <f t="shared" si="246"/>
        <v>0</v>
      </c>
      <c r="CL101" s="1">
        <f t="shared" si="216"/>
        <v>0</v>
      </c>
      <c r="CM101" s="1">
        <f t="shared" si="220"/>
        <v>0</v>
      </c>
      <c r="CN101" s="1">
        <f t="shared" si="224"/>
        <v>0</v>
      </c>
      <c r="CO101" s="1">
        <f t="shared" si="229"/>
        <v>0</v>
      </c>
      <c r="CP101" s="1">
        <f t="shared" si="233"/>
        <v>0</v>
      </c>
      <c r="CQ101" s="1">
        <f t="shared" si="235"/>
        <v>0</v>
      </c>
      <c r="CR101" s="1">
        <f t="shared" si="237"/>
        <v>0</v>
      </c>
      <c r="CS101" s="1">
        <f t="shared" si="239"/>
        <v>0</v>
      </c>
      <c r="CT101" s="1">
        <f t="shared" si="241"/>
        <v>0</v>
      </c>
      <c r="CU101" s="1">
        <f t="shared" si="243"/>
        <v>0</v>
      </c>
      <c r="CV101" s="1">
        <f t="shared" si="245"/>
        <v>0</v>
      </c>
      <c r="CW101" s="1">
        <f t="shared" ref="CW101:CW113" si="247">CV101</f>
        <v>0</v>
      </c>
      <c r="CX101" s="1">
        <f>+$G101</f>
        <v>0</v>
      </c>
      <c r="DO101">
        <f t="shared" si="140"/>
        <v>0</v>
      </c>
    </row>
    <row r="102" spans="1:119" x14ac:dyDescent="0.2">
      <c r="A102">
        <v>1911</v>
      </c>
      <c r="B102">
        <v>96.5</v>
      </c>
      <c r="C102">
        <v>0</v>
      </c>
      <c r="D102" s="4">
        <f t="shared" si="133"/>
        <v>0</v>
      </c>
      <c r="E102" s="1">
        <f t="shared" si="134"/>
        <v>0</v>
      </c>
      <c r="F102" s="2">
        <f t="shared" si="135"/>
        <v>0</v>
      </c>
      <c r="G102" s="1">
        <f t="shared" si="225"/>
        <v>0</v>
      </c>
      <c r="H102" s="1">
        <f t="shared" si="145"/>
        <v>0</v>
      </c>
      <c r="I102" s="1">
        <f t="shared" si="146"/>
        <v>0</v>
      </c>
      <c r="J102" s="1">
        <f t="shared" si="231"/>
        <v>0</v>
      </c>
      <c r="K102" s="1">
        <f t="shared" si="231"/>
        <v>0</v>
      </c>
      <c r="L102" s="1">
        <f t="shared" si="231"/>
        <v>0</v>
      </c>
      <c r="M102" s="1">
        <f t="shared" si="231"/>
        <v>0</v>
      </c>
      <c r="N102" s="1">
        <f t="shared" si="231"/>
        <v>0</v>
      </c>
      <c r="O102" s="1">
        <f t="shared" si="231"/>
        <v>0</v>
      </c>
      <c r="P102" s="1">
        <f t="shared" si="231"/>
        <v>0</v>
      </c>
      <c r="Q102" s="1">
        <f t="shared" si="231"/>
        <v>0</v>
      </c>
      <c r="R102" s="1">
        <f t="shared" si="231"/>
        <v>0</v>
      </c>
      <c r="S102" s="1">
        <f t="shared" si="231"/>
        <v>0</v>
      </c>
      <c r="T102" s="1">
        <f t="shared" si="231"/>
        <v>0</v>
      </c>
      <c r="U102" s="1">
        <f t="shared" si="231"/>
        <v>0</v>
      </c>
      <c r="V102" s="1">
        <f t="shared" si="231"/>
        <v>0</v>
      </c>
      <c r="W102" s="1">
        <f t="shared" si="231"/>
        <v>0</v>
      </c>
      <c r="X102" s="1">
        <f t="shared" si="231"/>
        <v>0</v>
      </c>
      <c r="Y102" s="1">
        <f t="shared" si="231"/>
        <v>0</v>
      </c>
      <c r="Z102" s="1">
        <f t="shared" ref="Z102:CK102" si="248">Y102</f>
        <v>0</v>
      </c>
      <c r="AA102" s="1">
        <f t="shared" si="248"/>
        <v>0</v>
      </c>
      <c r="AB102" s="1">
        <f t="shared" si="248"/>
        <v>0</v>
      </c>
      <c r="AC102" s="1">
        <f t="shared" si="248"/>
        <v>0</v>
      </c>
      <c r="AD102" s="1">
        <f t="shared" si="248"/>
        <v>0</v>
      </c>
      <c r="AE102" s="1">
        <f t="shared" si="248"/>
        <v>0</v>
      </c>
      <c r="AF102" s="1">
        <f t="shared" si="248"/>
        <v>0</v>
      </c>
      <c r="AG102" s="1">
        <f t="shared" si="248"/>
        <v>0</v>
      </c>
      <c r="AH102" s="1">
        <f t="shared" si="248"/>
        <v>0</v>
      </c>
      <c r="AI102" s="1">
        <f t="shared" si="248"/>
        <v>0</v>
      </c>
      <c r="AJ102" s="1">
        <f t="shared" si="248"/>
        <v>0</v>
      </c>
      <c r="AK102" s="1">
        <f t="shared" si="248"/>
        <v>0</v>
      </c>
      <c r="AL102" s="1">
        <f t="shared" si="248"/>
        <v>0</v>
      </c>
      <c r="AM102" s="1">
        <f t="shared" si="248"/>
        <v>0</v>
      </c>
      <c r="AN102" s="1">
        <f t="shared" si="248"/>
        <v>0</v>
      </c>
      <c r="AO102" s="1">
        <f t="shared" si="248"/>
        <v>0</v>
      </c>
      <c r="AP102" s="1">
        <f t="shared" si="248"/>
        <v>0</v>
      </c>
      <c r="AQ102" s="1">
        <f t="shared" si="248"/>
        <v>0</v>
      </c>
      <c r="AR102" s="1">
        <f t="shared" si="248"/>
        <v>0</v>
      </c>
      <c r="AS102" s="1">
        <f t="shared" si="248"/>
        <v>0</v>
      </c>
      <c r="AT102" s="1">
        <f t="shared" si="248"/>
        <v>0</v>
      </c>
      <c r="AU102" s="1">
        <f t="shared" si="248"/>
        <v>0</v>
      </c>
      <c r="AV102" s="1">
        <f t="shared" si="248"/>
        <v>0</v>
      </c>
      <c r="AW102" s="1">
        <f t="shared" si="248"/>
        <v>0</v>
      </c>
      <c r="AX102" s="1">
        <f t="shared" si="248"/>
        <v>0</v>
      </c>
      <c r="AY102" s="1">
        <f t="shared" si="248"/>
        <v>0</v>
      </c>
      <c r="AZ102" s="1">
        <f t="shared" si="248"/>
        <v>0</v>
      </c>
      <c r="BA102" s="1">
        <f t="shared" si="248"/>
        <v>0</v>
      </c>
      <c r="BB102" s="1">
        <f t="shared" si="248"/>
        <v>0</v>
      </c>
      <c r="BC102" s="1">
        <f t="shared" si="248"/>
        <v>0</v>
      </c>
      <c r="BD102" s="1">
        <f t="shared" si="248"/>
        <v>0</v>
      </c>
      <c r="BE102" s="1">
        <f t="shared" si="248"/>
        <v>0</v>
      </c>
      <c r="BF102" s="1">
        <f t="shared" si="248"/>
        <v>0</v>
      </c>
      <c r="BG102" s="1">
        <f t="shared" si="248"/>
        <v>0</v>
      </c>
      <c r="BH102" s="1">
        <f t="shared" si="248"/>
        <v>0</v>
      </c>
      <c r="BI102" s="1">
        <f t="shared" si="248"/>
        <v>0</v>
      </c>
      <c r="BJ102" s="1">
        <f t="shared" si="248"/>
        <v>0</v>
      </c>
      <c r="BK102" s="1">
        <f t="shared" si="248"/>
        <v>0</v>
      </c>
      <c r="BL102" s="1">
        <f t="shared" si="248"/>
        <v>0</v>
      </c>
      <c r="BM102" s="1">
        <f t="shared" si="248"/>
        <v>0</v>
      </c>
      <c r="BN102" s="1">
        <f t="shared" si="248"/>
        <v>0</v>
      </c>
      <c r="BO102" s="1">
        <f t="shared" si="248"/>
        <v>0</v>
      </c>
      <c r="BP102" s="1">
        <f t="shared" si="248"/>
        <v>0</v>
      </c>
      <c r="BQ102" s="1">
        <f t="shared" si="248"/>
        <v>0</v>
      </c>
      <c r="BR102" s="1">
        <f t="shared" si="248"/>
        <v>0</v>
      </c>
      <c r="BS102" s="1">
        <f t="shared" si="248"/>
        <v>0</v>
      </c>
      <c r="BT102" s="1">
        <f t="shared" si="248"/>
        <v>0</v>
      </c>
      <c r="BU102" s="1">
        <f t="shared" si="248"/>
        <v>0</v>
      </c>
      <c r="BV102" s="1">
        <f t="shared" si="248"/>
        <v>0</v>
      </c>
      <c r="BW102" s="1">
        <f t="shared" si="248"/>
        <v>0</v>
      </c>
      <c r="BX102" s="1">
        <f t="shared" si="248"/>
        <v>0</v>
      </c>
      <c r="BY102" s="1">
        <f t="shared" si="248"/>
        <v>0</v>
      </c>
      <c r="BZ102" s="1">
        <f t="shared" si="248"/>
        <v>0</v>
      </c>
      <c r="CA102" s="1">
        <f t="shared" si="248"/>
        <v>0</v>
      </c>
      <c r="CB102" s="1">
        <f t="shared" si="248"/>
        <v>0</v>
      </c>
      <c r="CC102" s="1">
        <f t="shared" si="248"/>
        <v>0</v>
      </c>
      <c r="CD102" s="1">
        <f t="shared" si="248"/>
        <v>0</v>
      </c>
      <c r="CE102" s="1">
        <f t="shared" si="248"/>
        <v>0</v>
      </c>
      <c r="CF102" s="1">
        <f t="shared" si="248"/>
        <v>0</v>
      </c>
      <c r="CG102" s="1">
        <f t="shared" si="248"/>
        <v>0</v>
      </c>
      <c r="CH102" s="1">
        <f t="shared" si="248"/>
        <v>0</v>
      </c>
      <c r="CI102" s="1">
        <f t="shared" si="248"/>
        <v>0</v>
      </c>
      <c r="CJ102" s="1">
        <f t="shared" si="248"/>
        <v>0</v>
      </c>
      <c r="CK102" s="1">
        <f t="shared" si="248"/>
        <v>0</v>
      </c>
      <c r="CL102" s="1">
        <f t="shared" si="216"/>
        <v>0</v>
      </c>
      <c r="CM102" s="1">
        <f t="shared" si="220"/>
        <v>0</v>
      </c>
      <c r="CN102" s="1">
        <f t="shared" si="224"/>
        <v>0</v>
      </c>
      <c r="CO102" s="1">
        <f t="shared" si="229"/>
        <v>0</v>
      </c>
      <c r="CP102" s="1">
        <f t="shared" si="233"/>
        <v>0</v>
      </c>
      <c r="CQ102" s="1">
        <f t="shared" si="235"/>
        <v>0</v>
      </c>
      <c r="CR102" s="1">
        <f t="shared" si="237"/>
        <v>0</v>
      </c>
      <c r="CS102" s="1">
        <f t="shared" si="239"/>
        <v>0</v>
      </c>
      <c r="CT102" s="1">
        <f t="shared" si="241"/>
        <v>0</v>
      </c>
      <c r="CU102" s="1">
        <f t="shared" si="243"/>
        <v>0</v>
      </c>
      <c r="CV102" s="1">
        <f t="shared" si="245"/>
        <v>0</v>
      </c>
      <c r="CW102" s="1">
        <f t="shared" si="247"/>
        <v>0</v>
      </c>
      <c r="CX102" s="1">
        <f t="shared" ref="CX102:CX113" si="249">CW102</f>
        <v>0</v>
      </c>
      <c r="DO102">
        <f t="shared" si="140"/>
        <v>0</v>
      </c>
    </row>
    <row r="103" spans="1:119" x14ac:dyDescent="0.2">
      <c r="A103">
        <v>1910</v>
      </c>
      <c r="B103">
        <v>97.5</v>
      </c>
      <c r="C103">
        <v>0</v>
      </c>
      <c r="D103" s="4">
        <f t="shared" ref="D103:D116" si="250">AVERAGE(C102:C103)</f>
        <v>0</v>
      </c>
      <c r="E103" s="1">
        <f t="shared" si="134"/>
        <v>0</v>
      </c>
      <c r="F103" s="2">
        <f t="shared" si="135"/>
        <v>0</v>
      </c>
      <c r="G103" s="1">
        <f t="shared" si="225"/>
        <v>0</v>
      </c>
      <c r="H103" s="1">
        <f t="shared" si="145"/>
        <v>0</v>
      </c>
      <c r="I103" s="1">
        <f t="shared" si="146"/>
        <v>0</v>
      </c>
      <c r="J103" s="1">
        <f t="shared" si="231"/>
        <v>0</v>
      </c>
      <c r="K103" s="1">
        <f t="shared" si="231"/>
        <v>0</v>
      </c>
      <c r="L103" s="1">
        <f t="shared" si="231"/>
        <v>0</v>
      </c>
      <c r="M103" s="1">
        <f t="shared" si="231"/>
        <v>0</v>
      </c>
      <c r="N103" s="1">
        <f t="shared" si="231"/>
        <v>0</v>
      </c>
      <c r="O103" s="1">
        <f t="shared" si="231"/>
        <v>0</v>
      </c>
      <c r="P103" s="1">
        <f t="shared" si="231"/>
        <v>0</v>
      </c>
      <c r="Q103" s="1">
        <f t="shared" si="231"/>
        <v>0</v>
      </c>
      <c r="R103" s="1">
        <f t="shared" si="231"/>
        <v>0</v>
      </c>
      <c r="S103" s="1">
        <f t="shared" si="231"/>
        <v>0</v>
      </c>
      <c r="T103" s="1">
        <f t="shared" si="231"/>
        <v>0</v>
      </c>
      <c r="U103" s="1">
        <f t="shared" si="231"/>
        <v>0</v>
      </c>
      <c r="V103" s="1">
        <f t="shared" si="231"/>
        <v>0</v>
      </c>
      <c r="W103" s="1">
        <f t="shared" si="231"/>
        <v>0</v>
      </c>
      <c r="X103" s="1">
        <f t="shared" si="231"/>
        <v>0</v>
      </c>
      <c r="Y103" s="1">
        <f t="shared" si="231"/>
        <v>0</v>
      </c>
      <c r="Z103" s="1">
        <f t="shared" ref="Z103:CK103" si="251">Y103</f>
        <v>0</v>
      </c>
      <c r="AA103" s="1">
        <f t="shared" si="251"/>
        <v>0</v>
      </c>
      <c r="AB103" s="1">
        <f t="shared" si="251"/>
        <v>0</v>
      </c>
      <c r="AC103" s="1">
        <f t="shared" si="251"/>
        <v>0</v>
      </c>
      <c r="AD103" s="1">
        <f t="shared" si="251"/>
        <v>0</v>
      </c>
      <c r="AE103" s="1">
        <f t="shared" si="251"/>
        <v>0</v>
      </c>
      <c r="AF103" s="1">
        <f t="shared" si="251"/>
        <v>0</v>
      </c>
      <c r="AG103" s="1">
        <f t="shared" si="251"/>
        <v>0</v>
      </c>
      <c r="AH103" s="1">
        <f t="shared" si="251"/>
        <v>0</v>
      </c>
      <c r="AI103" s="1">
        <f t="shared" si="251"/>
        <v>0</v>
      </c>
      <c r="AJ103" s="1">
        <f t="shared" si="251"/>
        <v>0</v>
      </c>
      <c r="AK103" s="1">
        <f t="shared" si="251"/>
        <v>0</v>
      </c>
      <c r="AL103" s="1">
        <f t="shared" si="251"/>
        <v>0</v>
      </c>
      <c r="AM103" s="1">
        <f t="shared" si="251"/>
        <v>0</v>
      </c>
      <c r="AN103" s="1">
        <f t="shared" si="251"/>
        <v>0</v>
      </c>
      <c r="AO103" s="1">
        <f t="shared" si="251"/>
        <v>0</v>
      </c>
      <c r="AP103" s="1">
        <f t="shared" si="251"/>
        <v>0</v>
      </c>
      <c r="AQ103" s="1">
        <f t="shared" si="251"/>
        <v>0</v>
      </c>
      <c r="AR103" s="1">
        <f t="shared" si="251"/>
        <v>0</v>
      </c>
      <c r="AS103" s="1">
        <f t="shared" si="251"/>
        <v>0</v>
      </c>
      <c r="AT103" s="1">
        <f t="shared" si="251"/>
        <v>0</v>
      </c>
      <c r="AU103" s="1">
        <f t="shared" si="251"/>
        <v>0</v>
      </c>
      <c r="AV103" s="1">
        <f t="shared" si="251"/>
        <v>0</v>
      </c>
      <c r="AW103" s="1">
        <f t="shared" si="251"/>
        <v>0</v>
      </c>
      <c r="AX103" s="1">
        <f t="shared" si="251"/>
        <v>0</v>
      </c>
      <c r="AY103" s="1">
        <f t="shared" si="251"/>
        <v>0</v>
      </c>
      <c r="AZ103" s="1">
        <f t="shared" si="251"/>
        <v>0</v>
      </c>
      <c r="BA103" s="1">
        <f t="shared" si="251"/>
        <v>0</v>
      </c>
      <c r="BB103" s="1">
        <f t="shared" si="251"/>
        <v>0</v>
      </c>
      <c r="BC103" s="1">
        <f t="shared" si="251"/>
        <v>0</v>
      </c>
      <c r="BD103" s="1">
        <f t="shared" si="251"/>
        <v>0</v>
      </c>
      <c r="BE103" s="1">
        <f t="shared" si="251"/>
        <v>0</v>
      </c>
      <c r="BF103" s="1">
        <f t="shared" si="251"/>
        <v>0</v>
      </c>
      <c r="BG103" s="1">
        <f t="shared" si="251"/>
        <v>0</v>
      </c>
      <c r="BH103" s="1">
        <f t="shared" si="251"/>
        <v>0</v>
      </c>
      <c r="BI103" s="1">
        <f t="shared" si="251"/>
        <v>0</v>
      </c>
      <c r="BJ103" s="1">
        <f t="shared" si="251"/>
        <v>0</v>
      </c>
      <c r="BK103" s="1">
        <f t="shared" si="251"/>
        <v>0</v>
      </c>
      <c r="BL103" s="1">
        <f t="shared" si="251"/>
        <v>0</v>
      </c>
      <c r="BM103" s="1">
        <f t="shared" si="251"/>
        <v>0</v>
      </c>
      <c r="BN103" s="1">
        <f t="shared" si="251"/>
        <v>0</v>
      </c>
      <c r="BO103" s="1">
        <f t="shared" si="251"/>
        <v>0</v>
      </c>
      <c r="BP103" s="1">
        <f t="shared" si="251"/>
        <v>0</v>
      </c>
      <c r="BQ103" s="1">
        <f t="shared" si="251"/>
        <v>0</v>
      </c>
      <c r="BR103" s="1">
        <f t="shared" si="251"/>
        <v>0</v>
      </c>
      <c r="BS103" s="1">
        <f t="shared" si="251"/>
        <v>0</v>
      </c>
      <c r="BT103" s="1">
        <f t="shared" si="251"/>
        <v>0</v>
      </c>
      <c r="BU103" s="1">
        <f t="shared" si="251"/>
        <v>0</v>
      </c>
      <c r="BV103" s="1">
        <f t="shared" si="251"/>
        <v>0</v>
      </c>
      <c r="BW103" s="1">
        <f t="shared" si="251"/>
        <v>0</v>
      </c>
      <c r="BX103" s="1">
        <f t="shared" si="251"/>
        <v>0</v>
      </c>
      <c r="BY103" s="1">
        <f t="shared" si="251"/>
        <v>0</v>
      </c>
      <c r="BZ103" s="1">
        <f t="shared" si="251"/>
        <v>0</v>
      </c>
      <c r="CA103" s="1">
        <f t="shared" si="251"/>
        <v>0</v>
      </c>
      <c r="CB103" s="1">
        <f t="shared" si="251"/>
        <v>0</v>
      </c>
      <c r="CC103" s="1">
        <f t="shared" si="251"/>
        <v>0</v>
      </c>
      <c r="CD103" s="1">
        <f t="shared" si="251"/>
        <v>0</v>
      </c>
      <c r="CE103" s="1">
        <f t="shared" si="251"/>
        <v>0</v>
      </c>
      <c r="CF103" s="1">
        <f t="shared" si="251"/>
        <v>0</v>
      </c>
      <c r="CG103" s="1">
        <f t="shared" si="251"/>
        <v>0</v>
      </c>
      <c r="CH103" s="1">
        <f t="shared" si="251"/>
        <v>0</v>
      </c>
      <c r="CI103" s="1">
        <f t="shared" si="251"/>
        <v>0</v>
      </c>
      <c r="CJ103" s="1">
        <f t="shared" si="251"/>
        <v>0</v>
      </c>
      <c r="CK103" s="1">
        <f t="shared" si="251"/>
        <v>0</v>
      </c>
      <c r="CL103" s="1">
        <f t="shared" si="216"/>
        <v>0</v>
      </c>
      <c r="CM103" s="1">
        <f t="shared" si="220"/>
        <v>0</v>
      </c>
      <c r="CN103" s="1">
        <f t="shared" si="224"/>
        <v>0</v>
      </c>
      <c r="CO103" s="1">
        <f t="shared" si="229"/>
        <v>0</v>
      </c>
      <c r="CP103" s="1">
        <f t="shared" si="233"/>
        <v>0</v>
      </c>
      <c r="CQ103" s="1">
        <f t="shared" si="235"/>
        <v>0</v>
      </c>
      <c r="CR103" s="1">
        <f t="shared" si="237"/>
        <v>0</v>
      </c>
      <c r="CS103" s="1">
        <f t="shared" si="239"/>
        <v>0</v>
      </c>
      <c r="CT103" s="1">
        <f t="shared" si="241"/>
        <v>0</v>
      </c>
      <c r="CU103" s="1">
        <f t="shared" si="243"/>
        <v>0</v>
      </c>
      <c r="CV103" s="1">
        <f t="shared" si="245"/>
        <v>0</v>
      </c>
      <c r="CW103" s="1">
        <f t="shared" si="247"/>
        <v>0</v>
      </c>
      <c r="CX103" s="1">
        <f t="shared" si="249"/>
        <v>0</v>
      </c>
      <c r="DO103">
        <f t="shared" si="140"/>
        <v>0</v>
      </c>
    </row>
    <row r="104" spans="1:119" x14ac:dyDescent="0.2">
      <c r="A104">
        <v>1909</v>
      </c>
      <c r="B104">
        <v>98.5</v>
      </c>
      <c r="C104">
        <v>0</v>
      </c>
      <c r="D104" s="4">
        <f t="shared" si="250"/>
        <v>0</v>
      </c>
      <c r="E104" s="1">
        <f t="shared" si="134"/>
        <v>0</v>
      </c>
      <c r="F104" s="2">
        <f t="shared" si="135"/>
        <v>0</v>
      </c>
      <c r="G104" s="1">
        <f t="shared" si="225"/>
        <v>0</v>
      </c>
      <c r="H104" s="1">
        <f t="shared" si="145"/>
        <v>0</v>
      </c>
      <c r="I104" s="1">
        <f t="shared" si="146"/>
        <v>0</v>
      </c>
      <c r="J104" s="1">
        <f t="shared" si="231"/>
        <v>0</v>
      </c>
      <c r="K104" s="1">
        <f t="shared" si="231"/>
        <v>0</v>
      </c>
      <c r="L104" s="1">
        <f t="shared" si="231"/>
        <v>0</v>
      </c>
      <c r="M104" s="1">
        <f t="shared" si="231"/>
        <v>0</v>
      </c>
      <c r="N104" s="1">
        <f t="shared" si="231"/>
        <v>0</v>
      </c>
      <c r="O104" s="1">
        <f t="shared" si="231"/>
        <v>0</v>
      </c>
      <c r="P104" s="1">
        <f t="shared" si="231"/>
        <v>0</v>
      </c>
      <c r="Q104" s="1">
        <f t="shared" si="231"/>
        <v>0</v>
      </c>
      <c r="R104" s="1">
        <f t="shared" si="231"/>
        <v>0</v>
      </c>
      <c r="S104" s="1">
        <f t="shared" si="231"/>
        <v>0</v>
      </c>
      <c r="T104" s="1">
        <f t="shared" si="231"/>
        <v>0</v>
      </c>
      <c r="U104" s="1">
        <f t="shared" si="231"/>
        <v>0</v>
      </c>
      <c r="V104" s="1">
        <f t="shared" si="231"/>
        <v>0</v>
      </c>
      <c r="W104" s="1">
        <f t="shared" si="231"/>
        <v>0</v>
      </c>
      <c r="X104" s="1">
        <f t="shared" si="231"/>
        <v>0</v>
      </c>
      <c r="Y104" s="1">
        <f t="shared" si="231"/>
        <v>0</v>
      </c>
      <c r="Z104" s="1">
        <f t="shared" ref="Z104:CK104" si="252">Y104</f>
        <v>0</v>
      </c>
      <c r="AA104" s="1">
        <f t="shared" si="252"/>
        <v>0</v>
      </c>
      <c r="AB104" s="1">
        <f t="shared" si="252"/>
        <v>0</v>
      </c>
      <c r="AC104" s="1">
        <f t="shared" si="252"/>
        <v>0</v>
      </c>
      <c r="AD104" s="1">
        <f t="shared" si="252"/>
        <v>0</v>
      </c>
      <c r="AE104" s="1">
        <f t="shared" si="252"/>
        <v>0</v>
      </c>
      <c r="AF104" s="1">
        <f t="shared" si="252"/>
        <v>0</v>
      </c>
      <c r="AG104" s="1">
        <f t="shared" si="252"/>
        <v>0</v>
      </c>
      <c r="AH104" s="1">
        <f t="shared" si="252"/>
        <v>0</v>
      </c>
      <c r="AI104" s="1">
        <f t="shared" si="252"/>
        <v>0</v>
      </c>
      <c r="AJ104" s="1">
        <f t="shared" si="252"/>
        <v>0</v>
      </c>
      <c r="AK104" s="1">
        <f t="shared" si="252"/>
        <v>0</v>
      </c>
      <c r="AL104" s="1">
        <f t="shared" si="252"/>
        <v>0</v>
      </c>
      <c r="AM104" s="1">
        <f t="shared" si="252"/>
        <v>0</v>
      </c>
      <c r="AN104" s="1">
        <f t="shared" si="252"/>
        <v>0</v>
      </c>
      <c r="AO104" s="1">
        <f t="shared" si="252"/>
        <v>0</v>
      </c>
      <c r="AP104" s="1">
        <f t="shared" si="252"/>
        <v>0</v>
      </c>
      <c r="AQ104" s="1">
        <f t="shared" si="252"/>
        <v>0</v>
      </c>
      <c r="AR104" s="1">
        <f t="shared" si="252"/>
        <v>0</v>
      </c>
      <c r="AS104" s="1">
        <f t="shared" si="252"/>
        <v>0</v>
      </c>
      <c r="AT104" s="1">
        <f t="shared" si="252"/>
        <v>0</v>
      </c>
      <c r="AU104" s="1">
        <f t="shared" si="252"/>
        <v>0</v>
      </c>
      <c r="AV104" s="1">
        <f t="shared" si="252"/>
        <v>0</v>
      </c>
      <c r="AW104" s="1">
        <f t="shared" si="252"/>
        <v>0</v>
      </c>
      <c r="AX104" s="1">
        <f t="shared" si="252"/>
        <v>0</v>
      </c>
      <c r="AY104" s="1">
        <f t="shared" si="252"/>
        <v>0</v>
      </c>
      <c r="AZ104" s="1">
        <f t="shared" si="252"/>
        <v>0</v>
      </c>
      <c r="BA104" s="1">
        <f t="shared" si="252"/>
        <v>0</v>
      </c>
      <c r="BB104" s="1">
        <f t="shared" si="252"/>
        <v>0</v>
      </c>
      <c r="BC104" s="1">
        <f t="shared" si="252"/>
        <v>0</v>
      </c>
      <c r="BD104" s="1">
        <f t="shared" si="252"/>
        <v>0</v>
      </c>
      <c r="BE104" s="1">
        <f t="shared" si="252"/>
        <v>0</v>
      </c>
      <c r="BF104" s="1">
        <f t="shared" si="252"/>
        <v>0</v>
      </c>
      <c r="BG104" s="1">
        <f t="shared" si="252"/>
        <v>0</v>
      </c>
      <c r="BH104" s="1">
        <f t="shared" si="252"/>
        <v>0</v>
      </c>
      <c r="BI104" s="1">
        <f t="shared" si="252"/>
        <v>0</v>
      </c>
      <c r="BJ104" s="1">
        <f t="shared" si="252"/>
        <v>0</v>
      </c>
      <c r="BK104" s="1">
        <f t="shared" si="252"/>
        <v>0</v>
      </c>
      <c r="BL104" s="1">
        <f t="shared" si="252"/>
        <v>0</v>
      </c>
      <c r="BM104" s="1">
        <f t="shared" si="252"/>
        <v>0</v>
      </c>
      <c r="BN104" s="1">
        <f t="shared" si="252"/>
        <v>0</v>
      </c>
      <c r="BO104" s="1">
        <f t="shared" si="252"/>
        <v>0</v>
      </c>
      <c r="BP104" s="1">
        <f t="shared" si="252"/>
        <v>0</v>
      </c>
      <c r="BQ104" s="1">
        <f t="shared" si="252"/>
        <v>0</v>
      </c>
      <c r="BR104" s="1">
        <f t="shared" si="252"/>
        <v>0</v>
      </c>
      <c r="BS104" s="1">
        <f t="shared" si="252"/>
        <v>0</v>
      </c>
      <c r="BT104" s="1">
        <f t="shared" si="252"/>
        <v>0</v>
      </c>
      <c r="BU104" s="1">
        <f t="shared" si="252"/>
        <v>0</v>
      </c>
      <c r="BV104" s="1">
        <f t="shared" si="252"/>
        <v>0</v>
      </c>
      <c r="BW104" s="1">
        <f t="shared" si="252"/>
        <v>0</v>
      </c>
      <c r="BX104" s="1">
        <f t="shared" si="252"/>
        <v>0</v>
      </c>
      <c r="BY104" s="1">
        <f t="shared" si="252"/>
        <v>0</v>
      </c>
      <c r="BZ104" s="1">
        <f t="shared" si="252"/>
        <v>0</v>
      </c>
      <c r="CA104" s="1">
        <f t="shared" si="252"/>
        <v>0</v>
      </c>
      <c r="CB104" s="1">
        <f t="shared" si="252"/>
        <v>0</v>
      </c>
      <c r="CC104" s="1">
        <f t="shared" si="252"/>
        <v>0</v>
      </c>
      <c r="CD104" s="1">
        <f t="shared" si="252"/>
        <v>0</v>
      </c>
      <c r="CE104" s="1">
        <f t="shared" si="252"/>
        <v>0</v>
      </c>
      <c r="CF104" s="1">
        <f t="shared" si="252"/>
        <v>0</v>
      </c>
      <c r="CG104" s="1">
        <f t="shared" si="252"/>
        <v>0</v>
      </c>
      <c r="CH104" s="1">
        <f t="shared" si="252"/>
        <v>0</v>
      </c>
      <c r="CI104" s="1">
        <f t="shared" si="252"/>
        <v>0</v>
      </c>
      <c r="CJ104" s="1">
        <f t="shared" si="252"/>
        <v>0</v>
      </c>
      <c r="CK104" s="1">
        <f t="shared" si="252"/>
        <v>0</v>
      </c>
      <c r="CL104" s="1">
        <f t="shared" si="216"/>
        <v>0</v>
      </c>
      <c r="CM104" s="1">
        <f t="shared" si="220"/>
        <v>0</v>
      </c>
      <c r="CN104" s="1">
        <f t="shared" si="224"/>
        <v>0</v>
      </c>
      <c r="CO104" s="1">
        <f t="shared" si="229"/>
        <v>0</v>
      </c>
      <c r="CP104" s="1">
        <f t="shared" si="233"/>
        <v>0</v>
      </c>
      <c r="CQ104" s="1">
        <f t="shared" si="235"/>
        <v>0</v>
      </c>
      <c r="CR104" s="1">
        <f t="shared" si="237"/>
        <v>0</v>
      </c>
      <c r="CS104" s="1">
        <f t="shared" si="239"/>
        <v>0</v>
      </c>
      <c r="CT104" s="1">
        <f t="shared" si="241"/>
        <v>0</v>
      </c>
      <c r="CU104" s="1">
        <f t="shared" si="243"/>
        <v>0</v>
      </c>
      <c r="CV104" s="1">
        <f t="shared" si="245"/>
        <v>0</v>
      </c>
      <c r="CW104" s="1">
        <f t="shared" si="247"/>
        <v>0</v>
      </c>
      <c r="CX104" s="1">
        <f t="shared" si="249"/>
        <v>0</v>
      </c>
      <c r="DO104">
        <f t="shared" si="140"/>
        <v>0</v>
      </c>
    </row>
    <row r="105" spans="1:119" x14ac:dyDescent="0.2">
      <c r="A105">
        <v>1908</v>
      </c>
      <c r="B105">
        <v>99.5</v>
      </c>
      <c r="C105">
        <v>0</v>
      </c>
      <c r="D105" s="4">
        <f t="shared" si="250"/>
        <v>0</v>
      </c>
      <c r="E105" s="1">
        <f t="shared" si="134"/>
        <v>0</v>
      </c>
      <c r="F105" s="2">
        <f t="shared" si="135"/>
        <v>0</v>
      </c>
      <c r="G105" s="1">
        <f t="shared" si="225"/>
        <v>0</v>
      </c>
      <c r="H105" s="1">
        <f t="shared" si="145"/>
        <v>0</v>
      </c>
      <c r="I105" s="1">
        <f t="shared" ref="I105:I115" si="253">H105</f>
        <v>0</v>
      </c>
      <c r="J105" s="1">
        <f t="shared" si="231"/>
        <v>0</v>
      </c>
      <c r="K105" s="1">
        <f t="shared" si="231"/>
        <v>0</v>
      </c>
      <c r="L105" s="1">
        <f t="shared" si="231"/>
        <v>0</v>
      </c>
      <c r="M105" s="1">
        <f t="shared" si="231"/>
        <v>0</v>
      </c>
      <c r="N105" s="1">
        <f t="shared" si="231"/>
        <v>0</v>
      </c>
      <c r="O105" s="1">
        <f t="shared" si="231"/>
        <v>0</v>
      </c>
      <c r="P105" s="1">
        <f t="shared" si="231"/>
        <v>0</v>
      </c>
      <c r="Q105" s="1">
        <f t="shared" si="231"/>
        <v>0</v>
      </c>
      <c r="R105" s="1">
        <f t="shared" si="231"/>
        <v>0</v>
      </c>
      <c r="S105" s="1">
        <f t="shared" si="231"/>
        <v>0</v>
      </c>
      <c r="T105" s="1">
        <f t="shared" si="231"/>
        <v>0</v>
      </c>
      <c r="U105" s="1">
        <f t="shared" si="231"/>
        <v>0</v>
      </c>
      <c r="V105" s="1">
        <f t="shared" si="231"/>
        <v>0</v>
      </c>
      <c r="W105" s="1">
        <f t="shared" si="231"/>
        <v>0</v>
      </c>
      <c r="X105" s="1">
        <f t="shared" si="231"/>
        <v>0</v>
      </c>
      <c r="Y105" s="1">
        <f t="shared" si="231"/>
        <v>0</v>
      </c>
      <c r="Z105" s="1">
        <f t="shared" ref="Z105:CK105" si="254">Y105</f>
        <v>0</v>
      </c>
      <c r="AA105" s="1">
        <f t="shared" si="254"/>
        <v>0</v>
      </c>
      <c r="AB105" s="1">
        <f t="shared" si="254"/>
        <v>0</v>
      </c>
      <c r="AC105" s="1">
        <f t="shared" si="254"/>
        <v>0</v>
      </c>
      <c r="AD105" s="1">
        <f t="shared" si="254"/>
        <v>0</v>
      </c>
      <c r="AE105" s="1">
        <f t="shared" si="254"/>
        <v>0</v>
      </c>
      <c r="AF105" s="1">
        <f t="shared" si="254"/>
        <v>0</v>
      </c>
      <c r="AG105" s="1">
        <f t="shared" si="254"/>
        <v>0</v>
      </c>
      <c r="AH105" s="1">
        <f t="shared" si="254"/>
        <v>0</v>
      </c>
      <c r="AI105" s="1">
        <f t="shared" si="254"/>
        <v>0</v>
      </c>
      <c r="AJ105" s="1">
        <f t="shared" si="254"/>
        <v>0</v>
      </c>
      <c r="AK105" s="1">
        <f t="shared" si="254"/>
        <v>0</v>
      </c>
      <c r="AL105" s="1">
        <f t="shared" si="254"/>
        <v>0</v>
      </c>
      <c r="AM105" s="1">
        <f t="shared" si="254"/>
        <v>0</v>
      </c>
      <c r="AN105" s="1">
        <f t="shared" si="254"/>
        <v>0</v>
      </c>
      <c r="AO105" s="1">
        <f t="shared" si="254"/>
        <v>0</v>
      </c>
      <c r="AP105" s="1">
        <f t="shared" si="254"/>
        <v>0</v>
      </c>
      <c r="AQ105" s="1">
        <f t="shared" si="254"/>
        <v>0</v>
      </c>
      <c r="AR105" s="1">
        <f t="shared" si="254"/>
        <v>0</v>
      </c>
      <c r="AS105" s="1">
        <f t="shared" si="254"/>
        <v>0</v>
      </c>
      <c r="AT105" s="1">
        <f t="shared" si="254"/>
        <v>0</v>
      </c>
      <c r="AU105" s="1">
        <f t="shared" si="254"/>
        <v>0</v>
      </c>
      <c r="AV105" s="1">
        <f t="shared" si="254"/>
        <v>0</v>
      </c>
      <c r="AW105" s="1">
        <f t="shared" si="254"/>
        <v>0</v>
      </c>
      <c r="AX105" s="1">
        <f t="shared" si="254"/>
        <v>0</v>
      </c>
      <c r="AY105" s="1">
        <f t="shared" si="254"/>
        <v>0</v>
      </c>
      <c r="AZ105" s="1">
        <f t="shared" si="254"/>
        <v>0</v>
      </c>
      <c r="BA105" s="1">
        <f t="shared" si="254"/>
        <v>0</v>
      </c>
      <c r="BB105" s="1">
        <f t="shared" si="254"/>
        <v>0</v>
      </c>
      <c r="BC105" s="1">
        <f t="shared" si="254"/>
        <v>0</v>
      </c>
      <c r="BD105" s="1">
        <f t="shared" si="254"/>
        <v>0</v>
      </c>
      <c r="BE105" s="1">
        <f t="shared" si="254"/>
        <v>0</v>
      </c>
      <c r="BF105" s="1">
        <f t="shared" si="254"/>
        <v>0</v>
      </c>
      <c r="BG105" s="1">
        <f t="shared" si="254"/>
        <v>0</v>
      </c>
      <c r="BH105" s="1">
        <f t="shared" si="254"/>
        <v>0</v>
      </c>
      <c r="BI105" s="1">
        <f t="shared" si="254"/>
        <v>0</v>
      </c>
      <c r="BJ105" s="1">
        <f t="shared" si="254"/>
        <v>0</v>
      </c>
      <c r="BK105" s="1">
        <f t="shared" si="254"/>
        <v>0</v>
      </c>
      <c r="BL105" s="1">
        <f t="shared" si="254"/>
        <v>0</v>
      </c>
      <c r="BM105" s="1">
        <f t="shared" si="254"/>
        <v>0</v>
      </c>
      <c r="BN105" s="1">
        <f t="shared" si="254"/>
        <v>0</v>
      </c>
      <c r="BO105" s="1">
        <f t="shared" si="254"/>
        <v>0</v>
      </c>
      <c r="BP105" s="1">
        <f t="shared" si="254"/>
        <v>0</v>
      </c>
      <c r="BQ105" s="1">
        <f t="shared" si="254"/>
        <v>0</v>
      </c>
      <c r="BR105" s="1">
        <f t="shared" si="254"/>
        <v>0</v>
      </c>
      <c r="BS105" s="1">
        <f t="shared" si="254"/>
        <v>0</v>
      </c>
      <c r="BT105" s="1">
        <f t="shared" si="254"/>
        <v>0</v>
      </c>
      <c r="BU105" s="1">
        <f t="shared" si="254"/>
        <v>0</v>
      </c>
      <c r="BV105" s="1">
        <f t="shared" si="254"/>
        <v>0</v>
      </c>
      <c r="BW105" s="1">
        <f t="shared" si="254"/>
        <v>0</v>
      </c>
      <c r="BX105" s="1">
        <f t="shared" si="254"/>
        <v>0</v>
      </c>
      <c r="BY105" s="1">
        <f t="shared" si="254"/>
        <v>0</v>
      </c>
      <c r="BZ105" s="1">
        <f t="shared" si="254"/>
        <v>0</v>
      </c>
      <c r="CA105" s="1">
        <f t="shared" si="254"/>
        <v>0</v>
      </c>
      <c r="CB105" s="1">
        <f t="shared" si="254"/>
        <v>0</v>
      </c>
      <c r="CC105" s="1">
        <f t="shared" si="254"/>
        <v>0</v>
      </c>
      <c r="CD105" s="1">
        <f t="shared" si="254"/>
        <v>0</v>
      </c>
      <c r="CE105" s="1">
        <f t="shared" si="254"/>
        <v>0</v>
      </c>
      <c r="CF105" s="1">
        <f t="shared" si="254"/>
        <v>0</v>
      </c>
      <c r="CG105" s="1">
        <f t="shared" si="254"/>
        <v>0</v>
      </c>
      <c r="CH105" s="1">
        <f t="shared" si="254"/>
        <v>0</v>
      </c>
      <c r="CI105" s="1">
        <f t="shared" si="254"/>
        <v>0</v>
      </c>
      <c r="CJ105" s="1">
        <f t="shared" si="254"/>
        <v>0</v>
      </c>
      <c r="CK105" s="1">
        <f t="shared" si="254"/>
        <v>0</v>
      </c>
      <c r="CL105" s="1">
        <f t="shared" si="216"/>
        <v>0</v>
      </c>
      <c r="CM105" s="1">
        <f t="shared" si="220"/>
        <v>0</v>
      </c>
      <c r="CN105" s="1">
        <f t="shared" si="224"/>
        <v>0</v>
      </c>
      <c r="CO105" s="1">
        <f t="shared" si="229"/>
        <v>0</v>
      </c>
      <c r="CP105" s="1">
        <f t="shared" si="233"/>
        <v>0</v>
      </c>
      <c r="CQ105" s="1">
        <f t="shared" si="235"/>
        <v>0</v>
      </c>
      <c r="CR105" s="1">
        <f t="shared" si="237"/>
        <v>0</v>
      </c>
      <c r="CS105" s="1">
        <f t="shared" si="239"/>
        <v>0</v>
      </c>
      <c r="CT105" s="1">
        <f t="shared" si="241"/>
        <v>0</v>
      </c>
      <c r="CU105" s="1">
        <f t="shared" si="243"/>
        <v>0</v>
      </c>
      <c r="CV105" s="1">
        <f t="shared" si="245"/>
        <v>0</v>
      </c>
      <c r="CW105" s="1">
        <f t="shared" si="247"/>
        <v>0</v>
      </c>
      <c r="CX105" s="1">
        <f t="shared" si="249"/>
        <v>0</v>
      </c>
      <c r="DO105">
        <f t="shared" si="140"/>
        <v>0</v>
      </c>
    </row>
    <row r="106" spans="1:119" x14ac:dyDescent="0.2">
      <c r="A106">
        <v>1907</v>
      </c>
      <c r="B106">
        <v>100.5</v>
      </c>
      <c r="C106">
        <v>0</v>
      </c>
      <c r="D106" s="4">
        <f t="shared" si="250"/>
        <v>0</v>
      </c>
      <c r="E106" s="1">
        <f t="shared" si="134"/>
        <v>0</v>
      </c>
      <c r="F106" s="2">
        <f t="shared" si="135"/>
        <v>0</v>
      </c>
      <c r="G106" s="1">
        <f t="shared" si="225"/>
        <v>0</v>
      </c>
      <c r="H106" s="1">
        <f t="shared" si="145"/>
        <v>0</v>
      </c>
      <c r="I106" s="1">
        <f t="shared" si="253"/>
        <v>0</v>
      </c>
      <c r="J106" s="1">
        <f t="shared" si="231"/>
        <v>0</v>
      </c>
      <c r="K106" s="1">
        <f t="shared" si="231"/>
        <v>0</v>
      </c>
      <c r="L106" s="1">
        <f t="shared" si="231"/>
        <v>0</v>
      </c>
      <c r="M106" s="1">
        <f t="shared" si="231"/>
        <v>0</v>
      </c>
      <c r="N106" s="1">
        <f t="shared" si="231"/>
        <v>0</v>
      </c>
      <c r="O106" s="1">
        <f t="shared" si="231"/>
        <v>0</v>
      </c>
      <c r="P106" s="1">
        <f t="shared" si="231"/>
        <v>0</v>
      </c>
      <c r="Q106" s="1">
        <f t="shared" si="231"/>
        <v>0</v>
      </c>
      <c r="R106" s="1">
        <f t="shared" si="231"/>
        <v>0</v>
      </c>
      <c r="S106" s="1">
        <f t="shared" si="231"/>
        <v>0</v>
      </c>
      <c r="T106" s="1">
        <f t="shared" si="231"/>
        <v>0</v>
      </c>
      <c r="U106" s="1">
        <f t="shared" si="231"/>
        <v>0</v>
      </c>
      <c r="V106" s="1">
        <f t="shared" si="231"/>
        <v>0</v>
      </c>
      <c r="W106" s="1">
        <f t="shared" si="231"/>
        <v>0</v>
      </c>
      <c r="X106" s="1">
        <f t="shared" si="231"/>
        <v>0</v>
      </c>
      <c r="Y106" s="1">
        <f t="shared" si="231"/>
        <v>0</v>
      </c>
      <c r="Z106" s="1">
        <f t="shared" ref="Z106:CK106" si="255">Y106</f>
        <v>0</v>
      </c>
      <c r="AA106" s="1">
        <f t="shared" si="255"/>
        <v>0</v>
      </c>
      <c r="AB106" s="1">
        <f t="shared" si="255"/>
        <v>0</v>
      </c>
      <c r="AC106" s="1">
        <f t="shared" si="255"/>
        <v>0</v>
      </c>
      <c r="AD106" s="1">
        <f t="shared" si="255"/>
        <v>0</v>
      </c>
      <c r="AE106" s="1">
        <f t="shared" si="255"/>
        <v>0</v>
      </c>
      <c r="AF106" s="1">
        <f t="shared" si="255"/>
        <v>0</v>
      </c>
      <c r="AG106" s="1">
        <f t="shared" si="255"/>
        <v>0</v>
      </c>
      <c r="AH106" s="1">
        <f t="shared" si="255"/>
        <v>0</v>
      </c>
      <c r="AI106" s="1">
        <f t="shared" si="255"/>
        <v>0</v>
      </c>
      <c r="AJ106" s="1">
        <f t="shared" si="255"/>
        <v>0</v>
      </c>
      <c r="AK106" s="1">
        <f t="shared" si="255"/>
        <v>0</v>
      </c>
      <c r="AL106" s="1">
        <f t="shared" si="255"/>
        <v>0</v>
      </c>
      <c r="AM106" s="1">
        <f t="shared" si="255"/>
        <v>0</v>
      </c>
      <c r="AN106" s="1">
        <f t="shared" si="255"/>
        <v>0</v>
      </c>
      <c r="AO106" s="1">
        <f t="shared" si="255"/>
        <v>0</v>
      </c>
      <c r="AP106" s="1">
        <f t="shared" si="255"/>
        <v>0</v>
      </c>
      <c r="AQ106" s="1">
        <f t="shared" si="255"/>
        <v>0</v>
      </c>
      <c r="AR106" s="1">
        <f t="shared" si="255"/>
        <v>0</v>
      </c>
      <c r="AS106" s="1">
        <f t="shared" si="255"/>
        <v>0</v>
      </c>
      <c r="AT106" s="1">
        <f t="shared" si="255"/>
        <v>0</v>
      </c>
      <c r="AU106" s="1">
        <f t="shared" si="255"/>
        <v>0</v>
      </c>
      <c r="AV106" s="1">
        <f t="shared" si="255"/>
        <v>0</v>
      </c>
      <c r="AW106" s="1">
        <f t="shared" si="255"/>
        <v>0</v>
      </c>
      <c r="AX106" s="1">
        <f t="shared" si="255"/>
        <v>0</v>
      </c>
      <c r="AY106" s="1">
        <f t="shared" si="255"/>
        <v>0</v>
      </c>
      <c r="AZ106" s="1">
        <f t="shared" si="255"/>
        <v>0</v>
      </c>
      <c r="BA106" s="1">
        <f t="shared" si="255"/>
        <v>0</v>
      </c>
      <c r="BB106" s="1">
        <f t="shared" si="255"/>
        <v>0</v>
      </c>
      <c r="BC106" s="1">
        <f t="shared" si="255"/>
        <v>0</v>
      </c>
      <c r="BD106" s="1">
        <f t="shared" si="255"/>
        <v>0</v>
      </c>
      <c r="BE106" s="1">
        <f t="shared" si="255"/>
        <v>0</v>
      </c>
      <c r="BF106" s="1">
        <f t="shared" si="255"/>
        <v>0</v>
      </c>
      <c r="BG106" s="1">
        <f t="shared" si="255"/>
        <v>0</v>
      </c>
      <c r="BH106" s="1">
        <f t="shared" si="255"/>
        <v>0</v>
      </c>
      <c r="BI106" s="1">
        <f t="shared" si="255"/>
        <v>0</v>
      </c>
      <c r="BJ106" s="1">
        <f t="shared" si="255"/>
        <v>0</v>
      </c>
      <c r="BK106" s="1">
        <f t="shared" si="255"/>
        <v>0</v>
      </c>
      <c r="BL106" s="1">
        <f t="shared" si="255"/>
        <v>0</v>
      </c>
      <c r="BM106" s="1">
        <f t="shared" si="255"/>
        <v>0</v>
      </c>
      <c r="BN106" s="1">
        <f t="shared" si="255"/>
        <v>0</v>
      </c>
      <c r="BO106" s="1">
        <f t="shared" si="255"/>
        <v>0</v>
      </c>
      <c r="BP106" s="1">
        <f t="shared" si="255"/>
        <v>0</v>
      </c>
      <c r="BQ106" s="1">
        <f t="shared" si="255"/>
        <v>0</v>
      </c>
      <c r="BR106" s="1">
        <f t="shared" si="255"/>
        <v>0</v>
      </c>
      <c r="BS106" s="1">
        <f t="shared" si="255"/>
        <v>0</v>
      </c>
      <c r="BT106" s="1">
        <f t="shared" si="255"/>
        <v>0</v>
      </c>
      <c r="BU106" s="1">
        <f t="shared" si="255"/>
        <v>0</v>
      </c>
      <c r="BV106" s="1">
        <f t="shared" si="255"/>
        <v>0</v>
      </c>
      <c r="BW106" s="1">
        <f t="shared" si="255"/>
        <v>0</v>
      </c>
      <c r="BX106" s="1">
        <f t="shared" si="255"/>
        <v>0</v>
      </c>
      <c r="BY106" s="1">
        <f t="shared" si="255"/>
        <v>0</v>
      </c>
      <c r="BZ106" s="1">
        <f t="shared" si="255"/>
        <v>0</v>
      </c>
      <c r="CA106" s="1">
        <f t="shared" si="255"/>
        <v>0</v>
      </c>
      <c r="CB106" s="1">
        <f t="shared" si="255"/>
        <v>0</v>
      </c>
      <c r="CC106" s="1">
        <f t="shared" si="255"/>
        <v>0</v>
      </c>
      <c r="CD106" s="1">
        <f t="shared" si="255"/>
        <v>0</v>
      </c>
      <c r="CE106" s="1">
        <f t="shared" si="255"/>
        <v>0</v>
      </c>
      <c r="CF106" s="1">
        <f t="shared" si="255"/>
        <v>0</v>
      </c>
      <c r="CG106" s="1">
        <f t="shared" si="255"/>
        <v>0</v>
      </c>
      <c r="CH106" s="1">
        <f t="shared" si="255"/>
        <v>0</v>
      </c>
      <c r="CI106" s="1">
        <f t="shared" si="255"/>
        <v>0</v>
      </c>
      <c r="CJ106" s="1">
        <f t="shared" si="255"/>
        <v>0</v>
      </c>
      <c r="CK106" s="1">
        <f t="shared" si="255"/>
        <v>0</v>
      </c>
      <c r="CL106" s="1">
        <f t="shared" si="216"/>
        <v>0</v>
      </c>
      <c r="CM106" s="1">
        <f t="shared" si="220"/>
        <v>0</v>
      </c>
      <c r="CN106" s="1">
        <f t="shared" si="224"/>
        <v>0</v>
      </c>
      <c r="CO106" s="1">
        <f t="shared" si="229"/>
        <v>0</v>
      </c>
      <c r="CP106" s="1">
        <f t="shared" si="233"/>
        <v>0</v>
      </c>
      <c r="CQ106" s="1">
        <f t="shared" si="235"/>
        <v>0</v>
      </c>
      <c r="CR106" s="1">
        <f t="shared" si="237"/>
        <v>0</v>
      </c>
      <c r="CS106" s="1">
        <f t="shared" si="239"/>
        <v>0</v>
      </c>
      <c r="CT106" s="1">
        <f t="shared" si="241"/>
        <v>0</v>
      </c>
      <c r="CU106" s="1">
        <f t="shared" si="243"/>
        <v>0</v>
      </c>
      <c r="CV106" s="1">
        <f t="shared" si="245"/>
        <v>0</v>
      </c>
      <c r="CW106" s="1">
        <f t="shared" si="247"/>
        <v>0</v>
      </c>
      <c r="CX106" s="1">
        <f t="shared" si="249"/>
        <v>0</v>
      </c>
      <c r="DO106">
        <f t="shared" si="140"/>
        <v>0</v>
      </c>
    </row>
    <row r="107" spans="1:119" x14ac:dyDescent="0.2">
      <c r="A107">
        <v>1906</v>
      </c>
      <c r="B107">
        <v>101.5</v>
      </c>
      <c r="C107">
        <v>0</v>
      </c>
      <c r="D107" s="4">
        <f t="shared" si="250"/>
        <v>0</v>
      </c>
      <c r="E107" s="1">
        <f t="shared" si="134"/>
        <v>0</v>
      </c>
      <c r="F107" s="2">
        <f t="shared" si="135"/>
        <v>0</v>
      </c>
      <c r="G107" s="1">
        <f t="shared" si="225"/>
        <v>0</v>
      </c>
      <c r="H107" s="1">
        <f t="shared" si="145"/>
        <v>0</v>
      </c>
      <c r="I107" s="1">
        <f t="shared" si="253"/>
        <v>0</v>
      </c>
      <c r="J107" s="1">
        <f t="shared" si="231"/>
        <v>0</v>
      </c>
      <c r="K107" s="1">
        <f t="shared" si="231"/>
        <v>0</v>
      </c>
      <c r="L107" s="1">
        <f t="shared" si="231"/>
        <v>0</v>
      </c>
      <c r="M107" s="1">
        <f t="shared" si="231"/>
        <v>0</v>
      </c>
      <c r="N107" s="1">
        <f t="shared" si="231"/>
        <v>0</v>
      </c>
      <c r="O107" s="1">
        <f t="shared" si="231"/>
        <v>0</v>
      </c>
      <c r="P107" s="1">
        <f t="shared" si="231"/>
        <v>0</v>
      </c>
      <c r="Q107" s="1">
        <f t="shared" si="231"/>
        <v>0</v>
      </c>
      <c r="R107" s="1">
        <f t="shared" si="231"/>
        <v>0</v>
      </c>
      <c r="S107" s="1">
        <f t="shared" si="231"/>
        <v>0</v>
      </c>
      <c r="T107" s="1">
        <f t="shared" si="231"/>
        <v>0</v>
      </c>
      <c r="U107" s="1">
        <f t="shared" si="231"/>
        <v>0</v>
      </c>
      <c r="V107" s="1">
        <f t="shared" si="231"/>
        <v>0</v>
      </c>
      <c r="W107" s="1">
        <f t="shared" si="231"/>
        <v>0</v>
      </c>
      <c r="X107" s="1">
        <f t="shared" si="231"/>
        <v>0</v>
      </c>
      <c r="Y107" s="1">
        <f t="shared" si="231"/>
        <v>0</v>
      </c>
      <c r="Z107" s="1">
        <f t="shared" ref="Z107:CK107" si="256">Y107</f>
        <v>0</v>
      </c>
      <c r="AA107" s="1">
        <f t="shared" si="256"/>
        <v>0</v>
      </c>
      <c r="AB107" s="1">
        <f t="shared" si="256"/>
        <v>0</v>
      </c>
      <c r="AC107" s="1">
        <f t="shared" si="256"/>
        <v>0</v>
      </c>
      <c r="AD107" s="1">
        <f t="shared" si="256"/>
        <v>0</v>
      </c>
      <c r="AE107" s="1">
        <f t="shared" si="256"/>
        <v>0</v>
      </c>
      <c r="AF107" s="1">
        <f t="shared" si="256"/>
        <v>0</v>
      </c>
      <c r="AG107" s="1">
        <f t="shared" si="256"/>
        <v>0</v>
      </c>
      <c r="AH107" s="1">
        <f t="shared" si="256"/>
        <v>0</v>
      </c>
      <c r="AI107" s="1">
        <f t="shared" si="256"/>
        <v>0</v>
      </c>
      <c r="AJ107" s="1">
        <f t="shared" si="256"/>
        <v>0</v>
      </c>
      <c r="AK107" s="1">
        <f t="shared" si="256"/>
        <v>0</v>
      </c>
      <c r="AL107" s="1">
        <f t="shared" si="256"/>
        <v>0</v>
      </c>
      <c r="AM107" s="1">
        <f t="shared" si="256"/>
        <v>0</v>
      </c>
      <c r="AN107" s="1">
        <f t="shared" si="256"/>
        <v>0</v>
      </c>
      <c r="AO107" s="1">
        <f t="shared" si="256"/>
        <v>0</v>
      </c>
      <c r="AP107" s="1">
        <f t="shared" si="256"/>
        <v>0</v>
      </c>
      <c r="AQ107" s="1">
        <f t="shared" si="256"/>
        <v>0</v>
      </c>
      <c r="AR107" s="1">
        <f t="shared" si="256"/>
        <v>0</v>
      </c>
      <c r="AS107" s="1">
        <f t="shared" si="256"/>
        <v>0</v>
      </c>
      <c r="AT107" s="1">
        <f t="shared" si="256"/>
        <v>0</v>
      </c>
      <c r="AU107" s="1">
        <f t="shared" si="256"/>
        <v>0</v>
      </c>
      <c r="AV107" s="1">
        <f t="shared" si="256"/>
        <v>0</v>
      </c>
      <c r="AW107" s="1">
        <f t="shared" si="256"/>
        <v>0</v>
      </c>
      <c r="AX107" s="1">
        <f t="shared" si="256"/>
        <v>0</v>
      </c>
      <c r="AY107" s="1">
        <f t="shared" si="256"/>
        <v>0</v>
      </c>
      <c r="AZ107" s="1">
        <f t="shared" si="256"/>
        <v>0</v>
      </c>
      <c r="BA107" s="1">
        <f t="shared" si="256"/>
        <v>0</v>
      </c>
      <c r="BB107" s="1">
        <f t="shared" si="256"/>
        <v>0</v>
      </c>
      <c r="BC107" s="1">
        <f t="shared" si="256"/>
        <v>0</v>
      </c>
      <c r="BD107" s="1">
        <f t="shared" si="256"/>
        <v>0</v>
      </c>
      <c r="BE107" s="1">
        <f t="shared" si="256"/>
        <v>0</v>
      </c>
      <c r="BF107" s="1">
        <f t="shared" si="256"/>
        <v>0</v>
      </c>
      <c r="BG107" s="1">
        <f t="shared" si="256"/>
        <v>0</v>
      </c>
      <c r="BH107" s="1">
        <f t="shared" si="256"/>
        <v>0</v>
      </c>
      <c r="BI107" s="1">
        <f t="shared" si="256"/>
        <v>0</v>
      </c>
      <c r="BJ107" s="1">
        <f t="shared" si="256"/>
        <v>0</v>
      </c>
      <c r="BK107" s="1">
        <f t="shared" si="256"/>
        <v>0</v>
      </c>
      <c r="BL107" s="1">
        <f t="shared" si="256"/>
        <v>0</v>
      </c>
      <c r="BM107" s="1">
        <f t="shared" si="256"/>
        <v>0</v>
      </c>
      <c r="BN107" s="1">
        <f t="shared" si="256"/>
        <v>0</v>
      </c>
      <c r="BO107" s="1">
        <f t="shared" si="256"/>
        <v>0</v>
      </c>
      <c r="BP107" s="1">
        <f t="shared" si="256"/>
        <v>0</v>
      </c>
      <c r="BQ107" s="1">
        <f t="shared" si="256"/>
        <v>0</v>
      </c>
      <c r="BR107" s="1">
        <f t="shared" si="256"/>
        <v>0</v>
      </c>
      <c r="BS107" s="1">
        <f t="shared" si="256"/>
        <v>0</v>
      </c>
      <c r="BT107" s="1">
        <f t="shared" si="256"/>
        <v>0</v>
      </c>
      <c r="BU107" s="1">
        <f t="shared" si="256"/>
        <v>0</v>
      </c>
      <c r="BV107" s="1">
        <f t="shared" si="256"/>
        <v>0</v>
      </c>
      <c r="BW107" s="1">
        <f t="shared" si="256"/>
        <v>0</v>
      </c>
      <c r="BX107" s="1">
        <f t="shared" si="256"/>
        <v>0</v>
      </c>
      <c r="BY107" s="1">
        <f t="shared" si="256"/>
        <v>0</v>
      </c>
      <c r="BZ107" s="1">
        <f t="shared" si="256"/>
        <v>0</v>
      </c>
      <c r="CA107" s="1">
        <f t="shared" si="256"/>
        <v>0</v>
      </c>
      <c r="CB107" s="1">
        <f t="shared" si="256"/>
        <v>0</v>
      </c>
      <c r="CC107" s="1">
        <f t="shared" si="256"/>
        <v>0</v>
      </c>
      <c r="CD107" s="1">
        <f t="shared" si="256"/>
        <v>0</v>
      </c>
      <c r="CE107" s="1">
        <f t="shared" si="256"/>
        <v>0</v>
      </c>
      <c r="CF107" s="1">
        <f t="shared" si="256"/>
        <v>0</v>
      </c>
      <c r="CG107" s="1">
        <f t="shared" si="256"/>
        <v>0</v>
      </c>
      <c r="CH107" s="1">
        <f t="shared" si="256"/>
        <v>0</v>
      </c>
      <c r="CI107" s="1">
        <f t="shared" si="256"/>
        <v>0</v>
      </c>
      <c r="CJ107" s="1">
        <f t="shared" si="256"/>
        <v>0</v>
      </c>
      <c r="CK107" s="1">
        <f t="shared" si="256"/>
        <v>0</v>
      </c>
      <c r="CL107" s="1">
        <f t="shared" si="216"/>
        <v>0</v>
      </c>
      <c r="CM107" s="1">
        <f t="shared" si="220"/>
        <v>0</v>
      </c>
      <c r="CN107" s="1">
        <f t="shared" si="224"/>
        <v>0</v>
      </c>
      <c r="CO107" s="1">
        <f t="shared" si="229"/>
        <v>0</v>
      </c>
      <c r="CP107" s="1">
        <f t="shared" si="233"/>
        <v>0</v>
      </c>
      <c r="CQ107" s="1">
        <f t="shared" si="235"/>
        <v>0</v>
      </c>
      <c r="CR107" s="1">
        <f t="shared" si="237"/>
        <v>0</v>
      </c>
      <c r="CS107" s="1">
        <f t="shared" si="239"/>
        <v>0</v>
      </c>
      <c r="CT107" s="1">
        <f t="shared" si="241"/>
        <v>0</v>
      </c>
      <c r="CU107" s="1">
        <f t="shared" si="243"/>
        <v>0</v>
      </c>
      <c r="CV107" s="1">
        <f t="shared" si="245"/>
        <v>0</v>
      </c>
      <c r="CW107" s="1">
        <f t="shared" si="247"/>
        <v>0</v>
      </c>
      <c r="CX107" s="1">
        <f t="shared" si="249"/>
        <v>0</v>
      </c>
      <c r="DO107">
        <f t="shared" si="140"/>
        <v>0</v>
      </c>
    </row>
    <row r="108" spans="1:119" x14ac:dyDescent="0.2">
      <c r="A108">
        <v>1905</v>
      </c>
      <c r="B108">
        <v>102.5</v>
      </c>
      <c r="C108">
        <v>0</v>
      </c>
      <c r="D108" s="4">
        <f t="shared" si="250"/>
        <v>0</v>
      </c>
      <c r="E108" s="1">
        <f t="shared" si="134"/>
        <v>0</v>
      </c>
      <c r="F108" s="2">
        <f t="shared" si="135"/>
        <v>0</v>
      </c>
      <c r="G108" s="1">
        <f t="shared" si="225"/>
        <v>0</v>
      </c>
      <c r="H108" s="1">
        <f t="shared" si="145"/>
        <v>0</v>
      </c>
      <c r="I108" s="1">
        <f t="shared" si="253"/>
        <v>0</v>
      </c>
      <c r="J108" s="1">
        <f t="shared" si="231"/>
        <v>0</v>
      </c>
      <c r="K108" s="1">
        <f t="shared" si="231"/>
        <v>0</v>
      </c>
      <c r="L108" s="1">
        <f t="shared" si="231"/>
        <v>0</v>
      </c>
      <c r="M108" s="1">
        <f t="shared" si="231"/>
        <v>0</v>
      </c>
      <c r="N108" s="1">
        <f t="shared" si="231"/>
        <v>0</v>
      </c>
      <c r="O108" s="1">
        <f t="shared" si="231"/>
        <v>0</v>
      </c>
      <c r="P108" s="1">
        <f t="shared" si="231"/>
        <v>0</v>
      </c>
      <c r="Q108" s="1">
        <f t="shared" si="231"/>
        <v>0</v>
      </c>
      <c r="R108" s="1">
        <f t="shared" si="231"/>
        <v>0</v>
      </c>
      <c r="S108" s="1">
        <f t="shared" si="231"/>
        <v>0</v>
      </c>
      <c r="T108" s="1">
        <f t="shared" si="231"/>
        <v>0</v>
      </c>
      <c r="U108" s="1">
        <f t="shared" si="231"/>
        <v>0</v>
      </c>
      <c r="V108" s="1">
        <f t="shared" si="231"/>
        <v>0</v>
      </c>
      <c r="W108" s="1">
        <f t="shared" si="231"/>
        <v>0</v>
      </c>
      <c r="X108" s="1">
        <f t="shared" si="231"/>
        <v>0</v>
      </c>
      <c r="Y108" s="1">
        <f t="shared" si="231"/>
        <v>0</v>
      </c>
      <c r="Z108" s="1">
        <f t="shared" ref="Z108:CK108" si="257">Y108</f>
        <v>0</v>
      </c>
      <c r="AA108" s="1">
        <f t="shared" si="257"/>
        <v>0</v>
      </c>
      <c r="AB108" s="1">
        <f t="shared" si="257"/>
        <v>0</v>
      </c>
      <c r="AC108" s="1">
        <f t="shared" si="257"/>
        <v>0</v>
      </c>
      <c r="AD108" s="1">
        <f t="shared" si="257"/>
        <v>0</v>
      </c>
      <c r="AE108" s="1">
        <f t="shared" si="257"/>
        <v>0</v>
      </c>
      <c r="AF108" s="1">
        <f t="shared" si="257"/>
        <v>0</v>
      </c>
      <c r="AG108" s="1">
        <f t="shared" si="257"/>
        <v>0</v>
      </c>
      <c r="AH108" s="1">
        <f t="shared" si="257"/>
        <v>0</v>
      </c>
      <c r="AI108" s="1">
        <f t="shared" si="257"/>
        <v>0</v>
      </c>
      <c r="AJ108" s="1">
        <f t="shared" si="257"/>
        <v>0</v>
      </c>
      <c r="AK108" s="1">
        <f t="shared" si="257"/>
        <v>0</v>
      </c>
      <c r="AL108" s="1">
        <f t="shared" si="257"/>
        <v>0</v>
      </c>
      <c r="AM108" s="1">
        <f t="shared" si="257"/>
        <v>0</v>
      </c>
      <c r="AN108" s="1">
        <f t="shared" si="257"/>
        <v>0</v>
      </c>
      <c r="AO108" s="1">
        <f t="shared" si="257"/>
        <v>0</v>
      </c>
      <c r="AP108" s="1">
        <f t="shared" si="257"/>
        <v>0</v>
      </c>
      <c r="AQ108" s="1">
        <f t="shared" si="257"/>
        <v>0</v>
      </c>
      <c r="AR108" s="1">
        <f t="shared" si="257"/>
        <v>0</v>
      </c>
      <c r="AS108" s="1">
        <f t="shared" si="257"/>
        <v>0</v>
      </c>
      <c r="AT108" s="1">
        <f t="shared" si="257"/>
        <v>0</v>
      </c>
      <c r="AU108" s="1">
        <f t="shared" si="257"/>
        <v>0</v>
      </c>
      <c r="AV108" s="1">
        <f t="shared" si="257"/>
        <v>0</v>
      </c>
      <c r="AW108" s="1">
        <f t="shared" si="257"/>
        <v>0</v>
      </c>
      <c r="AX108" s="1">
        <f t="shared" si="257"/>
        <v>0</v>
      </c>
      <c r="AY108" s="1">
        <f t="shared" si="257"/>
        <v>0</v>
      </c>
      <c r="AZ108" s="1">
        <f t="shared" si="257"/>
        <v>0</v>
      </c>
      <c r="BA108" s="1">
        <f t="shared" si="257"/>
        <v>0</v>
      </c>
      <c r="BB108" s="1">
        <f t="shared" si="257"/>
        <v>0</v>
      </c>
      <c r="BC108" s="1">
        <f t="shared" si="257"/>
        <v>0</v>
      </c>
      <c r="BD108" s="1">
        <f t="shared" si="257"/>
        <v>0</v>
      </c>
      <c r="BE108" s="1">
        <f t="shared" si="257"/>
        <v>0</v>
      </c>
      <c r="BF108" s="1">
        <f t="shared" si="257"/>
        <v>0</v>
      </c>
      <c r="BG108" s="1">
        <f t="shared" si="257"/>
        <v>0</v>
      </c>
      <c r="BH108" s="1">
        <f t="shared" si="257"/>
        <v>0</v>
      </c>
      <c r="BI108" s="1">
        <f t="shared" si="257"/>
        <v>0</v>
      </c>
      <c r="BJ108" s="1">
        <f t="shared" si="257"/>
        <v>0</v>
      </c>
      <c r="BK108" s="1">
        <f t="shared" si="257"/>
        <v>0</v>
      </c>
      <c r="BL108" s="1">
        <f t="shared" si="257"/>
        <v>0</v>
      </c>
      <c r="BM108" s="1">
        <f t="shared" si="257"/>
        <v>0</v>
      </c>
      <c r="BN108" s="1">
        <f t="shared" si="257"/>
        <v>0</v>
      </c>
      <c r="BO108" s="1">
        <f t="shared" si="257"/>
        <v>0</v>
      </c>
      <c r="BP108" s="1">
        <f t="shared" si="257"/>
        <v>0</v>
      </c>
      <c r="BQ108" s="1">
        <f t="shared" si="257"/>
        <v>0</v>
      </c>
      <c r="BR108" s="1">
        <f t="shared" si="257"/>
        <v>0</v>
      </c>
      <c r="BS108" s="1">
        <f t="shared" si="257"/>
        <v>0</v>
      </c>
      <c r="BT108" s="1">
        <f t="shared" si="257"/>
        <v>0</v>
      </c>
      <c r="BU108" s="1">
        <f t="shared" si="257"/>
        <v>0</v>
      </c>
      <c r="BV108" s="1">
        <f t="shared" si="257"/>
        <v>0</v>
      </c>
      <c r="BW108" s="1">
        <f t="shared" si="257"/>
        <v>0</v>
      </c>
      <c r="BX108" s="1">
        <f t="shared" si="257"/>
        <v>0</v>
      </c>
      <c r="BY108" s="1">
        <f t="shared" si="257"/>
        <v>0</v>
      </c>
      <c r="BZ108" s="1">
        <f t="shared" si="257"/>
        <v>0</v>
      </c>
      <c r="CA108" s="1">
        <f t="shared" si="257"/>
        <v>0</v>
      </c>
      <c r="CB108" s="1">
        <f t="shared" si="257"/>
        <v>0</v>
      </c>
      <c r="CC108" s="1">
        <f t="shared" si="257"/>
        <v>0</v>
      </c>
      <c r="CD108" s="1">
        <f t="shared" si="257"/>
        <v>0</v>
      </c>
      <c r="CE108" s="1">
        <f t="shared" si="257"/>
        <v>0</v>
      </c>
      <c r="CF108" s="1">
        <f t="shared" si="257"/>
        <v>0</v>
      </c>
      <c r="CG108" s="1">
        <f t="shared" si="257"/>
        <v>0</v>
      </c>
      <c r="CH108" s="1">
        <f t="shared" si="257"/>
        <v>0</v>
      </c>
      <c r="CI108" s="1">
        <f t="shared" si="257"/>
        <v>0</v>
      </c>
      <c r="CJ108" s="1">
        <f t="shared" si="257"/>
        <v>0</v>
      </c>
      <c r="CK108" s="1">
        <f t="shared" si="257"/>
        <v>0</v>
      </c>
      <c r="CL108" s="1">
        <f t="shared" si="216"/>
        <v>0</v>
      </c>
      <c r="CM108" s="1">
        <f t="shared" si="220"/>
        <v>0</v>
      </c>
      <c r="CN108" s="1">
        <f t="shared" si="224"/>
        <v>0</v>
      </c>
      <c r="CO108" s="1">
        <f t="shared" si="229"/>
        <v>0</v>
      </c>
      <c r="CP108" s="1">
        <f t="shared" si="233"/>
        <v>0</v>
      </c>
      <c r="CQ108" s="1">
        <f t="shared" si="235"/>
        <v>0</v>
      </c>
      <c r="CR108" s="1">
        <f t="shared" si="237"/>
        <v>0</v>
      </c>
      <c r="CS108" s="1">
        <f t="shared" si="239"/>
        <v>0</v>
      </c>
      <c r="CT108" s="1">
        <f t="shared" si="241"/>
        <v>0</v>
      </c>
      <c r="CU108" s="1">
        <f t="shared" si="243"/>
        <v>0</v>
      </c>
      <c r="CV108" s="1">
        <f t="shared" si="245"/>
        <v>0</v>
      </c>
      <c r="CW108" s="1">
        <f t="shared" si="247"/>
        <v>0</v>
      </c>
      <c r="CX108" s="1">
        <f t="shared" si="249"/>
        <v>0</v>
      </c>
      <c r="DO108">
        <f t="shared" si="140"/>
        <v>0</v>
      </c>
    </row>
    <row r="109" spans="1:119" x14ac:dyDescent="0.2">
      <c r="A109">
        <v>1904</v>
      </c>
      <c r="B109">
        <v>103.5</v>
      </c>
      <c r="C109">
        <v>0</v>
      </c>
      <c r="D109" s="4">
        <f t="shared" si="250"/>
        <v>0</v>
      </c>
      <c r="E109" s="1">
        <f t="shared" si="134"/>
        <v>0</v>
      </c>
      <c r="F109" s="2">
        <f t="shared" si="135"/>
        <v>0</v>
      </c>
      <c r="G109" s="1">
        <f t="shared" si="225"/>
        <v>0</v>
      </c>
      <c r="H109" s="1">
        <f t="shared" si="145"/>
        <v>0</v>
      </c>
      <c r="I109" s="1">
        <f t="shared" si="253"/>
        <v>0</v>
      </c>
      <c r="J109" s="1">
        <f t="shared" si="231"/>
        <v>0</v>
      </c>
      <c r="K109" s="1">
        <f t="shared" si="231"/>
        <v>0</v>
      </c>
      <c r="L109" s="1">
        <f t="shared" si="231"/>
        <v>0</v>
      </c>
      <c r="M109" s="1">
        <f t="shared" si="231"/>
        <v>0</v>
      </c>
      <c r="N109" s="1">
        <f t="shared" si="231"/>
        <v>0</v>
      </c>
      <c r="O109" s="1">
        <f t="shared" si="231"/>
        <v>0</v>
      </c>
      <c r="P109" s="1">
        <f t="shared" si="231"/>
        <v>0</v>
      </c>
      <c r="Q109" s="1">
        <f t="shared" si="231"/>
        <v>0</v>
      </c>
      <c r="R109" s="1">
        <f t="shared" si="231"/>
        <v>0</v>
      </c>
      <c r="S109" s="1">
        <f t="shared" si="231"/>
        <v>0</v>
      </c>
      <c r="T109" s="1">
        <f t="shared" si="231"/>
        <v>0</v>
      </c>
      <c r="U109" s="1">
        <f t="shared" si="231"/>
        <v>0</v>
      </c>
      <c r="V109" s="1">
        <f t="shared" si="231"/>
        <v>0</v>
      </c>
      <c r="W109" s="1">
        <f t="shared" si="231"/>
        <v>0</v>
      </c>
      <c r="X109" s="1">
        <f t="shared" si="231"/>
        <v>0</v>
      </c>
      <c r="Y109" s="1">
        <f t="shared" si="231"/>
        <v>0</v>
      </c>
      <c r="Z109" s="1">
        <f t="shared" ref="Z109:CK109" si="258">Y109</f>
        <v>0</v>
      </c>
      <c r="AA109" s="1">
        <f t="shared" si="258"/>
        <v>0</v>
      </c>
      <c r="AB109" s="1">
        <f t="shared" si="258"/>
        <v>0</v>
      </c>
      <c r="AC109" s="1">
        <f t="shared" si="258"/>
        <v>0</v>
      </c>
      <c r="AD109" s="1">
        <f t="shared" si="258"/>
        <v>0</v>
      </c>
      <c r="AE109" s="1">
        <f t="shared" si="258"/>
        <v>0</v>
      </c>
      <c r="AF109" s="1">
        <f t="shared" si="258"/>
        <v>0</v>
      </c>
      <c r="AG109" s="1">
        <f t="shared" si="258"/>
        <v>0</v>
      </c>
      <c r="AH109" s="1">
        <f t="shared" si="258"/>
        <v>0</v>
      </c>
      <c r="AI109" s="1">
        <f t="shared" si="258"/>
        <v>0</v>
      </c>
      <c r="AJ109" s="1">
        <f t="shared" si="258"/>
        <v>0</v>
      </c>
      <c r="AK109" s="1">
        <f t="shared" si="258"/>
        <v>0</v>
      </c>
      <c r="AL109" s="1">
        <f t="shared" si="258"/>
        <v>0</v>
      </c>
      <c r="AM109" s="1">
        <f t="shared" si="258"/>
        <v>0</v>
      </c>
      <c r="AN109" s="1">
        <f t="shared" si="258"/>
        <v>0</v>
      </c>
      <c r="AO109" s="1">
        <f t="shared" si="258"/>
        <v>0</v>
      </c>
      <c r="AP109" s="1">
        <f t="shared" si="258"/>
        <v>0</v>
      </c>
      <c r="AQ109" s="1">
        <f t="shared" si="258"/>
        <v>0</v>
      </c>
      <c r="AR109" s="1">
        <f t="shared" si="258"/>
        <v>0</v>
      </c>
      <c r="AS109" s="1">
        <f t="shared" si="258"/>
        <v>0</v>
      </c>
      <c r="AT109" s="1">
        <f t="shared" si="258"/>
        <v>0</v>
      </c>
      <c r="AU109" s="1">
        <f t="shared" si="258"/>
        <v>0</v>
      </c>
      <c r="AV109" s="1">
        <f t="shared" si="258"/>
        <v>0</v>
      </c>
      <c r="AW109" s="1">
        <f t="shared" si="258"/>
        <v>0</v>
      </c>
      <c r="AX109" s="1">
        <f t="shared" si="258"/>
        <v>0</v>
      </c>
      <c r="AY109" s="1">
        <f t="shared" si="258"/>
        <v>0</v>
      </c>
      <c r="AZ109" s="1">
        <f t="shared" si="258"/>
        <v>0</v>
      </c>
      <c r="BA109" s="1">
        <f t="shared" si="258"/>
        <v>0</v>
      </c>
      <c r="BB109" s="1">
        <f t="shared" si="258"/>
        <v>0</v>
      </c>
      <c r="BC109" s="1">
        <f t="shared" si="258"/>
        <v>0</v>
      </c>
      <c r="BD109" s="1">
        <f t="shared" si="258"/>
        <v>0</v>
      </c>
      <c r="BE109" s="1">
        <f t="shared" si="258"/>
        <v>0</v>
      </c>
      <c r="BF109" s="1">
        <f t="shared" si="258"/>
        <v>0</v>
      </c>
      <c r="BG109" s="1">
        <f t="shared" si="258"/>
        <v>0</v>
      </c>
      <c r="BH109" s="1">
        <f t="shared" si="258"/>
        <v>0</v>
      </c>
      <c r="BI109" s="1">
        <f t="shared" si="258"/>
        <v>0</v>
      </c>
      <c r="BJ109" s="1">
        <f t="shared" si="258"/>
        <v>0</v>
      </c>
      <c r="BK109" s="1">
        <f t="shared" si="258"/>
        <v>0</v>
      </c>
      <c r="BL109" s="1">
        <f t="shared" si="258"/>
        <v>0</v>
      </c>
      <c r="BM109" s="1">
        <f t="shared" si="258"/>
        <v>0</v>
      </c>
      <c r="BN109" s="1">
        <f t="shared" si="258"/>
        <v>0</v>
      </c>
      <c r="BO109" s="1">
        <f t="shared" si="258"/>
        <v>0</v>
      </c>
      <c r="BP109" s="1">
        <f t="shared" si="258"/>
        <v>0</v>
      </c>
      <c r="BQ109" s="1">
        <f t="shared" si="258"/>
        <v>0</v>
      </c>
      <c r="BR109" s="1">
        <f t="shared" si="258"/>
        <v>0</v>
      </c>
      <c r="BS109" s="1">
        <f t="shared" si="258"/>
        <v>0</v>
      </c>
      <c r="BT109" s="1">
        <f t="shared" si="258"/>
        <v>0</v>
      </c>
      <c r="BU109" s="1">
        <f t="shared" si="258"/>
        <v>0</v>
      </c>
      <c r="BV109" s="1">
        <f t="shared" si="258"/>
        <v>0</v>
      </c>
      <c r="BW109" s="1">
        <f t="shared" si="258"/>
        <v>0</v>
      </c>
      <c r="BX109" s="1">
        <f t="shared" si="258"/>
        <v>0</v>
      </c>
      <c r="BY109" s="1">
        <f t="shared" si="258"/>
        <v>0</v>
      </c>
      <c r="BZ109" s="1">
        <f t="shared" si="258"/>
        <v>0</v>
      </c>
      <c r="CA109" s="1">
        <f t="shared" si="258"/>
        <v>0</v>
      </c>
      <c r="CB109" s="1">
        <f t="shared" si="258"/>
        <v>0</v>
      </c>
      <c r="CC109" s="1">
        <f t="shared" si="258"/>
        <v>0</v>
      </c>
      <c r="CD109" s="1">
        <f t="shared" si="258"/>
        <v>0</v>
      </c>
      <c r="CE109" s="1">
        <f t="shared" si="258"/>
        <v>0</v>
      </c>
      <c r="CF109" s="1">
        <f t="shared" si="258"/>
        <v>0</v>
      </c>
      <c r="CG109" s="1">
        <f t="shared" si="258"/>
        <v>0</v>
      </c>
      <c r="CH109" s="1">
        <f t="shared" si="258"/>
        <v>0</v>
      </c>
      <c r="CI109" s="1">
        <f t="shared" si="258"/>
        <v>0</v>
      </c>
      <c r="CJ109" s="1">
        <f t="shared" si="258"/>
        <v>0</v>
      </c>
      <c r="CK109" s="1">
        <f t="shared" si="258"/>
        <v>0</v>
      </c>
      <c r="CL109" s="1">
        <f t="shared" si="216"/>
        <v>0</v>
      </c>
      <c r="CM109" s="1">
        <f t="shared" si="220"/>
        <v>0</v>
      </c>
      <c r="CN109" s="1">
        <f t="shared" si="224"/>
        <v>0</v>
      </c>
      <c r="CO109" s="1">
        <f t="shared" si="229"/>
        <v>0</v>
      </c>
      <c r="CP109" s="1">
        <f t="shared" si="233"/>
        <v>0</v>
      </c>
      <c r="CQ109" s="1">
        <f t="shared" si="235"/>
        <v>0</v>
      </c>
      <c r="CR109" s="1">
        <f t="shared" si="237"/>
        <v>0</v>
      </c>
      <c r="CS109" s="1">
        <f t="shared" si="239"/>
        <v>0</v>
      </c>
      <c r="CT109" s="1">
        <f t="shared" si="241"/>
        <v>0</v>
      </c>
      <c r="CU109" s="1">
        <f t="shared" si="243"/>
        <v>0</v>
      </c>
      <c r="CV109" s="1">
        <f t="shared" si="245"/>
        <v>0</v>
      </c>
      <c r="CW109" s="1">
        <f t="shared" si="247"/>
        <v>0</v>
      </c>
      <c r="CX109" s="1">
        <f t="shared" si="249"/>
        <v>0</v>
      </c>
      <c r="DO109">
        <f t="shared" si="140"/>
        <v>0</v>
      </c>
    </row>
    <row r="110" spans="1:119" x14ac:dyDescent="0.2">
      <c r="A110">
        <v>1903</v>
      </c>
      <c r="B110">
        <v>104.5</v>
      </c>
      <c r="C110">
        <v>0</v>
      </c>
      <c r="D110" s="4">
        <f t="shared" si="250"/>
        <v>0</v>
      </c>
      <c r="E110" s="1">
        <f t="shared" si="134"/>
        <v>0</v>
      </c>
      <c r="F110" s="2">
        <f t="shared" si="135"/>
        <v>0</v>
      </c>
      <c r="G110" s="1">
        <f t="shared" si="225"/>
        <v>0</v>
      </c>
      <c r="H110" s="1">
        <f t="shared" si="145"/>
        <v>0</v>
      </c>
      <c r="I110" s="1">
        <f t="shared" si="253"/>
        <v>0</v>
      </c>
      <c r="J110" s="1">
        <f t="shared" ref="J110:Y115" si="259">I110</f>
        <v>0</v>
      </c>
      <c r="K110" s="1">
        <f t="shared" si="259"/>
        <v>0</v>
      </c>
      <c r="L110" s="1">
        <f t="shared" si="259"/>
        <v>0</v>
      </c>
      <c r="M110" s="1">
        <f t="shared" si="259"/>
        <v>0</v>
      </c>
      <c r="N110" s="1">
        <f t="shared" si="259"/>
        <v>0</v>
      </c>
      <c r="O110" s="1">
        <f t="shared" si="259"/>
        <v>0</v>
      </c>
      <c r="P110" s="1">
        <f t="shared" si="259"/>
        <v>0</v>
      </c>
      <c r="Q110" s="1">
        <f t="shared" si="259"/>
        <v>0</v>
      </c>
      <c r="R110" s="1">
        <f t="shared" si="259"/>
        <v>0</v>
      </c>
      <c r="S110" s="1">
        <f t="shared" si="259"/>
        <v>0</v>
      </c>
      <c r="T110" s="1">
        <f t="shared" si="259"/>
        <v>0</v>
      </c>
      <c r="U110" s="1">
        <f t="shared" si="259"/>
        <v>0</v>
      </c>
      <c r="V110" s="1">
        <f t="shared" si="259"/>
        <v>0</v>
      </c>
      <c r="W110" s="1">
        <f t="shared" si="259"/>
        <v>0</v>
      </c>
      <c r="X110" s="1">
        <f t="shared" si="259"/>
        <v>0</v>
      </c>
      <c r="Y110" s="1">
        <f t="shared" si="259"/>
        <v>0</v>
      </c>
      <c r="Z110" s="1">
        <f t="shared" ref="Z110:CK110" si="260">Y110</f>
        <v>0</v>
      </c>
      <c r="AA110" s="1">
        <f t="shared" si="260"/>
        <v>0</v>
      </c>
      <c r="AB110" s="1">
        <f t="shared" si="260"/>
        <v>0</v>
      </c>
      <c r="AC110" s="1">
        <f t="shared" si="260"/>
        <v>0</v>
      </c>
      <c r="AD110" s="1">
        <f t="shared" si="260"/>
        <v>0</v>
      </c>
      <c r="AE110" s="1">
        <f t="shared" si="260"/>
        <v>0</v>
      </c>
      <c r="AF110" s="1">
        <f t="shared" si="260"/>
        <v>0</v>
      </c>
      <c r="AG110" s="1">
        <f t="shared" si="260"/>
        <v>0</v>
      </c>
      <c r="AH110" s="1">
        <f t="shared" si="260"/>
        <v>0</v>
      </c>
      <c r="AI110" s="1">
        <f t="shared" si="260"/>
        <v>0</v>
      </c>
      <c r="AJ110" s="1">
        <f t="shared" si="260"/>
        <v>0</v>
      </c>
      <c r="AK110" s="1">
        <f t="shared" si="260"/>
        <v>0</v>
      </c>
      <c r="AL110" s="1">
        <f t="shared" si="260"/>
        <v>0</v>
      </c>
      <c r="AM110" s="1">
        <f t="shared" si="260"/>
        <v>0</v>
      </c>
      <c r="AN110" s="1">
        <f t="shared" si="260"/>
        <v>0</v>
      </c>
      <c r="AO110" s="1">
        <f t="shared" si="260"/>
        <v>0</v>
      </c>
      <c r="AP110" s="1">
        <f t="shared" si="260"/>
        <v>0</v>
      </c>
      <c r="AQ110" s="1">
        <f t="shared" si="260"/>
        <v>0</v>
      </c>
      <c r="AR110" s="1">
        <f t="shared" si="260"/>
        <v>0</v>
      </c>
      <c r="AS110" s="1">
        <f t="shared" si="260"/>
        <v>0</v>
      </c>
      <c r="AT110" s="1">
        <f t="shared" si="260"/>
        <v>0</v>
      </c>
      <c r="AU110" s="1">
        <f t="shared" si="260"/>
        <v>0</v>
      </c>
      <c r="AV110" s="1">
        <f t="shared" si="260"/>
        <v>0</v>
      </c>
      <c r="AW110" s="1">
        <f t="shared" si="260"/>
        <v>0</v>
      </c>
      <c r="AX110" s="1">
        <f t="shared" si="260"/>
        <v>0</v>
      </c>
      <c r="AY110" s="1">
        <f t="shared" si="260"/>
        <v>0</v>
      </c>
      <c r="AZ110" s="1">
        <f t="shared" si="260"/>
        <v>0</v>
      </c>
      <c r="BA110" s="1">
        <f t="shared" si="260"/>
        <v>0</v>
      </c>
      <c r="BB110" s="1">
        <f t="shared" si="260"/>
        <v>0</v>
      </c>
      <c r="BC110" s="1">
        <f t="shared" si="260"/>
        <v>0</v>
      </c>
      <c r="BD110" s="1">
        <f t="shared" si="260"/>
        <v>0</v>
      </c>
      <c r="BE110" s="1">
        <f t="shared" si="260"/>
        <v>0</v>
      </c>
      <c r="BF110" s="1">
        <f t="shared" si="260"/>
        <v>0</v>
      </c>
      <c r="BG110" s="1">
        <f t="shared" si="260"/>
        <v>0</v>
      </c>
      <c r="BH110" s="1">
        <f t="shared" si="260"/>
        <v>0</v>
      </c>
      <c r="BI110" s="1">
        <f t="shared" si="260"/>
        <v>0</v>
      </c>
      <c r="BJ110" s="1">
        <f t="shared" si="260"/>
        <v>0</v>
      </c>
      <c r="BK110" s="1">
        <f t="shared" si="260"/>
        <v>0</v>
      </c>
      <c r="BL110" s="1">
        <f t="shared" si="260"/>
        <v>0</v>
      </c>
      <c r="BM110" s="1">
        <f t="shared" si="260"/>
        <v>0</v>
      </c>
      <c r="BN110" s="1">
        <f t="shared" si="260"/>
        <v>0</v>
      </c>
      <c r="BO110" s="1">
        <f t="shared" si="260"/>
        <v>0</v>
      </c>
      <c r="BP110" s="1">
        <f t="shared" si="260"/>
        <v>0</v>
      </c>
      <c r="BQ110" s="1">
        <f t="shared" si="260"/>
        <v>0</v>
      </c>
      <c r="BR110" s="1">
        <f t="shared" si="260"/>
        <v>0</v>
      </c>
      <c r="BS110" s="1">
        <f t="shared" si="260"/>
        <v>0</v>
      </c>
      <c r="BT110" s="1">
        <f t="shared" si="260"/>
        <v>0</v>
      </c>
      <c r="BU110" s="1">
        <f t="shared" si="260"/>
        <v>0</v>
      </c>
      <c r="BV110" s="1">
        <f t="shared" si="260"/>
        <v>0</v>
      </c>
      <c r="BW110" s="1">
        <f t="shared" si="260"/>
        <v>0</v>
      </c>
      <c r="BX110" s="1">
        <f t="shared" si="260"/>
        <v>0</v>
      </c>
      <c r="BY110" s="1">
        <f t="shared" si="260"/>
        <v>0</v>
      </c>
      <c r="BZ110" s="1">
        <f t="shared" si="260"/>
        <v>0</v>
      </c>
      <c r="CA110" s="1">
        <f t="shared" si="260"/>
        <v>0</v>
      </c>
      <c r="CB110" s="1">
        <f t="shared" si="260"/>
        <v>0</v>
      </c>
      <c r="CC110" s="1">
        <f t="shared" si="260"/>
        <v>0</v>
      </c>
      <c r="CD110" s="1">
        <f t="shared" si="260"/>
        <v>0</v>
      </c>
      <c r="CE110" s="1">
        <f t="shared" si="260"/>
        <v>0</v>
      </c>
      <c r="CF110" s="1">
        <f t="shared" si="260"/>
        <v>0</v>
      </c>
      <c r="CG110" s="1">
        <f t="shared" si="260"/>
        <v>0</v>
      </c>
      <c r="CH110" s="1">
        <f t="shared" si="260"/>
        <v>0</v>
      </c>
      <c r="CI110" s="1">
        <f t="shared" si="260"/>
        <v>0</v>
      </c>
      <c r="CJ110" s="1">
        <f t="shared" si="260"/>
        <v>0</v>
      </c>
      <c r="CK110" s="1">
        <f t="shared" si="260"/>
        <v>0</v>
      </c>
      <c r="CL110" s="1">
        <f t="shared" si="216"/>
        <v>0</v>
      </c>
      <c r="CM110" s="1">
        <f t="shared" si="220"/>
        <v>0</v>
      </c>
      <c r="CN110" s="1">
        <f t="shared" si="224"/>
        <v>0</v>
      </c>
      <c r="CO110" s="1">
        <f t="shared" si="229"/>
        <v>0</v>
      </c>
      <c r="CP110" s="1">
        <f t="shared" si="233"/>
        <v>0</v>
      </c>
      <c r="CQ110" s="1">
        <f t="shared" si="235"/>
        <v>0</v>
      </c>
      <c r="CR110" s="1">
        <f t="shared" si="237"/>
        <v>0</v>
      </c>
      <c r="CS110" s="1">
        <f t="shared" si="239"/>
        <v>0</v>
      </c>
      <c r="CT110" s="1">
        <f t="shared" si="241"/>
        <v>0</v>
      </c>
      <c r="CU110" s="1">
        <f t="shared" si="243"/>
        <v>0</v>
      </c>
      <c r="CV110" s="1">
        <f t="shared" si="245"/>
        <v>0</v>
      </c>
      <c r="CW110" s="1">
        <f t="shared" si="247"/>
        <v>0</v>
      </c>
      <c r="CX110" s="1">
        <f t="shared" si="249"/>
        <v>0</v>
      </c>
      <c r="DO110">
        <f t="shared" si="140"/>
        <v>0</v>
      </c>
    </row>
    <row r="111" spans="1:119" x14ac:dyDescent="0.2">
      <c r="A111">
        <v>1902</v>
      </c>
      <c r="B111">
        <v>105.5</v>
      </c>
      <c r="C111">
        <v>0</v>
      </c>
      <c r="D111" s="4">
        <f t="shared" si="250"/>
        <v>0</v>
      </c>
      <c r="E111" s="1">
        <f t="shared" si="134"/>
        <v>0</v>
      </c>
      <c r="F111" s="2">
        <f t="shared" si="135"/>
        <v>0</v>
      </c>
      <c r="G111" s="1">
        <f t="shared" si="225"/>
        <v>0</v>
      </c>
      <c r="H111" s="1">
        <f t="shared" si="145"/>
        <v>0</v>
      </c>
      <c r="I111" s="1">
        <f t="shared" si="253"/>
        <v>0</v>
      </c>
      <c r="J111" s="1">
        <f t="shared" si="259"/>
        <v>0</v>
      </c>
      <c r="K111" s="1">
        <f t="shared" si="259"/>
        <v>0</v>
      </c>
      <c r="L111" s="1">
        <f t="shared" si="259"/>
        <v>0</v>
      </c>
      <c r="M111" s="1">
        <f t="shared" si="259"/>
        <v>0</v>
      </c>
      <c r="N111" s="1">
        <f t="shared" si="259"/>
        <v>0</v>
      </c>
      <c r="O111" s="1">
        <f t="shared" si="259"/>
        <v>0</v>
      </c>
      <c r="P111" s="1">
        <f t="shared" si="259"/>
        <v>0</v>
      </c>
      <c r="Q111" s="1">
        <f t="shared" si="259"/>
        <v>0</v>
      </c>
      <c r="R111" s="1">
        <f t="shared" si="259"/>
        <v>0</v>
      </c>
      <c r="S111" s="1">
        <f t="shared" si="259"/>
        <v>0</v>
      </c>
      <c r="T111" s="1">
        <f t="shared" si="259"/>
        <v>0</v>
      </c>
      <c r="U111" s="1">
        <f t="shared" si="259"/>
        <v>0</v>
      </c>
      <c r="V111" s="1">
        <f t="shared" si="259"/>
        <v>0</v>
      </c>
      <c r="W111" s="1">
        <f t="shared" si="259"/>
        <v>0</v>
      </c>
      <c r="X111" s="1">
        <f t="shared" si="259"/>
        <v>0</v>
      </c>
      <c r="Y111" s="1">
        <f t="shared" si="259"/>
        <v>0</v>
      </c>
      <c r="Z111" s="1">
        <f t="shared" ref="Z111:CK111" si="261">Y111</f>
        <v>0</v>
      </c>
      <c r="AA111" s="1">
        <f t="shared" si="261"/>
        <v>0</v>
      </c>
      <c r="AB111" s="1">
        <f t="shared" si="261"/>
        <v>0</v>
      </c>
      <c r="AC111" s="1">
        <f t="shared" si="261"/>
        <v>0</v>
      </c>
      <c r="AD111" s="1">
        <f t="shared" si="261"/>
        <v>0</v>
      </c>
      <c r="AE111" s="1">
        <f t="shared" si="261"/>
        <v>0</v>
      </c>
      <c r="AF111" s="1">
        <f t="shared" si="261"/>
        <v>0</v>
      </c>
      <c r="AG111" s="1">
        <f t="shared" si="261"/>
        <v>0</v>
      </c>
      <c r="AH111" s="1">
        <f t="shared" si="261"/>
        <v>0</v>
      </c>
      <c r="AI111" s="1">
        <f t="shared" si="261"/>
        <v>0</v>
      </c>
      <c r="AJ111" s="1">
        <f t="shared" si="261"/>
        <v>0</v>
      </c>
      <c r="AK111" s="1">
        <f t="shared" si="261"/>
        <v>0</v>
      </c>
      <c r="AL111" s="1">
        <f t="shared" si="261"/>
        <v>0</v>
      </c>
      <c r="AM111" s="1">
        <f t="shared" si="261"/>
        <v>0</v>
      </c>
      <c r="AN111" s="1">
        <f t="shared" si="261"/>
        <v>0</v>
      </c>
      <c r="AO111" s="1">
        <f t="shared" si="261"/>
        <v>0</v>
      </c>
      <c r="AP111" s="1">
        <f t="shared" si="261"/>
        <v>0</v>
      </c>
      <c r="AQ111" s="1">
        <f t="shared" si="261"/>
        <v>0</v>
      </c>
      <c r="AR111" s="1">
        <f t="shared" si="261"/>
        <v>0</v>
      </c>
      <c r="AS111" s="1">
        <f t="shared" si="261"/>
        <v>0</v>
      </c>
      <c r="AT111" s="1">
        <f t="shared" si="261"/>
        <v>0</v>
      </c>
      <c r="AU111" s="1">
        <f t="shared" si="261"/>
        <v>0</v>
      </c>
      <c r="AV111" s="1">
        <f t="shared" si="261"/>
        <v>0</v>
      </c>
      <c r="AW111" s="1">
        <f t="shared" si="261"/>
        <v>0</v>
      </c>
      <c r="AX111" s="1">
        <f t="shared" si="261"/>
        <v>0</v>
      </c>
      <c r="AY111" s="1">
        <f t="shared" si="261"/>
        <v>0</v>
      </c>
      <c r="AZ111" s="1">
        <f t="shared" si="261"/>
        <v>0</v>
      </c>
      <c r="BA111" s="1">
        <f t="shared" si="261"/>
        <v>0</v>
      </c>
      <c r="BB111" s="1">
        <f t="shared" si="261"/>
        <v>0</v>
      </c>
      <c r="BC111" s="1">
        <f t="shared" si="261"/>
        <v>0</v>
      </c>
      <c r="BD111" s="1">
        <f t="shared" si="261"/>
        <v>0</v>
      </c>
      <c r="BE111" s="1">
        <f t="shared" si="261"/>
        <v>0</v>
      </c>
      <c r="BF111" s="1">
        <f t="shared" si="261"/>
        <v>0</v>
      </c>
      <c r="BG111" s="1">
        <f t="shared" si="261"/>
        <v>0</v>
      </c>
      <c r="BH111" s="1">
        <f t="shared" si="261"/>
        <v>0</v>
      </c>
      <c r="BI111" s="1">
        <f t="shared" si="261"/>
        <v>0</v>
      </c>
      <c r="BJ111" s="1">
        <f t="shared" si="261"/>
        <v>0</v>
      </c>
      <c r="BK111" s="1">
        <f t="shared" si="261"/>
        <v>0</v>
      </c>
      <c r="BL111" s="1">
        <f t="shared" si="261"/>
        <v>0</v>
      </c>
      <c r="BM111" s="1">
        <f t="shared" si="261"/>
        <v>0</v>
      </c>
      <c r="BN111" s="1">
        <f t="shared" si="261"/>
        <v>0</v>
      </c>
      <c r="BO111" s="1">
        <f t="shared" si="261"/>
        <v>0</v>
      </c>
      <c r="BP111" s="1">
        <f t="shared" si="261"/>
        <v>0</v>
      </c>
      <c r="BQ111" s="1">
        <f t="shared" si="261"/>
        <v>0</v>
      </c>
      <c r="BR111" s="1">
        <f t="shared" si="261"/>
        <v>0</v>
      </c>
      <c r="BS111" s="1">
        <f t="shared" si="261"/>
        <v>0</v>
      </c>
      <c r="BT111" s="1">
        <f t="shared" si="261"/>
        <v>0</v>
      </c>
      <c r="BU111" s="1">
        <f t="shared" si="261"/>
        <v>0</v>
      </c>
      <c r="BV111" s="1">
        <f t="shared" si="261"/>
        <v>0</v>
      </c>
      <c r="BW111" s="1">
        <f t="shared" si="261"/>
        <v>0</v>
      </c>
      <c r="BX111" s="1">
        <f t="shared" si="261"/>
        <v>0</v>
      </c>
      <c r="BY111" s="1">
        <f t="shared" si="261"/>
        <v>0</v>
      </c>
      <c r="BZ111" s="1">
        <f t="shared" si="261"/>
        <v>0</v>
      </c>
      <c r="CA111" s="1">
        <f t="shared" si="261"/>
        <v>0</v>
      </c>
      <c r="CB111" s="1">
        <f t="shared" si="261"/>
        <v>0</v>
      </c>
      <c r="CC111" s="1">
        <f t="shared" si="261"/>
        <v>0</v>
      </c>
      <c r="CD111" s="1">
        <f t="shared" si="261"/>
        <v>0</v>
      </c>
      <c r="CE111" s="1">
        <f t="shared" si="261"/>
        <v>0</v>
      </c>
      <c r="CF111" s="1">
        <f t="shared" si="261"/>
        <v>0</v>
      </c>
      <c r="CG111" s="1">
        <f t="shared" si="261"/>
        <v>0</v>
      </c>
      <c r="CH111" s="1">
        <f t="shared" si="261"/>
        <v>0</v>
      </c>
      <c r="CI111" s="1">
        <f t="shared" si="261"/>
        <v>0</v>
      </c>
      <c r="CJ111" s="1">
        <f t="shared" si="261"/>
        <v>0</v>
      </c>
      <c r="CK111" s="1">
        <f t="shared" si="261"/>
        <v>0</v>
      </c>
      <c r="CL111" s="1">
        <f t="shared" si="216"/>
        <v>0</v>
      </c>
      <c r="CM111" s="1">
        <f t="shared" si="220"/>
        <v>0</v>
      </c>
      <c r="CN111" s="1">
        <f t="shared" si="224"/>
        <v>0</v>
      </c>
      <c r="CO111" s="1">
        <f t="shared" si="229"/>
        <v>0</v>
      </c>
      <c r="CP111" s="1">
        <f t="shared" si="233"/>
        <v>0</v>
      </c>
      <c r="CQ111" s="1">
        <f t="shared" si="235"/>
        <v>0</v>
      </c>
      <c r="CR111" s="1">
        <f t="shared" si="237"/>
        <v>0</v>
      </c>
      <c r="CS111" s="1">
        <f t="shared" si="239"/>
        <v>0</v>
      </c>
      <c r="CT111" s="1">
        <f t="shared" si="241"/>
        <v>0</v>
      </c>
      <c r="CU111" s="1">
        <f t="shared" si="243"/>
        <v>0</v>
      </c>
      <c r="CV111" s="1">
        <f t="shared" si="245"/>
        <v>0</v>
      </c>
      <c r="CW111" s="1">
        <f t="shared" si="247"/>
        <v>0</v>
      </c>
      <c r="CX111" s="1">
        <f t="shared" si="249"/>
        <v>0</v>
      </c>
      <c r="DO111">
        <f t="shared" si="140"/>
        <v>0</v>
      </c>
    </row>
    <row r="112" spans="1:119" x14ac:dyDescent="0.2">
      <c r="A112">
        <v>1901</v>
      </c>
      <c r="B112">
        <v>106.5</v>
      </c>
      <c r="C112">
        <v>0</v>
      </c>
      <c r="D112" s="4">
        <f t="shared" si="250"/>
        <v>0</v>
      </c>
      <c r="E112" s="1">
        <f t="shared" si="134"/>
        <v>0</v>
      </c>
      <c r="F112" s="2">
        <f t="shared" si="135"/>
        <v>0</v>
      </c>
      <c r="G112" s="1">
        <f t="shared" si="225"/>
        <v>0</v>
      </c>
      <c r="H112" s="1">
        <f t="shared" si="145"/>
        <v>0</v>
      </c>
      <c r="I112" s="1">
        <f t="shared" si="253"/>
        <v>0</v>
      </c>
      <c r="J112" s="1">
        <f t="shared" si="259"/>
        <v>0</v>
      </c>
      <c r="K112" s="1">
        <f t="shared" si="259"/>
        <v>0</v>
      </c>
      <c r="L112" s="1">
        <f t="shared" si="259"/>
        <v>0</v>
      </c>
      <c r="M112" s="1">
        <f t="shared" si="259"/>
        <v>0</v>
      </c>
      <c r="N112" s="1">
        <f t="shared" si="259"/>
        <v>0</v>
      </c>
      <c r="O112" s="1">
        <f t="shared" si="259"/>
        <v>0</v>
      </c>
      <c r="P112" s="1">
        <f t="shared" si="259"/>
        <v>0</v>
      </c>
      <c r="Q112" s="1">
        <f t="shared" si="259"/>
        <v>0</v>
      </c>
      <c r="R112" s="1">
        <f t="shared" si="259"/>
        <v>0</v>
      </c>
      <c r="S112" s="1">
        <f t="shared" si="259"/>
        <v>0</v>
      </c>
      <c r="T112" s="1">
        <f t="shared" si="259"/>
        <v>0</v>
      </c>
      <c r="U112" s="1">
        <f t="shared" si="259"/>
        <v>0</v>
      </c>
      <c r="V112" s="1">
        <f t="shared" si="259"/>
        <v>0</v>
      </c>
      <c r="W112" s="1">
        <f t="shared" si="259"/>
        <v>0</v>
      </c>
      <c r="X112" s="1">
        <f t="shared" si="259"/>
        <v>0</v>
      </c>
      <c r="Y112" s="1">
        <f t="shared" si="259"/>
        <v>0</v>
      </c>
      <c r="Z112" s="1">
        <f t="shared" ref="Z112:CK112" si="262">Y112</f>
        <v>0</v>
      </c>
      <c r="AA112" s="1">
        <f t="shared" si="262"/>
        <v>0</v>
      </c>
      <c r="AB112" s="1">
        <f t="shared" si="262"/>
        <v>0</v>
      </c>
      <c r="AC112" s="1">
        <f t="shared" si="262"/>
        <v>0</v>
      </c>
      <c r="AD112" s="1">
        <f t="shared" si="262"/>
        <v>0</v>
      </c>
      <c r="AE112" s="1">
        <f t="shared" si="262"/>
        <v>0</v>
      </c>
      <c r="AF112" s="1">
        <f t="shared" si="262"/>
        <v>0</v>
      </c>
      <c r="AG112" s="1">
        <f t="shared" si="262"/>
        <v>0</v>
      </c>
      <c r="AH112" s="1">
        <f t="shared" si="262"/>
        <v>0</v>
      </c>
      <c r="AI112" s="1">
        <f t="shared" si="262"/>
        <v>0</v>
      </c>
      <c r="AJ112" s="1">
        <f t="shared" si="262"/>
        <v>0</v>
      </c>
      <c r="AK112" s="1">
        <f t="shared" si="262"/>
        <v>0</v>
      </c>
      <c r="AL112" s="1">
        <f t="shared" si="262"/>
        <v>0</v>
      </c>
      <c r="AM112" s="1">
        <f t="shared" si="262"/>
        <v>0</v>
      </c>
      <c r="AN112" s="1">
        <f t="shared" si="262"/>
        <v>0</v>
      </c>
      <c r="AO112" s="1">
        <f t="shared" si="262"/>
        <v>0</v>
      </c>
      <c r="AP112" s="1">
        <f t="shared" si="262"/>
        <v>0</v>
      </c>
      <c r="AQ112" s="1">
        <f t="shared" si="262"/>
        <v>0</v>
      </c>
      <c r="AR112" s="1">
        <f t="shared" si="262"/>
        <v>0</v>
      </c>
      <c r="AS112" s="1">
        <f t="shared" si="262"/>
        <v>0</v>
      </c>
      <c r="AT112" s="1">
        <f t="shared" si="262"/>
        <v>0</v>
      </c>
      <c r="AU112" s="1">
        <f t="shared" si="262"/>
        <v>0</v>
      </c>
      <c r="AV112" s="1">
        <f t="shared" si="262"/>
        <v>0</v>
      </c>
      <c r="AW112" s="1">
        <f t="shared" si="262"/>
        <v>0</v>
      </c>
      <c r="AX112" s="1">
        <f t="shared" si="262"/>
        <v>0</v>
      </c>
      <c r="AY112" s="1">
        <f t="shared" si="262"/>
        <v>0</v>
      </c>
      <c r="AZ112" s="1">
        <f t="shared" si="262"/>
        <v>0</v>
      </c>
      <c r="BA112" s="1">
        <f t="shared" si="262"/>
        <v>0</v>
      </c>
      <c r="BB112" s="1">
        <f t="shared" si="262"/>
        <v>0</v>
      </c>
      <c r="BC112" s="1">
        <f t="shared" si="262"/>
        <v>0</v>
      </c>
      <c r="BD112" s="1">
        <f t="shared" si="262"/>
        <v>0</v>
      </c>
      <c r="BE112" s="1">
        <f t="shared" si="262"/>
        <v>0</v>
      </c>
      <c r="BF112" s="1">
        <f t="shared" si="262"/>
        <v>0</v>
      </c>
      <c r="BG112" s="1">
        <f t="shared" si="262"/>
        <v>0</v>
      </c>
      <c r="BH112" s="1">
        <f t="shared" si="262"/>
        <v>0</v>
      </c>
      <c r="BI112" s="1">
        <f t="shared" si="262"/>
        <v>0</v>
      </c>
      <c r="BJ112" s="1">
        <f t="shared" si="262"/>
        <v>0</v>
      </c>
      <c r="BK112" s="1">
        <f t="shared" si="262"/>
        <v>0</v>
      </c>
      <c r="BL112" s="1">
        <f t="shared" si="262"/>
        <v>0</v>
      </c>
      <c r="BM112" s="1">
        <f t="shared" si="262"/>
        <v>0</v>
      </c>
      <c r="BN112" s="1">
        <f t="shared" si="262"/>
        <v>0</v>
      </c>
      <c r="BO112" s="1">
        <f t="shared" si="262"/>
        <v>0</v>
      </c>
      <c r="BP112" s="1">
        <f t="shared" si="262"/>
        <v>0</v>
      </c>
      <c r="BQ112" s="1">
        <f t="shared" si="262"/>
        <v>0</v>
      </c>
      <c r="BR112" s="1">
        <f t="shared" si="262"/>
        <v>0</v>
      </c>
      <c r="BS112" s="1">
        <f t="shared" si="262"/>
        <v>0</v>
      </c>
      <c r="BT112" s="1">
        <f t="shared" si="262"/>
        <v>0</v>
      </c>
      <c r="BU112" s="1">
        <f t="shared" si="262"/>
        <v>0</v>
      </c>
      <c r="BV112" s="1">
        <f t="shared" si="262"/>
        <v>0</v>
      </c>
      <c r="BW112" s="1">
        <f t="shared" si="262"/>
        <v>0</v>
      </c>
      <c r="BX112" s="1">
        <f t="shared" si="262"/>
        <v>0</v>
      </c>
      <c r="BY112" s="1">
        <f t="shared" si="262"/>
        <v>0</v>
      </c>
      <c r="BZ112" s="1">
        <f t="shared" si="262"/>
        <v>0</v>
      </c>
      <c r="CA112" s="1">
        <f t="shared" si="262"/>
        <v>0</v>
      </c>
      <c r="CB112" s="1">
        <f t="shared" si="262"/>
        <v>0</v>
      </c>
      <c r="CC112" s="1">
        <f t="shared" si="262"/>
        <v>0</v>
      </c>
      <c r="CD112" s="1">
        <f t="shared" si="262"/>
        <v>0</v>
      </c>
      <c r="CE112" s="1">
        <f t="shared" si="262"/>
        <v>0</v>
      </c>
      <c r="CF112" s="1">
        <f t="shared" si="262"/>
        <v>0</v>
      </c>
      <c r="CG112" s="1">
        <f t="shared" si="262"/>
        <v>0</v>
      </c>
      <c r="CH112" s="1">
        <f t="shared" si="262"/>
        <v>0</v>
      </c>
      <c r="CI112" s="1">
        <f t="shared" si="262"/>
        <v>0</v>
      </c>
      <c r="CJ112" s="1">
        <f t="shared" si="262"/>
        <v>0</v>
      </c>
      <c r="CK112" s="1">
        <f t="shared" si="262"/>
        <v>0</v>
      </c>
      <c r="CL112" s="1">
        <f t="shared" si="216"/>
        <v>0</v>
      </c>
      <c r="CM112" s="1">
        <f t="shared" si="220"/>
        <v>0</v>
      </c>
      <c r="CN112" s="1">
        <f t="shared" si="224"/>
        <v>0</v>
      </c>
      <c r="CO112" s="1">
        <f t="shared" si="229"/>
        <v>0</v>
      </c>
      <c r="CP112" s="1">
        <f t="shared" si="233"/>
        <v>0</v>
      </c>
      <c r="CQ112" s="1">
        <f t="shared" si="235"/>
        <v>0</v>
      </c>
      <c r="CR112" s="1">
        <f t="shared" si="237"/>
        <v>0</v>
      </c>
      <c r="CS112" s="1">
        <f t="shared" si="239"/>
        <v>0</v>
      </c>
      <c r="CT112" s="1">
        <f t="shared" si="241"/>
        <v>0</v>
      </c>
      <c r="CU112" s="1">
        <f t="shared" si="243"/>
        <v>0</v>
      </c>
      <c r="CV112" s="1">
        <f t="shared" si="245"/>
        <v>0</v>
      </c>
      <c r="CW112" s="1">
        <f t="shared" si="247"/>
        <v>0</v>
      </c>
      <c r="CX112" s="1">
        <f t="shared" si="249"/>
        <v>0</v>
      </c>
      <c r="DO112">
        <f t="shared" si="140"/>
        <v>0</v>
      </c>
    </row>
    <row r="113" spans="1:119" x14ac:dyDescent="0.2">
      <c r="A113">
        <v>1900</v>
      </c>
      <c r="B113">
        <v>107.5</v>
      </c>
      <c r="C113">
        <v>0</v>
      </c>
      <c r="D113" s="4">
        <f t="shared" si="250"/>
        <v>0</v>
      </c>
      <c r="E113" s="1">
        <f t="shared" si="134"/>
        <v>0</v>
      </c>
      <c r="F113" s="2">
        <f t="shared" si="135"/>
        <v>0</v>
      </c>
      <c r="G113" s="1">
        <f t="shared" si="225"/>
        <v>0</v>
      </c>
      <c r="H113" s="1">
        <f t="shared" si="145"/>
        <v>0</v>
      </c>
      <c r="I113" s="1">
        <f t="shared" si="253"/>
        <v>0</v>
      </c>
      <c r="J113" s="1">
        <f t="shared" si="259"/>
        <v>0</v>
      </c>
      <c r="K113" s="1">
        <f t="shared" si="259"/>
        <v>0</v>
      </c>
      <c r="L113" s="1">
        <f t="shared" si="259"/>
        <v>0</v>
      </c>
      <c r="M113" s="1">
        <f t="shared" si="259"/>
        <v>0</v>
      </c>
      <c r="N113" s="1">
        <f t="shared" si="259"/>
        <v>0</v>
      </c>
      <c r="O113" s="1">
        <f t="shared" si="259"/>
        <v>0</v>
      </c>
      <c r="P113" s="1">
        <f t="shared" si="259"/>
        <v>0</v>
      </c>
      <c r="Q113" s="1">
        <f t="shared" si="259"/>
        <v>0</v>
      </c>
      <c r="R113" s="1">
        <f t="shared" si="259"/>
        <v>0</v>
      </c>
      <c r="S113" s="1">
        <f t="shared" si="259"/>
        <v>0</v>
      </c>
      <c r="T113" s="1">
        <f t="shared" si="259"/>
        <v>0</v>
      </c>
      <c r="U113" s="1">
        <f t="shared" si="259"/>
        <v>0</v>
      </c>
      <c r="V113" s="1">
        <f t="shared" si="259"/>
        <v>0</v>
      </c>
      <c r="W113" s="1">
        <f t="shared" si="259"/>
        <v>0</v>
      </c>
      <c r="X113" s="1">
        <f t="shared" si="259"/>
        <v>0</v>
      </c>
      <c r="Y113" s="1">
        <f t="shared" si="259"/>
        <v>0</v>
      </c>
      <c r="Z113" s="1">
        <f t="shared" ref="Z113:CK113" si="263">Y113</f>
        <v>0</v>
      </c>
      <c r="AA113" s="1">
        <f t="shared" si="263"/>
        <v>0</v>
      </c>
      <c r="AB113" s="1">
        <f t="shared" si="263"/>
        <v>0</v>
      </c>
      <c r="AC113" s="1">
        <f t="shared" si="263"/>
        <v>0</v>
      </c>
      <c r="AD113" s="1">
        <f t="shared" si="263"/>
        <v>0</v>
      </c>
      <c r="AE113" s="1">
        <f t="shared" si="263"/>
        <v>0</v>
      </c>
      <c r="AF113" s="1">
        <f t="shared" si="263"/>
        <v>0</v>
      </c>
      <c r="AG113" s="1">
        <f t="shared" si="263"/>
        <v>0</v>
      </c>
      <c r="AH113" s="1">
        <f t="shared" si="263"/>
        <v>0</v>
      </c>
      <c r="AI113" s="1">
        <f t="shared" si="263"/>
        <v>0</v>
      </c>
      <c r="AJ113" s="1">
        <f t="shared" si="263"/>
        <v>0</v>
      </c>
      <c r="AK113" s="1">
        <f t="shared" si="263"/>
        <v>0</v>
      </c>
      <c r="AL113" s="1">
        <f t="shared" si="263"/>
        <v>0</v>
      </c>
      <c r="AM113" s="1">
        <f t="shared" si="263"/>
        <v>0</v>
      </c>
      <c r="AN113" s="1">
        <f t="shared" si="263"/>
        <v>0</v>
      </c>
      <c r="AO113" s="1">
        <f t="shared" si="263"/>
        <v>0</v>
      </c>
      <c r="AP113" s="1">
        <f t="shared" si="263"/>
        <v>0</v>
      </c>
      <c r="AQ113" s="1">
        <f t="shared" si="263"/>
        <v>0</v>
      </c>
      <c r="AR113" s="1">
        <f t="shared" si="263"/>
        <v>0</v>
      </c>
      <c r="AS113" s="1">
        <f t="shared" si="263"/>
        <v>0</v>
      </c>
      <c r="AT113" s="1">
        <f t="shared" si="263"/>
        <v>0</v>
      </c>
      <c r="AU113" s="1">
        <f t="shared" si="263"/>
        <v>0</v>
      </c>
      <c r="AV113" s="1">
        <f t="shared" si="263"/>
        <v>0</v>
      </c>
      <c r="AW113" s="1">
        <f t="shared" si="263"/>
        <v>0</v>
      </c>
      <c r="AX113" s="1">
        <f t="shared" si="263"/>
        <v>0</v>
      </c>
      <c r="AY113" s="1">
        <f t="shared" si="263"/>
        <v>0</v>
      </c>
      <c r="AZ113" s="1">
        <f t="shared" si="263"/>
        <v>0</v>
      </c>
      <c r="BA113" s="1">
        <f t="shared" si="263"/>
        <v>0</v>
      </c>
      <c r="BB113" s="1">
        <f t="shared" si="263"/>
        <v>0</v>
      </c>
      <c r="BC113" s="1">
        <f t="shared" si="263"/>
        <v>0</v>
      </c>
      <c r="BD113" s="1">
        <f t="shared" si="263"/>
        <v>0</v>
      </c>
      <c r="BE113" s="1">
        <f t="shared" si="263"/>
        <v>0</v>
      </c>
      <c r="BF113" s="1">
        <f t="shared" si="263"/>
        <v>0</v>
      </c>
      <c r="BG113" s="1">
        <f t="shared" si="263"/>
        <v>0</v>
      </c>
      <c r="BH113" s="1">
        <f t="shared" si="263"/>
        <v>0</v>
      </c>
      <c r="BI113" s="1">
        <f t="shared" si="263"/>
        <v>0</v>
      </c>
      <c r="BJ113" s="1">
        <f t="shared" si="263"/>
        <v>0</v>
      </c>
      <c r="BK113" s="1">
        <f t="shared" si="263"/>
        <v>0</v>
      </c>
      <c r="BL113" s="1">
        <f t="shared" si="263"/>
        <v>0</v>
      </c>
      <c r="BM113" s="1">
        <f t="shared" si="263"/>
        <v>0</v>
      </c>
      <c r="BN113" s="1">
        <f t="shared" si="263"/>
        <v>0</v>
      </c>
      <c r="BO113" s="1">
        <f t="shared" si="263"/>
        <v>0</v>
      </c>
      <c r="BP113" s="1">
        <f t="shared" si="263"/>
        <v>0</v>
      </c>
      <c r="BQ113" s="1">
        <f t="shared" si="263"/>
        <v>0</v>
      </c>
      <c r="BR113" s="1">
        <f t="shared" si="263"/>
        <v>0</v>
      </c>
      <c r="BS113" s="1">
        <f t="shared" si="263"/>
        <v>0</v>
      </c>
      <c r="BT113" s="1">
        <f t="shared" si="263"/>
        <v>0</v>
      </c>
      <c r="BU113" s="1">
        <f t="shared" si="263"/>
        <v>0</v>
      </c>
      <c r="BV113" s="1">
        <f t="shared" si="263"/>
        <v>0</v>
      </c>
      <c r="BW113" s="1">
        <f t="shared" si="263"/>
        <v>0</v>
      </c>
      <c r="BX113" s="1">
        <f t="shared" si="263"/>
        <v>0</v>
      </c>
      <c r="BY113" s="1">
        <f t="shared" si="263"/>
        <v>0</v>
      </c>
      <c r="BZ113" s="1">
        <f t="shared" si="263"/>
        <v>0</v>
      </c>
      <c r="CA113" s="1">
        <f t="shared" si="263"/>
        <v>0</v>
      </c>
      <c r="CB113" s="1">
        <f t="shared" si="263"/>
        <v>0</v>
      </c>
      <c r="CC113" s="1">
        <f t="shared" si="263"/>
        <v>0</v>
      </c>
      <c r="CD113" s="1">
        <f t="shared" si="263"/>
        <v>0</v>
      </c>
      <c r="CE113" s="1">
        <f t="shared" si="263"/>
        <v>0</v>
      </c>
      <c r="CF113" s="1">
        <f t="shared" si="263"/>
        <v>0</v>
      </c>
      <c r="CG113" s="1">
        <f t="shared" si="263"/>
        <v>0</v>
      </c>
      <c r="CH113" s="1">
        <f t="shared" si="263"/>
        <v>0</v>
      </c>
      <c r="CI113" s="1">
        <f t="shared" si="263"/>
        <v>0</v>
      </c>
      <c r="CJ113" s="1">
        <f t="shared" si="263"/>
        <v>0</v>
      </c>
      <c r="CK113" s="1">
        <f t="shared" si="263"/>
        <v>0</v>
      </c>
      <c r="CL113" s="1">
        <f t="shared" si="216"/>
        <v>0</v>
      </c>
      <c r="CM113" s="1">
        <f t="shared" si="220"/>
        <v>0</v>
      </c>
      <c r="CN113" s="1">
        <f t="shared" si="224"/>
        <v>0</v>
      </c>
      <c r="CO113" s="1">
        <f t="shared" si="229"/>
        <v>0</v>
      </c>
      <c r="CP113" s="1">
        <f t="shared" si="233"/>
        <v>0</v>
      </c>
      <c r="CQ113" s="1">
        <f t="shared" si="235"/>
        <v>0</v>
      </c>
      <c r="CR113" s="1">
        <f t="shared" si="237"/>
        <v>0</v>
      </c>
      <c r="CS113" s="1">
        <f t="shared" si="239"/>
        <v>0</v>
      </c>
      <c r="CT113" s="1">
        <f t="shared" si="241"/>
        <v>0</v>
      </c>
      <c r="CU113" s="1">
        <f t="shared" si="243"/>
        <v>0</v>
      </c>
      <c r="CV113" s="1">
        <f t="shared" si="245"/>
        <v>0</v>
      </c>
      <c r="CW113" s="1">
        <f t="shared" si="247"/>
        <v>0</v>
      </c>
      <c r="CX113" s="1">
        <f t="shared" si="249"/>
        <v>0</v>
      </c>
      <c r="DO113">
        <f t="shared" si="140"/>
        <v>0</v>
      </c>
    </row>
    <row r="114" spans="1:119" x14ac:dyDescent="0.2">
      <c r="A114">
        <v>1899</v>
      </c>
      <c r="B114">
        <v>108.5</v>
      </c>
      <c r="C114">
        <v>0</v>
      </c>
      <c r="D114" s="4">
        <f t="shared" si="250"/>
        <v>0</v>
      </c>
      <c r="E114" s="1">
        <f t="shared" si="134"/>
        <v>0</v>
      </c>
      <c r="F114" s="2">
        <f t="shared" si="135"/>
        <v>0</v>
      </c>
      <c r="G114" s="1">
        <f t="shared" si="225"/>
        <v>0</v>
      </c>
      <c r="H114" s="1">
        <f t="shared" si="145"/>
        <v>0</v>
      </c>
      <c r="I114" s="1">
        <f t="shared" si="253"/>
        <v>0</v>
      </c>
      <c r="J114" s="1">
        <f t="shared" si="259"/>
        <v>0</v>
      </c>
      <c r="K114" s="1">
        <f t="shared" si="259"/>
        <v>0</v>
      </c>
      <c r="L114" s="1">
        <f t="shared" si="259"/>
        <v>0</v>
      </c>
      <c r="M114" s="1">
        <f t="shared" si="259"/>
        <v>0</v>
      </c>
      <c r="N114" s="1">
        <f t="shared" si="259"/>
        <v>0</v>
      </c>
      <c r="O114" s="1">
        <f t="shared" si="259"/>
        <v>0</v>
      </c>
      <c r="P114" s="1">
        <f t="shared" si="259"/>
        <v>0</v>
      </c>
      <c r="Q114" s="1">
        <f t="shared" si="259"/>
        <v>0</v>
      </c>
      <c r="R114" s="1">
        <f t="shared" si="259"/>
        <v>0</v>
      </c>
      <c r="S114" s="1">
        <f t="shared" si="259"/>
        <v>0</v>
      </c>
      <c r="T114" s="1">
        <f t="shared" si="259"/>
        <v>0</v>
      </c>
      <c r="U114" s="1">
        <f t="shared" si="259"/>
        <v>0</v>
      </c>
      <c r="V114" s="1">
        <f t="shared" si="259"/>
        <v>0</v>
      </c>
      <c r="W114" s="1">
        <f t="shared" si="259"/>
        <v>0</v>
      </c>
      <c r="X114" s="1">
        <f t="shared" si="259"/>
        <v>0</v>
      </c>
      <c r="Y114" s="1">
        <f t="shared" si="259"/>
        <v>0</v>
      </c>
      <c r="Z114" s="1">
        <f t="shared" ref="Z114:CK114" si="264">Y114</f>
        <v>0</v>
      </c>
      <c r="AA114" s="1">
        <f t="shared" si="264"/>
        <v>0</v>
      </c>
      <c r="AB114" s="1">
        <f t="shared" si="264"/>
        <v>0</v>
      </c>
      <c r="AC114" s="1">
        <f t="shared" si="264"/>
        <v>0</v>
      </c>
      <c r="AD114" s="1">
        <f t="shared" si="264"/>
        <v>0</v>
      </c>
      <c r="AE114" s="1">
        <f t="shared" si="264"/>
        <v>0</v>
      </c>
      <c r="AF114" s="1">
        <f t="shared" si="264"/>
        <v>0</v>
      </c>
      <c r="AG114" s="1">
        <f t="shared" si="264"/>
        <v>0</v>
      </c>
      <c r="AH114" s="1">
        <f t="shared" si="264"/>
        <v>0</v>
      </c>
      <c r="AI114" s="1">
        <f t="shared" si="264"/>
        <v>0</v>
      </c>
      <c r="AJ114" s="1">
        <f t="shared" si="264"/>
        <v>0</v>
      </c>
      <c r="AK114" s="1">
        <f t="shared" si="264"/>
        <v>0</v>
      </c>
      <c r="AL114" s="1">
        <f t="shared" si="264"/>
        <v>0</v>
      </c>
      <c r="AM114" s="1">
        <f t="shared" si="264"/>
        <v>0</v>
      </c>
      <c r="AN114" s="1">
        <f t="shared" si="264"/>
        <v>0</v>
      </c>
      <c r="AO114" s="1">
        <f t="shared" si="264"/>
        <v>0</v>
      </c>
      <c r="AP114" s="1">
        <f t="shared" si="264"/>
        <v>0</v>
      </c>
      <c r="AQ114" s="1">
        <f t="shared" si="264"/>
        <v>0</v>
      </c>
      <c r="AR114" s="1">
        <f t="shared" si="264"/>
        <v>0</v>
      </c>
      <c r="AS114" s="1">
        <f t="shared" si="264"/>
        <v>0</v>
      </c>
      <c r="AT114" s="1">
        <f t="shared" si="264"/>
        <v>0</v>
      </c>
      <c r="AU114" s="1">
        <f t="shared" si="264"/>
        <v>0</v>
      </c>
      <c r="AV114" s="1">
        <f t="shared" si="264"/>
        <v>0</v>
      </c>
      <c r="AW114" s="1">
        <f t="shared" si="264"/>
        <v>0</v>
      </c>
      <c r="AX114" s="1">
        <f t="shared" si="264"/>
        <v>0</v>
      </c>
      <c r="AY114" s="1">
        <f t="shared" si="264"/>
        <v>0</v>
      </c>
      <c r="AZ114" s="1">
        <f t="shared" si="264"/>
        <v>0</v>
      </c>
      <c r="BA114" s="1">
        <f t="shared" si="264"/>
        <v>0</v>
      </c>
      <c r="BB114" s="1">
        <f t="shared" si="264"/>
        <v>0</v>
      </c>
      <c r="BC114" s="1">
        <f t="shared" si="264"/>
        <v>0</v>
      </c>
      <c r="BD114" s="1">
        <f t="shared" si="264"/>
        <v>0</v>
      </c>
      <c r="BE114" s="1">
        <f t="shared" si="264"/>
        <v>0</v>
      </c>
      <c r="BF114" s="1">
        <f t="shared" si="264"/>
        <v>0</v>
      </c>
      <c r="BG114" s="1">
        <f t="shared" si="264"/>
        <v>0</v>
      </c>
      <c r="BH114" s="1">
        <f t="shared" si="264"/>
        <v>0</v>
      </c>
      <c r="BI114" s="1">
        <f t="shared" si="264"/>
        <v>0</v>
      </c>
      <c r="BJ114" s="1">
        <f t="shared" si="264"/>
        <v>0</v>
      </c>
      <c r="BK114" s="1">
        <f t="shared" si="264"/>
        <v>0</v>
      </c>
      <c r="BL114" s="1">
        <f t="shared" si="264"/>
        <v>0</v>
      </c>
      <c r="BM114" s="1">
        <f t="shared" si="264"/>
        <v>0</v>
      </c>
      <c r="BN114" s="1">
        <f t="shared" si="264"/>
        <v>0</v>
      </c>
      <c r="BO114" s="1">
        <f t="shared" si="264"/>
        <v>0</v>
      </c>
      <c r="BP114" s="1">
        <f t="shared" si="264"/>
        <v>0</v>
      </c>
      <c r="BQ114" s="1">
        <f t="shared" si="264"/>
        <v>0</v>
      </c>
      <c r="BR114" s="1">
        <f t="shared" si="264"/>
        <v>0</v>
      </c>
      <c r="BS114" s="1">
        <f t="shared" si="264"/>
        <v>0</v>
      </c>
      <c r="BT114" s="1">
        <f t="shared" si="264"/>
        <v>0</v>
      </c>
      <c r="BU114" s="1">
        <f t="shared" si="264"/>
        <v>0</v>
      </c>
      <c r="BV114" s="1">
        <f t="shared" si="264"/>
        <v>0</v>
      </c>
      <c r="BW114" s="1">
        <f t="shared" si="264"/>
        <v>0</v>
      </c>
      <c r="BX114" s="1">
        <f t="shared" si="264"/>
        <v>0</v>
      </c>
      <c r="BY114" s="1">
        <f t="shared" si="264"/>
        <v>0</v>
      </c>
      <c r="BZ114" s="1">
        <f t="shared" si="264"/>
        <v>0</v>
      </c>
      <c r="CA114" s="1">
        <f t="shared" si="264"/>
        <v>0</v>
      </c>
      <c r="CB114" s="1">
        <f t="shared" si="264"/>
        <v>0</v>
      </c>
      <c r="CC114" s="1">
        <f t="shared" si="264"/>
        <v>0</v>
      </c>
      <c r="CD114" s="1">
        <f t="shared" si="264"/>
        <v>0</v>
      </c>
      <c r="CE114" s="1">
        <f t="shared" si="264"/>
        <v>0</v>
      </c>
      <c r="CF114" s="1">
        <f t="shared" si="264"/>
        <v>0</v>
      </c>
      <c r="CG114" s="1">
        <f t="shared" si="264"/>
        <v>0</v>
      </c>
      <c r="CH114" s="1">
        <f t="shared" si="264"/>
        <v>0</v>
      </c>
      <c r="CI114" s="1">
        <f t="shared" si="264"/>
        <v>0</v>
      </c>
      <c r="CJ114" s="1">
        <f t="shared" si="264"/>
        <v>0</v>
      </c>
      <c r="CK114" s="1">
        <f t="shared" si="264"/>
        <v>0</v>
      </c>
      <c r="CL114" s="1">
        <f t="shared" ref="CL114:CX114" si="265">CK114</f>
        <v>0</v>
      </c>
      <c r="CM114" s="1">
        <f t="shared" si="265"/>
        <v>0</v>
      </c>
      <c r="CN114" s="1">
        <f t="shared" si="265"/>
        <v>0</v>
      </c>
      <c r="CO114" s="1">
        <f t="shared" si="265"/>
        <v>0</v>
      </c>
      <c r="CP114" s="1">
        <f t="shared" si="265"/>
        <v>0</v>
      </c>
      <c r="CQ114" s="1">
        <f t="shared" si="265"/>
        <v>0</v>
      </c>
      <c r="CR114" s="1">
        <f t="shared" si="265"/>
        <v>0</v>
      </c>
      <c r="CS114" s="1">
        <f t="shared" si="265"/>
        <v>0</v>
      </c>
      <c r="CT114" s="1">
        <f t="shared" si="265"/>
        <v>0</v>
      </c>
      <c r="CU114" s="1">
        <f t="shared" si="265"/>
        <v>0</v>
      </c>
      <c r="CV114" s="1">
        <f t="shared" si="265"/>
        <v>0</v>
      </c>
      <c r="CW114" s="1">
        <f t="shared" si="265"/>
        <v>0</v>
      </c>
      <c r="CX114" s="1">
        <f t="shared" si="265"/>
        <v>0</v>
      </c>
      <c r="DO114">
        <f t="shared" si="140"/>
        <v>0</v>
      </c>
    </row>
    <row r="115" spans="1:119" x14ac:dyDescent="0.2">
      <c r="A115">
        <v>1898</v>
      </c>
      <c r="B115">
        <v>109.5</v>
      </c>
      <c r="C115">
        <v>0</v>
      </c>
      <c r="D115" s="4">
        <f t="shared" si="250"/>
        <v>0</v>
      </c>
      <c r="E115" s="1">
        <f t="shared" si="134"/>
        <v>0</v>
      </c>
      <c r="F115" s="2">
        <f t="shared" si="135"/>
        <v>0</v>
      </c>
      <c r="G115" s="1">
        <f t="shared" si="225"/>
        <v>0</v>
      </c>
      <c r="H115" s="1">
        <f t="shared" si="145"/>
        <v>0</v>
      </c>
      <c r="I115" s="1">
        <f t="shared" si="253"/>
        <v>0</v>
      </c>
      <c r="J115" s="1">
        <f t="shared" si="259"/>
        <v>0</v>
      </c>
      <c r="K115" s="1">
        <f t="shared" si="259"/>
        <v>0</v>
      </c>
      <c r="L115" s="1">
        <f t="shared" si="259"/>
        <v>0</v>
      </c>
      <c r="M115" s="1">
        <f t="shared" si="259"/>
        <v>0</v>
      </c>
      <c r="N115" s="1">
        <f t="shared" si="259"/>
        <v>0</v>
      </c>
      <c r="O115" s="1">
        <f t="shared" si="259"/>
        <v>0</v>
      </c>
      <c r="P115" s="1">
        <f t="shared" si="259"/>
        <v>0</v>
      </c>
      <c r="Q115" s="1">
        <f t="shared" si="259"/>
        <v>0</v>
      </c>
      <c r="R115" s="1">
        <f t="shared" si="259"/>
        <v>0</v>
      </c>
      <c r="S115" s="1">
        <f t="shared" si="259"/>
        <v>0</v>
      </c>
      <c r="T115" s="1">
        <f t="shared" si="259"/>
        <v>0</v>
      </c>
      <c r="U115" s="1">
        <f t="shared" si="259"/>
        <v>0</v>
      </c>
      <c r="V115" s="1">
        <f t="shared" si="259"/>
        <v>0</v>
      </c>
      <c r="W115" s="1">
        <f t="shared" si="259"/>
        <v>0</v>
      </c>
      <c r="X115" s="1">
        <f t="shared" si="259"/>
        <v>0</v>
      </c>
      <c r="Y115" s="1">
        <f t="shared" si="259"/>
        <v>0</v>
      </c>
      <c r="Z115" s="1">
        <f t="shared" ref="Z115:CK115" si="266">Y115</f>
        <v>0</v>
      </c>
      <c r="AA115" s="1">
        <f t="shared" si="266"/>
        <v>0</v>
      </c>
      <c r="AB115" s="1">
        <f t="shared" si="266"/>
        <v>0</v>
      </c>
      <c r="AC115" s="1">
        <f t="shared" si="266"/>
        <v>0</v>
      </c>
      <c r="AD115" s="1">
        <f t="shared" si="266"/>
        <v>0</v>
      </c>
      <c r="AE115" s="1">
        <f t="shared" si="266"/>
        <v>0</v>
      </c>
      <c r="AF115" s="1">
        <f t="shared" si="266"/>
        <v>0</v>
      </c>
      <c r="AG115" s="1">
        <f t="shared" si="266"/>
        <v>0</v>
      </c>
      <c r="AH115" s="1">
        <f t="shared" si="266"/>
        <v>0</v>
      </c>
      <c r="AI115" s="1">
        <f t="shared" si="266"/>
        <v>0</v>
      </c>
      <c r="AJ115" s="1">
        <f t="shared" si="266"/>
        <v>0</v>
      </c>
      <c r="AK115" s="1">
        <f t="shared" si="266"/>
        <v>0</v>
      </c>
      <c r="AL115" s="1">
        <f t="shared" si="266"/>
        <v>0</v>
      </c>
      <c r="AM115" s="1">
        <f t="shared" si="266"/>
        <v>0</v>
      </c>
      <c r="AN115" s="1">
        <f t="shared" si="266"/>
        <v>0</v>
      </c>
      <c r="AO115" s="1">
        <f t="shared" si="266"/>
        <v>0</v>
      </c>
      <c r="AP115" s="1">
        <f t="shared" si="266"/>
        <v>0</v>
      </c>
      <c r="AQ115" s="1">
        <f t="shared" si="266"/>
        <v>0</v>
      </c>
      <c r="AR115" s="1">
        <f t="shared" si="266"/>
        <v>0</v>
      </c>
      <c r="AS115" s="1">
        <f t="shared" si="266"/>
        <v>0</v>
      </c>
      <c r="AT115" s="1">
        <f t="shared" si="266"/>
        <v>0</v>
      </c>
      <c r="AU115" s="1">
        <f t="shared" si="266"/>
        <v>0</v>
      </c>
      <c r="AV115" s="1">
        <f t="shared" si="266"/>
        <v>0</v>
      </c>
      <c r="AW115" s="1">
        <f t="shared" si="266"/>
        <v>0</v>
      </c>
      <c r="AX115" s="1">
        <f t="shared" si="266"/>
        <v>0</v>
      </c>
      <c r="AY115" s="1">
        <f t="shared" si="266"/>
        <v>0</v>
      </c>
      <c r="AZ115" s="1">
        <f t="shared" si="266"/>
        <v>0</v>
      </c>
      <c r="BA115" s="1">
        <f t="shared" si="266"/>
        <v>0</v>
      </c>
      <c r="BB115" s="1">
        <f t="shared" si="266"/>
        <v>0</v>
      </c>
      <c r="BC115" s="1">
        <f t="shared" si="266"/>
        <v>0</v>
      </c>
      <c r="BD115" s="1">
        <f t="shared" si="266"/>
        <v>0</v>
      </c>
      <c r="BE115" s="1">
        <f t="shared" si="266"/>
        <v>0</v>
      </c>
      <c r="BF115" s="1">
        <f t="shared" si="266"/>
        <v>0</v>
      </c>
      <c r="BG115" s="1">
        <f t="shared" si="266"/>
        <v>0</v>
      </c>
      <c r="BH115" s="1">
        <f t="shared" si="266"/>
        <v>0</v>
      </c>
      <c r="BI115" s="1">
        <f t="shared" si="266"/>
        <v>0</v>
      </c>
      <c r="BJ115" s="1">
        <f t="shared" si="266"/>
        <v>0</v>
      </c>
      <c r="BK115" s="1">
        <f t="shared" si="266"/>
        <v>0</v>
      </c>
      <c r="BL115" s="1">
        <f t="shared" si="266"/>
        <v>0</v>
      </c>
      <c r="BM115" s="1">
        <f t="shared" si="266"/>
        <v>0</v>
      </c>
      <c r="BN115" s="1">
        <f t="shared" si="266"/>
        <v>0</v>
      </c>
      <c r="BO115" s="1">
        <f t="shared" si="266"/>
        <v>0</v>
      </c>
      <c r="BP115" s="1">
        <f t="shared" si="266"/>
        <v>0</v>
      </c>
      <c r="BQ115" s="1">
        <f t="shared" si="266"/>
        <v>0</v>
      </c>
      <c r="BR115" s="1">
        <f t="shared" si="266"/>
        <v>0</v>
      </c>
      <c r="BS115" s="1">
        <f t="shared" si="266"/>
        <v>0</v>
      </c>
      <c r="BT115" s="1">
        <f t="shared" si="266"/>
        <v>0</v>
      </c>
      <c r="BU115" s="1">
        <f t="shared" si="266"/>
        <v>0</v>
      </c>
      <c r="BV115" s="1">
        <f t="shared" si="266"/>
        <v>0</v>
      </c>
      <c r="BW115" s="1">
        <f t="shared" si="266"/>
        <v>0</v>
      </c>
      <c r="BX115" s="1">
        <f t="shared" si="266"/>
        <v>0</v>
      </c>
      <c r="BY115" s="1">
        <f t="shared" si="266"/>
        <v>0</v>
      </c>
      <c r="BZ115" s="1">
        <f t="shared" si="266"/>
        <v>0</v>
      </c>
      <c r="CA115" s="1">
        <f t="shared" si="266"/>
        <v>0</v>
      </c>
      <c r="CB115" s="1">
        <f t="shared" si="266"/>
        <v>0</v>
      </c>
      <c r="CC115" s="1">
        <f t="shared" si="266"/>
        <v>0</v>
      </c>
      <c r="CD115" s="1">
        <f t="shared" si="266"/>
        <v>0</v>
      </c>
      <c r="CE115" s="1">
        <f t="shared" si="266"/>
        <v>0</v>
      </c>
      <c r="CF115" s="1">
        <f t="shared" si="266"/>
        <v>0</v>
      </c>
      <c r="CG115" s="1">
        <f t="shared" si="266"/>
        <v>0</v>
      </c>
      <c r="CH115" s="1">
        <f t="shared" si="266"/>
        <v>0</v>
      </c>
      <c r="CI115" s="1">
        <f t="shared" si="266"/>
        <v>0</v>
      </c>
      <c r="CJ115" s="1">
        <f t="shared" si="266"/>
        <v>0</v>
      </c>
      <c r="CK115" s="1">
        <f t="shared" si="266"/>
        <v>0</v>
      </c>
      <c r="CL115" s="1">
        <f t="shared" ref="CL115:CX115" si="267">CK115</f>
        <v>0</v>
      </c>
      <c r="CM115" s="1">
        <f t="shared" si="267"/>
        <v>0</v>
      </c>
      <c r="CN115" s="1">
        <f t="shared" si="267"/>
        <v>0</v>
      </c>
      <c r="CO115" s="1">
        <f t="shared" si="267"/>
        <v>0</v>
      </c>
      <c r="CP115" s="1">
        <f t="shared" si="267"/>
        <v>0</v>
      </c>
      <c r="CQ115" s="1">
        <f t="shared" si="267"/>
        <v>0</v>
      </c>
      <c r="CR115" s="1">
        <f t="shared" si="267"/>
        <v>0</v>
      </c>
      <c r="CS115" s="1">
        <f t="shared" si="267"/>
        <v>0</v>
      </c>
      <c r="CT115" s="1">
        <f t="shared" si="267"/>
        <v>0</v>
      </c>
      <c r="CU115" s="1">
        <f t="shared" si="267"/>
        <v>0</v>
      </c>
      <c r="CV115" s="1">
        <f t="shared" si="267"/>
        <v>0</v>
      </c>
      <c r="CW115" s="1">
        <f t="shared" si="267"/>
        <v>0</v>
      </c>
      <c r="CX115" s="1">
        <f t="shared" si="267"/>
        <v>0</v>
      </c>
      <c r="DO115">
        <f t="shared" si="140"/>
        <v>0</v>
      </c>
    </row>
    <row r="116" spans="1:119" x14ac:dyDescent="0.2">
      <c r="D116" s="4">
        <f t="shared" si="250"/>
        <v>0</v>
      </c>
      <c r="E116" s="1">
        <f t="shared" si="134"/>
        <v>0</v>
      </c>
      <c r="F116" s="2">
        <f t="shared" si="135"/>
        <v>0</v>
      </c>
      <c r="DO116">
        <f t="shared" si="140"/>
        <v>0</v>
      </c>
    </row>
    <row r="117" spans="1:119" x14ac:dyDescent="0.2">
      <c r="E117" s="1">
        <f t="shared" si="134"/>
        <v>0</v>
      </c>
      <c r="F117" s="2">
        <f t="shared" si="135"/>
        <v>0</v>
      </c>
      <c r="DO117">
        <f t="shared" si="140"/>
        <v>0</v>
      </c>
    </row>
    <row r="120" spans="1:119" x14ac:dyDescent="0.2">
      <c r="D120" s="1">
        <f>SUM(G120:CX120)</f>
        <v>99.999999999999957</v>
      </c>
      <c r="E120" s="1" t="s">
        <v>7</v>
      </c>
      <c r="G120" s="1">
        <f>SUM(G6:G119)</f>
        <v>0.8505402826544638</v>
      </c>
      <c r="H120" s="1">
        <f t="shared" ref="H120:BS120" si="268">SUM(H6:H119)</f>
        <v>1.7010805653089276</v>
      </c>
      <c r="I120" s="1">
        <f t="shared" si="268"/>
        <v>1.7010805653089276</v>
      </c>
      <c r="J120" s="1">
        <f t="shared" si="268"/>
        <v>1.7010805653089276</v>
      </c>
      <c r="K120" s="1">
        <f t="shared" si="268"/>
        <v>1.7010805653089276</v>
      </c>
      <c r="L120" s="1">
        <f t="shared" si="268"/>
        <v>1.7010805653089276</v>
      </c>
      <c r="M120" s="1">
        <f t="shared" si="268"/>
        <v>1.7010805653089276</v>
      </c>
      <c r="N120" s="1">
        <f t="shared" si="268"/>
        <v>1.7010805653089276</v>
      </c>
      <c r="O120" s="1">
        <f t="shared" si="268"/>
        <v>1.7010805653089276</v>
      </c>
      <c r="P120" s="1">
        <f t="shared" si="268"/>
        <v>1.7010805653089276</v>
      </c>
      <c r="Q120" s="1">
        <f t="shared" si="268"/>
        <v>1.7010805653089276</v>
      </c>
      <c r="R120" s="1">
        <f t="shared" si="268"/>
        <v>1.7010805653089276</v>
      </c>
      <c r="S120" s="1">
        <f t="shared" si="268"/>
        <v>1.7010805653089276</v>
      </c>
      <c r="T120" s="1">
        <f t="shared" si="268"/>
        <v>1.7010805653089276</v>
      </c>
      <c r="U120" s="1">
        <f t="shared" si="268"/>
        <v>1.7010805653089276</v>
      </c>
      <c r="V120" s="1">
        <f t="shared" si="268"/>
        <v>1.7010805653089276</v>
      </c>
      <c r="W120" s="1">
        <f t="shared" si="268"/>
        <v>1.7010805653089276</v>
      </c>
      <c r="X120" s="1">
        <f t="shared" si="268"/>
        <v>1.7010805653089276</v>
      </c>
      <c r="Y120" s="1">
        <f t="shared" si="268"/>
        <v>1.7010805653089276</v>
      </c>
      <c r="Z120" s="1">
        <f t="shared" si="268"/>
        <v>1.7010805653089276</v>
      </c>
      <c r="AA120" s="1">
        <f t="shared" si="268"/>
        <v>1.7010804819755942</v>
      </c>
      <c r="AB120" s="1">
        <f t="shared" si="268"/>
        <v>1.7010794065787687</v>
      </c>
      <c r="AC120" s="1">
        <f t="shared" si="268"/>
        <v>1.701075573606186</v>
      </c>
      <c r="AD120" s="1">
        <f t="shared" si="268"/>
        <v>1.7010650515376748</v>
      </c>
      <c r="AE120" s="1">
        <f t="shared" si="268"/>
        <v>1.7010400092671434</v>
      </c>
      <c r="AF120" s="1">
        <f t="shared" si="268"/>
        <v>1.7009867814893656</v>
      </c>
      <c r="AG120" s="1">
        <f t="shared" si="268"/>
        <v>1.7008866520021861</v>
      </c>
      <c r="AH120" s="1">
        <f t="shared" si="268"/>
        <v>1.7007117410335251</v>
      </c>
      <c r="AI120" s="1">
        <f t="shared" si="268"/>
        <v>1.7004208547901389</v>
      </c>
      <c r="AJ120" s="1">
        <f t="shared" si="268"/>
        <v>1.6999696396834065</v>
      </c>
      <c r="AK120" s="1">
        <f t="shared" si="268"/>
        <v>1.6992979682274678</v>
      </c>
      <c r="AL120" s="1">
        <f t="shared" si="268"/>
        <v>1.6983234565787224</v>
      </c>
      <c r="AM120" s="1">
        <f t="shared" si="268"/>
        <v>1.6969710195827545</v>
      </c>
      <c r="AN120" s="1">
        <f t="shared" si="268"/>
        <v>1.6951436624173504</v>
      </c>
      <c r="AO120" s="1">
        <f t="shared" si="268"/>
        <v>1.6927121064161621</v>
      </c>
      <c r="AP120" s="1">
        <f t="shared" si="268"/>
        <v>1.689576168741092</v>
      </c>
      <c r="AQ120" s="1">
        <f t="shared" si="268"/>
        <v>1.6856071932119914</v>
      </c>
      <c r="AR120" s="1">
        <f t="shared" si="268"/>
        <v>1.6806347151088883</v>
      </c>
      <c r="AS120" s="1">
        <f t="shared" si="268"/>
        <v>1.6745494750662142</v>
      </c>
      <c r="AT120" s="1">
        <f t="shared" si="268"/>
        <v>1.6672054720297769</v>
      </c>
      <c r="AU120" s="1">
        <f t="shared" si="268"/>
        <v>1.6584010874143922</v>
      </c>
      <c r="AV120" s="1">
        <f t="shared" si="268"/>
        <v>1.6480244654631726</v>
      </c>
      <c r="AW120" s="1">
        <f t="shared" si="268"/>
        <v>1.6359014268452865</v>
      </c>
      <c r="AX120" s="1">
        <f t="shared" si="268"/>
        <v>1.6216490334344338</v>
      </c>
      <c r="AY120" s="1">
        <f t="shared" si="268"/>
        <v>1.6053395756296418</v>
      </c>
      <c r="AZ120" s="1">
        <f t="shared" si="268"/>
        <v>1.5867165390134801</v>
      </c>
      <c r="BA120" s="1">
        <f t="shared" si="268"/>
        <v>1.5651546609941565</v>
      </c>
      <c r="BB120" s="1">
        <f t="shared" si="268"/>
        <v>1.5405306434949273</v>
      </c>
      <c r="BC120" s="1">
        <f t="shared" si="268"/>
        <v>1.5124837817927999</v>
      </c>
      <c r="BD120" s="1">
        <f t="shared" si="268"/>
        <v>1.4804995470989222</v>
      </c>
      <c r="BE120" s="1">
        <f t="shared" si="268"/>
        <v>1.4443318290717113</v>
      </c>
      <c r="BF120" s="1">
        <f t="shared" si="268"/>
        <v>1.403624326130535</v>
      </c>
      <c r="BG120" s="1">
        <f t="shared" si="268"/>
        <v>1.3578938001124354</v>
      </c>
      <c r="BH120" s="1">
        <f t="shared" si="268"/>
        <v>1.3070749509348834</v>
      </c>
      <c r="BI120" s="1">
        <f t="shared" si="268"/>
        <v>1.2510382254515384</v>
      </c>
      <c r="BJ120" s="1">
        <f t="shared" si="268"/>
        <v>1.189595312432459</v>
      </c>
      <c r="BK120" s="1">
        <f t="shared" si="268"/>
        <v>1.1230915737960949</v>
      </c>
      <c r="BL120" s="1">
        <f t="shared" si="268"/>
        <v>1.0518654297902472</v>
      </c>
      <c r="BM120" s="1">
        <f t="shared" si="268"/>
        <v>0.97628173549704289</v>
      </c>
      <c r="BN120" s="1">
        <f t="shared" si="268"/>
        <v>0.8972257847859576</v>
      </c>
      <c r="BO120" s="1">
        <f t="shared" si="268"/>
        <v>0.81561384269556225</v>
      </c>
      <c r="BP120" s="1">
        <f t="shared" si="268"/>
        <v>0.73245063914364972</v>
      </c>
      <c r="BQ120" s="1">
        <f t="shared" si="268"/>
        <v>0.64905103774227479</v>
      </c>
      <c r="BR120" s="1">
        <f t="shared" si="268"/>
        <v>0.56675081052773313</v>
      </c>
      <c r="BS120" s="1">
        <f t="shared" si="268"/>
        <v>0.48697009314182038</v>
      </c>
      <c r="BT120" s="1">
        <f t="shared" ref="BT120:CX120" si="269">SUM(BT6:BT119)</f>
        <v>0.41104146794149998</v>
      </c>
      <c r="BU120" s="1">
        <f t="shared" si="269"/>
        <v>0.34024710449938633</v>
      </c>
      <c r="BV120" s="1">
        <f t="shared" si="269"/>
        <v>0.27586143719198369</v>
      </c>
      <c r="BW120" s="1">
        <f t="shared" si="269"/>
        <v>0.21861283242171767</v>
      </c>
      <c r="BX120" s="1">
        <f t="shared" si="269"/>
        <v>0.16907467811651725</v>
      </c>
      <c r="BY120" s="1">
        <f t="shared" si="269"/>
        <v>0.12767306372728315</v>
      </c>
      <c r="BZ120" s="1">
        <f t="shared" si="269"/>
        <v>9.4016005880200829E-2</v>
      </c>
      <c r="CA120" s="1">
        <f t="shared" si="269"/>
        <v>6.7528990361160598E-2</v>
      </c>
      <c r="CB120" s="1">
        <f t="shared" si="269"/>
        <v>4.7472811391094577E-2</v>
      </c>
      <c r="CC120" s="1">
        <f t="shared" si="269"/>
        <v>3.25250846232309E-2</v>
      </c>
      <c r="CD120" s="1">
        <f t="shared" si="269"/>
        <v>2.1482583121729383E-2</v>
      </c>
      <c r="CE120" s="1">
        <f t="shared" si="269"/>
        <v>1.3453088969682579E-2</v>
      </c>
      <c r="CF120" s="1">
        <f t="shared" si="269"/>
        <v>7.7344577324987389E-3</v>
      </c>
      <c r="CG120" s="1">
        <f t="shared" si="269"/>
        <v>3.9324723567633569E-3</v>
      </c>
      <c r="CH120" s="1">
        <f t="shared" si="269"/>
        <v>1.695029832691078E-3</v>
      </c>
      <c r="CI120" s="1">
        <f t="shared" si="269"/>
        <v>5.5898421032821502E-4</v>
      </c>
      <c r="CJ120" s="1">
        <f t="shared" si="269"/>
        <v>1.1229825353809137E-4</v>
      </c>
      <c r="CK120" s="1">
        <f t="shared" si="269"/>
        <v>9.0040650406501835E-6</v>
      </c>
      <c r="CL120" s="1">
        <f t="shared" si="269"/>
        <v>0</v>
      </c>
      <c r="CM120" s="1">
        <f t="shared" si="269"/>
        <v>0</v>
      </c>
      <c r="CN120" s="1">
        <f t="shared" si="269"/>
        <v>0</v>
      </c>
      <c r="CO120" s="1">
        <f t="shared" si="269"/>
        <v>0</v>
      </c>
      <c r="CP120" s="1">
        <f t="shared" si="269"/>
        <v>0</v>
      </c>
      <c r="CQ120" s="1">
        <f t="shared" si="269"/>
        <v>0</v>
      </c>
      <c r="CR120" s="1">
        <f t="shared" si="269"/>
        <v>0</v>
      </c>
      <c r="CS120" s="1">
        <f t="shared" si="269"/>
        <v>0</v>
      </c>
      <c r="CT120" s="1">
        <f t="shared" si="269"/>
        <v>0</v>
      </c>
      <c r="CU120" s="1">
        <f t="shared" si="269"/>
        <v>0</v>
      </c>
      <c r="CV120" s="1">
        <f t="shared" si="269"/>
        <v>0</v>
      </c>
      <c r="CW120" s="1">
        <f t="shared" si="269"/>
        <v>0</v>
      </c>
      <c r="CX120" s="1">
        <f t="shared" si="269"/>
        <v>0</v>
      </c>
    </row>
    <row r="123" spans="1:119" x14ac:dyDescent="0.2">
      <c r="E123" s="1" t="s">
        <v>10</v>
      </c>
      <c r="G123" s="4">
        <v>50</v>
      </c>
      <c r="H123" s="4">
        <v>100</v>
      </c>
      <c r="I123" s="4">
        <v>100</v>
      </c>
      <c r="J123" s="4">
        <v>100</v>
      </c>
      <c r="K123" s="4">
        <v>100</v>
      </c>
      <c r="L123" s="4">
        <v>100</v>
      </c>
      <c r="M123" s="4">
        <v>100</v>
      </c>
      <c r="N123" s="4">
        <v>100</v>
      </c>
      <c r="O123" s="4">
        <v>100</v>
      </c>
      <c r="P123" s="4">
        <v>100</v>
      </c>
      <c r="Q123" s="4">
        <v>100</v>
      </c>
      <c r="R123" s="4">
        <v>100</v>
      </c>
      <c r="S123" s="4">
        <v>100</v>
      </c>
      <c r="T123" s="4">
        <v>100</v>
      </c>
      <c r="U123" s="4">
        <v>100</v>
      </c>
      <c r="V123" s="4">
        <v>100</v>
      </c>
      <c r="W123" s="4">
        <v>100</v>
      </c>
      <c r="X123" s="4">
        <v>100</v>
      </c>
      <c r="Y123" s="4">
        <v>100</v>
      </c>
      <c r="Z123" s="4">
        <v>100</v>
      </c>
      <c r="AA123" s="4">
        <v>99.999998333333338</v>
      </c>
      <c r="AB123" s="4">
        <v>99.999975833333338</v>
      </c>
      <c r="AC123" s="4">
        <v>99.999892500000001</v>
      </c>
      <c r="AD123" s="4">
        <v>99.999653333333328</v>
      </c>
      <c r="AE123" s="4">
        <v>99.99906</v>
      </c>
      <c r="AF123" s="4">
        <v>99.997746666666671</v>
      </c>
      <c r="AG123" s="4">
        <v>99.995179166666674</v>
      </c>
      <c r="AH123" s="4">
        <v>99.990520833333335</v>
      </c>
      <c r="AI123" s="4">
        <v>99.982486666666659</v>
      </c>
      <c r="AJ123" s="4">
        <v>99.96958166666667</v>
      </c>
      <c r="AK123" s="4">
        <v>99.949702500000001</v>
      </c>
      <c r="AL123" s="4">
        <v>99.919893333333334</v>
      </c>
      <c r="AM123" s="4">
        <v>99.877189166666668</v>
      </c>
      <c r="AN123" s="4">
        <v>99.817665000000005</v>
      </c>
      <c r="AO123" s="4">
        <v>99.736040833333334</v>
      </c>
      <c r="AP123" s="4">
        <v>99.627665833333339</v>
      </c>
      <c r="AQ123" s="4">
        <v>99.486535833333335</v>
      </c>
      <c r="AR123" s="4">
        <v>99.304769999999991</v>
      </c>
      <c r="AS123" s="4">
        <v>99.076287500000007</v>
      </c>
      <c r="AT123" s="4">
        <v>98.793199999999999</v>
      </c>
      <c r="AU123" s="4">
        <v>98.445040000000006</v>
      </c>
      <c r="AV123" s="4">
        <v>98.024387499999989</v>
      </c>
      <c r="AW123" s="4">
        <v>97.520807499999989</v>
      </c>
      <c r="AX123" s="4">
        <v>96.914490000000001</v>
      </c>
      <c r="AY123" s="4">
        <v>96.204590833333327</v>
      </c>
      <c r="AZ123" s="4">
        <v>95.375146666666666</v>
      </c>
      <c r="BA123" s="4">
        <v>94.393330833333323</v>
      </c>
      <c r="BB123" s="4">
        <v>93.247533333333337</v>
      </c>
      <c r="BC123" s="4">
        <v>91.914376666666669</v>
      </c>
      <c r="BD123" s="4">
        <v>90.362103333333337</v>
      </c>
      <c r="BE123" s="4">
        <v>88.57074750000001</v>
      </c>
      <c r="BF123" s="4">
        <v>86.513802499999997</v>
      </c>
      <c r="BG123" s="4">
        <v>84.157385000000005</v>
      </c>
      <c r="BH123" s="4">
        <v>81.488146666666665</v>
      </c>
      <c r="BI123" s="4">
        <v>78.488821666666666</v>
      </c>
      <c r="BJ123" s="4">
        <v>75.138840000000016</v>
      </c>
      <c r="BK123" s="4">
        <v>71.446695000000005</v>
      </c>
      <c r="BL123" s="4">
        <v>67.421244166666668</v>
      </c>
      <c r="BM123" s="4">
        <v>63.074176666666673</v>
      </c>
      <c r="BN123" s="4">
        <v>58.448672500000001</v>
      </c>
      <c r="BO123" s="4">
        <v>53.592214999999996</v>
      </c>
      <c r="BP123" s="4">
        <v>48.560612500000005</v>
      </c>
      <c r="BQ123" s="4">
        <v>43.431647499999997</v>
      </c>
      <c r="BR123" s="4">
        <v>38.288322500000007</v>
      </c>
      <c r="BS123" s="4">
        <v>33.223067500000006</v>
      </c>
      <c r="BT123" s="4">
        <v>28.326776666666678</v>
      </c>
      <c r="BU123" s="4">
        <v>23.691207500000001</v>
      </c>
      <c r="BV123" s="4">
        <v>19.411303333333322</v>
      </c>
      <c r="BW123" s="4">
        <v>15.548848333333341</v>
      </c>
      <c r="BX123" s="4">
        <v>12.157514166666669</v>
      </c>
      <c r="BY123" s="4">
        <v>9.282140833333326</v>
      </c>
      <c r="BZ123" s="4">
        <v>6.9111516666666706</v>
      </c>
      <c r="CA123" s="4">
        <v>5.0190816666666667</v>
      </c>
      <c r="CB123" s="4">
        <v>3.5664724999999962</v>
      </c>
      <c r="CC123" s="4">
        <v>2.4689050000000017</v>
      </c>
      <c r="CD123" s="4">
        <v>1.6471008333333335</v>
      </c>
      <c r="CE123" s="4">
        <v>1.0415183333333318</v>
      </c>
      <c r="CF123" s="4">
        <v>0.60455416666666728</v>
      </c>
      <c r="CG123" s="4">
        <v>0.31034750000000016</v>
      </c>
      <c r="CH123" s="4">
        <v>0.13504333333333288</v>
      </c>
      <c r="CI123" s="4">
        <v>4.4943333333333391E-2</v>
      </c>
      <c r="CJ123" s="4">
        <v>9.1141666666667009E-3</v>
      </c>
      <c r="CK123" s="4">
        <v>7.3833333333331503E-4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</row>
    <row r="126" spans="1:119" x14ac:dyDescent="0.2">
      <c r="E126" s="1" t="s">
        <v>11</v>
      </c>
      <c r="G126">
        <f>G120/G123</f>
        <v>1.7010805653089277E-2</v>
      </c>
      <c r="H126">
        <f t="shared" ref="H126:BS126" si="270">H120/H123</f>
        <v>1.7010805653089277E-2</v>
      </c>
      <c r="I126">
        <f t="shared" si="270"/>
        <v>1.7010805653089277E-2</v>
      </c>
      <c r="J126">
        <f t="shared" si="270"/>
        <v>1.7010805653089277E-2</v>
      </c>
      <c r="K126">
        <f t="shared" si="270"/>
        <v>1.7010805653089277E-2</v>
      </c>
      <c r="L126">
        <f t="shared" si="270"/>
        <v>1.7010805653089277E-2</v>
      </c>
      <c r="M126">
        <f t="shared" si="270"/>
        <v>1.7010805653089277E-2</v>
      </c>
      <c r="N126">
        <f t="shared" si="270"/>
        <v>1.7010805653089277E-2</v>
      </c>
      <c r="O126">
        <f t="shared" si="270"/>
        <v>1.7010805653089277E-2</v>
      </c>
      <c r="P126">
        <f t="shared" si="270"/>
        <v>1.7010805653089277E-2</v>
      </c>
      <c r="Q126">
        <f t="shared" si="270"/>
        <v>1.7010805653089277E-2</v>
      </c>
      <c r="R126">
        <f t="shared" si="270"/>
        <v>1.7010805653089277E-2</v>
      </c>
      <c r="S126">
        <f t="shared" si="270"/>
        <v>1.7010805653089277E-2</v>
      </c>
      <c r="T126">
        <f t="shared" si="270"/>
        <v>1.7010805653089277E-2</v>
      </c>
      <c r="U126">
        <f t="shared" si="270"/>
        <v>1.7010805653089277E-2</v>
      </c>
      <c r="V126">
        <f t="shared" si="270"/>
        <v>1.7010805653089277E-2</v>
      </c>
      <c r="W126">
        <f t="shared" si="270"/>
        <v>1.7010805653089277E-2</v>
      </c>
      <c r="X126">
        <f t="shared" si="270"/>
        <v>1.7010805653089277E-2</v>
      </c>
      <c r="Y126">
        <f t="shared" si="270"/>
        <v>1.7010805653089277E-2</v>
      </c>
      <c r="Z126">
        <f t="shared" si="270"/>
        <v>1.7010805653089277E-2</v>
      </c>
      <c r="AA126">
        <f t="shared" si="270"/>
        <v>1.7010805103269359E-2</v>
      </c>
      <c r="AB126">
        <f t="shared" si="270"/>
        <v>1.7010798176730579E-2</v>
      </c>
      <c r="AC126">
        <f t="shared" si="270"/>
        <v>1.7010774022643935E-2</v>
      </c>
      <c r="AD126">
        <f t="shared" si="270"/>
        <v>1.7010709485836301E-2</v>
      </c>
      <c r="AE126">
        <f t="shared" si="270"/>
        <v>1.7010559991935358E-2</v>
      </c>
      <c r="AF126">
        <f t="shared" si="270"/>
        <v>1.7010251112552058E-2</v>
      </c>
      <c r="AG126">
        <f t="shared" si="270"/>
        <v>1.7009686528659928E-2</v>
      </c>
      <c r="AH126">
        <f t="shared" si="270"/>
        <v>1.7008729696171034E-2</v>
      </c>
      <c r="AI126">
        <f t="shared" si="270"/>
        <v>1.7007187073264155E-2</v>
      </c>
      <c r="AJ126">
        <f t="shared" si="270"/>
        <v>1.700486899456773E-2</v>
      </c>
      <c r="AK126">
        <f t="shared" si="270"/>
        <v>1.7001531027343156E-2</v>
      </c>
      <c r="AL126">
        <f t="shared" si="270"/>
        <v>1.6996850175901464E-2</v>
      </c>
      <c r="AM126">
        <f t="shared" si="270"/>
        <v>1.6990576464371576E-2</v>
      </c>
      <c r="AN126">
        <f t="shared" si="270"/>
        <v>1.6982401485922859E-2</v>
      </c>
      <c r="AO126">
        <f t="shared" si="270"/>
        <v>1.6971920002768263E-2</v>
      </c>
      <c r="AP126">
        <f t="shared" si="270"/>
        <v>1.69589054868311E-2</v>
      </c>
      <c r="AQ126">
        <f t="shared" si="270"/>
        <v>1.6943068517692044E-2</v>
      </c>
      <c r="AR126">
        <f t="shared" si="270"/>
        <v>1.6924007931430569E-2</v>
      </c>
      <c r="AS126">
        <f t="shared" si="270"/>
        <v>1.69016171005218E-2</v>
      </c>
      <c r="AT126">
        <f t="shared" si="270"/>
        <v>1.6875710798210573E-2</v>
      </c>
      <c r="AU126">
        <f t="shared" si="270"/>
        <v>1.684595879502301E-2</v>
      </c>
      <c r="AV126">
        <f t="shared" si="270"/>
        <v>1.6812392380040862E-2</v>
      </c>
      <c r="AW126">
        <f t="shared" si="270"/>
        <v>1.6774896237864791E-2</v>
      </c>
      <c r="AX126">
        <f t="shared" si="270"/>
        <v>1.673278199611259E-2</v>
      </c>
      <c r="AY126">
        <f t="shared" si="270"/>
        <v>1.6686725256290138E-2</v>
      </c>
      <c r="AZ126">
        <f t="shared" si="270"/>
        <v>1.6636582951311287E-2</v>
      </c>
      <c r="BA126">
        <f t="shared" si="270"/>
        <v>1.6581199616291641E-2</v>
      </c>
      <c r="BB126">
        <f t="shared" si="270"/>
        <v>1.6520872868432557E-2</v>
      </c>
      <c r="BC126">
        <f t="shared" si="270"/>
        <v>1.645535591540721E-2</v>
      </c>
      <c r="BD126">
        <f t="shared" si="270"/>
        <v>1.6384075762795866E-2</v>
      </c>
      <c r="BE126">
        <f t="shared" si="270"/>
        <v>1.6307097657403322E-2</v>
      </c>
      <c r="BF126">
        <f t="shared" si="270"/>
        <v>1.622428197085124E-2</v>
      </c>
      <c r="BG126">
        <f t="shared" si="270"/>
        <v>1.613517102643381E-2</v>
      </c>
      <c r="BH126">
        <f t="shared" si="270"/>
        <v>1.604006232073937E-2</v>
      </c>
      <c r="BI126">
        <f t="shared" si="270"/>
        <v>1.5939062389859274E-2</v>
      </c>
      <c r="BJ126">
        <f t="shared" si="270"/>
        <v>1.5831962703076848E-2</v>
      </c>
      <c r="BK126">
        <f t="shared" si="270"/>
        <v>1.571929357678609E-2</v>
      </c>
      <c r="BL126">
        <f t="shared" si="270"/>
        <v>1.5601394527665713E-2</v>
      </c>
      <c r="BM126">
        <f t="shared" si="270"/>
        <v>1.5478311205812164E-2</v>
      </c>
      <c r="BN126">
        <f t="shared" si="270"/>
        <v>1.5350661467734063E-2</v>
      </c>
      <c r="BO126">
        <f t="shared" si="270"/>
        <v>1.5218886599398108E-2</v>
      </c>
      <c r="BP126">
        <f t="shared" si="270"/>
        <v>1.5083224890206021E-2</v>
      </c>
      <c r="BQ126">
        <f t="shared" si="270"/>
        <v>1.4944195652312633E-2</v>
      </c>
      <c r="BR126">
        <f t="shared" si="270"/>
        <v>1.4802184413478366E-2</v>
      </c>
      <c r="BS126">
        <f t="shared" si="270"/>
        <v>1.4657589734657112E-2</v>
      </c>
      <c r="BT126">
        <f t="shared" ref="BT126:CK126" si="271">BT120/BT123</f>
        <v>1.4510703874937875E-2</v>
      </c>
      <c r="BU126">
        <f t="shared" si="271"/>
        <v>1.4361745997935577E-2</v>
      </c>
      <c r="BV126">
        <f t="shared" si="271"/>
        <v>1.421138150565455E-2</v>
      </c>
      <c r="BW126">
        <f t="shared" si="271"/>
        <v>1.4059744344734485E-2</v>
      </c>
      <c r="BX126">
        <f t="shared" si="271"/>
        <v>1.3907010577876539E-2</v>
      </c>
      <c r="BY126">
        <f t="shared" si="271"/>
        <v>1.3754700130038241E-2</v>
      </c>
      <c r="BZ126">
        <f t="shared" si="271"/>
        <v>1.3603522309263089E-2</v>
      </c>
      <c r="CA126">
        <f t="shared" si="271"/>
        <v>1.3454451400869269E-2</v>
      </c>
      <c r="CB126">
        <f t="shared" si="271"/>
        <v>1.331085866808019E-2</v>
      </c>
      <c r="CC126">
        <f t="shared" si="271"/>
        <v>1.317389070184186E-2</v>
      </c>
      <c r="CD126">
        <f t="shared" si="271"/>
        <v>1.3042664229762932E-2</v>
      </c>
      <c r="CE126">
        <f t="shared" si="271"/>
        <v>1.2916804763893674E-2</v>
      </c>
      <c r="CF126">
        <f t="shared" si="271"/>
        <v>1.2793655488546624E-2</v>
      </c>
      <c r="CG126">
        <f t="shared" si="271"/>
        <v>1.2671190703206421E-2</v>
      </c>
      <c r="CH126">
        <f t="shared" si="271"/>
        <v>1.2551747582438356E-2</v>
      </c>
      <c r="CI126">
        <f t="shared" si="271"/>
        <v>1.2437533419748148E-2</v>
      </c>
      <c r="CJ126">
        <f t="shared" si="271"/>
        <v>1.2321285932678901E-2</v>
      </c>
      <c r="CK126">
        <f t="shared" si="271"/>
        <v>1.2195121951219513E-2</v>
      </c>
    </row>
    <row r="128" spans="1:119" x14ac:dyDescent="0.2">
      <c r="E128" s="1" t="s">
        <v>5</v>
      </c>
      <c r="G128" s="7">
        <v>58.289543000000002</v>
      </c>
      <c r="H128" s="3"/>
      <c r="I128" s="3"/>
      <c r="J128" s="3"/>
      <c r="K128" s="7">
        <v>54.289543000000002</v>
      </c>
      <c r="L128" s="7">
        <v>53.289543000000002</v>
      </c>
      <c r="M128" s="7">
        <v>52.289543000000002</v>
      </c>
      <c r="N128" s="7">
        <v>51.289543000000002</v>
      </c>
      <c r="O128" s="7">
        <v>50.289543000000002</v>
      </c>
      <c r="P128" s="7">
        <v>49.289543000000002</v>
      </c>
      <c r="Q128" s="3"/>
      <c r="R128" s="7">
        <v>47.289543000000002</v>
      </c>
      <c r="S128" s="7">
        <v>46.289543000000002</v>
      </c>
      <c r="T128" s="7">
        <v>45.289543000000002</v>
      </c>
      <c r="U128" s="3"/>
      <c r="V128" s="3"/>
      <c r="W128" s="3"/>
      <c r="X128" s="3"/>
      <c r="Y128" s="7">
        <v>40.289543000000002</v>
      </c>
      <c r="Z128" s="7">
        <v>39.289543000000002</v>
      </c>
      <c r="AA128" s="7">
        <v>38.289546000000001</v>
      </c>
      <c r="AB128" s="7">
        <v>37.289585000000002</v>
      </c>
      <c r="AC128" s="7">
        <v>36.289659</v>
      </c>
      <c r="AD128" s="7">
        <v>35.290031999999997</v>
      </c>
      <c r="AE128" s="7">
        <v>34.290694000000002</v>
      </c>
      <c r="AF128" s="7">
        <v>33.291905999999997</v>
      </c>
      <c r="AG128" s="3"/>
      <c r="AH128" s="7">
        <v>31.298591999999999</v>
      </c>
      <c r="AI128" s="7">
        <v>30.304531000000001</v>
      </c>
      <c r="AJ128" s="3"/>
      <c r="AK128" s="7">
        <v>28.327939000000001</v>
      </c>
      <c r="AL128" s="7">
        <v>27.345589</v>
      </c>
      <c r="AM128" s="7">
        <v>26.371663999999999</v>
      </c>
      <c r="AN128" s="7">
        <v>25.403010999999999</v>
      </c>
      <c r="AO128" s="7">
        <v>24.444375000000001</v>
      </c>
      <c r="AP128" s="7">
        <v>23.494118</v>
      </c>
      <c r="AQ128" s="7">
        <v>22.553650000000001</v>
      </c>
    </row>
    <row r="129" spans="5:43" x14ac:dyDescent="0.2">
      <c r="E129" s="1" t="s">
        <v>4</v>
      </c>
      <c r="G129" s="7">
        <v>58.789543000000002</v>
      </c>
      <c r="H129" s="3"/>
      <c r="I129" s="3"/>
      <c r="J129" s="3"/>
      <c r="K129" s="7">
        <v>58.789543000000002</v>
      </c>
      <c r="L129" s="7">
        <v>58.789543000000002</v>
      </c>
      <c r="M129" s="7">
        <v>58.789543000000002</v>
      </c>
      <c r="N129" s="7">
        <v>58.789543000000002</v>
      </c>
      <c r="O129" s="7">
        <v>58.789543000000002</v>
      </c>
      <c r="P129" s="7">
        <v>58.789543000000002</v>
      </c>
      <c r="Q129" s="3"/>
      <c r="R129" s="7">
        <v>58.789543000000002</v>
      </c>
      <c r="S129" s="7">
        <v>58.789543000000002</v>
      </c>
      <c r="T129" s="7">
        <v>58.789543000000002</v>
      </c>
      <c r="U129" s="3"/>
      <c r="V129" s="3"/>
      <c r="W129" s="3"/>
      <c r="X129" s="3"/>
      <c r="Y129" s="7">
        <v>58.789543000000002</v>
      </c>
      <c r="Z129" s="7">
        <v>58.789543000000002</v>
      </c>
      <c r="AA129" s="7">
        <v>58.789546000000001</v>
      </c>
      <c r="AB129" s="7">
        <v>58.789585000000002</v>
      </c>
      <c r="AC129" s="7">
        <v>58.789659</v>
      </c>
      <c r="AD129" s="7">
        <v>58.790031999999997</v>
      </c>
      <c r="AE129" s="7">
        <v>58.790694000000002</v>
      </c>
      <c r="AF129" s="7">
        <v>58.791905999999997</v>
      </c>
      <c r="AG129" s="3"/>
      <c r="AH129" s="7">
        <v>58.798591999999999</v>
      </c>
      <c r="AI129" s="7">
        <v>58.804530999999997</v>
      </c>
      <c r="AJ129" s="3"/>
      <c r="AK129" s="7">
        <v>58.827939000000001</v>
      </c>
      <c r="AL129" s="7">
        <v>58.845588999999997</v>
      </c>
      <c r="AM129" s="7">
        <v>58.871664000000003</v>
      </c>
      <c r="AN129" s="7">
        <v>58.903010999999999</v>
      </c>
      <c r="AO129" s="7">
        <v>58.944375000000001</v>
      </c>
      <c r="AP129" s="7">
        <v>58.994118</v>
      </c>
      <c r="AQ129" s="7">
        <v>59.053649999999998</v>
      </c>
    </row>
    <row r="131" spans="5:43" x14ac:dyDescent="0.2">
      <c r="F131" s="5"/>
      <c r="G131" s="6" t="s">
        <v>6</v>
      </c>
      <c r="H131" s="6" t="s">
        <v>6</v>
      </c>
      <c r="I131" s="6" t="s">
        <v>6</v>
      </c>
      <c r="J131" s="6" t="s">
        <v>6</v>
      </c>
      <c r="K131" s="6" t="s">
        <v>6</v>
      </c>
      <c r="L131" s="6" t="s">
        <v>6</v>
      </c>
      <c r="M131" s="6" t="s">
        <v>6</v>
      </c>
      <c r="N131" s="6" t="s">
        <v>6</v>
      </c>
      <c r="O131" s="6" t="s">
        <v>6</v>
      </c>
      <c r="P131" s="6" t="s">
        <v>6</v>
      </c>
      <c r="Q131" t="s">
        <v>6</v>
      </c>
    </row>
  </sheetData>
  <phoneticPr fontId="2" type="noConversion"/>
  <hyperlinks>
    <hyperlink ref="D6" r:id="rId1" display="=@average(C5:C6)"/>
    <hyperlink ref="D7:D116" r:id="rId2" display="=@average(C5:C6)"/>
    <hyperlink ref="G123" r:id="rId3" display="=@average(C5:C6)"/>
    <hyperlink ref="H123:DM123" r:id="rId4" display="=@average(C5:C6)"/>
  </hyperlinks>
  <pageMargins left="0.5" right="0.5" top="0.75" bottom="0.5" header="0.25" footer="0.5"/>
  <pageSetup scale="45" orientation="landscape" r:id="rId5"/>
  <headerFooter alignWithMargins="0">
    <oddHeader>&amp;R&amp;14CASE NO. 2018-00281
ATTACHMENT 3
TO AG DR NO. 2-22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R3 Curve (55)iowa</vt:lpstr>
      <vt:lpstr>Sheet1</vt:lpstr>
      <vt:lpstr>'R3 Curve (55)iowa'!Print_Area</vt:lpstr>
      <vt:lpstr>'R3 Curve (55)iowa'!Print_Titles</vt:lpstr>
    </vt:vector>
  </TitlesOfParts>
  <Company>Alliance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Eric J Wilen</cp:lastModifiedBy>
  <cp:lastPrinted>2019-01-09T16:02:19Z</cp:lastPrinted>
  <dcterms:created xsi:type="dcterms:W3CDTF">2009-09-26T00:01:58Z</dcterms:created>
  <dcterms:modified xsi:type="dcterms:W3CDTF">2019-01-09T16:02:33Z</dcterms:modified>
</cp:coreProperties>
</file>