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W:\Discovery\Kentucky\2018-00281 (2018 Kentucky Rate Case)\AG Set 1 Attachments\"/>
    </mc:Choice>
  </mc:AlternateContent>
  <bookViews>
    <workbookView xWindow="0" yWindow="0" windowWidth="28800" windowHeight="12435"/>
  </bookViews>
  <sheets>
    <sheet name="Fiscal 2017" sheetId="6" r:id="rId1"/>
  </sheets>
  <definedNames>
    <definedName name="_xlnm.Print_Area" localSheetId="0">'Fiscal 2017'!$A$1:$T$878</definedName>
    <definedName name="_xlnm.Print_Titles" localSheetId="0">'Fiscal 2017'!$A:$A</definedName>
  </definedNames>
  <calcPr calcId="152511"/>
  <webPublishing codePage="0"/>
</workbook>
</file>

<file path=xl/calcChain.xml><?xml version="1.0" encoding="utf-8"?>
<calcChain xmlns="http://schemas.openxmlformats.org/spreadsheetml/2006/main">
  <c r="T875" i="6" l="1"/>
  <c r="T870" i="6"/>
  <c r="T864" i="6"/>
  <c r="T854" i="6"/>
  <c r="T848" i="6"/>
  <c r="T841" i="6"/>
  <c r="T836" i="6"/>
  <c r="T831" i="6"/>
  <c r="T812" i="6"/>
  <c r="T804" i="6"/>
  <c r="T797" i="6"/>
  <c r="T789" i="6"/>
  <c r="T782" i="6"/>
  <c r="T771" i="6"/>
  <c r="T763" i="6"/>
  <c r="T754" i="6"/>
  <c r="T748" i="6"/>
  <c r="T741" i="6"/>
  <c r="T733" i="6"/>
  <c r="T724" i="6"/>
  <c r="T715" i="6"/>
  <c r="T707" i="6"/>
  <c r="T700" i="6"/>
  <c r="T690" i="6"/>
  <c r="T682" i="6"/>
  <c r="T673" i="6"/>
  <c r="T663" i="6"/>
  <c r="T655" i="6"/>
  <c r="T648" i="6"/>
  <c r="T636" i="6"/>
  <c r="T631" i="6"/>
  <c r="T625" i="6"/>
  <c r="T615" i="6"/>
  <c r="T606" i="6"/>
  <c r="T592" i="6"/>
  <c r="T580" i="6"/>
  <c r="T569" i="6"/>
  <c r="T560" i="6"/>
  <c r="T551" i="6"/>
  <c r="T543" i="6"/>
  <c r="T532" i="6"/>
  <c r="T523" i="6"/>
  <c r="T511" i="6"/>
  <c r="T502" i="6"/>
  <c r="T490" i="6"/>
  <c r="T480" i="6"/>
  <c r="T471" i="6"/>
  <c r="T462" i="6"/>
  <c r="T450" i="6"/>
  <c r="T443" i="6"/>
  <c r="T438" i="6"/>
  <c r="T424" i="6"/>
  <c r="T413" i="6"/>
  <c r="T404" i="6"/>
  <c r="T394" i="6"/>
  <c r="T386" i="6"/>
  <c r="T377" i="6"/>
  <c r="T367" i="6"/>
  <c r="T360" i="6"/>
  <c r="T352" i="6"/>
  <c r="T346" i="6"/>
  <c r="T336" i="6"/>
  <c r="T329" i="6"/>
  <c r="T319" i="6"/>
  <c r="T311" i="6"/>
  <c r="T302" i="6"/>
  <c r="T296" i="6"/>
  <c r="T287" i="6"/>
  <c r="T278" i="6"/>
  <c r="T269" i="6"/>
  <c r="T259" i="6"/>
  <c r="T245" i="6"/>
  <c r="T236" i="6"/>
  <c r="T225" i="6"/>
  <c r="T215" i="6"/>
  <c r="T207" i="6"/>
  <c r="T197" i="6"/>
  <c r="T187" i="6"/>
  <c r="T176" i="6"/>
  <c r="T167" i="6"/>
  <c r="T156" i="6"/>
  <c r="T148" i="6"/>
  <c r="T138" i="6"/>
  <c r="T129" i="6"/>
  <c r="T121" i="6"/>
  <c r="T112" i="6"/>
  <c r="T102" i="6"/>
  <c r="T93" i="6"/>
  <c r="T83" i="6"/>
  <c r="T75" i="6"/>
  <c r="T67" i="6"/>
  <c r="T57" i="6"/>
  <c r="T47" i="6"/>
  <c r="T37" i="6"/>
  <c r="T30" i="6"/>
  <c r="T23" i="6"/>
  <c r="T15" i="6"/>
  <c r="T7" i="6"/>
  <c r="F878" i="6"/>
  <c r="F872" i="6"/>
  <c r="F867" i="6"/>
  <c r="F861" i="6"/>
  <c r="F851" i="6"/>
  <c r="F845" i="6"/>
  <c r="F838" i="6"/>
  <c r="F833" i="6"/>
  <c r="F828" i="6"/>
  <c r="F819" i="6"/>
  <c r="F809" i="6"/>
  <c r="F801" i="6"/>
  <c r="F794" i="6"/>
  <c r="F786" i="6"/>
  <c r="F779" i="6"/>
  <c r="F768" i="6"/>
  <c r="F760" i="6"/>
  <c r="F751" i="6"/>
  <c r="F745" i="6"/>
  <c r="F738" i="6"/>
  <c r="F730" i="6"/>
  <c r="F721" i="6"/>
  <c r="F712" i="6"/>
  <c r="F704" i="6"/>
  <c r="F697" i="6"/>
  <c r="F687" i="6"/>
  <c r="F679" i="6"/>
  <c r="F670" i="6"/>
  <c r="F660" i="6"/>
  <c r="F652" i="6"/>
  <c r="F645" i="6"/>
  <c r="F633" i="6"/>
  <c r="F628" i="6"/>
  <c r="F622" i="6"/>
  <c r="F612" i="6"/>
  <c r="F603" i="6"/>
  <c r="F589" i="6"/>
  <c r="F577" i="6"/>
  <c r="F566" i="6"/>
  <c r="F557" i="6"/>
  <c r="F548" i="6"/>
  <c r="F540" i="6"/>
  <c r="F529" i="6"/>
  <c r="F520" i="6"/>
  <c r="F508" i="6"/>
  <c r="F499" i="6"/>
  <c r="F487" i="6"/>
  <c r="F477" i="6"/>
  <c r="F468" i="6"/>
  <c r="F459" i="6"/>
  <c r="F447" i="6"/>
  <c r="F440" i="6"/>
  <c r="F435" i="6"/>
  <c r="F421" i="6"/>
  <c r="F410" i="6"/>
  <c r="F401" i="6"/>
  <c r="F391" i="6"/>
  <c r="F383" i="6"/>
  <c r="F374" i="6"/>
  <c r="F364" i="6"/>
  <c r="F357" i="6"/>
  <c r="F349" i="6"/>
  <c r="F343" i="6"/>
  <c r="F333" i="6"/>
  <c r="F326" i="6"/>
  <c r="F316" i="6"/>
  <c r="F308" i="6"/>
  <c r="F299" i="6"/>
  <c r="F293" i="6"/>
  <c r="F284" i="6"/>
  <c r="F275" i="6"/>
  <c r="F266" i="6"/>
  <c r="F256" i="6"/>
  <c r="F242" i="6"/>
  <c r="F233" i="6"/>
  <c r="F222" i="6"/>
  <c r="F212" i="6"/>
  <c r="F204" i="6"/>
  <c r="F194" i="6"/>
  <c r="F184" i="6"/>
  <c r="F173" i="6"/>
  <c r="F164" i="6"/>
  <c r="F153" i="6"/>
  <c r="F145" i="6"/>
  <c r="F135" i="6"/>
  <c r="F126" i="6"/>
  <c r="F118" i="6"/>
  <c r="F109" i="6"/>
  <c r="F99" i="6"/>
  <c r="F90" i="6"/>
  <c r="F80" i="6"/>
  <c r="F72" i="6"/>
  <c r="F64" i="6"/>
  <c r="F54" i="6"/>
  <c r="F44" i="6"/>
  <c r="F34" i="6"/>
  <c r="F27" i="6"/>
  <c r="F20" i="6"/>
  <c r="F12" i="6"/>
</calcChain>
</file>

<file path=xl/sharedStrings.xml><?xml version="1.0" encoding="utf-8"?>
<sst xmlns="http://schemas.openxmlformats.org/spreadsheetml/2006/main" count="4502" uniqueCount="391">
  <si>
    <t>Cost Center</t>
  </si>
  <si>
    <t>Cost Center Description</t>
  </si>
  <si>
    <t>Account</t>
  </si>
  <si>
    <t>Account Description</t>
  </si>
  <si>
    <t>1105</t>
  </si>
  <si>
    <t>SS Dallas Audit</t>
  </si>
  <si>
    <t>9220</t>
  </si>
  <si>
    <t>A&amp;G-Administrative expense transferred-Credit</t>
  </si>
  <si>
    <t>Billed to LA Div</t>
  </si>
  <si>
    <t>1209</t>
  </si>
  <si>
    <t>SS Dallas Safety &amp; Compliance</t>
  </si>
  <si>
    <t>1107</t>
  </si>
  <si>
    <t>SS Dallas Treasury</t>
  </si>
  <si>
    <t>1108</t>
  </si>
  <si>
    <t>SS Dallas Risk Management</t>
  </si>
  <si>
    <t>Billed to CO/KS Div</t>
  </si>
  <si>
    <t>1212</t>
  </si>
  <si>
    <t>SS CSC-Customer Contact Management</t>
  </si>
  <si>
    <t>1503</t>
  </si>
  <si>
    <t>SS Corporate Governmental Affairs</t>
  </si>
  <si>
    <t>Billed to MS Div</t>
  </si>
  <si>
    <t>1504</t>
  </si>
  <si>
    <t>SS Corporate Records Management</t>
  </si>
  <si>
    <t>1110</t>
  </si>
  <si>
    <t>SS Dallas Supply Chain Mgmt</t>
  </si>
  <si>
    <t>1214</t>
  </si>
  <si>
    <t>Billed to West Tex Div</t>
  </si>
  <si>
    <t>1215</t>
  </si>
  <si>
    <t>SS Dispatch Operations</t>
  </si>
  <si>
    <t>1216</t>
  </si>
  <si>
    <t>SS Dallas Training &amp; Knowledge Mgmt</t>
  </si>
  <si>
    <t>1112</t>
  </si>
  <si>
    <t>SS Dallas Mail &amp; Supply</t>
  </si>
  <si>
    <t>1114</t>
  </si>
  <si>
    <t>SS Dallas Vice Pres &amp; Controller</t>
  </si>
  <si>
    <t>1226</t>
  </si>
  <si>
    <t>SS Dallas Customer Service</t>
  </si>
  <si>
    <t>1227</t>
  </si>
  <si>
    <t>SS Dallas Business Processes and Change Management</t>
  </si>
  <si>
    <t>Billed to Mid-Tex Div</t>
  </si>
  <si>
    <t>1229</t>
  </si>
  <si>
    <t>SS Dallas Pipeline Safety</t>
  </si>
  <si>
    <t>1821</t>
  </si>
  <si>
    <t>SS Gas Supply Executive</t>
  </si>
  <si>
    <t>1117</t>
  </si>
  <si>
    <t>SS Dallas Acctg Services</t>
  </si>
  <si>
    <t>1120</t>
  </si>
  <si>
    <t>SS Dallas Accounts Payable</t>
  </si>
  <si>
    <t>1403</t>
  </si>
  <si>
    <t>SS Dallas Human Resources - SVP</t>
  </si>
  <si>
    <t>1835</t>
  </si>
  <si>
    <t>SS Franklin Gas Control</t>
  </si>
  <si>
    <t>1121</t>
  </si>
  <si>
    <t>SS Dallas Plant Accounting</t>
  </si>
  <si>
    <t>1836</t>
  </si>
  <si>
    <t>SS TBS-System Support</t>
  </si>
  <si>
    <t>1123</t>
  </si>
  <si>
    <t>SS Dallas Gas Accounting</t>
  </si>
  <si>
    <t>1125</t>
  </si>
  <si>
    <t>SS Dallas Financial Reporting</t>
  </si>
  <si>
    <t>1408</t>
  </si>
  <si>
    <t>SS Dallas Employee Development</t>
  </si>
  <si>
    <t>1839</t>
  </si>
  <si>
    <t>SS TBS-Transportation &amp; Scheduling</t>
  </si>
  <si>
    <t>1901</t>
  </si>
  <si>
    <t>SS Dallas Employee Relocation Exp</t>
  </si>
  <si>
    <t>1126</t>
  </si>
  <si>
    <t>SS Dallas Payroll</t>
  </si>
  <si>
    <t>1150</t>
  </si>
  <si>
    <t>SS Dallas Strategic Planning</t>
  </si>
  <si>
    <t>1129</t>
  </si>
  <si>
    <t>SS Dallas Income Tax</t>
  </si>
  <si>
    <t>1154</t>
  </si>
  <si>
    <t>SS Dallas Rates &amp; Regulatory</t>
  </si>
  <si>
    <t>1156</t>
  </si>
  <si>
    <t>SS Dal-IT Customer Services Systems</t>
  </si>
  <si>
    <t>1904</t>
  </si>
  <si>
    <t>SS Dallas Performance Plan</t>
  </si>
  <si>
    <t>1131</t>
  </si>
  <si>
    <t>SS Dallas Media Relations</t>
  </si>
  <si>
    <t>1132</t>
  </si>
  <si>
    <t>SS Dallas Investor Relations</t>
  </si>
  <si>
    <t>1159</t>
  </si>
  <si>
    <t>SS Dallas VP of Workforce Development</t>
  </si>
  <si>
    <t>1161</t>
  </si>
  <si>
    <t>SS Dallas Benefits and Payroll Accounting</t>
  </si>
  <si>
    <t>1414</t>
  </si>
  <si>
    <t>SS Tech Training Delivery</t>
  </si>
  <si>
    <t>1416</t>
  </si>
  <si>
    <t>SS Dallas Compensation and HRMS</t>
  </si>
  <si>
    <t>1908</t>
  </si>
  <si>
    <t>SS Dallas SEBP</t>
  </si>
  <si>
    <t>1133</t>
  </si>
  <si>
    <t>SS Dallas Communications</t>
  </si>
  <si>
    <t>1164</t>
  </si>
  <si>
    <t>SS Dallas IT Security</t>
  </si>
  <si>
    <t>1420</t>
  </si>
  <si>
    <t>SS Dallas EAPC</t>
  </si>
  <si>
    <t>1910</t>
  </si>
  <si>
    <t>SS Corporate Overhead Capitalized</t>
  </si>
  <si>
    <t>1913</t>
  </si>
  <si>
    <t>SS Dallas Fleet and Corporate Sourcing</t>
  </si>
  <si>
    <t>1135</t>
  </si>
  <si>
    <t>SS Dal-IT E&amp;O, Corporate Systems</t>
  </si>
  <si>
    <t>1137</t>
  </si>
  <si>
    <t>SS Dallas IT Engineering &amp; Operations</t>
  </si>
  <si>
    <t>1167</t>
  </si>
  <si>
    <t>SS Dallas IT Enterprise Architecture</t>
  </si>
  <si>
    <t>1501</t>
  </si>
  <si>
    <t>SS Corporate Legal</t>
  </si>
  <si>
    <t>1171</t>
  </si>
  <si>
    <t>SS Dallas Regulatory Accounting</t>
  </si>
  <si>
    <t>1101</t>
  </si>
  <si>
    <t>SS Dallas Chief Financial Officer</t>
  </si>
  <si>
    <t>1201</t>
  </si>
  <si>
    <t>SS Dallas President &amp; CEO</t>
  </si>
  <si>
    <t>1915</t>
  </si>
  <si>
    <t>SS Dallas Insurance</t>
  </si>
  <si>
    <t>1823</t>
  </si>
  <si>
    <t>SS Dallas Gas Contract Admin</t>
  </si>
  <si>
    <t>9200</t>
  </si>
  <si>
    <t>A&amp;G-Administrative &amp; general salaries</t>
  </si>
  <si>
    <t>1833</t>
  </si>
  <si>
    <t>SS Dallas-Corporate Gas Supply Risk Mgmt</t>
  </si>
  <si>
    <t>1505</t>
  </si>
  <si>
    <t>SS Corporate Gas Contract Administration</t>
  </si>
  <si>
    <t>1837</t>
  </si>
  <si>
    <t>SS TBS-Application Support</t>
  </si>
  <si>
    <t>9010</t>
  </si>
  <si>
    <t>Customer accounts-Operation supervision</t>
  </si>
  <si>
    <t>1463</t>
  </si>
  <si>
    <t>SS HR Benefit Variance</t>
  </si>
  <si>
    <t>9260</t>
  </si>
  <si>
    <t>A&amp;G-Employee pensions and benefits</t>
  </si>
  <si>
    <t>1401</t>
  </si>
  <si>
    <t>SS Dallas Employment &amp; Employee Relations</t>
  </si>
  <si>
    <t>1827</t>
  </si>
  <si>
    <t>SS Regional Supply Planning</t>
  </si>
  <si>
    <t>1001</t>
  </si>
  <si>
    <t>1508</t>
  </si>
  <si>
    <t>SS Corporate Energy Assistance</t>
  </si>
  <si>
    <t>1134</t>
  </si>
  <si>
    <t>SS Dallas IT</t>
  </si>
  <si>
    <t>1118</t>
  </si>
  <si>
    <t>SS Dallas Supply Chain</t>
  </si>
  <si>
    <t>1141</t>
  </si>
  <si>
    <t>SS Dallas Gas Purchase Accounting</t>
  </si>
  <si>
    <t>1128</t>
  </si>
  <si>
    <t>SS Dallas Property &amp; Sales Tax</t>
  </si>
  <si>
    <t>1144</t>
  </si>
  <si>
    <t>SS Dallas Rate Administration</t>
  </si>
  <si>
    <t>1822</t>
  </si>
  <si>
    <t>SS Dallas-Regional Gas Supply</t>
  </si>
  <si>
    <t>1224</t>
  </si>
  <si>
    <t>SS Dallas CSO Human Resources</t>
  </si>
  <si>
    <t>1213</t>
  </si>
  <si>
    <t>1415</t>
  </si>
  <si>
    <t>SS Tech Training Prog &amp; Curriculum</t>
  </si>
  <si>
    <t>1838</t>
  </si>
  <si>
    <t>SS TBS-Technical Support</t>
  </si>
  <si>
    <t>1106</t>
  </si>
  <si>
    <t>SS Dallas Treasurer</t>
  </si>
  <si>
    <t>1155</t>
  </si>
  <si>
    <t>SS Dallas Texas Gas Pipeline Accounting</t>
  </si>
  <si>
    <t>1407</t>
  </si>
  <si>
    <t>SS Dallas Facilities</t>
  </si>
  <si>
    <t>1205</t>
  </si>
  <si>
    <t>SS Dallas SVP Safety &amp; Enterprise Services</t>
  </si>
  <si>
    <t>9302</t>
  </si>
  <si>
    <t>Miscellaneous general expenses</t>
  </si>
  <si>
    <t>9210</t>
  </si>
  <si>
    <t>A&amp;G-Office supplies &amp; expense</t>
  </si>
  <si>
    <t>9230</t>
  </si>
  <si>
    <t>A&amp;G-Outside services employed</t>
  </si>
  <si>
    <t>9310</t>
  </si>
  <si>
    <t>A&amp;G-Rents</t>
  </si>
  <si>
    <t>1130</t>
  </si>
  <si>
    <t>SS Dallas Business Planning and Analysis</t>
  </si>
  <si>
    <t>1145</t>
  </si>
  <si>
    <t>SS Dallas Revenue Accounting</t>
  </si>
  <si>
    <t>1405</t>
  </si>
  <si>
    <t>SS Dallas Benefits</t>
  </si>
  <si>
    <t>1502</t>
  </si>
  <si>
    <t>SS Corporate Secretary</t>
  </si>
  <si>
    <t>9320</t>
  </si>
  <si>
    <t>A&amp;G-Maintenance of general plant</t>
  </si>
  <si>
    <t>1116</t>
  </si>
  <si>
    <t>SS Dallas Taxation</t>
  </si>
  <si>
    <t>1119</t>
  </si>
  <si>
    <t>SS Dallas General Accounting</t>
  </si>
  <si>
    <t>1825</t>
  </si>
  <si>
    <t>SS Franklin-Gas Control &amp; Storage</t>
  </si>
  <si>
    <t>1953</t>
  </si>
  <si>
    <t>SS Dallas Enterprise Team Meeting</t>
  </si>
  <si>
    <t>1153</t>
  </si>
  <si>
    <t>SS Dallas Distribution Acctg</t>
  </si>
  <si>
    <t>1158</t>
  </si>
  <si>
    <t>SS CCC IT Support</t>
  </si>
  <si>
    <t>1402</t>
  </si>
  <si>
    <t>SS Dallas Executive Compensation</t>
  </si>
  <si>
    <t>1954</t>
  </si>
  <si>
    <t>SS Dallas Culture Council</t>
  </si>
  <si>
    <t>1228</t>
  </si>
  <si>
    <t>SS Dallas Customer Revenue Management</t>
  </si>
  <si>
    <t>1826</t>
  </si>
  <si>
    <t>SS New Orleans Gas Supply &amp; Services</t>
  </si>
  <si>
    <t>9250</t>
  </si>
  <si>
    <t>A&amp;G-Injuries &amp; damages</t>
  </si>
  <si>
    <t>9030</t>
  </si>
  <si>
    <t>Customer accounts-Customer records and collections expenses</t>
  </si>
  <si>
    <t>1828</t>
  </si>
  <si>
    <t>SS Jackson-West Region Gas Supply &amp; Services</t>
  </si>
  <si>
    <t>1831</t>
  </si>
  <si>
    <t>SS Dallas Gas Supply</t>
  </si>
  <si>
    <t>8700</t>
  </si>
  <si>
    <t>Distribution-Operation supervision and engineering</t>
  </si>
  <si>
    <t>1903</t>
  </si>
  <si>
    <t>SS Controller - Miscellaneous</t>
  </si>
  <si>
    <t>1905</t>
  </si>
  <si>
    <t>SS Outside Director Retirement Cost</t>
  </si>
  <si>
    <t>1829</t>
  </si>
  <si>
    <t>SS Franklin-East Region Gas Supply &amp; Services</t>
  </si>
  <si>
    <t>8740</t>
  </si>
  <si>
    <t>Mains and Services Expenses</t>
  </si>
  <si>
    <t>9240</t>
  </si>
  <si>
    <t>A&amp;G-Property insurance</t>
  </si>
  <si>
    <t>1146</t>
  </si>
  <si>
    <t>SS Dallas IT Enterprise Solutions</t>
  </si>
  <si>
    <t>9020</t>
  </si>
  <si>
    <t>Customer accounts-Meter reading expenses</t>
  </si>
  <si>
    <t>Billed to AEH</t>
  </si>
  <si>
    <t>1221</t>
  </si>
  <si>
    <t>SS Pipeline Admin</t>
  </si>
  <si>
    <t>Billed to TLGP</t>
  </si>
  <si>
    <t>Billed to WKGS</t>
  </si>
  <si>
    <t>Billed to UCGS</t>
  </si>
  <si>
    <t>9120</t>
  </si>
  <si>
    <t>Sales-Demonstrating and selling expenses</t>
  </si>
  <si>
    <t>Billed to AELIG</t>
  </si>
  <si>
    <t>1102</t>
  </si>
  <si>
    <t>SS Utility Operations</t>
  </si>
  <si>
    <t>9100</t>
  </si>
  <si>
    <t>Customer service-Miscellaneous customer service</t>
  </si>
  <si>
    <t>8800</t>
  </si>
  <si>
    <t>Distribution-Other expenses</t>
  </si>
  <si>
    <t>8210</t>
  </si>
  <si>
    <t>Storage-Purification expenses</t>
  </si>
  <si>
    <t>8900</t>
  </si>
  <si>
    <t>Maintenance of measuring and regulating station equipment-Industrial</t>
  </si>
  <si>
    <t>8230</t>
  </si>
  <si>
    <t>Gas losses</t>
  </si>
  <si>
    <t>Fiscal 2017</t>
  </si>
  <si>
    <t>1001 Total</t>
  </si>
  <si>
    <t>1101 Total</t>
  </si>
  <si>
    <t>1102 Total</t>
  </si>
  <si>
    <t>1105 Total</t>
  </si>
  <si>
    <t>1106 Total</t>
  </si>
  <si>
    <t>1107 Total</t>
  </si>
  <si>
    <t>1108 Total</t>
  </si>
  <si>
    <t>1110 Total</t>
  </si>
  <si>
    <t>1112 Total</t>
  </si>
  <si>
    <t>1114 Total</t>
  </si>
  <si>
    <t>1116 Total</t>
  </si>
  <si>
    <t>1117 Total</t>
  </si>
  <si>
    <t>1118 Total</t>
  </si>
  <si>
    <t>1119 Total</t>
  </si>
  <si>
    <t>1120 Total</t>
  </si>
  <si>
    <t>1121 Total</t>
  </si>
  <si>
    <t>1123 Total</t>
  </si>
  <si>
    <t>1125 Total</t>
  </si>
  <si>
    <t>1126 Total</t>
  </si>
  <si>
    <t>1128 Total</t>
  </si>
  <si>
    <t>1129 Total</t>
  </si>
  <si>
    <t>1130 Total</t>
  </si>
  <si>
    <t>1131 Total</t>
  </si>
  <si>
    <t>1132 Total</t>
  </si>
  <si>
    <t>1133 Total</t>
  </si>
  <si>
    <t>1134 Total</t>
  </si>
  <si>
    <t>1135 Total</t>
  </si>
  <si>
    <t>1137 Total</t>
  </si>
  <si>
    <t>1141 Total</t>
  </si>
  <si>
    <t>1144 Total</t>
  </si>
  <si>
    <t>1145 Total</t>
  </si>
  <si>
    <t>1146 Total</t>
  </si>
  <si>
    <t>1150 Total</t>
  </si>
  <si>
    <t>1153 Total</t>
  </si>
  <si>
    <t>1154 Total</t>
  </si>
  <si>
    <t>1155 Total</t>
  </si>
  <si>
    <t>1156 Total</t>
  </si>
  <si>
    <t>1158 Total</t>
  </si>
  <si>
    <t>1159 Total</t>
  </si>
  <si>
    <t>1161 Total</t>
  </si>
  <si>
    <t>1164 Total</t>
  </si>
  <si>
    <t>1167 Total</t>
  </si>
  <si>
    <t>1171 Total</t>
  </si>
  <si>
    <t>1201 Total</t>
  </si>
  <si>
    <t>1205 Total</t>
  </si>
  <si>
    <t>1209 Total</t>
  </si>
  <si>
    <t>1212 Total</t>
  </si>
  <si>
    <t>1213 Total</t>
  </si>
  <si>
    <t>1214 Total</t>
  </si>
  <si>
    <t>1215 Total</t>
  </si>
  <si>
    <t>1216 Total</t>
  </si>
  <si>
    <t>1221 Total</t>
  </si>
  <si>
    <t>1224 Total</t>
  </si>
  <si>
    <t>1226 Total</t>
  </si>
  <si>
    <t>1227 Total</t>
  </si>
  <si>
    <t>1228 Total</t>
  </si>
  <si>
    <t>1229 Total</t>
  </si>
  <si>
    <t>1401 Total</t>
  </si>
  <si>
    <t>1402 Total</t>
  </si>
  <si>
    <t>1403 Total</t>
  </si>
  <si>
    <t>1405 Total</t>
  </si>
  <si>
    <t>1407 Total</t>
  </si>
  <si>
    <t>1408 Total</t>
  </si>
  <si>
    <t>1414 Total</t>
  </si>
  <si>
    <t>1415 Total</t>
  </si>
  <si>
    <t>1416 Total</t>
  </si>
  <si>
    <t>1420 Total</t>
  </si>
  <si>
    <t>1463 Total</t>
  </si>
  <si>
    <t>1501 Total</t>
  </si>
  <si>
    <t>1502 Total</t>
  </si>
  <si>
    <t>1503 Total</t>
  </si>
  <si>
    <t>1504 Total</t>
  </si>
  <si>
    <t>1505 Total</t>
  </si>
  <si>
    <t>1508 Total</t>
  </si>
  <si>
    <t>1821 Total</t>
  </si>
  <si>
    <t>1822 Total</t>
  </si>
  <si>
    <t>1823 Total</t>
  </si>
  <si>
    <t>1825 Total</t>
  </si>
  <si>
    <t>1826 Total</t>
  </si>
  <si>
    <t>1827 Total</t>
  </si>
  <si>
    <t>1828 Total</t>
  </si>
  <si>
    <t>1829 Total</t>
  </si>
  <si>
    <t>1831 Total</t>
  </si>
  <si>
    <t>1833 Total</t>
  </si>
  <si>
    <t>1835 Total</t>
  </si>
  <si>
    <t>1836 Total</t>
  </si>
  <si>
    <t>1837 Total</t>
  </si>
  <si>
    <t>1838 Total</t>
  </si>
  <si>
    <t>1839 Total</t>
  </si>
  <si>
    <t>1901 Total</t>
  </si>
  <si>
    <t>1903 Total</t>
  </si>
  <si>
    <t>1904 Total</t>
  </si>
  <si>
    <t>1905 Total</t>
  </si>
  <si>
    <t>1908 Total</t>
  </si>
  <si>
    <t>1910 Total</t>
  </si>
  <si>
    <t>1913 Total</t>
  </si>
  <si>
    <t>1915 Total</t>
  </si>
  <si>
    <t>1953 Total</t>
  </si>
  <si>
    <t>1954 Total</t>
  </si>
  <si>
    <t>Factor Used</t>
  </si>
  <si>
    <t>Atmos Energy Corporation</t>
  </si>
  <si>
    <t>SSU O&amp;M By Cost Center Allocated to Business Units</t>
  </si>
  <si>
    <t>Sub 40001</t>
  </si>
  <si>
    <t>Sub 40002</t>
  </si>
  <si>
    <t>Sub 40003</t>
  </si>
  <si>
    <t>Sub 40004</t>
  </si>
  <si>
    <t>Sub 40007</t>
  </si>
  <si>
    <t>Sub 40008</t>
  </si>
  <si>
    <t>Sub 40009</t>
  </si>
  <si>
    <t>Sub 40010</t>
  </si>
  <si>
    <t>Total SSU Allocated</t>
  </si>
  <si>
    <t>Billed to KY-MidSt Div</t>
  </si>
  <si>
    <t>Billed to Pipeline Div</t>
  </si>
  <si>
    <t>to Business Units</t>
  </si>
  <si>
    <t>Total Allocated</t>
  </si>
  <si>
    <t>SS Dallas Chief Operating Officer</t>
  </si>
  <si>
    <t>SS Dallas Quality Assurance</t>
  </si>
  <si>
    <t>SS Dallas Workforce Management</t>
  </si>
  <si>
    <t>Composite - Total Company</t>
  </si>
  <si>
    <t>Composite - Regulated Only</t>
  </si>
  <si>
    <t>Composite - Utility Only</t>
  </si>
  <si>
    <t>Composite - APT and TLGP</t>
  </si>
  <si>
    <t>Customer</t>
  </si>
  <si>
    <t>Composite - WTX and MTX</t>
  </si>
  <si>
    <t>Composite - Atmos 5 and TLGP</t>
  </si>
  <si>
    <t>Composite - CO, KS, LA, MS</t>
  </si>
  <si>
    <t>Composite - Regulated and TLGP</t>
  </si>
  <si>
    <t>Composite / Customer</t>
  </si>
  <si>
    <t>Not Allocated to Business Units</t>
  </si>
  <si>
    <t>OH Rate Based on Composite</t>
  </si>
  <si>
    <t>Sub 40011</t>
  </si>
  <si>
    <t>Sub 40012</t>
  </si>
  <si>
    <t>Sub 40013</t>
  </si>
  <si>
    <t>Sub 40014</t>
  </si>
  <si>
    <t>Sub 40015</t>
  </si>
  <si>
    <t>Billed to Other Nonutilities</t>
  </si>
  <si>
    <t>AELIG, WKG, UCG and TLGP Only</t>
  </si>
  <si>
    <t>KY/Mid-States Only</t>
  </si>
  <si>
    <t>Mid-Tex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</si>
</sst>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</font>
    <font>
      <b/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0" fillId="0" borderId="0" xfId="0"/>
    <xf numFmtId="41" fontId="0" fillId="0" borderId="0" xfId="0" applyNumberFormat="1"/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1" fontId="0" fillId="0" borderId="2" xfId="0" applyNumberFormat="1" applyBorder="1"/>
    <xf numFmtId="0" fontId="4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0" fillId="0" borderId="0" xfId="0" applyBorder="1"/>
    <xf numFmtId="49" fontId="3" fillId="0" borderId="1" xfId="0" applyNumberFormat="1" applyFont="1" applyBorder="1" applyAlignment="1"/>
  </cellXfs>
  <cellStyles count="7">
    <cellStyle name="Comma" xfId="4"/>
    <cellStyle name="Comma [0]" xfId="5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FFCC"/>
      <rgbColor rgb="0099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9"/>
  <sheetViews>
    <sheetView tabSelected="1" zoomScale="80" zoomScaleNormal="80" zoomScaleSheetLayoutView="100" workbookViewId="0"/>
  </sheetViews>
  <sheetFormatPr defaultRowHeight="12.75" x14ac:dyDescent="0.2"/>
  <cols>
    <col min="1" max="1" width="17.5703125" style="4" bestFit="1" customWidth="1"/>
    <col min="2" max="2" width="51.7109375" bestFit="1" customWidth="1"/>
    <col min="3" max="3" width="31.28515625" bestFit="1" customWidth="1"/>
    <col min="4" max="4" width="9.140625" style="4"/>
    <col min="5" max="5" width="62.42578125" bestFit="1" customWidth="1"/>
    <col min="6" max="6" width="13.140625" style="2" bestFit="1" customWidth="1"/>
    <col min="7" max="7" width="22" bestFit="1" customWidth="1"/>
    <col min="8" max="8" width="19.85546875" bestFit="1" customWidth="1"/>
    <col min="9" max="9" width="16" bestFit="1" customWidth="1"/>
    <col min="10" max="10" width="22.28515625" bestFit="1" customWidth="1"/>
    <col min="11" max="11" width="26.140625" customWidth="1"/>
    <col min="12" max="12" width="21" bestFit="1" customWidth="1"/>
    <col min="13" max="13" width="16.5703125" bestFit="1" customWidth="1"/>
    <col min="14" max="14" width="21" bestFit="1" customWidth="1"/>
    <col min="15" max="15" width="15.7109375" bestFit="1" customWidth="1"/>
    <col min="16" max="16" width="15.5703125" bestFit="1" customWidth="1"/>
    <col min="17" max="17" width="13.85546875" bestFit="1" customWidth="1"/>
    <col min="18" max="18" width="15.28515625" bestFit="1" customWidth="1"/>
    <col min="19" max="19" width="15.140625" bestFit="1" customWidth="1"/>
    <col min="20" max="20" width="20" customWidth="1"/>
  </cols>
  <sheetData>
    <row r="1" spans="1:20" x14ac:dyDescent="0.2">
      <c r="A1" s="10" t="s">
        <v>352</v>
      </c>
    </row>
    <row r="2" spans="1:20" x14ac:dyDescent="0.2">
      <c r="A2" s="10" t="s">
        <v>353</v>
      </c>
    </row>
    <row r="3" spans="1:20" x14ac:dyDescent="0.2">
      <c r="A3" s="10" t="s">
        <v>251</v>
      </c>
    </row>
    <row r="5" spans="1:20" x14ac:dyDescent="0.2">
      <c r="G5" s="11" t="s">
        <v>354</v>
      </c>
      <c r="H5" s="11" t="s">
        <v>355</v>
      </c>
      <c r="I5" s="11" t="s">
        <v>356</v>
      </c>
      <c r="J5" s="11" t="s">
        <v>357</v>
      </c>
      <c r="K5" s="11" t="s">
        <v>358</v>
      </c>
      <c r="L5" s="11" t="s">
        <v>359</v>
      </c>
      <c r="M5" s="11" t="s">
        <v>360</v>
      </c>
      <c r="N5" s="11" t="s">
        <v>361</v>
      </c>
      <c r="O5" s="6" t="s">
        <v>382</v>
      </c>
      <c r="P5" s="6" t="s">
        <v>383</v>
      </c>
      <c r="Q5" s="6" t="s">
        <v>384</v>
      </c>
      <c r="R5" s="6" t="s">
        <v>385</v>
      </c>
      <c r="S5" s="6" t="s">
        <v>386</v>
      </c>
      <c r="T5" s="12" t="s">
        <v>362</v>
      </c>
    </row>
    <row r="6" spans="1:20" ht="13.5" thickBot="1" x14ac:dyDescent="0.25">
      <c r="A6" s="7" t="s">
        <v>0</v>
      </c>
      <c r="B6" s="8" t="s">
        <v>1</v>
      </c>
      <c r="C6" s="7" t="s">
        <v>351</v>
      </c>
      <c r="D6" s="7" t="s">
        <v>2</v>
      </c>
      <c r="E6" s="8" t="s">
        <v>3</v>
      </c>
      <c r="F6" s="7" t="s">
        <v>251</v>
      </c>
      <c r="G6" s="13" t="s">
        <v>26</v>
      </c>
      <c r="H6" s="13" t="s">
        <v>15</v>
      </c>
      <c r="I6" s="13" t="s">
        <v>8</v>
      </c>
      <c r="J6" s="13" t="s">
        <v>363</v>
      </c>
      <c r="K6" s="13" t="s">
        <v>387</v>
      </c>
      <c r="L6" s="13" t="s">
        <v>39</v>
      </c>
      <c r="M6" s="13" t="s">
        <v>20</v>
      </c>
      <c r="N6" s="13" t="s">
        <v>364</v>
      </c>
      <c r="O6" s="16" t="s">
        <v>238</v>
      </c>
      <c r="P6" s="16" t="s">
        <v>234</v>
      </c>
      <c r="Q6" s="16" t="s">
        <v>230</v>
      </c>
      <c r="R6" s="16" t="s">
        <v>235</v>
      </c>
      <c r="S6" s="16" t="s">
        <v>233</v>
      </c>
      <c r="T6" s="14" t="s">
        <v>365</v>
      </c>
    </row>
    <row r="7" spans="1:20" x14ac:dyDescent="0.2">
      <c r="A7" s="4" t="s">
        <v>138</v>
      </c>
      <c r="B7" s="3" t="s">
        <v>367</v>
      </c>
      <c r="C7" s="5" t="s">
        <v>370</v>
      </c>
      <c r="D7" s="4" t="s">
        <v>6</v>
      </c>
      <c r="E7" t="s">
        <v>7</v>
      </c>
      <c r="F7" s="2">
        <v>-1915983.9300000002</v>
      </c>
      <c r="G7" s="2">
        <v>-156455.32999999996</v>
      </c>
      <c r="H7" s="2">
        <v>-130231.04000000002</v>
      </c>
      <c r="I7" s="2">
        <v>-176833.15999999997</v>
      </c>
      <c r="J7" s="2">
        <v>-198284.81</v>
      </c>
      <c r="K7" s="2">
        <v>-2453</v>
      </c>
      <c r="L7" s="2">
        <v>-767492.84000000008</v>
      </c>
      <c r="M7" s="2">
        <v>-136738.01999999999</v>
      </c>
      <c r="N7" s="2">
        <v>-341849.88999999996</v>
      </c>
      <c r="O7" s="2">
        <v>-664.22</v>
      </c>
      <c r="P7" s="2">
        <v>-664.22</v>
      </c>
      <c r="Q7" s="2">
        <v>-996.32999999999993</v>
      </c>
      <c r="R7" s="2">
        <v>-830.26</v>
      </c>
      <c r="S7" s="2">
        <v>-2490.81</v>
      </c>
      <c r="T7" s="2">
        <f>SUM(G7:S7)</f>
        <v>-1915983.9300000002</v>
      </c>
    </row>
    <row r="8" spans="1:20" x14ac:dyDescent="0.2">
      <c r="A8" s="4" t="s">
        <v>138</v>
      </c>
      <c r="B8" s="3" t="s">
        <v>367</v>
      </c>
      <c r="D8" s="4" t="s">
        <v>245</v>
      </c>
      <c r="E8" t="s">
        <v>246</v>
      </c>
      <c r="F8" s="2">
        <v>1500</v>
      </c>
    </row>
    <row r="9" spans="1:20" x14ac:dyDescent="0.2">
      <c r="A9" s="4" t="s">
        <v>138</v>
      </c>
      <c r="B9" s="3" t="s">
        <v>367</v>
      </c>
      <c r="D9" s="4" t="s">
        <v>120</v>
      </c>
      <c r="E9" t="s">
        <v>121</v>
      </c>
      <c r="F9" s="2">
        <v>595426.17999999993</v>
      </c>
    </row>
    <row r="10" spans="1:20" x14ac:dyDescent="0.2">
      <c r="A10" s="4" t="s">
        <v>138</v>
      </c>
      <c r="B10" s="3" t="s">
        <v>367</v>
      </c>
      <c r="D10" s="4" t="s">
        <v>170</v>
      </c>
      <c r="E10" t="s">
        <v>171</v>
      </c>
      <c r="F10" s="2">
        <v>1364.55</v>
      </c>
    </row>
    <row r="11" spans="1:20" x14ac:dyDescent="0.2">
      <c r="A11" s="4" t="s">
        <v>138</v>
      </c>
      <c r="B11" s="3" t="s">
        <v>367</v>
      </c>
      <c r="D11" s="4" t="s">
        <v>132</v>
      </c>
      <c r="E11" t="s">
        <v>133</v>
      </c>
      <c r="F11" s="2">
        <v>1317693.2</v>
      </c>
    </row>
    <row r="12" spans="1:20" ht="13.5" thickBot="1" x14ac:dyDescent="0.25">
      <c r="A12" s="4" t="s">
        <v>252</v>
      </c>
      <c r="F12" s="9">
        <f>SUM(F7:F11)</f>
        <v>0</v>
      </c>
    </row>
    <row r="13" spans="1:20" ht="13.5" thickTop="1" x14ac:dyDescent="0.2"/>
    <row r="14" spans="1:20" ht="13.5" thickBot="1" x14ac:dyDescent="0.25">
      <c r="A14" s="7" t="s">
        <v>0</v>
      </c>
      <c r="B14" s="8" t="s">
        <v>1</v>
      </c>
      <c r="C14" s="7" t="s">
        <v>351</v>
      </c>
      <c r="D14" s="7" t="s">
        <v>2</v>
      </c>
      <c r="E14" s="8" t="s">
        <v>3</v>
      </c>
      <c r="F14" s="7" t="s">
        <v>251</v>
      </c>
      <c r="G14" s="13" t="s">
        <v>26</v>
      </c>
      <c r="H14" s="13" t="s">
        <v>15</v>
      </c>
      <c r="I14" s="13" t="s">
        <v>8</v>
      </c>
      <c r="J14" s="13" t="s">
        <v>363</v>
      </c>
      <c r="K14" s="13" t="s">
        <v>387</v>
      </c>
      <c r="L14" s="13" t="s">
        <v>39</v>
      </c>
      <c r="M14" s="13" t="s">
        <v>20</v>
      </c>
      <c r="N14" s="13" t="s">
        <v>364</v>
      </c>
      <c r="O14" s="16" t="s">
        <v>238</v>
      </c>
      <c r="P14" s="16" t="s">
        <v>234</v>
      </c>
      <c r="Q14" s="16" t="s">
        <v>230</v>
      </c>
      <c r="R14" s="16" t="s">
        <v>235</v>
      </c>
      <c r="S14" s="16" t="s">
        <v>233</v>
      </c>
      <c r="T14" s="14" t="s">
        <v>366</v>
      </c>
    </row>
    <row r="15" spans="1:20" x14ac:dyDescent="0.2">
      <c r="A15" s="4" t="s">
        <v>112</v>
      </c>
      <c r="B15" t="s">
        <v>113</v>
      </c>
      <c r="C15" s="5" t="s">
        <v>370</v>
      </c>
      <c r="D15" s="4" t="s">
        <v>6</v>
      </c>
      <c r="E15" t="s">
        <v>7</v>
      </c>
      <c r="F15" s="2">
        <v>-2955338.9499999997</v>
      </c>
      <c r="G15" s="2">
        <v>-241347.91</v>
      </c>
      <c r="H15" s="2">
        <v>-200891.38</v>
      </c>
      <c r="I15" s="2">
        <v>-272762.01</v>
      </c>
      <c r="J15" s="2">
        <v>-305852.32</v>
      </c>
      <c r="K15" s="2">
        <v>-3141.55</v>
      </c>
      <c r="L15" s="2">
        <v>-1183843.52</v>
      </c>
      <c r="M15" s="2">
        <v>-210930.03</v>
      </c>
      <c r="N15" s="2">
        <v>-527633.37000000011</v>
      </c>
      <c r="O15" s="2">
        <v>-1051.3899999999999</v>
      </c>
      <c r="P15" s="2">
        <v>-1051.3899999999999</v>
      </c>
      <c r="Q15" s="2">
        <v>-1577.09</v>
      </c>
      <c r="R15" s="2">
        <v>-1314.24</v>
      </c>
      <c r="S15" s="2">
        <v>-3942.75</v>
      </c>
      <c r="T15" s="2">
        <f t="shared" ref="T15" si="0">SUM(G15:S15)</f>
        <v>-2955338.9500000007</v>
      </c>
    </row>
    <row r="16" spans="1:20" x14ac:dyDescent="0.2">
      <c r="A16" s="4" t="s">
        <v>112</v>
      </c>
      <c r="B16" t="s">
        <v>113</v>
      </c>
      <c r="D16" s="4" t="s">
        <v>120</v>
      </c>
      <c r="E16" t="s">
        <v>121</v>
      </c>
      <c r="F16" s="2">
        <v>3096068.22</v>
      </c>
    </row>
    <row r="17" spans="1:20" x14ac:dyDescent="0.2">
      <c r="A17" s="4" t="s">
        <v>112</v>
      </c>
      <c r="B17" t="s">
        <v>113</v>
      </c>
      <c r="D17" s="4" t="s">
        <v>170</v>
      </c>
      <c r="E17" t="s">
        <v>171</v>
      </c>
      <c r="F17" s="2">
        <v>128617.26000000001</v>
      </c>
    </row>
    <row r="18" spans="1:20" x14ac:dyDescent="0.2">
      <c r="A18" s="4" t="s">
        <v>112</v>
      </c>
      <c r="B18" t="s">
        <v>113</v>
      </c>
      <c r="D18" s="4" t="s">
        <v>132</v>
      </c>
      <c r="E18" t="s">
        <v>133</v>
      </c>
      <c r="F18" s="2">
        <v>-386627.10000000015</v>
      </c>
    </row>
    <row r="19" spans="1:20" x14ac:dyDescent="0.2">
      <c r="A19" s="4" t="s">
        <v>112</v>
      </c>
      <c r="B19" t="s">
        <v>113</v>
      </c>
      <c r="D19" s="4" t="s">
        <v>174</v>
      </c>
      <c r="E19" t="s">
        <v>175</v>
      </c>
      <c r="F19" s="2">
        <v>117280.62000000001</v>
      </c>
    </row>
    <row r="20" spans="1:20" ht="13.5" thickBot="1" x14ac:dyDescent="0.25">
      <c r="A20" s="4" t="s">
        <v>253</v>
      </c>
      <c r="F20" s="9">
        <f>SUM(F15:F19)</f>
        <v>5.0000000352156349E-2</v>
      </c>
    </row>
    <row r="21" spans="1:20" ht="13.5" thickTop="1" x14ac:dyDescent="0.2"/>
    <row r="22" spans="1:20" ht="13.5" thickBot="1" x14ac:dyDescent="0.25">
      <c r="A22" s="7" t="s">
        <v>0</v>
      </c>
      <c r="B22" s="8" t="s">
        <v>1</v>
      </c>
      <c r="C22" s="7" t="s">
        <v>351</v>
      </c>
      <c r="D22" s="7" t="s">
        <v>2</v>
      </c>
      <c r="E22" s="8" t="s">
        <v>3</v>
      </c>
      <c r="F22" s="7" t="s">
        <v>251</v>
      </c>
      <c r="G22" s="13" t="s">
        <v>26</v>
      </c>
      <c r="H22" s="13" t="s">
        <v>15</v>
      </c>
      <c r="I22" s="13" t="s">
        <v>8</v>
      </c>
      <c r="J22" s="13" t="s">
        <v>363</v>
      </c>
      <c r="K22" s="13" t="s">
        <v>387</v>
      </c>
      <c r="L22" s="13" t="s">
        <v>39</v>
      </c>
      <c r="M22" s="13" t="s">
        <v>20</v>
      </c>
      <c r="N22" s="13" t="s">
        <v>364</v>
      </c>
      <c r="O22" s="16" t="s">
        <v>238</v>
      </c>
      <c r="P22" s="16" t="s">
        <v>234</v>
      </c>
      <c r="Q22" s="16" t="s">
        <v>230</v>
      </c>
      <c r="R22" s="16" t="s">
        <v>235</v>
      </c>
      <c r="S22" s="16" t="s">
        <v>233</v>
      </c>
      <c r="T22" s="14" t="s">
        <v>366</v>
      </c>
    </row>
    <row r="23" spans="1:20" x14ac:dyDescent="0.2">
      <c r="A23" s="4" t="s">
        <v>239</v>
      </c>
      <c r="B23" t="s">
        <v>240</v>
      </c>
      <c r="C23" s="5" t="s">
        <v>372</v>
      </c>
      <c r="D23" s="4" t="s">
        <v>6</v>
      </c>
      <c r="E23" t="s">
        <v>7</v>
      </c>
      <c r="F23" s="2">
        <v>-566415.87999999989</v>
      </c>
      <c r="G23" s="2">
        <v>-56868.170000000006</v>
      </c>
      <c r="H23" s="2">
        <v>-47409.01</v>
      </c>
      <c r="I23" s="2">
        <v>-64061.65</v>
      </c>
      <c r="J23" s="2">
        <v>-72954.36</v>
      </c>
      <c r="K23" s="2">
        <v>0</v>
      </c>
      <c r="L23" s="2">
        <v>-274938.25</v>
      </c>
      <c r="M23" s="2">
        <v>-50184.439999999995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f t="shared" ref="T23" si="1">SUM(G23:S23)</f>
        <v>-566415.88</v>
      </c>
    </row>
    <row r="24" spans="1:20" x14ac:dyDescent="0.2">
      <c r="A24" s="4" t="s">
        <v>239</v>
      </c>
      <c r="B24" t="s">
        <v>240</v>
      </c>
      <c r="D24" s="4" t="s">
        <v>120</v>
      </c>
      <c r="E24" t="s">
        <v>121</v>
      </c>
      <c r="F24" s="2">
        <v>270061.24000000005</v>
      </c>
    </row>
    <row r="25" spans="1:20" x14ac:dyDescent="0.2">
      <c r="A25" s="4" t="s">
        <v>239</v>
      </c>
      <c r="B25" t="s">
        <v>240</v>
      </c>
      <c r="D25" s="4" t="s">
        <v>170</v>
      </c>
      <c r="E25" t="s">
        <v>171</v>
      </c>
      <c r="F25" s="2">
        <v>8326.4499999999989</v>
      </c>
    </row>
    <row r="26" spans="1:20" x14ac:dyDescent="0.2">
      <c r="A26" s="4" t="s">
        <v>239</v>
      </c>
      <c r="B26" t="s">
        <v>240</v>
      </c>
      <c r="D26" s="4" t="s">
        <v>132</v>
      </c>
      <c r="E26" t="s">
        <v>133</v>
      </c>
      <c r="F26" s="2">
        <v>288028.18000000005</v>
      </c>
    </row>
    <row r="27" spans="1:20" ht="13.5" thickBot="1" x14ac:dyDescent="0.25">
      <c r="A27" s="4" t="s">
        <v>254</v>
      </c>
      <c r="F27" s="9">
        <f>SUM(F23:F26)</f>
        <v>-9.9999997764825821E-3</v>
      </c>
    </row>
    <row r="28" spans="1:20" ht="13.5" thickTop="1" x14ac:dyDescent="0.2"/>
    <row r="29" spans="1:20" ht="13.5" thickBot="1" x14ac:dyDescent="0.25">
      <c r="A29" s="7" t="s">
        <v>0</v>
      </c>
      <c r="B29" s="8" t="s">
        <v>1</v>
      </c>
      <c r="C29" s="7" t="s">
        <v>351</v>
      </c>
      <c r="D29" s="7" t="s">
        <v>2</v>
      </c>
      <c r="E29" s="8" t="s">
        <v>3</v>
      </c>
      <c r="F29" s="7" t="s">
        <v>251</v>
      </c>
      <c r="G29" s="13" t="s">
        <v>26</v>
      </c>
      <c r="H29" s="13" t="s">
        <v>15</v>
      </c>
      <c r="I29" s="13" t="s">
        <v>8</v>
      </c>
      <c r="J29" s="13" t="s">
        <v>363</v>
      </c>
      <c r="K29" s="13" t="s">
        <v>387</v>
      </c>
      <c r="L29" s="13" t="s">
        <v>39</v>
      </c>
      <c r="M29" s="13" t="s">
        <v>20</v>
      </c>
      <c r="N29" s="13" t="s">
        <v>364</v>
      </c>
      <c r="O29" s="16" t="s">
        <v>238</v>
      </c>
      <c r="P29" s="16" t="s">
        <v>234</v>
      </c>
      <c r="Q29" s="16" t="s">
        <v>230</v>
      </c>
      <c r="R29" s="16" t="s">
        <v>235</v>
      </c>
      <c r="S29" s="16" t="s">
        <v>233</v>
      </c>
      <c r="T29" s="14" t="s">
        <v>366</v>
      </c>
    </row>
    <row r="30" spans="1:20" x14ac:dyDescent="0.2">
      <c r="A30" s="4" t="s">
        <v>4</v>
      </c>
      <c r="B30" t="s">
        <v>5</v>
      </c>
      <c r="C30" s="5" t="s">
        <v>370</v>
      </c>
      <c r="D30" s="4" t="s">
        <v>6</v>
      </c>
      <c r="E30" t="s">
        <v>7</v>
      </c>
      <c r="F30" s="2">
        <v>-5280735.1300000008</v>
      </c>
      <c r="G30" s="2">
        <v>-430982.12</v>
      </c>
      <c r="H30" s="2">
        <v>-358765.73000000004</v>
      </c>
      <c r="I30" s="2">
        <v>-487271.41000000003</v>
      </c>
      <c r="J30" s="2">
        <v>-546361.59</v>
      </c>
      <c r="K30" s="2">
        <v>-12430.820000000002</v>
      </c>
      <c r="L30" s="2">
        <v>-2114922.2800000003</v>
      </c>
      <c r="M30" s="2">
        <v>-376666.21</v>
      </c>
      <c r="N30" s="2">
        <v>-939423.51</v>
      </c>
      <c r="O30" s="2">
        <v>-1636.66</v>
      </c>
      <c r="P30" s="2">
        <v>-1636.66</v>
      </c>
      <c r="Q30" s="2">
        <v>-2454.9500000000003</v>
      </c>
      <c r="R30" s="2">
        <v>-2045.7900000000002</v>
      </c>
      <c r="S30" s="2">
        <v>-6137.4</v>
      </c>
      <c r="T30" s="2">
        <f t="shared" ref="T30" si="2">SUM(G30:S30)</f>
        <v>-5280735.1300000008</v>
      </c>
    </row>
    <row r="31" spans="1:20" x14ac:dyDescent="0.2">
      <c r="A31" s="4" t="s">
        <v>4</v>
      </c>
      <c r="B31" t="s">
        <v>5</v>
      </c>
      <c r="D31" s="4" t="s">
        <v>170</v>
      </c>
      <c r="E31" t="s">
        <v>171</v>
      </c>
      <c r="F31" s="2">
        <v>212.95</v>
      </c>
    </row>
    <row r="32" spans="1:20" x14ac:dyDescent="0.2">
      <c r="A32" s="4" t="s">
        <v>4</v>
      </c>
      <c r="B32" t="s">
        <v>5</v>
      </c>
      <c r="D32" s="4" t="s">
        <v>172</v>
      </c>
      <c r="E32" t="s">
        <v>173</v>
      </c>
      <c r="F32" s="2">
        <v>5190078.1900000004</v>
      </c>
    </row>
    <row r="33" spans="1:20" x14ac:dyDescent="0.2">
      <c r="A33" s="4" t="s">
        <v>4</v>
      </c>
      <c r="B33" t="s">
        <v>5</v>
      </c>
      <c r="D33" s="4" t="s">
        <v>174</v>
      </c>
      <c r="E33" t="s">
        <v>175</v>
      </c>
      <c r="F33" s="2">
        <v>90444</v>
      </c>
    </row>
    <row r="34" spans="1:20" ht="13.5" thickBot="1" x14ac:dyDescent="0.25">
      <c r="A34" s="4" t="s">
        <v>255</v>
      </c>
      <c r="F34" s="9">
        <f>SUM(F30:F33)</f>
        <v>9.9999997764825821E-3</v>
      </c>
    </row>
    <row r="35" spans="1:20" ht="13.5" thickTop="1" x14ac:dyDescent="0.2"/>
    <row r="36" spans="1:20" ht="13.5" thickBot="1" x14ac:dyDescent="0.25">
      <c r="A36" s="7" t="s">
        <v>0</v>
      </c>
      <c r="B36" s="8" t="s">
        <v>1</v>
      </c>
      <c r="C36" s="7" t="s">
        <v>351</v>
      </c>
      <c r="D36" s="7" t="s">
        <v>2</v>
      </c>
      <c r="E36" s="8" t="s">
        <v>3</v>
      </c>
      <c r="F36" s="7" t="s">
        <v>251</v>
      </c>
      <c r="G36" s="13" t="s">
        <v>26</v>
      </c>
      <c r="H36" s="13" t="s">
        <v>15</v>
      </c>
      <c r="I36" s="13" t="s">
        <v>8</v>
      </c>
      <c r="J36" s="13" t="s">
        <v>363</v>
      </c>
      <c r="K36" s="13" t="s">
        <v>387</v>
      </c>
      <c r="L36" s="13" t="s">
        <v>39</v>
      </c>
      <c r="M36" s="13" t="s">
        <v>20</v>
      </c>
      <c r="N36" s="13" t="s">
        <v>364</v>
      </c>
      <c r="O36" s="16" t="s">
        <v>238</v>
      </c>
      <c r="P36" s="16" t="s">
        <v>234</v>
      </c>
      <c r="Q36" s="16" t="s">
        <v>230</v>
      </c>
      <c r="R36" s="16" t="s">
        <v>235</v>
      </c>
      <c r="S36" s="16" t="s">
        <v>233</v>
      </c>
      <c r="T36" s="14" t="s">
        <v>366</v>
      </c>
    </row>
    <row r="37" spans="1:20" x14ac:dyDescent="0.2">
      <c r="A37" s="4" t="s">
        <v>160</v>
      </c>
      <c r="B37" t="s">
        <v>161</v>
      </c>
      <c r="C37" s="5" t="s">
        <v>370</v>
      </c>
      <c r="D37" s="4" t="s">
        <v>6</v>
      </c>
      <c r="E37" t="s">
        <v>7</v>
      </c>
      <c r="F37" s="2">
        <v>-627322.5199999999</v>
      </c>
      <c r="G37" s="2">
        <v>-51182.260000000009</v>
      </c>
      <c r="H37" s="2">
        <v>-42608.210000000006</v>
      </c>
      <c r="I37" s="2">
        <v>-57882.49</v>
      </c>
      <c r="J37" s="2">
        <v>-64900.569999999992</v>
      </c>
      <c r="K37" s="2">
        <v>-1961.3700000000001</v>
      </c>
      <c r="L37" s="2">
        <v>-251230.24000000002</v>
      </c>
      <c r="M37" s="2">
        <v>-44733.179999999993</v>
      </c>
      <c r="N37" s="2">
        <v>-111341.89</v>
      </c>
      <c r="O37" s="2">
        <v>-174.38</v>
      </c>
      <c r="P37" s="2">
        <v>-174.38</v>
      </c>
      <c r="Q37" s="2">
        <v>-261.57999999999993</v>
      </c>
      <c r="R37" s="2">
        <v>-218.00000000000003</v>
      </c>
      <c r="S37" s="2">
        <v>-653.96999999999991</v>
      </c>
      <c r="T37" s="2">
        <f t="shared" ref="T37" si="3">SUM(G37:S37)</f>
        <v>-627322.5199999999</v>
      </c>
    </row>
    <row r="38" spans="1:20" x14ac:dyDescent="0.2">
      <c r="A38" s="4" t="s">
        <v>160</v>
      </c>
      <c r="B38" t="s">
        <v>161</v>
      </c>
      <c r="D38" s="4" t="s">
        <v>120</v>
      </c>
      <c r="E38" t="s">
        <v>121</v>
      </c>
      <c r="F38" s="2">
        <v>326765.98999999993</v>
      </c>
    </row>
    <row r="39" spans="1:20" x14ac:dyDescent="0.2">
      <c r="A39" s="4" t="s">
        <v>160</v>
      </c>
      <c r="B39" t="s">
        <v>161</v>
      </c>
      <c r="D39" s="4" t="s">
        <v>170</v>
      </c>
      <c r="E39" t="s">
        <v>171</v>
      </c>
      <c r="F39" s="2">
        <v>-39596.760000000038</v>
      </c>
    </row>
    <row r="40" spans="1:20" x14ac:dyDescent="0.2">
      <c r="A40" s="4" t="s">
        <v>160</v>
      </c>
      <c r="B40" t="s">
        <v>161</v>
      </c>
      <c r="D40" s="4" t="s">
        <v>172</v>
      </c>
      <c r="E40" t="s">
        <v>173</v>
      </c>
      <c r="F40" s="2">
        <v>17036.95</v>
      </c>
    </row>
    <row r="41" spans="1:20" x14ac:dyDescent="0.2">
      <c r="A41" s="4" t="s">
        <v>160</v>
      </c>
      <c r="B41" t="s">
        <v>161</v>
      </c>
      <c r="D41" s="4" t="s">
        <v>132</v>
      </c>
      <c r="E41" t="s">
        <v>133</v>
      </c>
      <c r="F41" s="2">
        <v>280272.37000000011</v>
      </c>
    </row>
    <row r="42" spans="1:20" x14ac:dyDescent="0.2">
      <c r="A42" s="4" t="s">
        <v>160</v>
      </c>
      <c r="B42" t="s">
        <v>161</v>
      </c>
      <c r="D42" s="4" t="s">
        <v>174</v>
      </c>
      <c r="E42" t="s">
        <v>175</v>
      </c>
      <c r="F42" s="2">
        <v>42720</v>
      </c>
    </row>
    <row r="43" spans="1:20" x14ac:dyDescent="0.2">
      <c r="A43" s="4" t="s">
        <v>160</v>
      </c>
      <c r="B43" t="s">
        <v>161</v>
      </c>
      <c r="D43" s="4" t="s">
        <v>184</v>
      </c>
      <c r="E43" t="s">
        <v>185</v>
      </c>
      <c r="F43" s="2">
        <v>124</v>
      </c>
    </row>
    <row r="44" spans="1:20" ht="13.5" thickBot="1" x14ac:dyDescent="0.25">
      <c r="A44" s="4" t="s">
        <v>256</v>
      </c>
      <c r="F44" s="9">
        <f>SUM(F37:F43)</f>
        <v>3.0000000086147338E-2</v>
      </c>
    </row>
    <row r="45" spans="1:20" ht="13.5" thickTop="1" x14ac:dyDescent="0.2"/>
    <row r="46" spans="1:20" ht="13.5" thickBot="1" x14ac:dyDescent="0.25">
      <c r="A46" s="7" t="s">
        <v>0</v>
      </c>
      <c r="B46" s="8" t="s">
        <v>1</v>
      </c>
      <c r="C46" s="7" t="s">
        <v>351</v>
      </c>
      <c r="D46" s="7" t="s">
        <v>2</v>
      </c>
      <c r="E46" s="8" t="s">
        <v>3</v>
      </c>
      <c r="F46" s="7" t="s">
        <v>251</v>
      </c>
      <c r="G46" s="13" t="s">
        <v>26</v>
      </c>
      <c r="H46" s="13" t="s">
        <v>15</v>
      </c>
      <c r="I46" s="13" t="s">
        <v>8</v>
      </c>
      <c r="J46" s="13" t="s">
        <v>363</v>
      </c>
      <c r="K46" s="13" t="s">
        <v>387</v>
      </c>
      <c r="L46" s="13" t="s">
        <v>39</v>
      </c>
      <c r="M46" s="13" t="s">
        <v>20</v>
      </c>
      <c r="N46" s="13" t="s">
        <v>364</v>
      </c>
      <c r="O46" s="16" t="s">
        <v>238</v>
      </c>
      <c r="P46" s="16" t="s">
        <v>234</v>
      </c>
      <c r="Q46" s="16" t="s">
        <v>230</v>
      </c>
      <c r="R46" s="16" t="s">
        <v>235</v>
      </c>
      <c r="S46" s="16" t="s">
        <v>233</v>
      </c>
      <c r="T46" s="14" t="s">
        <v>366</v>
      </c>
    </row>
    <row r="47" spans="1:20" x14ac:dyDescent="0.2">
      <c r="A47" s="4" t="s">
        <v>11</v>
      </c>
      <c r="B47" t="s">
        <v>12</v>
      </c>
      <c r="C47" s="5" t="s">
        <v>370</v>
      </c>
      <c r="D47" s="4" t="s">
        <v>6</v>
      </c>
      <c r="E47" t="s">
        <v>7</v>
      </c>
      <c r="F47" s="2">
        <v>-1762547.9999999986</v>
      </c>
      <c r="G47" s="2">
        <v>-143933.74000000002</v>
      </c>
      <c r="H47" s="2">
        <v>-119813.03</v>
      </c>
      <c r="I47" s="2">
        <v>-162717.93</v>
      </c>
      <c r="J47" s="2">
        <v>-182460.16</v>
      </c>
      <c r="K47" s="2">
        <v>-2889.42</v>
      </c>
      <c r="L47" s="2">
        <v>-706194.83000000007</v>
      </c>
      <c r="M47" s="2">
        <v>-125807.41</v>
      </c>
      <c r="N47" s="2">
        <v>-313984.62</v>
      </c>
      <c r="O47" s="2">
        <v>-558.44999999999993</v>
      </c>
      <c r="P47" s="2">
        <v>-558.44999999999993</v>
      </c>
      <c r="Q47" s="2">
        <v>-837.68</v>
      </c>
      <c r="R47" s="2">
        <v>-698.06999999999994</v>
      </c>
      <c r="S47" s="2">
        <v>-2094.21</v>
      </c>
      <c r="T47" s="2">
        <f t="shared" ref="T47" si="4">SUM(G47:S47)</f>
        <v>-1762548</v>
      </c>
    </row>
    <row r="48" spans="1:20" x14ac:dyDescent="0.2">
      <c r="A48" s="4" t="s">
        <v>11</v>
      </c>
      <c r="B48" t="s">
        <v>12</v>
      </c>
      <c r="D48" s="4" t="s">
        <v>120</v>
      </c>
      <c r="E48" t="s">
        <v>121</v>
      </c>
      <c r="F48" s="2">
        <v>519088.54000000004</v>
      </c>
    </row>
    <row r="49" spans="1:20" x14ac:dyDescent="0.2">
      <c r="A49" s="4" t="s">
        <v>11</v>
      </c>
      <c r="B49" t="s">
        <v>12</v>
      </c>
      <c r="D49" s="4" t="s">
        <v>170</v>
      </c>
      <c r="E49" t="s">
        <v>171</v>
      </c>
      <c r="F49" s="2">
        <v>105694.00000000001</v>
      </c>
    </row>
    <row r="50" spans="1:20" x14ac:dyDescent="0.2">
      <c r="A50" s="4" t="s">
        <v>11</v>
      </c>
      <c r="B50" t="s">
        <v>12</v>
      </c>
      <c r="D50" s="4" t="s">
        <v>172</v>
      </c>
      <c r="E50" t="s">
        <v>173</v>
      </c>
      <c r="F50" s="2">
        <v>12614.96</v>
      </c>
    </row>
    <row r="51" spans="1:20" x14ac:dyDescent="0.2">
      <c r="A51" s="4" t="s">
        <v>11</v>
      </c>
      <c r="B51" t="s">
        <v>12</v>
      </c>
      <c r="D51" s="4" t="s">
        <v>132</v>
      </c>
      <c r="E51" t="s">
        <v>133</v>
      </c>
      <c r="F51" s="2">
        <v>222639.31000000006</v>
      </c>
    </row>
    <row r="52" spans="1:20" x14ac:dyDescent="0.2">
      <c r="A52" s="4" t="s">
        <v>11</v>
      </c>
      <c r="B52" t="s">
        <v>12</v>
      </c>
      <c r="D52" s="4" t="s">
        <v>168</v>
      </c>
      <c r="E52" t="s">
        <v>169</v>
      </c>
      <c r="F52" s="2">
        <v>830475.19</v>
      </c>
    </row>
    <row r="53" spans="1:20" x14ac:dyDescent="0.2">
      <c r="A53" s="4" t="s">
        <v>11</v>
      </c>
      <c r="B53" t="s">
        <v>12</v>
      </c>
      <c r="D53" s="4" t="s">
        <v>174</v>
      </c>
      <c r="E53" t="s">
        <v>175</v>
      </c>
      <c r="F53" s="2">
        <v>72036</v>
      </c>
    </row>
    <row r="54" spans="1:20" ht="13.5" thickBot="1" x14ac:dyDescent="0.25">
      <c r="A54" s="4" t="s">
        <v>257</v>
      </c>
      <c r="F54" s="9">
        <f>SUM(F47:F53)</f>
        <v>1.3969838619232178E-9</v>
      </c>
    </row>
    <row r="55" spans="1:20" ht="13.5" thickTop="1" x14ac:dyDescent="0.2"/>
    <row r="56" spans="1:20" ht="13.5" thickBot="1" x14ac:dyDescent="0.25">
      <c r="A56" s="7" t="s">
        <v>0</v>
      </c>
      <c r="B56" s="8" t="s">
        <v>1</v>
      </c>
      <c r="C56" s="7" t="s">
        <v>351</v>
      </c>
      <c r="D56" s="7" t="s">
        <v>2</v>
      </c>
      <c r="E56" s="8" t="s">
        <v>3</v>
      </c>
      <c r="F56" s="7" t="s">
        <v>251</v>
      </c>
      <c r="G56" s="13" t="s">
        <v>26</v>
      </c>
      <c r="H56" s="13" t="s">
        <v>15</v>
      </c>
      <c r="I56" s="13" t="s">
        <v>8</v>
      </c>
      <c r="J56" s="13" t="s">
        <v>363</v>
      </c>
      <c r="K56" s="13" t="s">
        <v>387</v>
      </c>
      <c r="L56" s="13" t="s">
        <v>39</v>
      </c>
      <c r="M56" s="13" t="s">
        <v>20</v>
      </c>
      <c r="N56" s="13" t="s">
        <v>364</v>
      </c>
      <c r="O56" s="16" t="s">
        <v>238</v>
      </c>
      <c r="P56" s="16" t="s">
        <v>234</v>
      </c>
      <c r="Q56" s="16" t="s">
        <v>230</v>
      </c>
      <c r="R56" s="16" t="s">
        <v>235</v>
      </c>
      <c r="S56" s="16" t="s">
        <v>233</v>
      </c>
      <c r="T56" s="14" t="s">
        <v>366</v>
      </c>
    </row>
    <row r="57" spans="1:20" x14ac:dyDescent="0.2">
      <c r="A57" s="4" t="s">
        <v>13</v>
      </c>
      <c r="B57" t="s">
        <v>14</v>
      </c>
      <c r="C57" s="5" t="s">
        <v>370</v>
      </c>
      <c r="D57" s="4" t="s">
        <v>6</v>
      </c>
      <c r="E57" t="s">
        <v>7</v>
      </c>
      <c r="F57" s="2">
        <v>-748437.69000000006</v>
      </c>
      <c r="G57" s="2">
        <v>-61090.600000000006</v>
      </c>
      <c r="H57" s="2">
        <v>-50854.28</v>
      </c>
      <c r="I57" s="2">
        <v>-69071.5</v>
      </c>
      <c r="J57" s="2">
        <v>-77448.679999999993</v>
      </c>
      <c r="K57" s="2">
        <v>-1714.5900000000001</v>
      </c>
      <c r="L57" s="2">
        <v>-299786.03000000003</v>
      </c>
      <c r="M57" s="2">
        <v>-53393.649999999994</v>
      </c>
      <c r="N57" s="2">
        <v>-133137.06</v>
      </c>
      <c r="O57" s="2">
        <v>-228.37999999999997</v>
      </c>
      <c r="P57" s="2">
        <v>-228.38</v>
      </c>
      <c r="Q57" s="2">
        <v>-342.59</v>
      </c>
      <c r="R57" s="2">
        <v>-285.48</v>
      </c>
      <c r="S57" s="2">
        <v>-856.46999999999991</v>
      </c>
      <c r="T57" s="2">
        <f t="shared" ref="T57" si="5">SUM(G57:S57)</f>
        <v>-748437.69000000006</v>
      </c>
    </row>
    <row r="58" spans="1:20" x14ac:dyDescent="0.2">
      <c r="A58" s="4" t="s">
        <v>13</v>
      </c>
      <c r="B58" t="s">
        <v>14</v>
      </c>
      <c r="D58" s="4" t="s">
        <v>222</v>
      </c>
      <c r="E58" t="s">
        <v>223</v>
      </c>
      <c r="F58" s="2">
        <v>85.229999999999848</v>
      </c>
    </row>
    <row r="59" spans="1:20" x14ac:dyDescent="0.2">
      <c r="A59" s="4" t="s">
        <v>13</v>
      </c>
      <c r="B59" t="s">
        <v>14</v>
      </c>
      <c r="D59" s="4" t="s">
        <v>120</v>
      </c>
      <c r="E59" t="s">
        <v>121</v>
      </c>
      <c r="F59" s="2">
        <v>404289.82</v>
      </c>
    </row>
    <row r="60" spans="1:20" x14ac:dyDescent="0.2">
      <c r="A60" s="4" t="s">
        <v>13</v>
      </c>
      <c r="B60" t="s">
        <v>14</v>
      </c>
      <c r="D60" s="4" t="s">
        <v>170</v>
      </c>
      <c r="E60" t="s">
        <v>171</v>
      </c>
      <c r="F60" s="2">
        <v>75699.559999999983</v>
      </c>
    </row>
    <row r="61" spans="1:20" x14ac:dyDescent="0.2">
      <c r="A61" s="4" t="s">
        <v>13</v>
      </c>
      <c r="B61" t="s">
        <v>14</v>
      </c>
      <c r="D61" s="4" t="s">
        <v>172</v>
      </c>
      <c r="E61" t="s">
        <v>173</v>
      </c>
      <c r="F61" s="2">
        <v>16890.740000000002</v>
      </c>
    </row>
    <row r="62" spans="1:20" x14ac:dyDescent="0.2">
      <c r="A62" s="4" t="s">
        <v>13</v>
      </c>
      <c r="B62" t="s">
        <v>14</v>
      </c>
      <c r="D62" s="4" t="s">
        <v>132</v>
      </c>
      <c r="E62" t="s">
        <v>133</v>
      </c>
      <c r="F62" s="2">
        <v>184903.74000000002</v>
      </c>
    </row>
    <row r="63" spans="1:20" x14ac:dyDescent="0.2">
      <c r="A63" s="4" t="s">
        <v>13</v>
      </c>
      <c r="B63" t="s">
        <v>14</v>
      </c>
      <c r="D63" s="4" t="s">
        <v>174</v>
      </c>
      <c r="E63" t="s">
        <v>175</v>
      </c>
      <c r="F63" s="2">
        <v>66568.62</v>
      </c>
    </row>
    <row r="64" spans="1:20" ht="13.5" thickBot="1" x14ac:dyDescent="0.25">
      <c r="A64" s="4" t="s">
        <v>258</v>
      </c>
      <c r="F64" s="9">
        <f>SUM(F57:F63)</f>
        <v>1.999999993131496E-2</v>
      </c>
    </row>
    <row r="65" spans="1:20" ht="13.5" thickTop="1" x14ac:dyDescent="0.2"/>
    <row r="66" spans="1:20" ht="13.5" thickBot="1" x14ac:dyDescent="0.25">
      <c r="A66" s="7" t="s">
        <v>0</v>
      </c>
      <c r="B66" s="8" t="s">
        <v>1</v>
      </c>
      <c r="C66" s="7" t="s">
        <v>351</v>
      </c>
      <c r="D66" s="7" t="s">
        <v>2</v>
      </c>
      <c r="E66" s="8" t="s">
        <v>3</v>
      </c>
      <c r="F66" s="7" t="s">
        <v>251</v>
      </c>
      <c r="G66" s="13" t="s">
        <v>26</v>
      </c>
      <c r="H66" s="13" t="s">
        <v>15</v>
      </c>
      <c r="I66" s="13" t="s">
        <v>8</v>
      </c>
      <c r="J66" s="13" t="s">
        <v>363</v>
      </c>
      <c r="K66" s="13" t="s">
        <v>387</v>
      </c>
      <c r="L66" s="13" t="s">
        <v>39</v>
      </c>
      <c r="M66" s="13" t="s">
        <v>20</v>
      </c>
      <c r="N66" s="13" t="s">
        <v>364</v>
      </c>
      <c r="O66" s="16" t="s">
        <v>238</v>
      </c>
      <c r="P66" s="16" t="s">
        <v>234</v>
      </c>
      <c r="Q66" s="16" t="s">
        <v>230</v>
      </c>
      <c r="R66" s="16" t="s">
        <v>235</v>
      </c>
      <c r="S66" s="16" t="s">
        <v>233</v>
      </c>
      <c r="T66" s="14" t="s">
        <v>366</v>
      </c>
    </row>
    <row r="67" spans="1:20" x14ac:dyDescent="0.2">
      <c r="A67" s="4" t="s">
        <v>23</v>
      </c>
      <c r="B67" t="s">
        <v>24</v>
      </c>
      <c r="C67" s="5" t="s">
        <v>371</v>
      </c>
      <c r="D67" s="4" t="s">
        <v>6</v>
      </c>
      <c r="E67" t="s">
        <v>7</v>
      </c>
      <c r="F67" s="2">
        <v>-210490.27000000002</v>
      </c>
      <c r="G67" s="2">
        <v>-17302.309999999998</v>
      </c>
      <c r="H67" s="2">
        <v>-14399.06</v>
      </c>
      <c r="I67" s="2">
        <v>-19575.580000000002</v>
      </c>
      <c r="J67" s="2">
        <v>-21972.079999999994</v>
      </c>
      <c r="K67" s="2">
        <v>0</v>
      </c>
      <c r="L67" s="2">
        <v>-84934.37</v>
      </c>
      <c r="M67" s="2">
        <v>-15113.23</v>
      </c>
      <c r="N67" s="2">
        <v>-37193.64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f t="shared" ref="T67" si="6">SUM(G67:S67)</f>
        <v>-210490.27000000002</v>
      </c>
    </row>
    <row r="68" spans="1:20" x14ac:dyDescent="0.2">
      <c r="A68" s="4" t="s">
        <v>23</v>
      </c>
      <c r="B68" t="s">
        <v>24</v>
      </c>
      <c r="D68" s="4" t="s">
        <v>120</v>
      </c>
      <c r="E68" t="s">
        <v>121</v>
      </c>
      <c r="F68" s="2">
        <v>106555.03</v>
      </c>
    </row>
    <row r="69" spans="1:20" x14ac:dyDescent="0.2">
      <c r="A69" s="4" t="s">
        <v>23</v>
      </c>
      <c r="B69" t="s">
        <v>24</v>
      </c>
      <c r="D69" s="4" t="s">
        <v>170</v>
      </c>
      <c r="E69" t="s">
        <v>171</v>
      </c>
      <c r="F69" s="2">
        <v>14767.009999999997</v>
      </c>
    </row>
    <row r="70" spans="1:20" x14ac:dyDescent="0.2">
      <c r="A70" s="4" t="s">
        <v>23</v>
      </c>
      <c r="B70" t="s">
        <v>24</v>
      </c>
      <c r="D70" s="4" t="s">
        <v>132</v>
      </c>
      <c r="E70" t="s">
        <v>133</v>
      </c>
      <c r="F70" s="2">
        <v>80984.239999999991</v>
      </c>
    </row>
    <row r="71" spans="1:20" x14ac:dyDescent="0.2">
      <c r="A71" s="4" t="s">
        <v>23</v>
      </c>
      <c r="B71" t="s">
        <v>24</v>
      </c>
      <c r="D71" s="4" t="s">
        <v>174</v>
      </c>
      <c r="E71" t="s">
        <v>175</v>
      </c>
      <c r="F71" s="2">
        <v>8184</v>
      </c>
    </row>
    <row r="72" spans="1:20" ht="13.5" thickBot="1" x14ac:dyDescent="0.25">
      <c r="A72" s="4" t="s">
        <v>259</v>
      </c>
      <c r="F72" s="9">
        <f>SUM(F67:F71)</f>
        <v>9.9999999656574801E-3</v>
      </c>
    </row>
    <row r="73" spans="1:20" ht="13.5" thickTop="1" x14ac:dyDescent="0.2"/>
    <row r="74" spans="1:20" ht="13.5" thickBot="1" x14ac:dyDescent="0.25">
      <c r="A74" s="7" t="s">
        <v>0</v>
      </c>
      <c r="B74" s="8" t="s">
        <v>1</v>
      </c>
      <c r="C74" s="7" t="s">
        <v>351</v>
      </c>
      <c r="D74" s="7" t="s">
        <v>2</v>
      </c>
      <c r="E74" s="8" t="s">
        <v>3</v>
      </c>
      <c r="F74" s="7" t="s">
        <v>251</v>
      </c>
      <c r="G74" s="13" t="s">
        <v>26</v>
      </c>
      <c r="H74" s="13" t="s">
        <v>15</v>
      </c>
      <c r="I74" s="13" t="s">
        <v>8</v>
      </c>
      <c r="J74" s="13" t="s">
        <v>363</v>
      </c>
      <c r="K74" s="13" t="s">
        <v>387</v>
      </c>
      <c r="L74" s="13" t="s">
        <v>39</v>
      </c>
      <c r="M74" s="13" t="s">
        <v>20</v>
      </c>
      <c r="N74" s="13" t="s">
        <v>364</v>
      </c>
      <c r="O74" s="16" t="s">
        <v>238</v>
      </c>
      <c r="P74" s="16" t="s">
        <v>234</v>
      </c>
      <c r="Q74" s="16" t="s">
        <v>230</v>
      </c>
      <c r="R74" s="16" t="s">
        <v>235</v>
      </c>
      <c r="S74" s="16" t="s">
        <v>233</v>
      </c>
      <c r="T74" s="14" t="s">
        <v>366</v>
      </c>
    </row>
    <row r="75" spans="1:20" x14ac:dyDescent="0.2">
      <c r="A75" s="4" t="s">
        <v>31</v>
      </c>
      <c r="B75" t="s">
        <v>32</v>
      </c>
      <c r="C75" s="5" t="s">
        <v>371</v>
      </c>
      <c r="D75" s="4" t="s">
        <v>6</v>
      </c>
      <c r="E75" t="s">
        <v>7</v>
      </c>
      <c r="F75" s="2">
        <v>-500749.47999999986</v>
      </c>
      <c r="G75" s="2">
        <v>-41161.630000000005</v>
      </c>
      <c r="H75" s="2">
        <v>-34254.289999999994</v>
      </c>
      <c r="I75" s="2">
        <v>-46569.71</v>
      </c>
      <c r="J75" s="2">
        <v>-52272.130000000005</v>
      </c>
      <c r="K75" s="2">
        <v>0</v>
      </c>
      <c r="L75" s="2">
        <v>-202055.46999999997</v>
      </c>
      <c r="M75" s="2">
        <v>-35953.800000000003</v>
      </c>
      <c r="N75" s="2">
        <v>-88482.449999999983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f t="shared" ref="T75" si="7">SUM(G75:S75)</f>
        <v>-500749.48</v>
      </c>
    </row>
    <row r="76" spans="1:20" x14ac:dyDescent="0.2">
      <c r="A76" s="4" t="s">
        <v>31</v>
      </c>
      <c r="B76" t="s">
        <v>32</v>
      </c>
      <c r="D76" s="4" t="s">
        <v>120</v>
      </c>
      <c r="E76" t="s">
        <v>121</v>
      </c>
      <c r="F76" s="2">
        <v>123604.90999999997</v>
      </c>
    </row>
    <row r="77" spans="1:20" x14ac:dyDescent="0.2">
      <c r="A77" s="4" t="s">
        <v>31</v>
      </c>
      <c r="B77" t="s">
        <v>32</v>
      </c>
      <c r="D77" s="4" t="s">
        <v>170</v>
      </c>
      <c r="E77" t="s">
        <v>171</v>
      </c>
      <c r="F77" s="2">
        <v>279260.56000000006</v>
      </c>
    </row>
    <row r="78" spans="1:20" x14ac:dyDescent="0.2">
      <c r="A78" s="4" t="s">
        <v>31</v>
      </c>
      <c r="B78" t="s">
        <v>32</v>
      </c>
      <c r="D78" s="4" t="s">
        <v>132</v>
      </c>
      <c r="E78" t="s">
        <v>133</v>
      </c>
      <c r="F78" s="2">
        <v>41940.059999999976</v>
      </c>
    </row>
    <row r="79" spans="1:20" x14ac:dyDescent="0.2">
      <c r="A79" s="4" t="s">
        <v>31</v>
      </c>
      <c r="B79" t="s">
        <v>32</v>
      </c>
      <c r="D79" s="4" t="s">
        <v>174</v>
      </c>
      <c r="E79" t="s">
        <v>175</v>
      </c>
      <c r="F79" s="2">
        <v>55944</v>
      </c>
    </row>
    <row r="80" spans="1:20" ht="13.5" thickBot="1" x14ac:dyDescent="0.25">
      <c r="A80" s="4" t="s">
        <v>260</v>
      </c>
      <c r="F80" s="9">
        <f>SUM(F75:F79)</f>
        <v>5.0000000141153578E-2</v>
      </c>
    </row>
    <row r="81" spans="1:20" ht="13.5" thickTop="1" x14ac:dyDescent="0.2"/>
    <row r="82" spans="1:20" ht="13.5" thickBot="1" x14ac:dyDescent="0.25">
      <c r="A82" s="7" t="s">
        <v>0</v>
      </c>
      <c r="B82" s="8" t="s">
        <v>1</v>
      </c>
      <c r="C82" s="7" t="s">
        <v>351</v>
      </c>
      <c r="D82" s="7" t="s">
        <v>2</v>
      </c>
      <c r="E82" s="8" t="s">
        <v>3</v>
      </c>
      <c r="F82" s="7" t="s">
        <v>251</v>
      </c>
      <c r="G82" s="13" t="s">
        <v>26</v>
      </c>
      <c r="H82" s="13" t="s">
        <v>15</v>
      </c>
      <c r="I82" s="13" t="s">
        <v>8</v>
      </c>
      <c r="J82" s="13" t="s">
        <v>363</v>
      </c>
      <c r="K82" s="13" t="s">
        <v>387</v>
      </c>
      <c r="L82" s="13" t="s">
        <v>39</v>
      </c>
      <c r="M82" s="13" t="s">
        <v>20</v>
      </c>
      <c r="N82" s="13" t="s">
        <v>364</v>
      </c>
      <c r="O82" s="16" t="s">
        <v>238</v>
      </c>
      <c r="P82" s="16" t="s">
        <v>234</v>
      </c>
      <c r="Q82" s="16" t="s">
        <v>230</v>
      </c>
      <c r="R82" s="16" t="s">
        <v>235</v>
      </c>
      <c r="S82" s="16" t="s">
        <v>233</v>
      </c>
      <c r="T82" s="14" t="s">
        <v>366</v>
      </c>
    </row>
    <row r="83" spans="1:20" x14ac:dyDescent="0.2">
      <c r="A83" s="4" t="s">
        <v>33</v>
      </c>
      <c r="B83" t="s">
        <v>34</v>
      </c>
      <c r="C83" s="5" t="s">
        <v>370</v>
      </c>
      <c r="D83" s="4" t="s">
        <v>6</v>
      </c>
      <c r="E83" t="s">
        <v>7</v>
      </c>
      <c r="F83" s="2">
        <v>-595992.00999999978</v>
      </c>
      <c r="G83" s="2">
        <v>-48640.61</v>
      </c>
      <c r="H83" s="2">
        <v>-40491.880000000005</v>
      </c>
      <c r="I83" s="2">
        <v>-55005.650000000009</v>
      </c>
      <c r="J83" s="2">
        <v>-61676.59</v>
      </c>
      <c r="K83" s="2">
        <v>-1647.4</v>
      </c>
      <c r="L83" s="2">
        <v>-238734.08999999997</v>
      </c>
      <c r="M83" s="2">
        <v>-42514.090000000004</v>
      </c>
      <c r="N83" s="2">
        <v>-105855.55</v>
      </c>
      <c r="O83" s="2">
        <v>-167.78000000000003</v>
      </c>
      <c r="P83" s="2">
        <v>-167.77999999999997</v>
      </c>
      <c r="Q83" s="2">
        <v>-251.67999999999998</v>
      </c>
      <c r="R83" s="2">
        <v>-209.73</v>
      </c>
      <c r="S83" s="2">
        <v>-629.17999999999995</v>
      </c>
      <c r="T83" s="2">
        <f t="shared" ref="T83" si="8">SUM(G83:S83)</f>
        <v>-595992.01000000013</v>
      </c>
    </row>
    <row r="84" spans="1:20" x14ac:dyDescent="0.2">
      <c r="A84" s="4" t="s">
        <v>33</v>
      </c>
      <c r="B84" t="s">
        <v>34</v>
      </c>
      <c r="D84" s="4" t="s">
        <v>120</v>
      </c>
      <c r="E84" t="s">
        <v>121</v>
      </c>
      <c r="F84" s="2">
        <v>284395.8899999999</v>
      </c>
    </row>
    <row r="85" spans="1:20" x14ac:dyDescent="0.2">
      <c r="A85" s="4" t="s">
        <v>33</v>
      </c>
      <c r="B85" t="s">
        <v>34</v>
      </c>
      <c r="D85" s="4" t="s">
        <v>170</v>
      </c>
      <c r="E85" t="s">
        <v>171</v>
      </c>
      <c r="F85" s="2">
        <v>53870.760000000031</v>
      </c>
    </row>
    <row r="86" spans="1:20" x14ac:dyDescent="0.2">
      <c r="A86" s="4" t="s">
        <v>33</v>
      </c>
      <c r="B86" t="s">
        <v>34</v>
      </c>
      <c r="D86" s="4" t="s">
        <v>172</v>
      </c>
      <c r="E86" t="s">
        <v>173</v>
      </c>
      <c r="F86" s="2">
        <v>2530.2999999999997</v>
      </c>
    </row>
    <row r="87" spans="1:20" x14ac:dyDescent="0.2">
      <c r="A87" s="4" t="s">
        <v>33</v>
      </c>
      <c r="B87" t="s">
        <v>34</v>
      </c>
      <c r="D87" s="4" t="s">
        <v>132</v>
      </c>
      <c r="E87" t="s">
        <v>133</v>
      </c>
      <c r="F87" s="2">
        <v>183448.06</v>
      </c>
    </row>
    <row r="88" spans="1:20" x14ac:dyDescent="0.2">
      <c r="A88" s="4" t="s">
        <v>33</v>
      </c>
      <c r="B88" t="s">
        <v>34</v>
      </c>
      <c r="D88" s="4" t="s">
        <v>174</v>
      </c>
      <c r="E88" t="s">
        <v>175</v>
      </c>
      <c r="F88" s="2">
        <v>71376.08</v>
      </c>
    </row>
    <row r="89" spans="1:20" x14ac:dyDescent="0.2">
      <c r="A89" s="4" t="s">
        <v>33</v>
      </c>
      <c r="B89" t="s">
        <v>34</v>
      </c>
      <c r="D89" s="4" t="s">
        <v>184</v>
      </c>
      <c r="E89" t="s">
        <v>185</v>
      </c>
      <c r="F89" s="2">
        <v>370.89</v>
      </c>
    </row>
    <row r="90" spans="1:20" ht="13.5" thickBot="1" x14ac:dyDescent="0.25">
      <c r="A90" s="4" t="s">
        <v>261</v>
      </c>
      <c r="F90" s="9">
        <f>SUM(F83:F89)</f>
        <v>-2.999999985274826E-2</v>
      </c>
    </row>
    <row r="91" spans="1:20" ht="13.5" thickTop="1" x14ac:dyDescent="0.2"/>
    <row r="92" spans="1:20" ht="13.5" thickBot="1" x14ac:dyDescent="0.25">
      <c r="A92" s="7" t="s">
        <v>0</v>
      </c>
      <c r="B92" s="8" t="s">
        <v>1</v>
      </c>
      <c r="C92" s="7" t="s">
        <v>351</v>
      </c>
      <c r="D92" s="7" t="s">
        <v>2</v>
      </c>
      <c r="E92" s="8" t="s">
        <v>3</v>
      </c>
      <c r="F92" s="7" t="s">
        <v>251</v>
      </c>
      <c r="G92" s="13" t="s">
        <v>26</v>
      </c>
      <c r="H92" s="13" t="s">
        <v>15</v>
      </c>
      <c r="I92" s="13" t="s">
        <v>8</v>
      </c>
      <c r="J92" s="13" t="s">
        <v>363</v>
      </c>
      <c r="K92" s="13" t="s">
        <v>387</v>
      </c>
      <c r="L92" s="13" t="s">
        <v>39</v>
      </c>
      <c r="M92" s="13" t="s">
        <v>20</v>
      </c>
      <c r="N92" s="13" t="s">
        <v>364</v>
      </c>
      <c r="O92" s="16" t="s">
        <v>238</v>
      </c>
      <c r="P92" s="16" t="s">
        <v>234</v>
      </c>
      <c r="Q92" s="16" t="s">
        <v>230</v>
      </c>
      <c r="R92" s="16" t="s">
        <v>235</v>
      </c>
      <c r="S92" s="16" t="s">
        <v>233</v>
      </c>
      <c r="T92" s="14" t="s">
        <v>366</v>
      </c>
    </row>
    <row r="93" spans="1:20" x14ac:dyDescent="0.2">
      <c r="A93" s="4" t="s">
        <v>186</v>
      </c>
      <c r="B93" t="s">
        <v>187</v>
      </c>
      <c r="C93" s="5" t="s">
        <v>370</v>
      </c>
      <c r="D93" s="4" t="s">
        <v>6</v>
      </c>
      <c r="E93" t="s">
        <v>7</v>
      </c>
      <c r="F93" s="2">
        <v>-695913.79999999981</v>
      </c>
      <c r="G93" s="2">
        <v>-56731.3</v>
      </c>
      <c r="H93" s="2">
        <v>-47228.17</v>
      </c>
      <c r="I93" s="2">
        <v>-64157.560000000005</v>
      </c>
      <c r="J93" s="2">
        <v>-71930.559999999998</v>
      </c>
      <c r="K93" s="2">
        <v>-2709.8199999999997</v>
      </c>
      <c r="L93" s="2">
        <v>-278503.80000000005</v>
      </c>
      <c r="M93" s="2">
        <v>-49573.030000000006</v>
      </c>
      <c r="N93" s="2">
        <v>-123391.95999999999</v>
      </c>
      <c r="O93" s="2">
        <v>-198.54</v>
      </c>
      <c r="P93" s="2">
        <v>-198.54000000000002</v>
      </c>
      <c r="Q93" s="2">
        <v>-297.8</v>
      </c>
      <c r="R93" s="2">
        <v>-248.18</v>
      </c>
      <c r="S93" s="2">
        <v>-744.54</v>
      </c>
      <c r="T93" s="2">
        <f t="shared" ref="T93" si="9">SUM(G93:S93)</f>
        <v>-695913.80000000028</v>
      </c>
    </row>
    <row r="94" spans="1:20" x14ac:dyDescent="0.2">
      <c r="A94" s="4" t="s">
        <v>186</v>
      </c>
      <c r="B94" t="s">
        <v>187</v>
      </c>
      <c r="D94" s="4" t="s">
        <v>120</v>
      </c>
      <c r="E94" t="s">
        <v>121</v>
      </c>
      <c r="F94" s="2">
        <v>217231.38</v>
      </c>
    </row>
    <row r="95" spans="1:20" x14ac:dyDescent="0.2">
      <c r="A95" s="4" t="s">
        <v>186</v>
      </c>
      <c r="B95" t="s">
        <v>187</v>
      </c>
      <c r="D95" s="4" t="s">
        <v>170</v>
      </c>
      <c r="E95" t="s">
        <v>171</v>
      </c>
      <c r="F95" s="2">
        <v>59575.839999999982</v>
      </c>
    </row>
    <row r="96" spans="1:20" x14ac:dyDescent="0.2">
      <c r="A96" s="4" t="s">
        <v>186</v>
      </c>
      <c r="B96" t="s">
        <v>187</v>
      </c>
      <c r="D96" s="4" t="s">
        <v>172</v>
      </c>
      <c r="E96" t="s">
        <v>173</v>
      </c>
      <c r="F96" s="2">
        <v>77725.86</v>
      </c>
    </row>
    <row r="97" spans="1:20" x14ac:dyDescent="0.2">
      <c r="A97" s="4" t="s">
        <v>186</v>
      </c>
      <c r="B97" t="s">
        <v>187</v>
      </c>
      <c r="D97" s="4" t="s">
        <v>132</v>
      </c>
      <c r="E97" t="s">
        <v>133</v>
      </c>
      <c r="F97" s="2">
        <v>226812.12000000008</v>
      </c>
    </row>
    <row r="98" spans="1:20" x14ac:dyDescent="0.2">
      <c r="A98" s="4" t="s">
        <v>186</v>
      </c>
      <c r="B98" t="s">
        <v>187</v>
      </c>
      <c r="D98" s="4" t="s">
        <v>174</v>
      </c>
      <c r="E98" t="s">
        <v>175</v>
      </c>
      <c r="F98" s="2">
        <v>114568.62</v>
      </c>
    </row>
    <row r="99" spans="1:20" ht="13.5" thickBot="1" x14ac:dyDescent="0.25">
      <c r="A99" s="4" t="s">
        <v>262</v>
      </c>
      <c r="F99" s="9">
        <f>SUM(F93:F98)</f>
        <v>2.0000000222353265E-2</v>
      </c>
    </row>
    <row r="100" spans="1:20" ht="13.5" thickTop="1" x14ac:dyDescent="0.2"/>
    <row r="101" spans="1:20" ht="13.5" thickBot="1" x14ac:dyDescent="0.25">
      <c r="A101" s="7" t="s">
        <v>0</v>
      </c>
      <c r="B101" s="8" t="s">
        <v>1</v>
      </c>
      <c r="C101" s="7" t="s">
        <v>351</v>
      </c>
      <c r="D101" s="7" t="s">
        <v>2</v>
      </c>
      <c r="E101" s="8" t="s">
        <v>3</v>
      </c>
      <c r="F101" s="7" t="s">
        <v>251</v>
      </c>
      <c r="G101" s="13" t="s">
        <v>26</v>
      </c>
      <c r="H101" s="13" t="s">
        <v>15</v>
      </c>
      <c r="I101" s="13" t="s">
        <v>8</v>
      </c>
      <c r="J101" s="13" t="s">
        <v>363</v>
      </c>
      <c r="K101" s="13" t="s">
        <v>387</v>
      </c>
      <c r="L101" s="13" t="s">
        <v>39</v>
      </c>
      <c r="M101" s="13" t="s">
        <v>20</v>
      </c>
      <c r="N101" s="13" t="s">
        <v>364</v>
      </c>
      <c r="O101" s="16" t="s">
        <v>238</v>
      </c>
      <c r="P101" s="16" t="s">
        <v>234</v>
      </c>
      <c r="Q101" s="16" t="s">
        <v>230</v>
      </c>
      <c r="R101" s="16" t="s">
        <v>235</v>
      </c>
      <c r="S101" s="16" t="s">
        <v>233</v>
      </c>
      <c r="T101" s="14" t="s">
        <v>366</v>
      </c>
    </row>
    <row r="102" spans="1:20" x14ac:dyDescent="0.2">
      <c r="A102" s="4" t="s">
        <v>44</v>
      </c>
      <c r="B102" t="s">
        <v>45</v>
      </c>
      <c r="C102" s="5" t="s">
        <v>370</v>
      </c>
      <c r="D102" s="4" t="s">
        <v>6</v>
      </c>
      <c r="E102" t="s">
        <v>7</v>
      </c>
      <c r="F102" s="2">
        <v>-494576.86</v>
      </c>
      <c r="G102" s="2">
        <v>-40482.540000000008</v>
      </c>
      <c r="H102" s="2">
        <v>-33699.729999999996</v>
      </c>
      <c r="I102" s="2">
        <v>-45783.889999999992</v>
      </c>
      <c r="J102" s="2">
        <v>-51351.46</v>
      </c>
      <c r="K102" s="2">
        <v>-77.389999999999986</v>
      </c>
      <c r="L102" s="2">
        <v>-198613.38999999996</v>
      </c>
      <c r="M102" s="2">
        <v>-35409.590000000011</v>
      </c>
      <c r="N102" s="2">
        <v>-88116.9</v>
      </c>
      <c r="O102" s="2">
        <v>-122.58999999999999</v>
      </c>
      <c r="P102" s="2">
        <v>-122.59000000000002</v>
      </c>
      <c r="Q102" s="2">
        <v>-183.87</v>
      </c>
      <c r="R102" s="2">
        <v>-153.22</v>
      </c>
      <c r="S102" s="2">
        <v>-459.70000000000005</v>
      </c>
      <c r="T102" s="2">
        <f t="shared" ref="T102" si="10">SUM(G102:S102)</f>
        <v>-494576.86000000004</v>
      </c>
    </row>
    <row r="103" spans="1:20" x14ac:dyDescent="0.2">
      <c r="A103" s="4" t="s">
        <v>44</v>
      </c>
      <c r="B103" t="s">
        <v>45</v>
      </c>
      <c r="D103" s="4" t="s">
        <v>120</v>
      </c>
      <c r="E103" t="s">
        <v>121</v>
      </c>
      <c r="F103" s="2">
        <v>205388.79999999996</v>
      </c>
    </row>
    <row r="104" spans="1:20" x14ac:dyDescent="0.2">
      <c r="A104" s="4" t="s">
        <v>44</v>
      </c>
      <c r="B104" t="s">
        <v>45</v>
      </c>
      <c r="D104" s="4" t="s">
        <v>170</v>
      </c>
      <c r="E104" t="s">
        <v>171</v>
      </c>
      <c r="F104" s="2">
        <v>140798.87000000002</v>
      </c>
    </row>
    <row r="105" spans="1:20" x14ac:dyDescent="0.2">
      <c r="A105" s="4" t="s">
        <v>44</v>
      </c>
      <c r="B105" t="s">
        <v>45</v>
      </c>
      <c r="D105" s="4" t="s">
        <v>172</v>
      </c>
      <c r="E105" t="s">
        <v>173</v>
      </c>
      <c r="F105" s="2">
        <v>37971.160000000003</v>
      </c>
    </row>
    <row r="106" spans="1:20" x14ac:dyDescent="0.2">
      <c r="A106" s="4" t="s">
        <v>44</v>
      </c>
      <c r="B106" t="s">
        <v>45</v>
      </c>
      <c r="D106" s="4" t="s">
        <v>132</v>
      </c>
      <c r="E106" t="s">
        <v>133</v>
      </c>
      <c r="F106" s="2">
        <v>102936.86</v>
      </c>
    </row>
    <row r="107" spans="1:20" x14ac:dyDescent="0.2">
      <c r="A107" s="4" t="s">
        <v>44</v>
      </c>
      <c r="B107" t="s">
        <v>45</v>
      </c>
      <c r="D107" s="4" t="s">
        <v>174</v>
      </c>
      <c r="E107" t="s">
        <v>175</v>
      </c>
      <c r="F107" s="2">
        <v>11484</v>
      </c>
    </row>
    <row r="108" spans="1:20" x14ac:dyDescent="0.2">
      <c r="A108" s="4" t="s">
        <v>44</v>
      </c>
      <c r="B108" t="s">
        <v>45</v>
      </c>
      <c r="D108" s="4" t="s">
        <v>184</v>
      </c>
      <c r="E108" t="s">
        <v>185</v>
      </c>
      <c r="F108" s="2">
        <v>219.54</v>
      </c>
    </row>
    <row r="109" spans="1:20" ht="13.5" thickBot="1" x14ac:dyDescent="0.25">
      <c r="A109" s="4" t="s">
        <v>263</v>
      </c>
      <c r="F109" s="9">
        <f>SUM(F102:F108)</f>
        <v>4222.3699999999726</v>
      </c>
    </row>
    <row r="110" spans="1:20" ht="13.5" thickTop="1" x14ac:dyDescent="0.2"/>
    <row r="111" spans="1:20" ht="13.5" thickBot="1" x14ac:dyDescent="0.25">
      <c r="A111" s="7" t="s">
        <v>0</v>
      </c>
      <c r="B111" s="8" t="s">
        <v>1</v>
      </c>
      <c r="C111" s="7" t="s">
        <v>351</v>
      </c>
      <c r="D111" s="7" t="s">
        <v>2</v>
      </c>
      <c r="E111" s="8" t="s">
        <v>3</v>
      </c>
      <c r="F111" s="7" t="s">
        <v>251</v>
      </c>
      <c r="G111" s="13" t="s">
        <v>26</v>
      </c>
      <c r="H111" s="13" t="s">
        <v>15</v>
      </c>
      <c r="I111" s="13" t="s">
        <v>8</v>
      </c>
      <c r="J111" s="13" t="s">
        <v>363</v>
      </c>
      <c r="K111" s="13" t="s">
        <v>387</v>
      </c>
      <c r="L111" s="13" t="s">
        <v>39</v>
      </c>
      <c r="M111" s="13" t="s">
        <v>20</v>
      </c>
      <c r="N111" s="13" t="s">
        <v>364</v>
      </c>
      <c r="O111" s="16" t="s">
        <v>238</v>
      </c>
      <c r="P111" s="16" t="s">
        <v>234</v>
      </c>
      <c r="Q111" s="16" t="s">
        <v>230</v>
      </c>
      <c r="R111" s="16" t="s">
        <v>235</v>
      </c>
      <c r="S111" s="16" t="s">
        <v>233</v>
      </c>
      <c r="T111" s="14" t="s">
        <v>366</v>
      </c>
    </row>
    <row r="112" spans="1:20" x14ac:dyDescent="0.2">
      <c r="A112" s="4" t="s">
        <v>143</v>
      </c>
      <c r="B112" t="s">
        <v>144</v>
      </c>
      <c r="C112" s="5" t="s">
        <v>371</v>
      </c>
      <c r="D112" s="4" t="s">
        <v>6</v>
      </c>
      <c r="E112" t="s">
        <v>7</v>
      </c>
      <c r="F112" s="2">
        <v>-724691.66999999993</v>
      </c>
      <c r="G112" s="2">
        <v>-59569.65</v>
      </c>
      <c r="H112" s="2">
        <v>-49574.9</v>
      </c>
      <c r="I112" s="2">
        <v>-67396.33</v>
      </c>
      <c r="J112" s="2">
        <v>-75645.820000000007</v>
      </c>
      <c r="K112" s="2">
        <v>0</v>
      </c>
      <c r="L112" s="2">
        <v>-292419.08</v>
      </c>
      <c r="M112" s="2">
        <v>-52032.859999999986</v>
      </c>
      <c r="N112" s="2">
        <v>-128053.02999999998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f t="shared" ref="T112" si="11">SUM(G112:S112)</f>
        <v>-724691.67</v>
      </c>
    </row>
    <row r="113" spans="1:20" x14ac:dyDescent="0.2">
      <c r="A113" s="4" t="s">
        <v>143</v>
      </c>
      <c r="B113" t="s">
        <v>144</v>
      </c>
      <c r="D113" s="4" t="s">
        <v>120</v>
      </c>
      <c r="E113" t="s">
        <v>121</v>
      </c>
      <c r="F113" s="2">
        <v>428234.23999999999</v>
      </c>
    </row>
    <row r="114" spans="1:20" x14ac:dyDescent="0.2">
      <c r="A114" s="4" t="s">
        <v>143</v>
      </c>
      <c r="B114" t="s">
        <v>144</v>
      </c>
      <c r="D114" s="4" t="s">
        <v>170</v>
      </c>
      <c r="E114" t="s">
        <v>171</v>
      </c>
      <c r="F114" s="2">
        <v>113876.93000000002</v>
      </c>
    </row>
    <row r="115" spans="1:20" x14ac:dyDescent="0.2">
      <c r="A115" s="4" t="s">
        <v>143</v>
      </c>
      <c r="B115" t="s">
        <v>144</v>
      </c>
      <c r="D115" s="4" t="s">
        <v>132</v>
      </c>
      <c r="E115" t="s">
        <v>133</v>
      </c>
      <c r="F115" s="2">
        <v>145222.88000000003</v>
      </c>
    </row>
    <row r="116" spans="1:20" x14ac:dyDescent="0.2">
      <c r="A116" s="4" t="s">
        <v>143</v>
      </c>
      <c r="B116" t="s">
        <v>144</v>
      </c>
      <c r="D116" s="4" t="s">
        <v>174</v>
      </c>
      <c r="E116" t="s">
        <v>175</v>
      </c>
      <c r="F116" s="2">
        <v>36480</v>
      </c>
    </row>
    <row r="117" spans="1:20" x14ac:dyDescent="0.2">
      <c r="A117" s="4" t="s">
        <v>143</v>
      </c>
      <c r="B117" t="s">
        <v>144</v>
      </c>
      <c r="D117" s="4" t="s">
        <v>184</v>
      </c>
      <c r="E117" t="s">
        <v>185</v>
      </c>
      <c r="F117" s="2">
        <v>877.59999999999991</v>
      </c>
    </row>
    <row r="118" spans="1:20" ht="13.5" thickBot="1" x14ac:dyDescent="0.25">
      <c r="A118" s="4" t="s">
        <v>264</v>
      </c>
      <c r="F118" s="9">
        <f>SUM(F112:F117)</f>
        <v>-1.9999999879019015E-2</v>
      </c>
    </row>
    <row r="119" spans="1:20" ht="13.5" thickTop="1" x14ac:dyDescent="0.2"/>
    <row r="120" spans="1:20" ht="13.5" thickBot="1" x14ac:dyDescent="0.25">
      <c r="A120" s="7" t="s">
        <v>0</v>
      </c>
      <c r="B120" s="8" t="s">
        <v>1</v>
      </c>
      <c r="C120" s="7" t="s">
        <v>351</v>
      </c>
      <c r="D120" s="7" t="s">
        <v>2</v>
      </c>
      <c r="E120" s="8" t="s">
        <v>3</v>
      </c>
      <c r="F120" s="7" t="s">
        <v>251</v>
      </c>
      <c r="G120" s="13" t="s">
        <v>26</v>
      </c>
      <c r="H120" s="13" t="s">
        <v>15</v>
      </c>
      <c r="I120" s="13" t="s">
        <v>8</v>
      </c>
      <c r="J120" s="13" t="s">
        <v>363</v>
      </c>
      <c r="K120" s="13" t="s">
        <v>387</v>
      </c>
      <c r="L120" s="13" t="s">
        <v>39</v>
      </c>
      <c r="M120" s="13" t="s">
        <v>20</v>
      </c>
      <c r="N120" s="13" t="s">
        <v>364</v>
      </c>
      <c r="O120" s="16" t="s">
        <v>238</v>
      </c>
      <c r="P120" s="16" t="s">
        <v>234</v>
      </c>
      <c r="Q120" s="16" t="s">
        <v>230</v>
      </c>
      <c r="R120" s="16" t="s">
        <v>235</v>
      </c>
      <c r="S120" s="16" t="s">
        <v>233</v>
      </c>
      <c r="T120" s="14" t="s">
        <v>366</v>
      </c>
    </row>
    <row r="121" spans="1:20" x14ac:dyDescent="0.2">
      <c r="A121" s="4" t="s">
        <v>188</v>
      </c>
      <c r="B121" t="s">
        <v>189</v>
      </c>
      <c r="C121" s="5" t="s">
        <v>370</v>
      </c>
      <c r="D121" s="4" t="s">
        <v>6</v>
      </c>
      <c r="E121" t="s">
        <v>7</v>
      </c>
      <c r="F121" s="2">
        <v>-695571.04</v>
      </c>
      <c r="G121" s="2">
        <v>-56763.4</v>
      </c>
      <c r="H121" s="2">
        <v>-47252.869999999995</v>
      </c>
      <c r="I121" s="2">
        <v>-64183.350000000006</v>
      </c>
      <c r="J121" s="2">
        <v>-71966.420000000013</v>
      </c>
      <c r="K121" s="2">
        <v>-1815.51</v>
      </c>
      <c r="L121" s="2">
        <v>-278576.48</v>
      </c>
      <c r="M121" s="2">
        <v>-49610.47</v>
      </c>
      <c r="N121" s="2">
        <v>-123640.16</v>
      </c>
      <c r="O121" s="2">
        <v>-207.34</v>
      </c>
      <c r="P121" s="2">
        <v>-207.33999999999997</v>
      </c>
      <c r="Q121" s="2">
        <v>-311.01</v>
      </c>
      <c r="R121" s="2">
        <v>-259.18</v>
      </c>
      <c r="S121" s="2">
        <v>-777.51</v>
      </c>
      <c r="T121" s="2">
        <f t="shared" ref="T121" si="12">SUM(G121:S121)</f>
        <v>-695571.04</v>
      </c>
    </row>
    <row r="122" spans="1:20" x14ac:dyDescent="0.2">
      <c r="A122" s="4" t="s">
        <v>188</v>
      </c>
      <c r="B122" t="s">
        <v>189</v>
      </c>
      <c r="D122" s="4" t="s">
        <v>120</v>
      </c>
      <c r="E122" t="s">
        <v>121</v>
      </c>
      <c r="F122" s="2">
        <v>435956.42999999993</v>
      </c>
    </row>
    <row r="123" spans="1:20" x14ac:dyDescent="0.2">
      <c r="A123" s="4" t="s">
        <v>188</v>
      </c>
      <c r="B123" t="s">
        <v>189</v>
      </c>
      <c r="D123" s="4" t="s">
        <v>170</v>
      </c>
      <c r="E123" t="s">
        <v>171</v>
      </c>
      <c r="F123" s="2">
        <v>13664.320000000003</v>
      </c>
    </row>
    <row r="124" spans="1:20" x14ac:dyDescent="0.2">
      <c r="A124" s="4" t="s">
        <v>188</v>
      </c>
      <c r="B124" t="s">
        <v>189</v>
      </c>
      <c r="D124" s="4" t="s">
        <v>132</v>
      </c>
      <c r="E124" t="s">
        <v>133</v>
      </c>
      <c r="F124" s="2">
        <v>147910.31999999995</v>
      </c>
    </row>
    <row r="125" spans="1:20" x14ac:dyDescent="0.2">
      <c r="A125" s="4" t="s">
        <v>188</v>
      </c>
      <c r="B125" t="s">
        <v>189</v>
      </c>
      <c r="D125" s="4" t="s">
        <v>174</v>
      </c>
      <c r="E125" t="s">
        <v>175</v>
      </c>
      <c r="F125" s="2">
        <v>98040</v>
      </c>
    </row>
    <row r="126" spans="1:20" ht="13.5" thickBot="1" x14ac:dyDescent="0.25">
      <c r="A126" s="4" t="s">
        <v>265</v>
      </c>
      <c r="F126" s="9">
        <f>SUM(F121:F125)</f>
        <v>2.9999999853316694E-2</v>
      </c>
    </row>
    <row r="127" spans="1:20" ht="13.5" thickTop="1" x14ac:dyDescent="0.2"/>
    <row r="128" spans="1:20" ht="13.5" thickBot="1" x14ac:dyDescent="0.25">
      <c r="A128" s="7" t="s">
        <v>0</v>
      </c>
      <c r="B128" s="8" t="s">
        <v>1</v>
      </c>
      <c r="C128" s="7" t="s">
        <v>351</v>
      </c>
      <c r="D128" s="7" t="s">
        <v>2</v>
      </c>
      <c r="E128" s="8" t="s">
        <v>3</v>
      </c>
      <c r="F128" s="7" t="s">
        <v>251</v>
      </c>
      <c r="G128" s="13" t="s">
        <v>26</v>
      </c>
      <c r="H128" s="13" t="s">
        <v>15</v>
      </c>
      <c r="I128" s="13" t="s">
        <v>8</v>
      </c>
      <c r="J128" s="13" t="s">
        <v>363</v>
      </c>
      <c r="K128" s="13" t="s">
        <v>387</v>
      </c>
      <c r="L128" s="13" t="s">
        <v>39</v>
      </c>
      <c r="M128" s="13" t="s">
        <v>20</v>
      </c>
      <c r="N128" s="13" t="s">
        <v>364</v>
      </c>
      <c r="O128" s="16" t="s">
        <v>238</v>
      </c>
      <c r="P128" s="16" t="s">
        <v>234</v>
      </c>
      <c r="Q128" s="16" t="s">
        <v>230</v>
      </c>
      <c r="R128" s="16" t="s">
        <v>235</v>
      </c>
      <c r="S128" s="16" t="s">
        <v>233</v>
      </c>
      <c r="T128" s="14" t="s">
        <v>366</v>
      </c>
    </row>
    <row r="129" spans="1:20" x14ac:dyDescent="0.2">
      <c r="A129" s="4" t="s">
        <v>46</v>
      </c>
      <c r="B129" t="s">
        <v>47</v>
      </c>
      <c r="C129" s="5" t="s">
        <v>370</v>
      </c>
      <c r="D129" s="4" t="s">
        <v>6</v>
      </c>
      <c r="E129" t="s">
        <v>7</v>
      </c>
      <c r="F129" s="2">
        <v>-720754.5199999999</v>
      </c>
      <c r="G129" s="2">
        <v>-58816.14</v>
      </c>
      <c r="H129" s="2">
        <v>-48961.770000000004</v>
      </c>
      <c r="I129" s="2">
        <v>-66504.899999999994</v>
      </c>
      <c r="J129" s="2">
        <v>-74569.22</v>
      </c>
      <c r="K129" s="2">
        <v>-1917.65</v>
      </c>
      <c r="L129" s="2">
        <v>-288654.28999999998</v>
      </c>
      <c r="M129" s="2">
        <v>-51404.2</v>
      </c>
      <c r="N129" s="2">
        <v>-128103.68000000001</v>
      </c>
      <c r="O129" s="2">
        <v>-214.44</v>
      </c>
      <c r="P129" s="2">
        <v>-214.44</v>
      </c>
      <c r="Q129" s="2">
        <v>-321.64999999999998</v>
      </c>
      <c r="R129" s="2">
        <v>-268.03000000000003</v>
      </c>
      <c r="S129" s="2">
        <v>-804.11</v>
      </c>
      <c r="T129" s="2">
        <f t="shared" ref="T129" si="13">SUM(G129:S129)</f>
        <v>-720754.5199999999</v>
      </c>
    </row>
    <row r="130" spans="1:20" x14ac:dyDescent="0.2">
      <c r="A130" s="4" t="s">
        <v>46</v>
      </c>
      <c r="B130" t="s">
        <v>47</v>
      </c>
      <c r="D130" s="4" t="s">
        <v>128</v>
      </c>
      <c r="E130" t="s">
        <v>129</v>
      </c>
      <c r="F130" s="2">
        <v>146.25</v>
      </c>
    </row>
    <row r="131" spans="1:20" x14ac:dyDescent="0.2">
      <c r="A131" s="4" t="s">
        <v>46</v>
      </c>
      <c r="B131" t="s">
        <v>47</v>
      </c>
      <c r="D131" s="4" t="s">
        <v>120</v>
      </c>
      <c r="E131" t="s">
        <v>121</v>
      </c>
      <c r="F131" s="2">
        <v>437555.64999999991</v>
      </c>
    </row>
    <row r="132" spans="1:20" x14ac:dyDescent="0.2">
      <c r="A132" s="4" t="s">
        <v>46</v>
      </c>
      <c r="B132" t="s">
        <v>47</v>
      </c>
      <c r="D132" s="4" t="s">
        <v>170</v>
      </c>
      <c r="E132" t="s">
        <v>171</v>
      </c>
      <c r="F132" s="2">
        <v>12368.130000000003</v>
      </c>
    </row>
    <row r="133" spans="1:20" x14ac:dyDescent="0.2">
      <c r="A133" s="4" t="s">
        <v>46</v>
      </c>
      <c r="B133" t="s">
        <v>47</v>
      </c>
      <c r="D133" s="4" t="s">
        <v>132</v>
      </c>
      <c r="E133" t="s">
        <v>133</v>
      </c>
      <c r="F133" s="2">
        <v>148464.50000000003</v>
      </c>
    </row>
    <row r="134" spans="1:20" x14ac:dyDescent="0.2">
      <c r="A134" s="4" t="s">
        <v>46</v>
      </c>
      <c r="B134" t="s">
        <v>47</v>
      </c>
      <c r="D134" s="4" t="s">
        <v>174</v>
      </c>
      <c r="E134" t="s">
        <v>175</v>
      </c>
      <c r="F134" s="2">
        <v>122220</v>
      </c>
    </row>
    <row r="135" spans="1:20" ht="13.5" thickBot="1" x14ac:dyDescent="0.25">
      <c r="A135" s="4" t="s">
        <v>266</v>
      </c>
      <c r="F135" s="9">
        <f>SUM(F129:F134)</f>
        <v>1.0000000038417056E-2</v>
      </c>
    </row>
    <row r="136" spans="1:20" ht="13.5" thickTop="1" x14ac:dyDescent="0.2"/>
    <row r="137" spans="1:20" ht="13.5" thickBot="1" x14ac:dyDescent="0.25">
      <c r="A137" s="7" t="s">
        <v>0</v>
      </c>
      <c r="B137" s="8" t="s">
        <v>1</v>
      </c>
      <c r="C137" s="7" t="s">
        <v>351</v>
      </c>
      <c r="D137" s="7" t="s">
        <v>2</v>
      </c>
      <c r="E137" s="8" t="s">
        <v>3</v>
      </c>
      <c r="F137" s="7" t="s">
        <v>251</v>
      </c>
      <c r="G137" s="13" t="s">
        <v>26</v>
      </c>
      <c r="H137" s="13" t="s">
        <v>15</v>
      </c>
      <c r="I137" s="13" t="s">
        <v>8</v>
      </c>
      <c r="J137" s="13" t="s">
        <v>363</v>
      </c>
      <c r="K137" s="13" t="s">
        <v>387</v>
      </c>
      <c r="L137" s="13" t="s">
        <v>39</v>
      </c>
      <c r="M137" s="13" t="s">
        <v>20</v>
      </c>
      <c r="N137" s="13" t="s">
        <v>364</v>
      </c>
      <c r="O137" s="16" t="s">
        <v>238</v>
      </c>
      <c r="P137" s="16" t="s">
        <v>234</v>
      </c>
      <c r="Q137" s="16" t="s">
        <v>230</v>
      </c>
      <c r="R137" s="16" t="s">
        <v>235</v>
      </c>
      <c r="S137" s="16" t="s">
        <v>233</v>
      </c>
      <c r="T137" s="14" t="s">
        <v>366</v>
      </c>
    </row>
    <row r="138" spans="1:20" x14ac:dyDescent="0.2">
      <c r="A138" s="4" t="s">
        <v>52</v>
      </c>
      <c r="B138" t="s">
        <v>53</v>
      </c>
      <c r="C138" s="5" t="s">
        <v>370</v>
      </c>
      <c r="D138" s="4" t="s">
        <v>6</v>
      </c>
      <c r="E138" t="s">
        <v>7</v>
      </c>
      <c r="F138" s="2">
        <v>-947924.96</v>
      </c>
      <c r="G138" s="2">
        <v>-77372.76999999999</v>
      </c>
      <c r="H138" s="2">
        <v>-64408.85</v>
      </c>
      <c r="I138" s="2">
        <v>-87485.34</v>
      </c>
      <c r="J138" s="2">
        <v>-98095.959999999992</v>
      </c>
      <c r="K138" s="2">
        <v>-2268.21</v>
      </c>
      <c r="L138" s="2">
        <v>-379703.46</v>
      </c>
      <c r="M138" s="2">
        <v>-67625.63</v>
      </c>
      <c r="N138" s="2">
        <v>-168558.98</v>
      </c>
      <c r="O138" s="2">
        <v>-283.03000000000003</v>
      </c>
      <c r="P138" s="2">
        <v>-283.03000000000003</v>
      </c>
      <c r="Q138" s="2">
        <v>-424.54999999999995</v>
      </c>
      <c r="R138" s="2">
        <v>-353.77999999999992</v>
      </c>
      <c r="S138" s="2">
        <v>-1061.3700000000001</v>
      </c>
      <c r="T138" s="2">
        <f t="shared" ref="T138" si="14">SUM(G138:S138)</f>
        <v>-947924.9600000002</v>
      </c>
    </row>
    <row r="139" spans="1:20" x14ac:dyDescent="0.2">
      <c r="A139" s="4" t="s">
        <v>52</v>
      </c>
      <c r="B139" t="s">
        <v>53</v>
      </c>
      <c r="D139" s="4" t="s">
        <v>120</v>
      </c>
      <c r="E139" t="s">
        <v>121</v>
      </c>
      <c r="F139" s="2">
        <v>596645.61</v>
      </c>
    </row>
    <row r="140" spans="1:20" x14ac:dyDescent="0.2">
      <c r="A140" s="4" t="s">
        <v>52</v>
      </c>
      <c r="B140" t="s">
        <v>53</v>
      </c>
      <c r="D140" s="4" t="s">
        <v>170</v>
      </c>
      <c r="E140" t="s">
        <v>171</v>
      </c>
      <c r="F140" s="2">
        <v>102014.56000000004</v>
      </c>
    </row>
    <row r="141" spans="1:20" x14ac:dyDescent="0.2">
      <c r="A141" s="4" t="s">
        <v>52</v>
      </c>
      <c r="B141" t="s">
        <v>53</v>
      </c>
      <c r="D141" s="4" t="s">
        <v>172</v>
      </c>
      <c r="E141" t="s">
        <v>173</v>
      </c>
      <c r="F141" s="2">
        <v>-3663.26</v>
      </c>
    </row>
    <row r="142" spans="1:20" x14ac:dyDescent="0.2">
      <c r="A142" s="4" t="s">
        <v>52</v>
      </c>
      <c r="B142" t="s">
        <v>53</v>
      </c>
      <c r="D142" s="4" t="s">
        <v>132</v>
      </c>
      <c r="E142" t="s">
        <v>133</v>
      </c>
      <c r="F142" s="2">
        <v>202365.11999999997</v>
      </c>
    </row>
    <row r="143" spans="1:20" x14ac:dyDescent="0.2">
      <c r="A143" s="4" t="s">
        <v>52</v>
      </c>
      <c r="B143" t="s">
        <v>53</v>
      </c>
      <c r="D143" s="4" t="s">
        <v>174</v>
      </c>
      <c r="E143" t="s">
        <v>175</v>
      </c>
      <c r="F143" s="2">
        <v>50520</v>
      </c>
    </row>
    <row r="144" spans="1:20" x14ac:dyDescent="0.2">
      <c r="A144" s="4" t="s">
        <v>52</v>
      </c>
      <c r="B144" t="s">
        <v>53</v>
      </c>
      <c r="D144" s="4" t="s">
        <v>184</v>
      </c>
      <c r="E144" t="s">
        <v>185</v>
      </c>
      <c r="F144" s="2">
        <v>42.93</v>
      </c>
    </row>
    <row r="145" spans="1:20" ht="13.5" thickBot="1" x14ac:dyDescent="0.25">
      <c r="A145" s="4" t="s">
        <v>267</v>
      </c>
      <c r="F145" s="9">
        <f>SUM(F138:F144)</f>
        <v>3.6088465549255488E-11</v>
      </c>
    </row>
    <row r="146" spans="1:20" ht="13.5" thickTop="1" x14ac:dyDescent="0.2"/>
    <row r="147" spans="1:20" ht="13.5" thickBot="1" x14ac:dyDescent="0.25">
      <c r="A147" s="7" t="s">
        <v>0</v>
      </c>
      <c r="B147" s="8" t="s">
        <v>1</v>
      </c>
      <c r="C147" s="7" t="s">
        <v>351</v>
      </c>
      <c r="D147" s="7" t="s">
        <v>2</v>
      </c>
      <c r="E147" s="8" t="s">
        <v>3</v>
      </c>
      <c r="F147" s="7" t="s">
        <v>251</v>
      </c>
      <c r="G147" s="13" t="s">
        <v>26</v>
      </c>
      <c r="H147" s="13" t="s">
        <v>15</v>
      </c>
      <c r="I147" s="13" t="s">
        <v>8</v>
      </c>
      <c r="J147" s="13" t="s">
        <v>363</v>
      </c>
      <c r="K147" s="13" t="s">
        <v>387</v>
      </c>
      <c r="L147" s="13" t="s">
        <v>39</v>
      </c>
      <c r="M147" s="13" t="s">
        <v>20</v>
      </c>
      <c r="N147" s="13" t="s">
        <v>364</v>
      </c>
      <c r="O147" s="16" t="s">
        <v>238</v>
      </c>
      <c r="P147" s="16" t="s">
        <v>234</v>
      </c>
      <c r="Q147" s="16" t="s">
        <v>230</v>
      </c>
      <c r="R147" s="16" t="s">
        <v>235</v>
      </c>
      <c r="S147" s="16" t="s">
        <v>233</v>
      </c>
      <c r="T147" s="14" t="s">
        <v>366</v>
      </c>
    </row>
    <row r="148" spans="1:20" x14ac:dyDescent="0.2">
      <c r="A148" s="4" t="s">
        <v>56</v>
      </c>
      <c r="B148" t="s">
        <v>57</v>
      </c>
      <c r="C148" s="5" t="s">
        <v>378</v>
      </c>
      <c r="D148" s="4" t="s">
        <v>6</v>
      </c>
      <c r="E148" t="s">
        <v>7</v>
      </c>
      <c r="F148" s="2">
        <v>-499135.41999999993</v>
      </c>
      <c r="G148" s="2">
        <v>-40852.429999999993</v>
      </c>
      <c r="H148" s="2">
        <v>-34014.28</v>
      </c>
      <c r="I148" s="2">
        <v>-46216.329999999994</v>
      </c>
      <c r="J148" s="2">
        <v>-51814.54</v>
      </c>
      <c r="K148" s="2">
        <v>-208.37000000000003</v>
      </c>
      <c r="L148" s="2">
        <v>-200491.94000000003</v>
      </c>
      <c r="M148" s="2">
        <v>-35711.33</v>
      </c>
      <c r="N148" s="2">
        <v>-89251.150000000009</v>
      </c>
      <c r="O148" s="2">
        <v>0</v>
      </c>
      <c r="P148" s="2">
        <v>0</v>
      </c>
      <c r="Q148" s="2">
        <v>0</v>
      </c>
      <c r="R148" s="2">
        <v>0</v>
      </c>
      <c r="S148" s="2">
        <v>-575.05000000000007</v>
      </c>
      <c r="T148" s="2">
        <f t="shared" ref="T148" si="15">SUM(G148:S148)</f>
        <v>-499135.42000000004</v>
      </c>
    </row>
    <row r="149" spans="1:20" x14ac:dyDescent="0.2">
      <c r="A149" s="4" t="s">
        <v>56</v>
      </c>
      <c r="B149" t="s">
        <v>57</v>
      </c>
      <c r="D149" s="4" t="s">
        <v>120</v>
      </c>
      <c r="E149" t="s">
        <v>121</v>
      </c>
      <c r="F149" s="2">
        <v>268172.24</v>
      </c>
    </row>
    <row r="150" spans="1:20" x14ac:dyDescent="0.2">
      <c r="A150" s="4" t="s">
        <v>56</v>
      </c>
      <c r="B150" t="s">
        <v>57</v>
      </c>
      <c r="D150" s="4" t="s">
        <v>170</v>
      </c>
      <c r="E150" t="s">
        <v>171</v>
      </c>
      <c r="F150" s="2">
        <v>21232.48</v>
      </c>
    </row>
    <row r="151" spans="1:20" x14ac:dyDescent="0.2">
      <c r="A151" s="4" t="s">
        <v>56</v>
      </c>
      <c r="B151" t="s">
        <v>57</v>
      </c>
      <c r="D151" s="4" t="s">
        <v>132</v>
      </c>
      <c r="E151" t="s">
        <v>133</v>
      </c>
      <c r="F151" s="2">
        <v>134790.73000000001</v>
      </c>
    </row>
    <row r="152" spans="1:20" x14ac:dyDescent="0.2">
      <c r="A152" s="4" t="s">
        <v>56</v>
      </c>
      <c r="B152" t="s">
        <v>57</v>
      </c>
      <c r="D152" s="4" t="s">
        <v>174</v>
      </c>
      <c r="E152" t="s">
        <v>175</v>
      </c>
      <c r="F152" s="2">
        <v>74940</v>
      </c>
    </row>
    <row r="153" spans="1:20" ht="13.5" thickBot="1" x14ac:dyDescent="0.25">
      <c r="A153" s="4" t="s">
        <v>268</v>
      </c>
      <c r="F153" s="9">
        <f>SUM(F148:F152)</f>
        <v>3.0000000086147338E-2</v>
      </c>
    </row>
    <row r="154" spans="1:20" ht="13.5" thickTop="1" x14ac:dyDescent="0.2"/>
    <row r="155" spans="1:20" ht="13.5" thickBot="1" x14ac:dyDescent="0.25">
      <c r="A155" s="7" t="s">
        <v>0</v>
      </c>
      <c r="B155" s="8" t="s">
        <v>1</v>
      </c>
      <c r="C155" s="7" t="s">
        <v>351</v>
      </c>
      <c r="D155" s="7" t="s">
        <v>2</v>
      </c>
      <c r="E155" s="8" t="s">
        <v>3</v>
      </c>
      <c r="F155" s="7" t="s">
        <v>251</v>
      </c>
      <c r="G155" s="13" t="s">
        <v>26</v>
      </c>
      <c r="H155" s="13" t="s">
        <v>15</v>
      </c>
      <c r="I155" s="13" t="s">
        <v>8</v>
      </c>
      <c r="J155" s="13" t="s">
        <v>363</v>
      </c>
      <c r="K155" s="13" t="s">
        <v>387</v>
      </c>
      <c r="L155" s="13" t="s">
        <v>39</v>
      </c>
      <c r="M155" s="13" t="s">
        <v>20</v>
      </c>
      <c r="N155" s="13" t="s">
        <v>364</v>
      </c>
      <c r="O155" s="16" t="s">
        <v>238</v>
      </c>
      <c r="P155" s="16" t="s">
        <v>234</v>
      </c>
      <c r="Q155" s="16" t="s">
        <v>230</v>
      </c>
      <c r="R155" s="16" t="s">
        <v>235</v>
      </c>
      <c r="S155" s="16" t="s">
        <v>233</v>
      </c>
      <c r="T155" s="14" t="s">
        <v>366</v>
      </c>
    </row>
    <row r="156" spans="1:20" x14ac:dyDescent="0.2">
      <c r="A156" s="4" t="s">
        <v>58</v>
      </c>
      <c r="B156" t="s">
        <v>59</v>
      </c>
      <c r="C156" s="5" t="s">
        <v>370</v>
      </c>
      <c r="D156" s="4" t="s">
        <v>6</v>
      </c>
      <c r="E156" t="s">
        <v>7</v>
      </c>
      <c r="F156" s="2">
        <v>-1523968.5099999995</v>
      </c>
      <c r="G156" s="2">
        <v>-124409.90000000001</v>
      </c>
      <c r="H156" s="2">
        <v>-103563.57999999999</v>
      </c>
      <c r="I156" s="2">
        <v>-140661.90000000002</v>
      </c>
      <c r="J156" s="2">
        <v>-157723.87</v>
      </c>
      <c r="K156" s="2">
        <v>-3272.89</v>
      </c>
      <c r="L156" s="2">
        <v>-610491.85000000009</v>
      </c>
      <c r="M156" s="2">
        <v>-108738.57</v>
      </c>
      <c r="N156" s="2">
        <v>-271155.09999999998</v>
      </c>
      <c r="O156" s="2">
        <v>-464.80999999999995</v>
      </c>
      <c r="P156" s="2">
        <v>-464.80999999999995</v>
      </c>
      <c r="Q156" s="2">
        <v>-697.20999999999992</v>
      </c>
      <c r="R156" s="2">
        <v>-581</v>
      </c>
      <c r="S156" s="2">
        <v>-1743.0199999999998</v>
      </c>
      <c r="T156" s="2">
        <f t="shared" ref="T156" si="16">SUM(G156:S156)</f>
        <v>-1523968.5100000002</v>
      </c>
    </row>
    <row r="157" spans="1:20" x14ac:dyDescent="0.2">
      <c r="A157" s="4" t="s">
        <v>58</v>
      </c>
      <c r="B157" t="s">
        <v>59</v>
      </c>
      <c r="D157" s="4" t="s">
        <v>120</v>
      </c>
      <c r="E157" t="s">
        <v>121</v>
      </c>
      <c r="F157" s="2">
        <v>794249.75</v>
      </c>
    </row>
    <row r="158" spans="1:20" x14ac:dyDescent="0.2">
      <c r="A158" s="4" t="s">
        <v>58</v>
      </c>
      <c r="B158" t="s">
        <v>59</v>
      </c>
      <c r="D158" s="4" t="s">
        <v>170</v>
      </c>
      <c r="E158" t="s">
        <v>171</v>
      </c>
      <c r="F158" s="2">
        <v>37270.070000000022</v>
      </c>
    </row>
    <row r="159" spans="1:20" x14ac:dyDescent="0.2">
      <c r="A159" s="4" t="s">
        <v>58</v>
      </c>
      <c r="B159" t="s">
        <v>59</v>
      </c>
      <c r="D159" s="4" t="s">
        <v>172</v>
      </c>
      <c r="E159" t="s">
        <v>173</v>
      </c>
      <c r="F159" s="2">
        <v>51690.959999999992</v>
      </c>
    </row>
    <row r="160" spans="1:20" x14ac:dyDescent="0.2">
      <c r="A160" s="4" t="s">
        <v>58</v>
      </c>
      <c r="B160" t="s">
        <v>59</v>
      </c>
      <c r="D160" s="4" t="s">
        <v>132</v>
      </c>
      <c r="E160" t="s">
        <v>133</v>
      </c>
      <c r="F160" s="2">
        <v>349133.85000000009</v>
      </c>
    </row>
    <row r="161" spans="1:20" x14ac:dyDescent="0.2">
      <c r="A161" s="4" t="s">
        <v>58</v>
      </c>
      <c r="B161" t="s">
        <v>59</v>
      </c>
      <c r="D161" s="4" t="s">
        <v>168</v>
      </c>
      <c r="E161" t="s">
        <v>169</v>
      </c>
      <c r="F161" s="2">
        <v>131159.74</v>
      </c>
    </row>
    <row r="162" spans="1:20" x14ac:dyDescent="0.2">
      <c r="A162" s="4" t="s">
        <v>58</v>
      </c>
      <c r="B162" t="s">
        <v>59</v>
      </c>
      <c r="D162" s="4" t="s">
        <v>174</v>
      </c>
      <c r="E162" t="s">
        <v>175</v>
      </c>
      <c r="F162" s="2">
        <v>159991.74000000002</v>
      </c>
    </row>
    <row r="163" spans="1:20" x14ac:dyDescent="0.2">
      <c r="A163" s="4" t="s">
        <v>58</v>
      </c>
      <c r="B163" t="s">
        <v>59</v>
      </c>
      <c r="D163" s="4" t="s">
        <v>184</v>
      </c>
      <c r="E163" t="s">
        <v>185</v>
      </c>
      <c r="F163" s="2">
        <v>472.39</v>
      </c>
    </row>
    <row r="164" spans="1:20" ht="13.5" thickBot="1" x14ac:dyDescent="0.25">
      <c r="A164" s="4" t="s">
        <v>269</v>
      </c>
      <c r="F164" s="9">
        <f>SUM(F156:F163)</f>
        <v>-9.9999994121162672E-3</v>
      </c>
    </row>
    <row r="165" spans="1:20" ht="13.5" thickTop="1" x14ac:dyDescent="0.2"/>
    <row r="166" spans="1:20" ht="13.5" thickBot="1" x14ac:dyDescent="0.25">
      <c r="A166" s="7" t="s">
        <v>0</v>
      </c>
      <c r="B166" s="8" t="s">
        <v>1</v>
      </c>
      <c r="C166" s="7" t="s">
        <v>351</v>
      </c>
      <c r="D166" s="7" t="s">
        <v>2</v>
      </c>
      <c r="E166" s="8" t="s">
        <v>3</v>
      </c>
      <c r="F166" s="7" t="s">
        <v>251</v>
      </c>
      <c r="G166" s="13" t="s">
        <v>26</v>
      </c>
      <c r="H166" s="13" t="s">
        <v>15</v>
      </c>
      <c r="I166" s="13" t="s">
        <v>8</v>
      </c>
      <c r="J166" s="13" t="s">
        <v>363</v>
      </c>
      <c r="K166" s="13" t="s">
        <v>387</v>
      </c>
      <c r="L166" s="13" t="s">
        <v>39</v>
      </c>
      <c r="M166" s="13" t="s">
        <v>20</v>
      </c>
      <c r="N166" s="13" t="s">
        <v>364</v>
      </c>
      <c r="O166" s="16" t="s">
        <v>238</v>
      </c>
      <c r="P166" s="16" t="s">
        <v>234</v>
      </c>
      <c r="Q166" s="16" t="s">
        <v>230</v>
      </c>
      <c r="R166" s="16" t="s">
        <v>235</v>
      </c>
      <c r="S166" s="16" t="s">
        <v>233</v>
      </c>
      <c r="T166" s="14" t="s">
        <v>366</v>
      </c>
    </row>
    <row r="167" spans="1:20" x14ac:dyDescent="0.2">
      <c r="A167" s="4" t="s">
        <v>66</v>
      </c>
      <c r="B167" t="s">
        <v>67</v>
      </c>
      <c r="C167" s="5" t="s">
        <v>370</v>
      </c>
      <c r="D167" s="4" t="s">
        <v>6</v>
      </c>
      <c r="E167" t="s">
        <v>7</v>
      </c>
      <c r="F167" s="2">
        <v>-665831.86000000034</v>
      </c>
      <c r="G167" s="2">
        <v>-54347.729999999996</v>
      </c>
      <c r="H167" s="2">
        <v>-45241.47</v>
      </c>
      <c r="I167" s="2">
        <v>-61449.21</v>
      </c>
      <c r="J167" s="2">
        <v>-68901.999999999985</v>
      </c>
      <c r="K167" s="2">
        <v>-1556.29</v>
      </c>
      <c r="L167" s="2">
        <v>-266702.68</v>
      </c>
      <c r="M167" s="2">
        <v>-47500.75</v>
      </c>
      <c r="N167" s="2">
        <v>-118421.87000000001</v>
      </c>
      <c r="O167" s="2">
        <v>-201.16</v>
      </c>
      <c r="P167" s="2">
        <v>-201.15999999999997</v>
      </c>
      <c r="Q167" s="2">
        <v>-301.74</v>
      </c>
      <c r="R167" s="2">
        <v>-251.45</v>
      </c>
      <c r="S167" s="2">
        <v>-754.35000000000014</v>
      </c>
      <c r="T167" s="2">
        <f t="shared" ref="T167" si="17">SUM(G167:S167)</f>
        <v>-665831.86</v>
      </c>
    </row>
    <row r="168" spans="1:20" x14ac:dyDescent="0.2">
      <c r="A168" s="4" t="s">
        <v>66</v>
      </c>
      <c r="B168" t="s">
        <v>67</v>
      </c>
      <c r="D168" s="4" t="s">
        <v>120</v>
      </c>
      <c r="E168" t="s">
        <v>121</v>
      </c>
      <c r="F168" s="2">
        <v>369351.14</v>
      </c>
    </row>
    <row r="169" spans="1:20" x14ac:dyDescent="0.2">
      <c r="A169" s="4" t="s">
        <v>66</v>
      </c>
      <c r="B169" t="s">
        <v>67</v>
      </c>
      <c r="D169" s="4" t="s">
        <v>170</v>
      </c>
      <c r="E169" t="s">
        <v>171</v>
      </c>
      <c r="F169" s="2">
        <v>16004.35</v>
      </c>
    </row>
    <row r="170" spans="1:20" x14ac:dyDescent="0.2">
      <c r="A170" s="4" t="s">
        <v>66</v>
      </c>
      <c r="B170" t="s">
        <v>67</v>
      </c>
      <c r="D170" s="4" t="s">
        <v>172</v>
      </c>
      <c r="E170" t="s">
        <v>173</v>
      </c>
      <c r="F170" s="2">
        <v>43372.799999999996</v>
      </c>
    </row>
    <row r="171" spans="1:20" x14ac:dyDescent="0.2">
      <c r="A171" s="4" t="s">
        <v>66</v>
      </c>
      <c r="B171" t="s">
        <v>67</v>
      </c>
      <c r="D171" s="4" t="s">
        <v>132</v>
      </c>
      <c r="E171" t="s">
        <v>133</v>
      </c>
      <c r="F171" s="2">
        <v>125251.63000000002</v>
      </c>
    </row>
    <row r="172" spans="1:20" x14ac:dyDescent="0.2">
      <c r="A172" s="4" t="s">
        <v>66</v>
      </c>
      <c r="B172" t="s">
        <v>67</v>
      </c>
      <c r="D172" s="4" t="s">
        <v>174</v>
      </c>
      <c r="E172" t="s">
        <v>175</v>
      </c>
      <c r="F172" s="2">
        <v>111852</v>
      </c>
    </row>
    <row r="173" spans="1:20" ht="13.5" thickBot="1" x14ac:dyDescent="0.25">
      <c r="A173" s="4" t="s">
        <v>270</v>
      </c>
      <c r="F173" s="9">
        <f>SUM(F167:F172)</f>
        <v>5.9999999662977643E-2</v>
      </c>
    </row>
    <row r="174" spans="1:20" ht="13.5" thickTop="1" x14ac:dyDescent="0.2"/>
    <row r="175" spans="1:20" ht="13.5" thickBot="1" x14ac:dyDescent="0.25">
      <c r="A175" s="7" t="s">
        <v>0</v>
      </c>
      <c r="B175" s="8" t="s">
        <v>1</v>
      </c>
      <c r="C175" s="7" t="s">
        <v>351</v>
      </c>
      <c r="D175" s="7" t="s">
        <v>2</v>
      </c>
      <c r="E175" s="8" t="s">
        <v>3</v>
      </c>
      <c r="F175" s="7" t="s">
        <v>251</v>
      </c>
      <c r="G175" s="13" t="s">
        <v>26</v>
      </c>
      <c r="H175" s="13" t="s">
        <v>15</v>
      </c>
      <c r="I175" s="13" t="s">
        <v>8</v>
      </c>
      <c r="J175" s="13" t="s">
        <v>363</v>
      </c>
      <c r="K175" s="13" t="s">
        <v>387</v>
      </c>
      <c r="L175" s="13" t="s">
        <v>39</v>
      </c>
      <c r="M175" s="13" t="s">
        <v>20</v>
      </c>
      <c r="N175" s="13" t="s">
        <v>364</v>
      </c>
      <c r="O175" s="16" t="s">
        <v>238</v>
      </c>
      <c r="P175" s="16" t="s">
        <v>234</v>
      </c>
      <c r="Q175" s="16" t="s">
        <v>230</v>
      </c>
      <c r="R175" s="16" t="s">
        <v>235</v>
      </c>
      <c r="S175" s="16" t="s">
        <v>233</v>
      </c>
      <c r="T175" s="14" t="s">
        <v>366</v>
      </c>
    </row>
    <row r="176" spans="1:20" x14ac:dyDescent="0.2">
      <c r="A176" s="4" t="s">
        <v>147</v>
      </c>
      <c r="B176" t="s">
        <v>148</v>
      </c>
      <c r="C176" s="5" t="s">
        <v>370</v>
      </c>
      <c r="D176" s="4" t="s">
        <v>6</v>
      </c>
      <c r="E176" t="s">
        <v>7</v>
      </c>
      <c r="F176" s="2">
        <v>-2604826.9299999997</v>
      </c>
      <c r="G176" s="2">
        <v>-212144.12</v>
      </c>
      <c r="H176" s="2">
        <v>-176611.29000000004</v>
      </c>
      <c r="I176" s="2">
        <v>-239925.28</v>
      </c>
      <c r="J176" s="2">
        <v>-268968.63999999996</v>
      </c>
      <c r="K176" s="2">
        <v>-12686.900000000001</v>
      </c>
      <c r="L176" s="2">
        <v>-1041651.8699999999</v>
      </c>
      <c r="M176" s="2">
        <v>-185336.99</v>
      </c>
      <c r="N176" s="2">
        <v>-461151.13</v>
      </c>
      <c r="O176" s="2">
        <v>-747.15</v>
      </c>
      <c r="P176" s="2">
        <v>-747.15</v>
      </c>
      <c r="Q176" s="2">
        <v>-1120.7</v>
      </c>
      <c r="R176" s="2">
        <v>-933.93000000000006</v>
      </c>
      <c r="S176" s="2">
        <v>-2801.7799999999997</v>
      </c>
      <c r="T176" s="2">
        <f t="shared" ref="T176" si="18">SUM(G176:S176)</f>
        <v>-2604826.9299999997</v>
      </c>
    </row>
    <row r="177" spans="1:20" x14ac:dyDescent="0.2">
      <c r="A177" s="4" t="s">
        <v>147</v>
      </c>
      <c r="B177" t="s">
        <v>148</v>
      </c>
      <c r="D177" s="4" t="s">
        <v>208</v>
      </c>
      <c r="E177" t="s">
        <v>209</v>
      </c>
      <c r="F177" s="2">
        <v>47832.880000000005</v>
      </c>
    </row>
    <row r="178" spans="1:20" x14ac:dyDescent="0.2">
      <c r="A178" s="4" t="s">
        <v>147</v>
      </c>
      <c r="B178" t="s">
        <v>148</v>
      </c>
      <c r="D178" s="4" t="s">
        <v>120</v>
      </c>
      <c r="E178" t="s">
        <v>121</v>
      </c>
      <c r="F178" s="2">
        <v>1182590.5999999999</v>
      </c>
    </row>
    <row r="179" spans="1:20" x14ac:dyDescent="0.2">
      <c r="A179" s="4" t="s">
        <v>147</v>
      </c>
      <c r="B179" t="s">
        <v>148</v>
      </c>
      <c r="D179" s="4" t="s">
        <v>170</v>
      </c>
      <c r="E179" t="s">
        <v>171</v>
      </c>
      <c r="F179" s="2">
        <v>356446.9499999999</v>
      </c>
    </row>
    <row r="180" spans="1:20" x14ac:dyDescent="0.2">
      <c r="A180" s="4" t="s">
        <v>147</v>
      </c>
      <c r="B180" t="s">
        <v>148</v>
      </c>
      <c r="D180" s="4" t="s">
        <v>172</v>
      </c>
      <c r="E180" t="s">
        <v>173</v>
      </c>
      <c r="F180" s="2">
        <v>446115.49</v>
      </c>
    </row>
    <row r="181" spans="1:20" x14ac:dyDescent="0.2">
      <c r="A181" s="4" t="s">
        <v>147</v>
      </c>
      <c r="B181" t="s">
        <v>148</v>
      </c>
      <c r="D181" s="4" t="s">
        <v>132</v>
      </c>
      <c r="E181" t="s">
        <v>133</v>
      </c>
      <c r="F181" s="2">
        <v>449604.30999999988</v>
      </c>
    </row>
    <row r="182" spans="1:20" x14ac:dyDescent="0.2">
      <c r="A182" s="4" t="s">
        <v>147</v>
      </c>
      <c r="B182" t="s">
        <v>148</v>
      </c>
      <c r="D182" s="4" t="s">
        <v>174</v>
      </c>
      <c r="E182" t="s">
        <v>175</v>
      </c>
      <c r="F182" s="2">
        <v>121776</v>
      </c>
    </row>
    <row r="183" spans="1:20" x14ac:dyDescent="0.2">
      <c r="A183" s="4" t="s">
        <v>147</v>
      </c>
      <c r="B183" t="s">
        <v>148</v>
      </c>
      <c r="D183" s="4" t="s">
        <v>184</v>
      </c>
      <c r="E183" t="s">
        <v>185</v>
      </c>
      <c r="F183" s="2">
        <v>460.69</v>
      </c>
    </row>
    <row r="184" spans="1:20" ht="13.5" thickBot="1" x14ac:dyDescent="0.25">
      <c r="A184" s="4" t="s">
        <v>271</v>
      </c>
      <c r="F184" s="9">
        <f>SUM(F176:F183)</f>
        <v>-1.0000000128059128E-2</v>
      </c>
    </row>
    <row r="185" spans="1:20" ht="13.5" thickTop="1" x14ac:dyDescent="0.2"/>
    <row r="186" spans="1:20" ht="13.5" thickBot="1" x14ac:dyDescent="0.25">
      <c r="A186" s="7" t="s">
        <v>0</v>
      </c>
      <c r="B186" s="8" t="s">
        <v>1</v>
      </c>
      <c r="C186" s="7" t="s">
        <v>351</v>
      </c>
      <c r="D186" s="7" t="s">
        <v>2</v>
      </c>
      <c r="E186" s="8" t="s">
        <v>3</v>
      </c>
      <c r="F186" s="7" t="s">
        <v>251</v>
      </c>
      <c r="G186" s="13" t="s">
        <v>26</v>
      </c>
      <c r="H186" s="13" t="s">
        <v>15</v>
      </c>
      <c r="I186" s="13" t="s">
        <v>8</v>
      </c>
      <c r="J186" s="13" t="s">
        <v>363</v>
      </c>
      <c r="K186" s="13" t="s">
        <v>387</v>
      </c>
      <c r="L186" s="13" t="s">
        <v>39</v>
      </c>
      <c r="M186" s="13" t="s">
        <v>20</v>
      </c>
      <c r="N186" s="13" t="s">
        <v>364</v>
      </c>
      <c r="O186" s="16" t="s">
        <v>238</v>
      </c>
      <c r="P186" s="16" t="s">
        <v>234</v>
      </c>
      <c r="Q186" s="16" t="s">
        <v>230</v>
      </c>
      <c r="R186" s="16" t="s">
        <v>235</v>
      </c>
      <c r="S186" s="16" t="s">
        <v>233</v>
      </c>
      <c r="T186" s="14" t="s">
        <v>366</v>
      </c>
    </row>
    <row r="187" spans="1:20" x14ac:dyDescent="0.2">
      <c r="A187" s="4" t="s">
        <v>70</v>
      </c>
      <c r="B187" t="s">
        <v>71</v>
      </c>
      <c r="C187" s="5" t="s">
        <v>370</v>
      </c>
      <c r="D187" s="4" t="s">
        <v>6</v>
      </c>
      <c r="E187" t="s">
        <v>7</v>
      </c>
      <c r="F187" s="2">
        <v>-1366194.9799999997</v>
      </c>
      <c r="G187" s="2">
        <v>-111560.35999999999</v>
      </c>
      <c r="H187" s="2">
        <v>-92865.25999999998</v>
      </c>
      <c r="I187" s="2">
        <v>-126122.19</v>
      </c>
      <c r="J187" s="2">
        <v>-141423.69999999998</v>
      </c>
      <c r="K187" s="2">
        <v>-2360.69</v>
      </c>
      <c r="L187" s="2">
        <v>-547372.53</v>
      </c>
      <c r="M187" s="2">
        <v>-97510.439999999988</v>
      </c>
      <c r="N187" s="2">
        <v>-243325.33</v>
      </c>
      <c r="O187" s="2">
        <v>-429.94</v>
      </c>
      <c r="P187" s="2">
        <v>-429.94</v>
      </c>
      <c r="Q187" s="2">
        <v>-644.89999999999986</v>
      </c>
      <c r="R187" s="2">
        <v>-537.42000000000007</v>
      </c>
      <c r="S187" s="2">
        <v>-1612.2800000000002</v>
      </c>
      <c r="T187" s="2">
        <f t="shared" ref="T187" si="19">SUM(G187:S187)</f>
        <v>-1366194.9799999997</v>
      </c>
    </row>
    <row r="188" spans="1:20" x14ac:dyDescent="0.2">
      <c r="A188" s="4" t="s">
        <v>70</v>
      </c>
      <c r="B188" t="s">
        <v>71</v>
      </c>
      <c r="D188" s="4" t="s">
        <v>120</v>
      </c>
      <c r="E188" t="s">
        <v>121</v>
      </c>
      <c r="F188" s="2">
        <v>561249.57999999996</v>
      </c>
    </row>
    <row r="189" spans="1:20" x14ac:dyDescent="0.2">
      <c r="A189" s="4" t="s">
        <v>70</v>
      </c>
      <c r="B189" t="s">
        <v>71</v>
      </c>
      <c r="D189" s="4" t="s">
        <v>170</v>
      </c>
      <c r="E189" t="s">
        <v>171</v>
      </c>
      <c r="F189" s="2">
        <v>52247.150000000009</v>
      </c>
    </row>
    <row r="190" spans="1:20" x14ac:dyDescent="0.2">
      <c r="A190" s="4" t="s">
        <v>70</v>
      </c>
      <c r="B190" t="s">
        <v>71</v>
      </c>
      <c r="D190" s="4" t="s">
        <v>172</v>
      </c>
      <c r="E190" t="s">
        <v>173</v>
      </c>
      <c r="F190" s="2">
        <v>515092.78999999992</v>
      </c>
    </row>
    <row r="191" spans="1:20" x14ac:dyDescent="0.2">
      <c r="A191" s="4" t="s">
        <v>70</v>
      </c>
      <c r="B191" t="s">
        <v>71</v>
      </c>
      <c r="D191" s="4" t="s">
        <v>132</v>
      </c>
      <c r="E191" t="s">
        <v>133</v>
      </c>
      <c r="F191" s="2">
        <v>222060.77</v>
      </c>
    </row>
    <row r="192" spans="1:20" x14ac:dyDescent="0.2">
      <c r="A192" s="4" t="s">
        <v>70</v>
      </c>
      <c r="B192" t="s">
        <v>71</v>
      </c>
      <c r="D192" s="4" t="s">
        <v>174</v>
      </c>
      <c r="E192" t="s">
        <v>175</v>
      </c>
      <c r="F192" s="2">
        <v>14868</v>
      </c>
    </row>
    <row r="193" spans="1:20" x14ac:dyDescent="0.2">
      <c r="A193" s="4" t="s">
        <v>70</v>
      </c>
      <c r="B193" t="s">
        <v>71</v>
      </c>
      <c r="D193" s="4" t="s">
        <v>184</v>
      </c>
      <c r="E193" t="s">
        <v>185</v>
      </c>
      <c r="F193" s="2">
        <v>676.7</v>
      </c>
    </row>
    <row r="194" spans="1:20" ht="13.5" thickBot="1" x14ac:dyDescent="0.25">
      <c r="A194" s="4" t="s">
        <v>272</v>
      </c>
      <c r="F194" s="9">
        <f>SUM(F187:F193)</f>
        <v>1.0000000143236321E-2</v>
      </c>
    </row>
    <row r="195" spans="1:20" ht="13.5" thickTop="1" x14ac:dyDescent="0.2"/>
    <row r="196" spans="1:20" ht="13.5" thickBot="1" x14ac:dyDescent="0.25">
      <c r="A196" s="7" t="s">
        <v>0</v>
      </c>
      <c r="B196" s="8" t="s">
        <v>1</v>
      </c>
      <c r="C196" s="7" t="s">
        <v>351</v>
      </c>
      <c r="D196" s="7" t="s">
        <v>2</v>
      </c>
      <c r="E196" s="8" t="s">
        <v>3</v>
      </c>
      <c r="F196" s="7" t="s">
        <v>251</v>
      </c>
      <c r="G196" s="13" t="s">
        <v>26</v>
      </c>
      <c r="H196" s="13" t="s">
        <v>15</v>
      </c>
      <c r="I196" s="13" t="s">
        <v>8</v>
      </c>
      <c r="J196" s="13" t="s">
        <v>363</v>
      </c>
      <c r="K196" s="13" t="s">
        <v>387</v>
      </c>
      <c r="L196" s="13" t="s">
        <v>39</v>
      </c>
      <c r="M196" s="13" t="s">
        <v>20</v>
      </c>
      <c r="N196" s="13" t="s">
        <v>364</v>
      </c>
      <c r="O196" s="16" t="s">
        <v>238</v>
      </c>
      <c r="P196" s="16" t="s">
        <v>234</v>
      </c>
      <c r="Q196" s="16" t="s">
        <v>230</v>
      </c>
      <c r="R196" s="16" t="s">
        <v>235</v>
      </c>
      <c r="S196" s="16" t="s">
        <v>233</v>
      </c>
      <c r="T196" s="14" t="s">
        <v>366</v>
      </c>
    </row>
    <row r="197" spans="1:20" x14ac:dyDescent="0.2">
      <c r="A197" s="4" t="s">
        <v>176</v>
      </c>
      <c r="B197" t="s">
        <v>177</v>
      </c>
      <c r="C197" s="5" t="s">
        <v>370</v>
      </c>
      <c r="D197" s="4" t="s">
        <v>6</v>
      </c>
      <c r="E197" t="s">
        <v>7</v>
      </c>
      <c r="F197" s="2">
        <v>-1281129.9600000004</v>
      </c>
      <c r="G197" s="2">
        <v>-104571.68</v>
      </c>
      <c r="H197" s="2">
        <v>-87049.510000000009</v>
      </c>
      <c r="I197" s="2">
        <v>-118231.48000000001</v>
      </c>
      <c r="J197" s="2">
        <v>-132570.91999999998</v>
      </c>
      <c r="K197" s="2">
        <v>-2899.32</v>
      </c>
      <c r="L197" s="2">
        <v>-513152.27999999997</v>
      </c>
      <c r="M197" s="2">
        <v>-91396.13</v>
      </c>
      <c r="N197" s="2">
        <v>-227918.16</v>
      </c>
      <c r="O197" s="2">
        <v>-393</v>
      </c>
      <c r="P197" s="2">
        <v>-393</v>
      </c>
      <c r="Q197" s="2">
        <v>-589.5</v>
      </c>
      <c r="R197" s="2">
        <v>-491.24</v>
      </c>
      <c r="S197" s="2">
        <v>-1473.74</v>
      </c>
      <c r="T197" s="2">
        <f t="shared" ref="T197" si="20">SUM(G197:S197)</f>
        <v>-1281129.9599999997</v>
      </c>
    </row>
    <row r="198" spans="1:20" x14ac:dyDescent="0.2">
      <c r="A198" s="4" t="s">
        <v>176</v>
      </c>
      <c r="B198" t="s">
        <v>177</v>
      </c>
      <c r="D198" s="4" t="s">
        <v>120</v>
      </c>
      <c r="E198" t="s">
        <v>121</v>
      </c>
      <c r="F198" s="2">
        <v>760694.36999999988</v>
      </c>
    </row>
    <row r="199" spans="1:20" x14ac:dyDescent="0.2">
      <c r="A199" s="4" t="s">
        <v>176</v>
      </c>
      <c r="B199" t="s">
        <v>177</v>
      </c>
      <c r="D199" s="4" t="s">
        <v>170</v>
      </c>
      <c r="E199" t="s">
        <v>171</v>
      </c>
      <c r="F199" s="2">
        <v>122414.25999999997</v>
      </c>
    </row>
    <row r="200" spans="1:20" x14ac:dyDescent="0.2">
      <c r="A200" s="4" t="s">
        <v>176</v>
      </c>
      <c r="B200" t="s">
        <v>177</v>
      </c>
      <c r="D200" s="4" t="s">
        <v>132</v>
      </c>
      <c r="E200" t="s">
        <v>133</v>
      </c>
      <c r="F200" s="2">
        <v>332886.26000000007</v>
      </c>
    </row>
    <row r="201" spans="1:20" x14ac:dyDescent="0.2">
      <c r="A201" s="4" t="s">
        <v>176</v>
      </c>
      <c r="B201" t="s">
        <v>177</v>
      </c>
      <c r="D201" s="4" t="s">
        <v>168</v>
      </c>
      <c r="E201" t="s">
        <v>169</v>
      </c>
      <c r="F201" s="2">
        <v>24045.200000000001</v>
      </c>
    </row>
    <row r="202" spans="1:20" x14ac:dyDescent="0.2">
      <c r="A202" s="4" t="s">
        <v>176</v>
      </c>
      <c r="B202" t="s">
        <v>177</v>
      </c>
      <c r="D202" s="4" t="s">
        <v>174</v>
      </c>
      <c r="E202" t="s">
        <v>175</v>
      </c>
      <c r="F202" s="2">
        <v>41004</v>
      </c>
    </row>
    <row r="203" spans="1:20" x14ac:dyDescent="0.2">
      <c r="A203" s="4" t="s">
        <v>176</v>
      </c>
      <c r="B203" t="s">
        <v>177</v>
      </c>
      <c r="D203" s="4" t="s">
        <v>184</v>
      </c>
      <c r="E203" t="s">
        <v>185</v>
      </c>
      <c r="F203" s="2">
        <v>85.88000000000001</v>
      </c>
    </row>
    <row r="204" spans="1:20" ht="13.5" thickBot="1" x14ac:dyDescent="0.25">
      <c r="A204" s="4" t="s">
        <v>273</v>
      </c>
      <c r="F204" s="9">
        <f>SUM(F197:F203)</f>
        <v>9.9999994662454128E-3</v>
      </c>
    </row>
    <row r="205" spans="1:20" ht="13.5" thickTop="1" x14ac:dyDescent="0.2"/>
    <row r="206" spans="1:20" ht="13.5" thickBot="1" x14ac:dyDescent="0.25">
      <c r="A206" s="7" t="s">
        <v>0</v>
      </c>
      <c r="B206" s="8" t="s">
        <v>1</v>
      </c>
      <c r="C206" s="7" t="s">
        <v>351</v>
      </c>
      <c r="D206" s="7" t="s">
        <v>2</v>
      </c>
      <c r="E206" s="8" t="s">
        <v>3</v>
      </c>
      <c r="F206" s="7" t="s">
        <v>251</v>
      </c>
      <c r="G206" s="13" t="s">
        <v>26</v>
      </c>
      <c r="H206" s="13" t="s">
        <v>15</v>
      </c>
      <c r="I206" s="13" t="s">
        <v>8</v>
      </c>
      <c r="J206" s="13" t="s">
        <v>363</v>
      </c>
      <c r="K206" s="13" t="s">
        <v>387</v>
      </c>
      <c r="L206" s="13" t="s">
        <v>39</v>
      </c>
      <c r="M206" s="13" t="s">
        <v>20</v>
      </c>
      <c r="N206" s="13" t="s">
        <v>364</v>
      </c>
      <c r="O206" s="16" t="s">
        <v>238</v>
      </c>
      <c r="P206" s="16" t="s">
        <v>234</v>
      </c>
      <c r="Q206" s="16" t="s">
        <v>230</v>
      </c>
      <c r="R206" s="16" t="s">
        <v>235</v>
      </c>
      <c r="S206" s="16" t="s">
        <v>233</v>
      </c>
      <c r="T206" s="14" t="s">
        <v>366</v>
      </c>
    </row>
    <row r="207" spans="1:20" x14ac:dyDescent="0.2">
      <c r="A207" s="4" t="s">
        <v>78</v>
      </c>
      <c r="B207" t="s">
        <v>79</v>
      </c>
      <c r="C207" s="5" t="s">
        <v>371</v>
      </c>
      <c r="D207" s="4" t="s">
        <v>6</v>
      </c>
      <c r="E207" t="s">
        <v>7</v>
      </c>
      <c r="F207" s="2">
        <v>-16.779999999999866</v>
      </c>
      <c r="G207" s="2">
        <v>-1.3799999999999972</v>
      </c>
      <c r="H207" s="2">
        <v>-1.0099999999999767</v>
      </c>
      <c r="I207" s="2">
        <v>-1.5600000000000076</v>
      </c>
      <c r="J207" s="2">
        <v>-2.0499999999999829</v>
      </c>
      <c r="K207" s="2">
        <v>0</v>
      </c>
      <c r="L207" s="2">
        <v>-6.610000000000209</v>
      </c>
      <c r="M207" s="2">
        <v>-1.2099999999999973</v>
      </c>
      <c r="N207" s="2">
        <v>-2.9599999999999902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f t="shared" ref="T207" si="21">SUM(G207:S207)</f>
        <v>-16.780000000000161</v>
      </c>
    </row>
    <row r="208" spans="1:20" x14ac:dyDescent="0.2">
      <c r="A208" s="4" t="s">
        <v>78</v>
      </c>
      <c r="B208" t="s">
        <v>79</v>
      </c>
      <c r="D208" s="4" t="s">
        <v>236</v>
      </c>
      <c r="E208" t="s">
        <v>237</v>
      </c>
      <c r="F208" s="2">
        <v>106.61</v>
      </c>
    </row>
    <row r="209" spans="1:20" x14ac:dyDescent="0.2">
      <c r="A209" s="4" t="s">
        <v>78</v>
      </c>
      <c r="B209" t="s">
        <v>79</v>
      </c>
      <c r="D209" s="4" t="s">
        <v>120</v>
      </c>
      <c r="E209" t="s">
        <v>121</v>
      </c>
      <c r="F209" s="2">
        <v>-2452.94</v>
      </c>
    </row>
    <row r="210" spans="1:20" x14ac:dyDescent="0.2">
      <c r="A210" s="4" t="s">
        <v>78</v>
      </c>
      <c r="B210" t="s">
        <v>79</v>
      </c>
      <c r="D210" s="4" t="s">
        <v>170</v>
      </c>
      <c r="E210" t="s">
        <v>171</v>
      </c>
      <c r="F210" s="2">
        <v>3379.5899999999997</v>
      </c>
    </row>
    <row r="211" spans="1:20" x14ac:dyDescent="0.2">
      <c r="A211" s="4" t="s">
        <v>78</v>
      </c>
      <c r="B211" t="s">
        <v>79</v>
      </c>
      <c r="D211" s="4" t="s">
        <v>132</v>
      </c>
      <c r="E211" t="s">
        <v>133</v>
      </c>
      <c r="F211" s="2">
        <v>-1016.4900000000001</v>
      </c>
    </row>
    <row r="212" spans="1:20" ht="13.5" thickBot="1" x14ac:dyDescent="0.25">
      <c r="A212" s="4" t="s">
        <v>274</v>
      </c>
      <c r="F212" s="9">
        <f>SUM(F207:F211)</f>
        <v>-1.0000000000559339E-2</v>
      </c>
    </row>
    <row r="213" spans="1:20" ht="13.5" thickTop="1" x14ac:dyDescent="0.2"/>
    <row r="214" spans="1:20" ht="13.5" thickBot="1" x14ac:dyDescent="0.25">
      <c r="A214" s="7" t="s">
        <v>0</v>
      </c>
      <c r="B214" s="8" t="s">
        <v>1</v>
      </c>
      <c r="C214" s="7" t="s">
        <v>351</v>
      </c>
      <c r="D214" s="7" t="s">
        <v>2</v>
      </c>
      <c r="E214" s="8" t="s">
        <v>3</v>
      </c>
      <c r="F214" s="7" t="s">
        <v>251</v>
      </c>
      <c r="G214" s="13" t="s">
        <v>26</v>
      </c>
      <c r="H214" s="13" t="s">
        <v>15</v>
      </c>
      <c r="I214" s="13" t="s">
        <v>8</v>
      </c>
      <c r="J214" s="13" t="s">
        <v>363</v>
      </c>
      <c r="K214" s="13" t="s">
        <v>387</v>
      </c>
      <c r="L214" s="13" t="s">
        <v>39</v>
      </c>
      <c r="M214" s="13" t="s">
        <v>20</v>
      </c>
      <c r="N214" s="13" t="s">
        <v>364</v>
      </c>
      <c r="O214" s="16" t="s">
        <v>238</v>
      </c>
      <c r="P214" s="16" t="s">
        <v>234</v>
      </c>
      <c r="Q214" s="16" t="s">
        <v>230</v>
      </c>
      <c r="R214" s="16" t="s">
        <v>235</v>
      </c>
      <c r="S214" s="16" t="s">
        <v>233</v>
      </c>
      <c r="T214" s="14" t="s">
        <v>366</v>
      </c>
    </row>
    <row r="215" spans="1:20" x14ac:dyDescent="0.2">
      <c r="A215" s="4" t="s">
        <v>80</v>
      </c>
      <c r="B215" t="s">
        <v>81</v>
      </c>
      <c r="C215" s="5" t="s">
        <v>370</v>
      </c>
      <c r="D215" s="4" t="s">
        <v>6</v>
      </c>
      <c r="E215" t="s">
        <v>7</v>
      </c>
      <c r="F215" s="2">
        <v>-1120215.1800000004</v>
      </c>
      <c r="G215" s="2">
        <v>-91458.150000000009</v>
      </c>
      <c r="H215" s="2">
        <v>-76131.44</v>
      </c>
      <c r="I215" s="2">
        <v>-103392.42000000001</v>
      </c>
      <c r="J215" s="2">
        <v>-115934.10999999999</v>
      </c>
      <c r="K215" s="2">
        <v>-2049.75</v>
      </c>
      <c r="L215" s="2">
        <v>-448740.44000000006</v>
      </c>
      <c r="M215" s="2">
        <v>-79935.45</v>
      </c>
      <c r="N215" s="2">
        <v>-199520.90999999997</v>
      </c>
      <c r="O215" s="2">
        <v>-359.12</v>
      </c>
      <c r="P215" s="2">
        <v>-359.12</v>
      </c>
      <c r="Q215" s="2">
        <v>-538.67999999999995</v>
      </c>
      <c r="R215" s="2">
        <v>-448.9</v>
      </c>
      <c r="S215" s="2">
        <v>-1346.69</v>
      </c>
      <c r="T215" s="2">
        <f t="shared" ref="T215" si="22">SUM(G215:S215)</f>
        <v>-1120215.18</v>
      </c>
    </row>
    <row r="216" spans="1:20" x14ac:dyDescent="0.2">
      <c r="A216" s="4" t="s">
        <v>80</v>
      </c>
      <c r="B216" t="s">
        <v>81</v>
      </c>
      <c r="D216" s="4" t="s">
        <v>120</v>
      </c>
      <c r="E216" t="s">
        <v>121</v>
      </c>
      <c r="F216" s="2">
        <v>413394.34</v>
      </c>
    </row>
    <row r="217" spans="1:20" x14ac:dyDescent="0.2">
      <c r="A217" s="4" t="s">
        <v>80</v>
      </c>
      <c r="B217" t="s">
        <v>81</v>
      </c>
      <c r="D217" s="4" t="s">
        <v>170</v>
      </c>
      <c r="E217" t="s">
        <v>171</v>
      </c>
      <c r="F217" s="2">
        <v>34798.259999999987</v>
      </c>
    </row>
    <row r="218" spans="1:20" x14ac:dyDescent="0.2">
      <c r="A218" s="4" t="s">
        <v>80</v>
      </c>
      <c r="B218" t="s">
        <v>81</v>
      </c>
      <c r="D218" s="4" t="s">
        <v>132</v>
      </c>
      <c r="E218" t="s">
        <v>133</v>
      </c>
      <c r="F218" s="2">
        <v>321559.77000000008</v>
      </c>
    </row>
    <row r="219" spans="1:20" x14ac:dyDescent="0.2">
      <c r="A219" s="4" t="s">
        <v>80</v>
      </c>
      <c r="B219" t="s">
        <v>81</v>
      </c>
      <c r="D219" s="4" t="s">
        <v>168</v>
      </c>
      <c r="E219" t="s">
        <v>169</v>
      </c>
      <c r="F219" s="2">
        <v>217950.62999999995</v>
      </c>
    </row>
    <row r="220" spans="1:20" x14ac:dyDescent="0.2">
      <c r="A220" s="4" t="s">
        <v>80</v>
      </c>
      <c r="B220" t="s">
        <v>81</v>
      </c>
      <c r="D220" s="4" t="s">
        <v>174</v>
      </c>
      <c r="E220" t="s">
        <v>175</v>
      </c>
      <c r="F220" s="2">
        <v>132448.62</v>
      </c>
    </row>
    <row r="221" spans="1:20" x14ac:dyDescent="0.2">
      <c r="A221" s="4" t="s">
        <v>80</v>
      </c>
      <c r="B221" t="s">
        <v>81</v>
      </c>
      <c r="D221" s="4" t="s">
        <v>184</v>
      </c>
      <c r="E221" t="s">
        <v>185</v>
      </c>
      <c r="F221" s="2">
        <v>63.56</v>
      </c>
    </row>
    <row r="222" spans="1:20" ht="13.5" thickBot="1" x14ac:dyDescent="0.25">
      <c r="A222" s="4" t="s">
        <v>275</v>
      </c>
      <c r="F222" s="9">
        <f>SUM(F215:F221)</f>
        <v>-2.8870772439404391E-10</v>
      </c>
    </row>
    <row r="223" spans="1:20" ht="13.5" thickTop="1" x14ac:dyDescent="0.2"/>
    <row r="224" spans="1:20" ht="13.5" thickBot="1" x14ac:dyDescent="0.25">
      <c r="A224" s="7" t="s">
        <v>0</v>
      </c>
      <c r="B224" s="8" t="s">
        <v>1</v>
      </c>
      <c r="C224" s="7" t="s">
        <v>351</v>
      </c>
      <c r="D224" s="7" t="s">
        <v>2</v>
      </c>
      <c r="E224" s="8" t="s">
        <v>3</v>
      </c>
      <c r="F224" s="7" t="s">
        <v>251</v>
      </c>
      <c r="G224" s="13" t="s">
        <v>26</v>
      </c>
      <c r="H224" s="13" t="s">
        <v>15</v>
      </c>
      <c r="I224" s="13" t="s">
        <v>8</v>
      </c>
      <c r="J224" s="13" t="s">
        <v>363</v>
      </c>
      <c r="K224" s="13" t="s">
        <v>387</v>
      </c>
      <c r="L224" s="13" t="s">
        <v>39</v>
      </c>
      <c r="M224" s="13" t="s">
        <v>20</v>
      </c>
      <c r="N224" s="13" t="s">
        <v>364</v>
      </c>
      <c r="O224" s="16" t="s">
        <v>238</v>
      </c>
      <c r="P224" s="16" t="s">
        <v>234</v>
      </c>
      <c r="Q224" s="16" t="s">
        <v>230</v>
      </c>
      <c r="R224" s="16" t="s">
        <v>235</v>
      </c>
      <c r="S224" s="16" t="s">
        <v>233</v>
      </c>
      <c r="T224" s="14" t="s">
        <v>366</v>
      </c>
    </row>
    <row r="225" spans="1:20" x14ac:dyDescent="0.2">
      <c r="A225" s="4" t="s">
        <v>92</v>
      </c>
      <c r="B225" t="s">
        <v>93</v>
      </c>
      <c r="C225" s="5" t="s">
        <v>370</v>
      </c>
      <c r="D225" s="4" t="s">
        <v>6</v>
      </c>
      <c r="E225" t="s">
        <v>7</v>
      </c>
      <c r="F225" s="2">
        <v>-2189852.4799999991</v>
      </c>
      <c r="G225" s="2">
        <v>-178764.53</v>
      </c>
      <c r="H225" s="2">
        <v>-148815.71000000002</v>
      </c>
      <c r="I225" s="2">
        <v>-202157.37000000002</v>
      </c>
      <c r="J225" s="2">
        <v>-226680.07</v>
      </c>
      <c r="K225" s="2">
        <v>-5544.01</v>
      </c>
      <c r="L225" s="2">
        <v>-877363.33</v>
      </c>
      <c r="M225" s="2">
        <v>-156257.59000000003</v>
      </c>
      <c r="N225" s="2">
        <v>-389066.26999999996</v>
      </c>
      <c r="O225" s="2">
        <v>-612.18000000000006</v>
      </c>
      <c r="P225" s="2">
        <v>-612.18000000000006</v>
      </c>
      <c r="Q225" s="2">
        <v>-918.28</v>
      </c>
      <c r="R225" s="2">
        <v>-765.24</v>
      </c>
      <c r="S225" s="2">
        <v>-2295.7199999999998</v>
      </c>
      <c r="T225" s="2">
        <f t="shared" ref="T225" si="23">SUM(G225:S225)</f>
        <v>-2189852.4800000004</v>
      </c>
    </row>
    <row r="226" spans="1:20" x14ac:dyDescent="0.2">
      <c r="A226" s="4" t="s">
        <v>92</v>
      </c>
      <c r="B226" t="s">
        <v>93</v>
      </c>
      <c r="D226" s="4" t="s">
        <v>241</v>
      </c>
      <c r="E226" t="s">
        <v>242</v>
      </c>
      <c r="F226" s="2">
        <v>143.68</v>
      </c>
    </row>
    <row r="227" spans="1:20" x14ac:dyDescent="0.2">
      <c r="A227" s="4" t="s">
        <v>92</v>
      </c>
      <c r="B227" t="s">
        <v>93</v>
      </c>
      <c r="D227" s="4" t="s">
        <v>236</v>
      </c>
      <c r="E227" t="s">
        <v>237</v>
      </c>
      <c r="F227" s="2">
        <v>11123.5</v>
      </c>
    </row>
    <row r="228" spans="1:20" x14ac:dyDescent="0.2">
      <c r="A228" s="4" t="s">
        <v>92</v>
      </c>
      <c r="B228" t="s">
        <v>93</v>
      </c>
      <c r="D228" s="4" t="s">
        <v>120</v>
      </c>
      <c r="E228" t="s">
        <v>121</v>
      </c>
      <c r="F228" s="2">
        <v>823420.14</v>
      </c>
    </row>
    <row r="229" spans="1:20" x14ac:dyDescent="0.2">
      <c r="A229" s="4" t="s">
        <v>92</v>
      </c>
      <c r="B229" t="s">
        <v>93</v>
      </c>
      <c r="D229" s="4" t="s">
        <v>170</v>
      </c>
      <c r="E229" t="s">
        <v>171</v>
      </c>
      <c r="F229" s="2">
        <v>862297.49999999988</v>
      </c>
    </row>
    <row r="230" spans="1:20" x14ac:dyDescent="0.2">
      <c r="A230" s="4" t="s">
        <v>92</v>
      </c>
      <c r="B230" t="s">
        <v>93</v>
      </c>
      <c r="D230" s="4" t="s">
        <v>132</v>
      </c>
      <c r="E230" t="s">
        <v>133</v>
      </c>
      <c r="F230" s="2">
        <v>333020.49000000005</v>
      </c>
    </row>
    <row r="231" spans="1:20" x14ac:dyDescent="0.2">
      <c r="A231" s="4" t="s">
        <v>92</v>
      </c>
      <c r="B231" t="s">
        <v>93</v>
      </c>
      <c r="D231" s="4" t="s">
        <v>174</v>
      </c>
      <c r="E231" t="s">
        <v>175</v>
      </c>
      <c r="F231" s="2">
        <v>159564</v>
      </c>
    </row>
    <row r="232" spans="1:20" x14ac:dyDescent="0.2">
      <c r="A232" s="4" t="s">
        <v>92</v>
      </c>
      <c r="B232" t="s">
        <v>93</v>
      </c>
      <c r="D232" s="4" t="s">
        <v>184</v>
      </c>
      <c r="E232" t="s">
        <v>185</v>
      </c>
      <c r="F232" s="2">
        <v>283.18</v>
      </c>
    </row>
    <row r="233" spans="1:20" ht="13.5" thickBot="1" x14ac:dyDescent="0.25">
      <c r="A233" s="4" t="s">
        <v>276</v>
      </c>
      <c r="F233" s="9">
        <f>SUM(F225:F232)</f>
        <v>1.0000001180458185E-2</v>
      </c>
    </row>
    <row r="234" spans="1:20" ht="13.5" thickTop="1" x14ac:dyDescent="0.2"/>
    <row r="235" spans="1:20" ht="13.5" thickBot="1" x14ac:dyDescent="0.25">
      <c r="A235" s="7" t="s">
        <v>0</v>
      </c>
      <c r="B235" s="8" t="s">
        <v>1</v>
      </c>
      <c r="C235" s="7" t="s">
        <v>351</v>
      </c>
      <c r="D235" s="7" t="s">
        <v>2</v>
      </c>
      <c r="E235" s="8" t="s">
        <v>3</v>
      </c>
      <c r="F235" s="7" t="s">
        <v>251</v>
      </c>
      <c r="G235" s="13" t="s">
        <v>26</v>
      </c>
      <c r="H235" s="13" t="s">
        <v>15</v>
      </c>
      <c r="I235" s="13" t="s">
        <v>8</v>
      </c>
      <c r="J235" s="13" t="s">
        <v>363</v>
      </c>
      <c r="K235" s="13" t="s">
        <v>387</v>
      </c>
      <c r="L235" s="13" t="s">
        <v>39</v>
      </c>
      <c r="M235" s="13" t="s">
        <v>20</v>
      </c>
      <c r="N235" s="13" t="s">
        <v>364</v>
      </c>
      <c r="O235" s="16" t="s">
        <v>238</v>
      </c>
      <c r="P235" s="16" t="s">
        <v>234</v>
      </c>
      <c r="Q235" s="16" t="s">
        <v>230</v>
      </c>
      <c r="R235" s="16" t="s">
        <v>235</v>
      </c>
      <c r="S235" s="16" t="s">
        <v>233</v>
      </c>
      <c r="T235" s="14" t="s">
        <v>366</v>
      </c>
    </row>
    <row r="236" spans="1:20" x14ac:dyDescent="0.2">
      <c r="A236" s="4" t="s">
        <v>141</v>
      </c>
      <c r="B236" t="s">
        <v>142</v>
      </c>
      <c r="C236" s="5" t="s">
        <v>370</v>
      </c>
      <c r="D236" s="4" t="s">
        <v>6</v>
      </c>
      <c r="E236" t="s">
        <v>7</v>
      </c>
      <c r="F236" s="2">
        <v>-2750779.2199999993</v>
      </c>
      <c r="G236" s="2">
        <v>-224543.49</v>
      </c>
      <c r="H236" s="2">
        <v>-186917.15000000002</v>
      </c>
      <c r="I236" s="2">
        <v>-253863.81000000003</v>
      </c>
      <c r="J236" s="2">
        <v>-284654.05</v>
      </c>
      <c r="K236" s="2">
        <v>-5872.3799999999992</v>
      </c>
      <c r="L236" s="2">
        <v>-1101827.1199999999</v>
      </c>
      <c r="M236" s="2">
        <v>-196251.29</v>
      </c>
      <c r="N236" s="2">
        <v>-489558.18</v>
      </c>
      <c r="O236" s="2">
        <v>-857.83999999999992</v>
      </c>
      <c r="P236" s="2">
        <v>-857.84</v>
      </c>
      <c r="Q236" s="2">
        <v>-1286.78</v>
      </c>
      <c r="R236" s="2">
        <v>-1072.32</v>
      </c>
      <c r="S236" s="2">
        <v>-3216.9700000000003</v>
      </c>
      <c r="T236" s="2">
        <f t="shared" ref="T236" si="24">SUM(G236:S236)</f>
        <v>-2750779.2199999997</v>
      </c>
    </row>
    <row r="237" spans="1:20" x14ac:dyDescent="0.2">
      <c r="A237" s="4" t="s">
        <v>141</v>
      </c>
      <c r="B237" t="s">
        <v>142</v>
      </c>
      <c r="D237" s="4" t="s">
        <v>120</v>
      </c>
      <c r="E237" t="s">
        <v>121</v>
      </c>
      <c r="F237" s="2">
        <v>1372112.6700000004</v>
      </c>
    </row>
    <row r="238" spans="1:20" x14ac:dyDescent="0.2">
      <c r="A238" s="4" t="s">
        <v>141</v>
      </c>
      <c r="B238" t="s">
        <v>142</v>
      </c>
      <c r="D238" s="4" t="s">
        <v>170</v>
      </c>
      <c r="E238" t="s">
        <v>171</v>
      </c>
      <c r="F238" s="2">
        <v>200220.81000000006</v>
      </c>
    </row>
    <row r="239" spans="1:20" x14ac:dyDescent="0.2">
      <c r="A239" s="4" t="s">
        <v>141</v>
      </c>
      <c r="B239" t="s">
        <v>142</v>
      </c>
      <c r="D239" s="4" t="s">
        <v>132</v>
      </c>
      <c r="E239" t="s">
        <v>133</v>
      </c>
      <c r="F239" s="2">
        <v>1026695.8199999996</v>
      </c>
    </row>
    <row r="240" spans="1:20" x14ac:dyDescent="0.2">
      <c r="A240" s="4" t="s">
        <v>141</v>
      </c>
      <c r="B240" t="s">
        <v>142</v>
      </c>
      <c r="D240" s="4" t="s">
        <v>174</v>
      </c>
      <c r="E240" t="s">
        <v>175</v>
      </c>
      <c r="F240" s="2">
        <v>151658.56999999998</v>
      </c>
    </row>
    <row r="241" spans="1:20" x14ac:dyDescent="0.2">
      <c r="A241" s="4" t="s">
        <v>141</v>
      </c>
      <c r="B241" t="s">
        <v>142</v>
      </c>
      <c r="D241" s="4" t="s">
        <v>184</v>
      </c>
      <c r="E241" t="s">
        <v>185</v>
      </c>
      <c r="F241" s="2">
        <v>91.38</v>
      </c>
    </row>
    <row r="242" spans="1:20" ht="13.5" thickBot="1" x14ac:dyDescent="0.25">
      <c r="A242" s="4" t="s">
        <v>277</v>
      </c>
      <c r="F242" s="9">
        <f>SUM(F236:F241)</f>
        <v>3.0000000750874278E-2</v>
      </c>
    </row>
    <row r="243" spans="1:20" ht="13.5" thickTop="1" x14ac:dyDescent="0.2"/>
    <row r="244" spans="1:20" ht="13.5" thickBot="1" x14ac:dyDescent="0.25">
      <c r="A244" s="7" t="s">
        <v>0</v>
      </c>
      <c r="B244" s="8" t="s">
        <v>1</v>
      </c>
      <c r="C244" s="7" t="s">
        <v>351</v>
      </c>
      <c r="D244" s="7" t="s">
        <v>2</v>
      </c>
      <c r="E244" s="8" t="s">
        <v>3</v>
      </c>
      <c r="F244" s="7" t="s">
        <v>251</v>
      </c>
      <c r="G244" s="13" t="s">
        <v>26</v>
      </c>
      <c r="H244" s="13" t="s">
        <v>15</v>
      </c>
      <c r="I244" s="13" t="s">
        <v>8</v>
      </c>
      <c r="J244" s="13" t="s">
        <v>363</v>
      </c>
      <c r="K244" s="13" t="s">
        <v>387</v>
      </c>
      <c r="L244" s="13" t="s">
        <v>39</v>
      </c>
      <c r="M244" s="13" t="s">
        <v>20</v>
      </c>
      <c r="N244" s="13" t="s">
        <v>364</v>
      </c>
      <c r="O244" s="16" t="s">
        <v>238</v>
      </c>
      <c r="P244" s="16" t="s">
        <v>234</v>
      </c>
      <c r="Q244" s="16" t="s">
        <v>230</v>
      </c>
      <c r="R244" s="16" t="s">
        <v>235</v>
      </c>
      <c r="S244" s="16" t="s">
        <v>233</v>
      </c>
      <c r="T244" s="14" t="s">
        <v>366</v>
      </c>
    </row>
    <row r="245" spans="1:20" x14ac:dyDescent="0.2">
      <c r="A245" s="4" t="s">
        <v>102</v>
      </c>
      <c r="B245" t="s">
        <v>103</v>
      </c>
      <c r="C245" s="5" t="s">
        <v>370</v>
      </c>
      <c r="D245" s="4" t="s">
        <v>6</v>
      </c>
      <c r="E245" t="s">
        <v>7</v>
      </c>
      <c r="F245" s="2">
        <v>-8216293.9399999985</v>
      </c>
      <c r="G245" s="2">
        <v>-670566.20000000007</v>
      </c>
      <c r="H245" s="2">
        <v>-558210.07999999996</v>
      </c>
      <c r="I245" s="2">
        <v>-758189.12000000011</v>
      </c>
      <c r="J245" s="2">
        <v>-850135.24</v>
      </c>
      <c r="K245" s="2">
        <v>-20143.38</v>
      </c>
      <c r="L245" s="2">
        <v>-3290762.7999999993</v>
      </c>
      <c r="M245" s="2">
        <v>-586069.09000000008</v>
      </c>
      <c r="N245" s="2">
        <v>-1461073.7799999998</v>
      </c>
      <c r="O245" s="2">
        <v>-2487.5599999999995</v>
      </c>
      <c r="P245" s="2">
        <v>-2487.5600000000004</v>
      </c>
      <c r="Q245" s="2">
        <v>-3731.3499999999995</v>
      </c>
      <c r="R245" s="2">
        <v>-3109.45</v>
      </c>
      <c r="S245" s="2">
        <v>-9328.3299999999981</v>
      </c>
      <c r="T245" s="2">
        <f t="shared" ref="T245" si="25">SUM(G245:S245)</f>
        <v>-8216293.9399999985</v>
      </c>
    </row>
    <row r="246" spans="1:20" x14ac:dyDescent="0.2">
      <c r="A246" s="4" t="s">
        <v>102</v>
      </c>
      <c r="B246" t="s">
        <v>103</v>
      </c>
      <c r="D246" s="4" t="s">
        <v>208</v>
      </c>
      <c r="E246" t="s">
        <v>209</v>
      </c>
      <c r="F246" s="2">
        <v>753.82</v>
      </c>
    </row>
    <row r="247" spans="1:20" x14ac:dyDescent="0.2">
      <c r="A247" s="4" t="s">
        <v>102</v>
      </c>
      <c r="B247" t="s">
        <v>103</v>
      </c>
      <c r="D247" s="4" t="s">
        <v>241</v>
      </c>
      <c r="E247" t="s">
        <v>242</v>
      </c>
      <c r="F247" s="2">
        <v>10825</v>
      </c>
    </row>
    <row r="248" spans="1:20" x14ac:dyDescent="0.2">
      <c r="A248" s="4" t="s">
        <v>102</v>
      </c>
      <c r="B248" t="s">
        <v>103</v>
      </c>
      <c r="D248" s="4" t="s">
        <v>120</v>
      </c>
      <c r="E248" t="s">
        <v>121</v>
      </c>
      <c r="F248" s="2">
        <v>2146806.8499999996</v>
      </c>
    </row>
    <row r="249" spans="1:20" x14ac:dyDescent="0.2">
      <c r="A249" s="4" t="s">
        <v>102</v>
      </c>
      <c r="B249" t="s">
        <v>103</v>
      </c>
      <c r="D249" s="4" t="s">
        <v>170</v>
      </c>
      <c r="E249" t="s">
        <v>171</v>
      </c>
      <c r="F249" s="2">
        <v>4523278.1999999965</v>
      </c>
    </row>
    <row r="250" spans="1:20" x14ac:dyDescent="0.2">
      <c r="A250" s="4" t="s">
        <v>102</v>
      </c>
      <c r="B250" t="s">
        <v>103</v>
      </c>
      <c r="D250" s="4" t="s">
        <v>172</v>
      </c>
      <c r="E250" t="s">
        <v>173</v>
      </c>
      <c r="F250" s="2">
        <v>629907.44000000006</v>
      </c>
    </row>
    <row r="251" spans="1:20" x14ac:dyDescent="0.2">
      <c r="A251" s="4" t="s">
        <v>102</v>
      </c>
      <c r="B251" t="s">
        <v>103</v>
      </c>
      <c r="D251" s="4" t="s">
        <v>206</v>
      </c>
      <c r="E251" t="s">
        <v>207</v>
      </c>
      <c r="F251" s="2">
        <v>85.64</v>
      </c>
    </row>
    <row r="252" spans="1:20" x14ac:dyDescent="0.2">
      <c r="A252" s="4" t="s">
        <v>102</v>
      </c>
      <c r="B252" t="s">
        <v>103</v>
      </c>
      <c r="D252" s="4" t="s">
        <v>132</v>
      </c>
      <c r="E252" t="s">
        <v>133</v>
      </c>
      <c r="F252" s="2">
        <v>807977.10999999975</v>
      </c>
    </row>
    <row r="253" spans="1:20" x14ac:dyDescent="0.2">
      <c r="A253" s="4" t="s">
        <v>102</v>
      </c>
      <c r="B253" t="s">
        <v>103</v>
      </c>
      <c r="D253" s="4" t="s">
        <v>168</v>
      </c>
      <c r="E253" t="s">
        <v>169</v>
      </c>
      <c r="F253" s="2">
        <v>12990</v>
      </c>
    </row>
    <row r="254" spans="1:20" x14ac:dyDescent="0.2">
      <c r="A254" s="4" t="s">
        <v>102</v>
      </c>
      <c r="B254" t="s">
        <v>103</v>
      </c>
      <c r="D254" s="4" t="s">
        <v>174</v>
      </c>
      <c r="E254" t="s">
        <v>175</v>
      </c>
      <c r="F254" s="2">
        <v>79620</v>
      </c>
    </row>
    <row r="255" spans="1:20" x14ac:dyDescent="0.2">
      <c r="A255" s="4" t="s">
        <v>102</v>
      </c>
      <c r="B255" t="s">
        <v>103</v>
      </c>
      <c r="D255" s="4" t="s">
        <v>184</v>
      </c>
      <c r="E255" t="s">
        <v>185</v>
      </c>
      <c r="F255" s="2">
        <v>4049.8799999999997</v>
      </c>
    </row>
    <row r="256" spans="1:20" ht="13.5" thickBot="1" x14ac:dyDescent="0.25">
      <c r="A256" s="4" t="s">
        <v>278</v>
      </c>
      <c r="F256" s="9">
        <f>SUM(F245:F255)</f>
        <v>-2.3333086573984474E-9</v>
      </c>
    </row>
    <row r="257" spans="1:20" ht="13.5" thickTop="1" x14ac:dyDescent="0.2"/>
    <row r="258" spans="1:20" ht="13.5" thickBot="1" x14ac:dyDescent="0.25">
      <c r="A258" s="7" t="s">
        <v>0</v>
      </c>
      <c r="B258" s="8" t="s">
        <v>1</v>
      </c>
      <c r="C258" s="7" t="s">
        <v>351</v>
      </c>
      <c r="D258" s="7" t="s">
        <v>2</v>
      </c>
      <c r="E258" s="8" t="s">
        <v>3</v>
      </c>
      <c r="F258" s="7" t="s">
        <v>251</v>
      </c>
      <c r="G258" s="13" t="s">
        <v>26</v>
      </c>
      <c r="H258" s="13" t="s">
        <v>15</v>
      </c>
      <c r="I258" s="13" t="s">
        <v>8</v>
      </c>
      <c r="J258" s="13" t="s">
        <v>363</v>
      </c>
      <c r="K258" s="13" t="s">
        <v>387</v>
      </c>
      <c r="L258" s="13" t="s">
        <v>39</v>
      </c>
      <c r="M258" s="13" t="s">
        <v>20</v>
      </c>
      <c r="N258" s="13" t="s">
        <v>364</v>
      </c>
      <c r="O258" s="16" t="s">
        <v>238</v>
      </c>
      <c r="P258" s="16" t="s">
        <v>234</v>
      </c>
      <c r="Q258" s="16" t="s">
        <v>230</v>
      </c>
      <c r="R258" s="16" t="s">
        <v>235</v>
      </c>
      <c r="S258" s="16" t="s">
        <v>233</v>
      </c>
      <c r="T258" s="14" t="s">
        <v>366</v>
      </c>
    </row>
    <row r="259" spans="1:20" x14ac:dyDescent="0.2">
      <c r="A259" s="4" t="s">
        <v>104</v>
      </c>
      <c r="B259" t="s">
        <v>105</v>
      </c>
      <c r="C259" s="5" t="s">
        <v>370</v>
      </c>
      <c r="D259" s="4" t="s">
        <v>6</v>
      </c>
      <c r="E259" t="s">
        <v>7</v>
      </c>
      <c r="F259" s="2">
        <v>-15362688.380000005</v>
      </c>
      <c r="G259" s="2">
        <v>-1253885.29</v>
      </c>
      <c r="H259" s="2">
        <v>-1043794.3599999999</v>
      </c>
      <c r="I259" s="2">
        <v>-1417757.5800000003</v>
      </c>
      <c r="J259" s="2">
        <v>-1589700.39</v>
      </c>
      <c r="K259" s="2">
        <v>-37361.68</v>
      </c>
      <c r="L259" s="2">
        <v>-6153405.3499999987</v>
      </c>
      <c r="M259" s="2">
        <v>-1095908.22</v>
      </c>
      <c r="N259" s="2">
        <v>-2731718.38</v>
      </c>
      <c r="O259" s="2">
        <v>-4606.7300000000005</v>
      </c>
      <c r="P259" s="2">
        <v>-4606.7300000000005</v>
      </c>
      <c r="Q259" s="2">
        <v>-6910.08</v>
      </c>
      <c r="R259" s="2">
        <v>-5758.39</v>
      </c>
      <c r="S259" s="2">
        <v>-17275.2</v>
      </c>
      <c r="T259" s="2">
        <f t="shared" ref="T259" si="26">SUM(G259:S259)</f>
        <v>-15362688.380000001</v>
      </c>
    </row>
    <row r="260" spans="1:20" x14ac:dyDescent="0.2">
      <c r="A260" s="4" t="s">
        <v>104</v>
      </c>
      <c r="B260" t="s">
        <v>105</v>
      </c>
      <c r="D260" s="4" t="s">
        <v>120</v>
      </c>
      <c r="E260" t="s">
        <v>121</v>
      </c>
      <c r="F260" s="2">
        <v>3611087.02</v>
      </c>
    </row>
    <row r="261" spans="1:20" x14ac:dyDescent="0.2">
      <c r="A261" s="4" t="s">
        <v>104</v>
      </c>
      <c r="B261" t="s">
        <v>105</v>
      </c>
      <c r="D261" s="4" t="s">
        <v>170</v>
      </c>
      <c r="E261" t="s">
        <v>171</v>
      </c>
      <c r="F261" s="2">
        <v>8747671.4399999995</v>
      </c>
    </row>
    <row r="262" spans="1:20" x14ac:dyDescent="0.2">
      <c r="A262" s="4" t="s">
        <v>104</v>
      </c>
      <c r="B262" t="s">
        <v>105</v>
      </c>
      <c r="D262" s="4" t="s">
        <v>172</v>
      </c>
      <c r="E262" t="s">
        <v>173</v>
      </c>
      <c r="F262" s="2">
        <v>1336454.43</v>
      </c>
    </row>
    <row r="263" spans="1:20" x14ac:dyDescent="0.2">
      <c r="A263" s="4" t="s">
        <v>104</v>
      </c>
      <c r="B263" t="s">
        <v>105</v>
      </c>
      <c r="D263" s="4" t="s">
        <v>132</v>
      </c>
      <c r="E263" t="s">
        <v>133</v>
      </c>
      <c r="F263" s="2">
        <v>1224335.4100000001</v>
      </c>
    </row>
    <row r="264" spans="1:20" x14ac:dyDescent="0.2">
      <c r="A264" s="4" t="s">
        <v>104</v>
      </c>
      <c r="B264" t="s">
        <v>105</v>
      </c>
      <c r="D264" s="4" t="s">
        <v>174</v>
      </c>
      <c r="E264" t="s">
        <v>175</v>
      </c>
      <c r="F264" s="2">
        <v>431671.28</v>
      </c>
    </row>
    <row r="265" spans="1:20" x14ac:dyDescent="0.2">
      <c r="A265" s="4" t="s">
        <v>104</v>
      </c>
      <c r="B265" t="s">
        <v>105</v>
      </c>
      <c r="D265" s="4" t="s">
        <v>184</v>
      </c>
      <c r="E265" t="s">
        <v>185</v>
      </c>
      <c r="F265" s="2">
        <v>11468.810000000001</v>
      </c>
    </row>
    <row r="266" spans="1:20" ht="13.5" thickBot="1" x14ac:dyDescent="0.25">
      <c r="A266" s="4" t="s">
        <v>279</v>
      </c>
      <c r="F266" s="9">
        <f>SUM(F259:F265)</f>
        <v>9.9999945996387396E-3</v>
      </c>
    </row>
    <row r="267" spans="1:20" ht="13.5" thickTop="1" x14ac:dyDescent="0.2"/>
    <row r="268" spans="1:20" ht="13.5" thickBot="1" x14ac:dyDescent="0.25">
      <c r="A268" s="7" t="s">
        <v>0</v>
      </c>
      <c r="B268" s="8" t="s">
        <v>1</v>
      </c>
      <c r="C268" s="7" t="s">
        <v>351</v>
      </c>
      <c r="D268" s="7" t="s">
        <v>2</v>
      </c>
      <c r="E268" s="8" t="s">
        <v>3</v>
      </c>
      <c r="F268" s="7" t="s">
        <v>251</v>
      </c>
      <c r="G268" s="13" t="s">
        <v>26</v>
      </c>
      <c r="H268" s="13" t="s">
        <v>15</v>
      </c>
      <c r="I268" s="13" t="s">
        <v>8</v>
      </c>
      <c r="J268" s="13" t="s">
        <v>363</v>
      </c>
      <c r="K268" s="13" t="s">
        <v>387</v>
      </c>
      <c r="L268" s="13" t="s">
        <v>39</v>
      </c>
      <c r="M268" s="13" t="s">
        <v>20</v>
      </c>
      <c r="N268" s="13" t="s">
        <v>364</v>
      </c>
      <c r="O268" s="16" t="s">
        <v>238</v>
      </c>
      <c r="P268" s="16" t="s">
        <v>234</v>
      </c>
      <c r="Q268" s="16" t="s">
        <v>230</v>
      </c>
      <c r="R268" s="16" t="s">
        <v>235</v>
      </c>
      <c r="S268" s="16" t="s">
        <v>233</v>
      </c>
      <c r="T268" s="14" t="s">
        <v>366</v>
      </c>
    </row>
    <row r="269" spans="1:20" x14ac:dyDescent="0.2">
      <c r="A269" s="4" t="s">
        <v>145</v>
      </c>
      <c r="B269" t="s">
        <v>146</v>
      </c>
      <c r="C269" s="5" t="s">
        <v>372</v>
      </c>
      <c r="D269" s="4" t="s">
        <v>6</v>
      </c>
      <c r="E269" t="s">
        <v>7</v>
      </c>
      <c r="F269" s="2">
        <v>-701188.73</v>
      </c>
      <c r="G269" s="2">
        <v>-70405.039999999994</v>
      </c>
      <c r="H269" s="2">
        <v>-58689.49</v>
      </c>
      <c r="I269" s="2">
        <v>-79304.44</v>
      </c>
      <c r="J269" s="2">
        <v>-90301.739999999991</v>
      </c>
      <c r="K269" s="2">
        <v>0</v>
      </c>
      <c r="L269" s="2">
        <v>-340362.7</v>
      </c>
      <c r="M269" s="2">
        <v>-62125.32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f t="shared" ref="T269" si="27">SUM(G269:S269)</f>
        <v>-701188.72999999986</v>
      </c>
    </row>
    <row r="270" spans="1:20" x14ac:dyDescent="0.2">
      <c r="A270" s="4" t="s">
        <v>145</v>
      </c>
      <c r="B270" t="s">
        <v>146</v>
      </c>
      <c r="D270" s="4" t="s">
        <v>120</v>
      </c>
      <c r="E270" t="s">
        <v>121</v>
      </c>
      <c r="F270" s="2">
        <v>493420.91</v>
      </c>
    </row>
    <row r="271" spans="1:20" x14ac:dyDescent="0.2">
      <c r="A271" s="4" t="s">
        <v>145</v>
      </c>
      <c r="B271" t="s">
        <v>146</v>
      </c>
      <c r="D271" s="4" t="s">
        <v>170</v>
      </c>
      <c r="E271" t="s">
        <v>171</v>
      </c>
      <c r="F271" s="2">
        <v>2810.76</v>
      </c>
    </row>
    <row r="272" spans="1:20" x14ac:dyDescent="0.2">
      <c r="A272" s="4" t="s">
        <v>145</v>
      </c>
      <c r="B272" t="s">
        <v>146</v>
      </c>
      <c r="D272" s="4" t="s">
        <v>172</v>
      </c>
      <c r="E272" t="s">
        <v>173</v>
      </c>
      <c r="F272" s="2">
        <v>1383.91</v>
      </c>
    </row>
    <row r="273" spans="1:20" x14ac:dyDescent="0.2">
      <c r="A273" s="4" t="s">
        <v>145</v>
      </c>
      <c r="B273" t="s">
        <v>146</v>
      </c>
      <c r="D273" s="4" t="s">
        <v>132</v>
      </c>
      <c r="E273" t="s">
        <v>133</v>
      </c>
      <c r="F273" s="2">
        <v>167333.16</v>
      </c>
    </row>
    <row r="274" spans="1:20" x14ac:dyDescent="0.2">
      <c r="A274" s="4" t="s">
        <v>145</v>
      </c>
      <c r="B274" t="s">
        <v>146</v>
      </c>
      <c r="D274" s="4" t="s">
        <v>174</v>
      </c>
      <c r="E274" t="s">
        <v>175</v>
      </c>
      <c r="F274" s="2">
        <v>36240</v>
      </c>
    </row>
    <row r="275" spans="1:20" ht="13.5" thickBot="1" x14ac:dyDescent="0.25">
      <c r="A275" s="4" t="s">
        <v>280</v>
      </c>
      <c r="F275" s="9">
        <f>SUM(F269:F274)</f>
        <v>1.0000000009313226E-2</v>
      </c>
    </row>
    <row r="276" spans="1:20" ht="13.5" thickTop="1" x14ac:dyDescent="0.2"/>
    <row r="277" spans="1:20" ht="13.5" thickBot="1" x14ac:dyDescent="0.25">
      <c r="A277" s="7" t="s">
        <v>0</v>
      </c>
      <c r="B277" s="8" t="s">
        <v>1</v>
      </c>
      <c r="C277" s="7" t="s">
        <v>351</v>
      </c>
      <c r="D277" s="7" t="s">
        <v>2</v>
      </c>
      <c r="E277" s="8" t="s">
        <v>3</v>
      </c>
      <c r="F277" s="7" t="s">
        <v>251</v>
      </c>
      <c r="G277" s="13" t="s">
        <v>26</v>
      </c>
      <c r="H277" s="13" t="s">
        <v>15</v>
      </c>
      <c r="I277" s="13" t="s">
        <v>8</v>
      </c>
      <c r="J277" s="13" t="s">
        <v>363</v>
      </c>
      <c r="K277" s="13" t="s">
        <v>387</v>
      </c>
      <c r="L277" s="13" t="s">
        <v>39</v>
      </c>
      <c r="M277" s="13" t="s">
        <v>20</v>
      </c>
      <c r="N277" s="13" t="s">
        <v>364</v>
      </c>
      <c r="O277" s="16" t="s">
        <v>238</v>
      </c>
      <c r="P277" s="16" t="s">
        <v>234</v>
      </c>
      <c r="Q277" s="16" t="s">
        <v>230</v>
      </c>
      <c r="R277" s="16" t="s">
        <v>235</v>
      </c>
      <c r="S277" s="16" t="s">
        <v>233</v>
      </c>
      <c r="T277" s="14" t="s">
        <v>366</v>
      </c>
    </row>
    <row r="278" spans="1:20" x14ac:dyDescent="0.2">
      <c r="A278" s="4" t="s">
        <v>149</v>
      </c>
      <c r="B278" t="s">
        <v>150</v>
      </c>
      <c r="C278" s="5" t="s">
        <v>372</v>
      </c>
      <c r="D278" s="4" t="s">
        <v>6</v>
      </c>
      <c r="E278" t="s">
        <v>7</v>
      </c>
      <c r="F278" s="2">
        <v>-970495.7999999997</v>
      </c>
      <c r="G278" s="2">
        <v>-97445.83</v>
      </c>
      <c r="H278" s="2">
        <v>-81230.5</v>
      </c>
      <c r="I278" s="2">
        <v>-109763.08</v>
      </c>
      <c r="J278" s="2">
        <v>-124983.77</v>
      </c>
      <c r="K278" s="2">
        <v>0</v>
      </c>
      <c r="L278" s="2">
        <v>-471086.69</v>
      </c>
      <c r="M278" s="2">
        <v>-85985.930000000008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f t="shared" ref="T278" si="28">SUM(G278:S278)</f>
        <v>-970495.80000000016</v>
      </c>
    </row>
    <row r="279" spans="1:20" x14ac:dyDescent="0.2">
      <c r="A279" s="4" t="s">
        <v>149</v>
      </c>
      <c r="B279" t="s">
        <v>150</v>
      </c>
      <c r="D279" s="4" t="s">
        <v>120</v>
      </c>
      <c r="E279" t="s">
        <v>121</v>
      </c>
      <c r="F279" s="2">
        <v>673474.31</v>
      </c>
    </row>
    <row r="280" spans="1:20" x14ac:dyDescent="0.2">
      <c r="A280" s="4" t="s">
        <v>149</v>
      </c>
      <c r="B280" t="s">
        <v>150</v>
      </c>
      <c r="D280" s="4" t="s">
        <v>170</v>
      </c>
      <c r="E280" t="s">
        <v>171</v>
      </c>
      <c r="F280" s="2">
        <v>9955.909999999998</v>
      </c>
    </row>
    <row r="281" spans="1:20" x14ac:dyDescent="0.2">
      <c r="A281" s="4" t="s">
        <v>149</v>
      </c>
      <c r="B281" t="s">
        <v>150</v>
      </c>
      <c r="D281" s="4" t="s">
        <v>132</v>
      </c>
      <c r="E281" t="s">
        <v>133</v>
      </c>
      <c r="F281" s="2">
        <v>228409.74999999997</v>
      </c>
    </row>
    <row r="282" spans="1:20" x14ac:dyDescent="0.2">
      <c r="A282" s="4" t="s">
        <v>149</v>
      </c>
      <c r="B282" t="s">
        <v>150</v>
      </c>
      <c r="D282" s="4" t="s">
        <v>174</v>
      </c>
      <c r="E282" t="s">
        <v>175</v>
      </c>
      <c r="F282" s="2">
        <v>58608</v>
      </c>
    </row>
    <row r="283" spans="1:20" x14ac:dyDescent="0.2">
      <c r="A283" s="4" t="s">
        <v>149</v>
      </c>
      <c r="B283" t="s">
        <v>150</v>
      </c>
      <c r="D283" s="4" t="s">
        <v>184</v>
      </c>
      <c r="E283" t="s">
        <v>185</v>
      </c>
      <c r="F283" s="2">
        <v>47.8</v>
      </c>
    </row>
    <row r="284" spans="1:20" ht="13.5" thickBot="1" x14ac:dyDescent="0.25">
      <c r="A284" s="4" t="s">
        <v>281</v>
      </c>
      <c r="F284" s="9">
        <f>SUM(F278:F283)</f>
        <v>-2.9999999696158852E-2</v>
      </c>
    </row>
    <row r="285" spans="1:20" ht="13.5" thickTop="1" x14ac:dyDescent="0.2"/>
    <row r="286" spans="1:20" ht="13.5" thickBot="1" x14ac:dyDescent="0.25">
      <c r="A286" s="7" t="s">
        <v>0</v>
      </c>
      <c r="B286" s="8" t="s">
        <v>1</v>
      </c>
      <c r="C286" s="7" t="s">
        <v>351</v>
      </c>
      <c r="D286" s="7" t="s">
        <v>2</v>
      </c>
      <c r="E286" s="8" t="s">
        <v>3</v>
      </c>
      <c r="F286" s="7" t="s">
        <v>251</v>
      </c>
      <c r="G286" s="13" t="s">
        <v>26</v>
      </c>
      <c r="H286" s="13" t="s">
        <v>15</v>
      </c>
      <c r="I286" s="13" t="s">
        <v>8</v>
      </c>
      <c r="J286" s="13" t="s">
        <v>363</v>
      </c>
      <c r="K286" s="13" t="s">
        <v>387</v>
      </c>
      <c r="L286" s="13" t="s">
        <v>39</v>
      </c>
      <c r="M286" s="13" t="s">
        <v>20</v>
      </c>
      <c r="N286" s="13" t="s">
        <v>364</v>
      </c>
      <c r="O286" s="16" t="s">
        <v>238</v>
      </c>
      <c r="P286" s="16" t="s">
        <v>234</v>
      </c>
      <c r="Q286" s="16" t="s">
        <v>230</v>
      </c>
      <c r="R286" s="16" t="s">
        <v>235</v>
      </c>
      <c r="S286" s="16" t="s">
        <v>233</v>
      </c>
      <c r="T286" s="14" t="s">
        <v>366</v>
      </c>
    </row>
    <row r="287" spans="1:20" x14ac:dyDescent="0.2">
      <c r="A287" s="4" t="s">
        <v>178</v>
      </c>
      <c r="B287" t="s">
        <v>179</v>
      </c>
      <c r="C287" s="5" t="s">
        <v>372</v>
      </c>
      <c r="D287" s="4" t="s">
        <v>6</v>
      </c>
      <c r="E287" t="s">
        <v>7</v>
      </c>
      <c r="F287" s="2">
        <v>-428317.92999999993</v>
      </c>
      <c r="G287" s="2">
        <v>-43006.659999999996</v>
      </c>
      <c r="H287" s="2">
        <v>-35850.200000000004</v>
      </c>
      <c r="I287" s="2">
        <v>-48442.759999999995</v>
      </c>
      <c r="J287" s="2">
        <v>-55160.28</v>
      </c>
      <c r="K287" s="2">
        <v>0</v>
      </c>
      <c r="L287" s="2">
        <v>-207909.05999999994</v>
      </c>
      <c r="M287" s="2">
        <v>-37948.97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f t="shared" ref="T287" si="29">SUM(G287:S287)</f>
        <v>-428317.92999999993</v>
      </c>
    </row>
    <row r="288" spans="1:20" x14ac:dyDescent="0.2">
      <c r="A288" s="4" t="s">
        <v>178</v>
      </c>
      <c r="B288" t="s">
        <v>179</v>
      </c>
      <c r="D288" s="4" t="s">
        <v>120</v>
      </c>
      <c r="E288" t="s">
        <v>121</v>
      </c>
      <c r="F288" s="2">
        <v>255603.67999999996</v>
      </c>
    </row>
    <row r="289" spans="1:20" x14ac:dyDescent="0.2">
      <c r="A289" s="4" t="s">
        <v>178</v>
      </c>
      <c r="B289" t="s">
        <v>179</v>
      </c>
      <c r="D289" s="4" t="s">
        <v>170</v>
      </c>
      <c r="E289" t="s">
        <v>171</v>
      </c>
      <c r="F289" s="2">
        <v>8541.7999999999993</v>
      </c>
    </row>
    <row r="290" spans="1:20" x14ac:dyDescent="0.2">
      <c r="A290" s="4" t="s">
        <v>178</v>
      </c>
      <c r="B290" t="s">
        <v>179</v>
      </c>
      <c r="D290" s="4" t="s">
        <v>172</v>
      </c>
      <c r="E290" t="s">
        <v>173</v>
      </c>
      <c r="F290" s="2">
        <v>1537.68</v>
      </c>
    </row>
    <row r="291" spans="1:20" x14ac:dyDescent="0.2">
      <c r="A291" s="4" t="s">
        <v>178</v>
      </c>
      <c r="B291" t="s">
        <v>179</v>
      </c>
      <c r="D291" s="4" t="s">
        <v>132</v>
      </c>
      <c r="E291" t="s">
        <v>133</v>
      </c>
      <c r="F291" s="2">
        <v>111286.79000000002</v>
      </c>
    </row>
    <row r="292" spans="1:20" x14ac:dyDescent="0.2">
      <c r="A292" s="4" t="s">
        <v>178</v>
      </c>
      <c r="B292" t="s">
        <v>179</v>
      </c>
      <c r="D292" s="4" t="s">
        <v>174</v>
      </c>
      <c r="E292" t="s">
        <v>175</v>
      </c>
      <c r="F292" s="2">
        <v>51348</v>
      </c>
    </row>
    <row r="293" spans="1:20" ht="13.5" thickBot="1" x14ac:dyDescent="0.25">
      <c r="A293" s="4" t="s">
        <v>282</v>
      </c>
      <c r="F293" s="9">
        <f>SUM(F287:F292)</f>
        <v>2.0000000033178367E-2</v>
      </c>
    </row>
    <row r="294" spans="1:20" ht="13.5" thickTop="1" x14ac:dyDescent="0.2"/>
    <row r="295" spans="1:20" ht="13.5" thickBot="1" x14ac:dyDescent="0.25">
      <c r="A295" s="7" t="s">
        <v>0</v>
      </c>
      <c r="B295" s="8" t="s">
        <v>1</v>
      </c>
      <c r="C295" s="7" t="s">
        <v>351</v>
      </c>
      <c r="D295" s="7" t="s">
        <v>2</v>
      </c>
      <c r="E295" s="8" t="s">
        <v>3</v>
      </c>
      <c r="F295" s="7" t="s">
        <v>251</v>
      </c>
      <c r="G295" s="13" t="s">
        <v>26</v>
      </c>
      <c r="H295" s="13" t="s">
        <v>15</v>
      </c>
      <c r="I295" s="13" t="s">
        <v>8</v>
      </c>
      <c r="J295" s="13" t="s">
        <v>363</v>
      </c>
      <c r="K295" s="13" t="s">
        <v>387</v>
      </c>
      <c r="L295" s="13" t="s">
        <v>39</v>
      </c>
      <c r="M295" s="13" t="s">
        <v>20</v>
      </c>
      <c r="N295" s="13" t="s">
        <v>364</v>
      </c>
      <c r="O295" s="16" t="s">
        <v>238</v>
      </c>
      <c r="P295" s="16" t="s">
        <v>234</v>
      </c>
      <c r="Q295" s="16" t="s">
        <v>230</v>
      </c>
      <c r="R295" s="16" t="s">
        <v>235</v>
      </c>
      <c r="S295" s="16" t="s">
        <v>233</v>
      </c>
      <c r="T295" s="14" t="s">
        <v>366</v>
      </c>
    </row>
    <row r="296" spans="1:20" x14ac:dyDescent="0.2">
      <c r="A296" s="4" t="s">
        <v>226</v>
      </c>
      <c r="B296" t="s">
        <v>227</v>
      </c>
      <c r="C296" s="5" t="s">
        <v>370</v>
      </c>
      <c r="D296" s="4" t="s">
        <v>6</v>
      </c>
      <c r="E296" t="s">
        <v>7</v>
      </c>
      <c r="F296" s="2">
        <v>-661938.76</v>
      </c>
      <c r="G296" s="2">
        <v>-54093.380000000005</v>
      </c>
      <c r="H296" s="2">
        <v>-45024.820000000007</v>
      </c>
      <c r="I296" s="2">
        <v>-61129.409999999996</v>
      </c>
      <c r="J296" s="2">
        <v>-68549.62</v>
      </c>
      <c r="K296" s="2">
        <v>-194.75</v>
      </c>
      <c r="L296" s="2">
        <v>-265289.54000000004</v>
      </c>
      <c r="M296" s="2">
        <v>-47281.919999999998</v>
      </c>
      <c r="N296" s="2">
        <v>-118345.5</v>
      </c>
      <c r="O296" s="2">
        <v>-238.8</v>
      </c>
      <c r="P296" s="2">
        <v>-238.79999999999998</v>
      </c>
      <c r="Q296" s="2">
        <v>-358.20000000000005</v>
      </c>
      <c r="R296" s="2">
        <v>-298.5</v>
      </c>
      <c r="S296" s="2">
        <v>-895.5200000000001</v>
      </c>
      <c r="T296" s="2">
        <f t="shared" ref="T296" si="30">SUM(G296:S296)</f>
        <v>-661938.76000000013</v>
      </c>
    </row>
    <row r="297" spans="1:20" x14ac:dyDescent="0.2">
      <c r="A297" s="4" t="s">
        <v>226</v>
      </c>
      <c r="B297" t="s">
        <v>227</v>
      </c>
      <c r="D297" s="4" t="s">
        <v>170</v>
      </c>
      <c r="E297" t="s">
        <v>171</v>
      </c>
      <c r="F297" s="2">
        <v>301135.19999999995</v>
      </c>
    </row>
    <row r="298" spans="1:20" x14ac:dyDescent="0.2">
      <c r="A298" s="4" t="s">
        <v>226</v>
      </c>
      <c r="B298" t="s">
        <v>227</v>
      </c>
      <c r="D298" s="4" t="s">
        <v>172</v>
      </c>
      <c r="E298" t="s">
        <v>173</v>
      </c>
      <c r="F298" s="2">
        <v>360803.61</v>
      </c>
    </row>
    <row r="299" spans="1:20" ht="13.5" thickBot="1" x14ac:dyDescent="0.25">
      <c r="A299" s="4" t="s">
        <v>283</v>
      </c>
      <c r="F299" s="9">
        <f>SUM(F296:F298)</f>
        <v>4.9999999930150807E-2</v>
      </c>
    </row>
    <row r="300" spans="1:20" ht="13.5" thickTop="1" x14ac:dyDescent="0.2"/>
    <row r="301" spans="1:20" ht="13.5" thickBot="1" x14ac:dyDescent="0.25">
      <c r="A301" s="7" t="s">
        <v>0</v>
      </c>
      <c r="B301" s="8" t="s">
        <v>1</v>
      </c>
      <c r="C301" s="7" t="s">
        <v>351</v>
      </c>
      <c r="D301" s="7" t="s">
        <v>2</v>
      </c>
      <c r="E301" s="8" t="s">
        <v>3</v>
      </c>
      <c r="F301" s="7" t="s">
        <v>251</v>
      </c>
      <c r="G301" s="13" t="s">
        <v>26</v>
      </c>
      <c r="H301" s="13" t="s">
        <v>15</v>
      </c>
      <c r="I301" s="13" t="s">
        <v>8</v>
      </c>
      <c r="J301" s="13" t="s">
        <v>363</v>
      </c>
      <c r="K301" s="13" t="s">
        <v>387</v>
      </c>
      <c r="L301" s="13" t="s">
        <v>39</v>
      </c>
      <c r="M301" s="13" t="s">
        <v>20</v>
      </c>
      <c r="N301" s="13" t="s">
        <v>364</v>
      </c>
      <c r="O301" s="16" t="s">
        <v>238</v>
      </c>
      <c r="P301" s="16" t="s">
        <v>234</v>
      </c>
      <c r="Q301" s="16" t="s">
        <v>230</v>
      </c>
      <c r="R301" s="16" t="s">
        <v>235</v>
      </c>
      <c r="S301" s="16" t="s">
        <v>233</v>
      </c>
      <c r="T301" s="14" t="s">
        <v>366</v>
      </c>
    </row>
    <row r="302" spans="1:20" x14ac:dyDescent="0.2">
      <c r="A302" s="4" t="s">
        <v>68</v>
      </c>
      <c r="B302" t="s">
        <v>69</v>
      </c>
      <c r="C302" s="5" t="s">
        <v>370</v>
      </c>
      <c r="D302" s="4" t="s">
        <v>6</v>
      </c>
      <c r="E302" t="s">
        <v>7</v>
      </c>
      <c r="F302" s="2">
        <v>-1006332.0200000005</v>
      </c>
      <c r="G302" s="2">
        <v>-82166.87</v>
      </c>
      <c r="H302" s="2">
        <v>-68396.850000000006</v>
      </c>
      <c r="I302" s="2">
        <v>-92886.6</v>
      </c>
      <c r="J302" s="2">
        <v>-104154.58000000002</v>
      </c>
      <c r="K302" s="2">
        <v>-1725.51</v>
      </c>
      <c r="L302" s="2">
        <v>-403139.91999999993</v>
      </c>
      <c r="M302" s="2">
        <v>-71815.460000000006</v>
      </c>
      <c r="N302" s="2">
        <v>-179284.22000000003</v>
      </c>
      <c r="O302" s="2">
        <v>-324.94</v>
      </c>
      <c r="P302" s="2">
        <v>-324.94</v>
      </c>
      <c r="Q302" s="2">
        <v>-487.41</v>
      </c>
      <c r="R302" s="2">
        <v>-406.18000000000006</v>
      </c>
      <c r="S302" s="2">
        <v>-1218.54</v>
      </c>
      <c r="T302" s="2">
        <f t="shared" ref="T302" si="31">SUM(G302:S302)</f>
        <v>-1006332.02</v>
      </c>
    </row>
    <row r="303" spans="1:20" x14ac:dyDescent="0.2">
      <c r="A303" s="4" t="s">
        <v>68</v>
      </c>
      <c r="B303" t="s">
        <v>69</v>
      </c>
      <c r="D303" s="4" t="s">
        <v>120</v>
      </c>
      <c r="E303" t="s">
        <v>121</v>
      </c>
      <c r="F303" s="2">
        <v>410091.68999999994</v>
      </c>
    </row>
    <row r="304" spans="1:20" x14ac:dyDescent="0.2">
      <c r="A304" s="4" t="s">
        <v>68</v>
      </c>
      <c r="B304" t="s">
        <v>69</v>
      </c>
      <c r="D304" s="4" t="s">
        <v>170</v>
      </c>
      <c r="E304" t="s">
        <v>171</v>
      </c>
      <c r="F304" s="2">
        <v>74939.750000000029</v>
      </c>
    </row>
    <row r="305" spans="1:20" x14ac:dyDescent="0.2">
      <c r="A305" s="4" t="s">
        <v>68</v>
      </c>
      <c r="B305" t="s">
        <v>69</v>
      </c>
      <c r="D305" s="4" t="s">
        <v>132</v>
      </c>
      <c r="E305" t="s">
        <v>133</v>
      </c>
      <c r="F305" s="2">
        <v>479880.73999999993</v>
      </c>
    </row>
    <row r="306" spans="1:20" x14ac:dyDescent="0.2">
      <c r="A306" s="4" t="s">
        <v>68</v>
      </c>
      <c r="B306" t="s">
        <v>69</v>
      </c>
      <c r="D306" s="4" t="s">
        <v>174</v>
      </c>
      <c r="E306" t="s">
        <v>175</v>
      </c>
      <c r="F306" s="2">
        <v>40294.03</v>
      </c>
    </row>
    <row r="307" spans="1:20" x14ac:dyDescent="0.2">
      <c r="A307" s="4" t="s">
        <v>68</v>
      </c>
      <c r="B307" t="s">
        <v>69</v>
      </c>
      <c r="D307" s="4" t="s">
        <v>184</v>
      </c>
      <c r="E307" t="s">
        <v>185</v>
      </c>
      <c r="F307" s="2">
        <v>1125.79</v>
      </c>
    </row>
    <row r="308" spans="1:20" ht="13.5" thickBot="1" x14ac:dyDescent="0.25">
      <c r="A308" s="4" t="s">
        <v>284</v>
      </c>
      <c r="F308" s="9">
        <f>SUM(F302:F307)</f>
        <v>-2.0000000608888513E-2</v>
      </c>
    </row>
    <row r="309" spans="1:20" ht="13.5" thickTop="1" x14ac:dyDescent="0.2"/>
    <row r="310" spans="1:20" ht="13.5" thickBot="1" x14ac:dyDescent="0.25">
      <c r="A310" s="7" t="s">
        <v>0</v>
      </c>
      <c r="B310" s="8" t="s">
        <v>1</v>
      </c>
      <c r="C310" s="7" t="s">
        <v>351</v>
      </c>
      <c r="D310" s="7" t="s">
        <v>2</v>
      </c>
      <c r="E310" s="8" t="s">
        <v>3</v>
      </c>
      <c r="F310" s="7" t="s">
        <v>251</v>
      </c>
      <c r="G310" s="13" t="s">
        <v>26</v>
      </c>
      <c r="H310" s="13" t="s">
        <v>15</v>
      </c>
      <c r="I310" s="13" t="s">
        <v>8</v>
      </c>
      <c r="J310" s="13" t="s">
        <v>363</v>
      </c>
      <c r="K310" s="13" t="s">
        <v>387</v>
      </c>
      <c r="L310" s="13" t="s">
        <v>39</v>
      </c>
      <c r="M310" s="13" t="s">
        <v>20</v>
      </c>
      <c r="N310" s="13" t="s">
        <v>364</v>
      </c>
      <c r="O310" s="16" t="s">
        <v>238</v>
      </c>
      <c r="P310" s="16" t="s">
        <v>234</v>
      </c>
      <c r="Q310" s="16" t="s">
        <v>230</v>
      </c>
      <c r="R310" s="16" t="s">
        <v>235</v>
      </c>
      <c r="S310" s="16" t="s">
        <v>233</v>
      </c>
      <c r="T310" s="14" t="s">
        <v>366</v>
      </c>
    </row>
    <row r="311" spans="1:20" x14ac:dyDescent="0.2">
      <c r="A311" s="4" t="s">
        <v>194</v>
      </c>
      <c r="B311" t="s">
        <v>195</v>
      </c>
      <c r="C311" s="5" t="s">
        <v>372</v>
      </c>
      <c r="D311" s="4" t="s">
        <v>6</v>
      </c>
      <c r="E311" t="s">
        <v>7</v>
      </c>
      <c r="F311" s="2">
        <v>-900199.98999999976</v>
      </c>
      <c r="G311" s="2">
        <v>-90388.44</v>
      </c>
      <c r="H311" s="2">
        <v>-75346.75</v>
      </c>
      <c r="I311" s="2">
        <v>-101812.62999999999</v>
      </c>
      <c r="J311" s="2">
        <v>-115929.01999999996</v>
      </c>
      <c r="K311" s="2">
        <v>0</v>
      </c>
      <c r="L311" s="2">
        <v>-436965.43</v>
      </c>
      <c r="M311" s="2">
        <v>-79757.72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f t="shared" ref="T311" si="32">SUM(G311:S311)</f>
        <v>-900199.99</v>
      </c>
    </row>
    <row r="312" spans="1:20" x14ac:dyDescent="0.2">
      <c r="A312" s="4" t="s">
        <v>194</v>
      </c>
      <c r="B312" t="s">
        <v>195</v>
      </c>
      <c r="D312" s="4" t="s">
        <v>120</v>
      </c>
      <c r="E312" t="s">
        <v>121</v>
      </c>
      <c r="F312" s="2">
        <v>616780.79</v>
      </c>
    </row>
    <row r="313" spans="1:20" x14ac:dyDescent="0.2">
      <c r="A313" s="4" t="s">
        <v>194</v>
      </c>
      <c r="B313" t="s">
        <v>195</v>
      </c>
      <c r="D313" s="4" t="s">
        <v>170</v>
      </c>
      <c r="E313" t="s">
        <v>171</v>
      </c>
      <c r="F313" s="2">
        <v>4485.75</v>
      </c>
    </row>
    <row r="314" spans="1:20" x14ac:dyDescent="0.2">
      <c r="A314" s="4" t="s">
        <v>194</v>
      </c>
      <c r="B314" t="s">
        <v>195</v>
      </c>
      <c r="D314" s="4" t="s">
        <v>132</v>
      </c>
      <c r="E314" t="s">
        <v>133</v>
      </c>
      <c r="F314" s="2">
        <v>209273.46</v>
      </c>
    </row>
    <row r="315" spans="1:20" x14ac:dyDescent="0.2">
      <c r="A315" s="4" t="s">
        <v>194</v>
      </c>
      <c r="B315" t="s">
        <v>195</v>
      </c>
      <c r="D315" s="4" t="s">
        <v>174</v>
      </c>
      <c r="E315" t="s">
        <v>175</v>
      </c>
      <c r="F315" s="2">
        <v>69660</v>
      </c>
    </row>
    <row r="316" spans="1:20" ht="13.5" thickBot="1" x14ac:dyDescent="0.25">
      <c r="A316" s="4" t="s">
        <v>285</v>
      </c>
      <c r="F316" s="9">
        <f>SUM(F311:F315)</f>
        <v>1.00000002712477E-2</v>
      </c>
    </row>
    <row r="317" spans="1:20" ht="13.5" thickTop="1" x14ac:dyDescent="0.2"/>
    <row r="318" spans="1:20" ht="13.5" thickBot="1" x14ac:dyDescent="0.25">
      <c r="A318" s="7" t="s">
        <v>0</v>
      </c>
      <c r="B318" s="8" t="s">
        <v>1</v>
      </c>
      <c r="C318" s="7" t="s">
        <v>351</v>
      </c>
      <c r="D318" s="7" t="s">
        <v>2</v>
      </c>
      <c r="E318" s="8" t="s">
        <v>3</v>
      </c>
      <c r="F318" s="7" t="s">
        <v>251</v>
      </c>
      <c r="G318" s="13" t="s">
        <v>26</v>
      </c>
      <c r="H318" s="13" t="s">
        <v>15</v>
      </c>
      <c r="I318" s="13" t="s">
        <v>8</v>
      </c>
      <c r="J318" s="13" t="s">
        <v>363</v>
      </c>
      <c r="K318" s="13" t="s">
        <v>387</v>
      </c>
      <c r="L318" s="13" t="s">
        <v>39</v>
      </c>
      <c r="M318" s="13" t="s">
        <v>20</v>
      </c>
      <c r="N318" s="13" t="s">
        <v>364</v>
      </c>
      <c r="O318" s="16" t="s">
        <v>238</v>
      </c>
      <c r="P318" s="16" t="s">
        <v>234</v>
      </c>
      <c r="Q318" s="16" t="s">
        <v>230</v>
      </c>
      <c r="R318" s="16" t="s">
        <v>235</v>
      </c>
      <c r="S318" s="16" t="s">
        <v>233</v>
      </c>
      <c r="T318" s="14" t="s">
        <v>366</v>
      </c>
    </row>
    <row r="319" spans="1:20" x14ac:dyDescent="0.2">
      <c r="A319" s="4" t="s">
        <v>72</v>
      </c>
      <c r="B319" t="s">
        <v>73</v>
      </c>
      <c r="C319" s="5" t="s">
        <v>371</v>
      </c>
      <c r="D319" s="4" t="s">
        <v>6</v>
      </c>
      <c r="E319" t="s">
        <v>7</v>
      </c>
      <c r="F319" s="2">
        <v>-2787115.3699999996</v>
      </c>
      <c r="G319" s="2">
        <v>-229100.88999999996</v>
      </c>
      <c r="H319" s="2">
        <v>-190658.79</v>
      </c>
      <c r="I319" s="2">
        <v>-259201.72999999998</v>
      </c>
      <c r="J319" s="2">
        <v>-290934.60999999993</v>
      </c>
      <c r="K319" s="2">
        <v>0</v>
      </c>
      <c r="L319" s="2">
        <v>-1124621.18</v>
      </c>
      <c r="M319" s="2">
        <v>-200114.87999999998</v>
      </c>
      <c r="N319" s="2">
        <v>-492483.2900000001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f t="shared" ref="T319" si="33">SUM(G319:S319)</f>
        <v>-2787115.3699999996</v>
      </c>
    </row>
    <row r="320" spans="1:20" x14ac:dyDescent="0.2">
      <c r="A320" s="4" t="s">
        <v>72</v>
      </c>
      <c r="B320" t="s">
        <v>73</v>
      </c>
      <c r="D320" s="4" t="s">
        <v>120</v>
      </c>
      <c r="E320" t="s">
        <v>121</v>
      </c>
      <c r="F320" s="2">
        <v>1557303.0700000003</v>
      </c>
    </row>
    <row r="321" spans="1:20" x14ac:dyDescent="0.2">
      <c r="A321" s="4" t="s">
        <v>72</v>
      </c>
      <c r="B321" t="s">
        <v>73</v>
      </c>
      <c r="D321" s="4" t="s">
        <v>170</v>
      </c>
      <c r="E321" t="s">
        <v>171</v>
      </c>
      <c r="F321" s="2">
        <v>253725.54000000007</v>
      </c>
    </row>
    <row r="322" spans="1:20" x14ac:dyDescent="0.2">
      <c r="A322" s="4" t="s">
        <v>72</v>
      </c>
      <c r="B322" t="s">
        <v>73</v>
      </c>
      <c r="D322" s="4" t="s">
        <v>132</v>
      </c>
      <c r="E322" t="s">
        <v>133</v>
      </c>
      <c r="F322" s="2">
        <v>744278.78999999992</v>
      </c>
    </row>
    <row r="323" spans="1:20" x14ac:dyDescent="0.2">
      <c r="A323" s="4" t="s">
        <v>72</v>
      </c>
      <c r="B323" t="s">
        <v>73</v>
      </c>
      <c r="D323" s="4" t="s">
        <v>168</v>
      </c>
      <c r="E323" t="s">
        <v>169</v>
      </c>
      <c r="F323" s="2">
        <v>95151.75</v>
      </c>
    </row>
    <row r="324" spans="1:20" x14ac:dyDescent="0.2">
      <c r="A324" s="4" t="s">
        <v>72</v>
      </c>
      <c r="B324" t="s">
        <v>73</v>
      </c>
      <c r="D324" s="4" t="s">
        <v>174</v>
      </c>
      <c r="E324" t="s">
        <v>175</v>
      </c>
      <c r="F324" s="2">
        <v>133872</v>
      </c>
    </row>
    <row r="325" spans="1:20" x14ac:dyDescent="0.2">
      <c r="A325" s="4" t="s">
        <v>72</v>
      </c>
      <c r="B325" t="s">
        <v>73</v>
      </c>
      <c r="D325" s="4" t="s">
        <v>184</v>
      </c>
      <c r="E325" t="s">
        <v>185</v>
      </c>
      <c r="F325" s="2">
        <v>2784.24</v>
      </c>
    </row>
    <row r="326" spans="1:20" ht="13.5" thickBot="1" x14ac:dyDescent="0.25">
      <c r="A326" s="4" t="s">
        <v>286</v>
      </c>
      <c r="F326" s="9">
        <f>SUM(F319:F325)</f>
        <v>2.0000000609798008E-2</v>
      </c>
    </row>
    <row r="327" spans="1:20" ht="13.5" thickTop="1" x14ac:dyDescent="0.2"/>
    <row r="328" spans="1:20" ht="13.5" thickBot="1" x14ac:dyDescent="0.25">
      <c r="A328" s="7" t="s">
        <v>0</v>
      </c>
      <c r="B328" s="8" t="s">
        <v>1</v>
      </c>
      <c r="C328" s="7" t="s">
        <v>351</v>
      </c>
      <c r="D328" s="7" t="s">
        <v>2</v>
      </c>
      <c r="E328" s="8" t="s">
        <v>3</v>
      </c>
      <c r="F328" s="7" t="s">
        <v>251</v>
      </c>
      <c r="G328" s="13" t="s">
        <v>26</v>
      </c>
      <c r="H328" s="13" t="s">
        <v>15</v>
      </c>
      <c r="I328" s="13" t="s">
        <v>8</v>
      </c>
      <c r="J328" s="13" t="s">
        <v>363</v>
      </c>
      <c r="K328" s="13" t="s">
        <v>387</v>
      </c>
      <c r="L328" s="13" t="s">
        <v>39</v>
      </c>
      <c r="M328" s="13" t="s">
        <v>20</v>
      </c>
      <c r="N328" s="13" t="s">
        <v>364</v>
      </c>
      <c r="O328" s="16" t="s">
        <v>238</v>
      </c>
      <c r="P328" s="16" t="s">
        <v>234</v>
      </c>
      <c r="Q328" s="16" t="s">
        <v>230</v>
      </c>
      <c r="R328" s="16" t="s">
        <v>235</v>
      </c>
      <c r="S328" s="16" t="s">
        <v>233</v>
      </c>
      <c r="T328" s="14" t="s">
        <v>366</v>
      </c>
    </row>
    <row r="329" spans="1:20" x14ac:dyDescent="0.2">
      <c r="A329" s="4" t="s">
        <v>162</v>
      </c>
      <c r="B329" t="s">
        <v>163</v>
      </c>
      <c r="C329" s="5" t="s">
        <v>373</v>
      </c>
      <c r="D329" s="4" t="s">
        <v>6</v>
      </c>
      <c r="E329" t="s">
        <v>7</v>
      </c>
      <c r="F329" s="2">
        <v>-169495.55000000002</v>
      </c>
      <c r="G329" s="2">
        <v>0</v>
      </c>
      <c r="H329" s="2">
        <v>0</v>
      </c>
      <c r="I329" s="2">
        <v>0</v>
      </c>
      <c r="J329" s="2">
        <v>0</v>
      </c>
      <c r="K329" s="2">
        <v>-868.93</v>
      </c>
      <c r="L329" s="2">
        <v>0</v>
      </c>
      <c r="M329" s="2">
        <v>0</v>
      </c>
      <c r="N329" s="2">
        <v>-166105.64000000001</v>
      </c>
      <c r="O329" s="2">
        <v>0</v>
      </c>
      <c r="P329" s="2">
        <v>0</v>
      </c>
      <c r="Q329" s="2">
        <v>0</v>
      </c>
      <c r="R329" s="2">
        <v>0</v>
      </c>
      <c r="S329" s="2">
        <v>-2520.98</v>
      </c>
      <c r="T329" s="2">
        <f t="shared" ref="T329" si="34">SUM(G329:S329)</f>
        <v>-169495.55000000002</v>
      </c>
    </row>
    <row r="330" spans="1:20" x14ac:dyDescent="0.2">
      <c r="A330" s="4" t="s">
        <v>162</v>
      </c>
      <c r="B330" t="s">
        <v>163</v>
      </c>
      <c r="D330" s="4" t="s">
        <v>120</v>
      </c>
      <c r="E330" t="s">
        <v>121</v>
      </c>
      <c r="F330" s="2">
        <v>124826.35999999999</v>
      </c>
    </row>
    <row r="331" spans="1:20" x14ac:dyDescent="0.2">
      <c r="A331" s="4" t="s">
        <v>162</v>
      </c>
      <c r="B331" t="s">
        <v>163</v>
      </c>
      <c r="D331" s="4" t="s">
        <v>170</v>
      </c>
      <c r="E331" t="s">
        <v>171</v>
      </c>
      <c r="F331" s="2">
        <v>2324.4600000000005</v>
      </c>
    </row>
    <row r="332" spans="1:20" x14ac:dyDescent="0.2">
      <c r="A332" s="4" t="s">
        <v>162</v>
      </c>
      <c r="B332" t="s">
        <v>163</v>
      </c>
      <c r="D332" s="4" t="s">
        <v>132</v>
      </c>
      <c r="E332" t="s">
        <v>133</v>
      </c>
      <c r="F332" s="2">
        <v>42344.73000000001</v>
      </c>
    </row>
    <row r="333" spans="1:20" ht="13.5" thickBot="1" x14ac:dyDescent="0.25">
      <c r="A333" s="4" t="s">
        <v>287</v>
      </c>
      <c r="F333" s="9">
        <f>SUM(F329:F332)</f>
        <v>0</v>
      </c>
    </row>
    <row r="334" spans="1:20" ht="13.5" thickTop="1" x14ac:dyDescent="0.2"/>
    <row r="335" spans="1:20" ht="13.5" thickBot="1" x14ac:dyDescent="0.25">
      <c r="A335" s="7" t="s">
        <v>0</v>
      </c>
      <c r="B335" s="8" t="s">
        <v>1</v>
      </c>
      <c r="C335" s="7" t="s">
        <v>351</v>
      </c>
      <c r="D335" s="7" t="s">
        <v>2</v>
      </c>
      <c r="E335" s="8" t="s">
        <v>3</v>
      </c>
      <c r="F335" s="7" t="s">
        <v>251</v>
      </c>
      <c r="G335" s="13" t="s">
        <v>26</v>
      </c>
      <c r="H335" s="13" t="s">
        <v>15</v>
      </c>
      <c r="I335" s="13" t="s">
        <v>8</v>
      </c>
      <c r="J335" s="13" t="s">
        <v>363</v>
      </c>
      <c r="K335" s="13" t="s">
        <v>387</v>
      </c>
      <c r="L335" s="13" t="s">
        <v>39</v>
      </c>
      <c r="M335" s="13" t="s">
        <v>20</v>
      </c>
      <c r="N335" s="13" t="s">
        <v>364</v>
      </c>
      <c r="O335" s="16" t="s">
        <v>238</v>
      </c>
      <c r="P335" s="16" t="s">
        <v>234</v>
      </c>
      <c r="Q335" s="16" t="s">
        <v>230</v>
      </c>
      <c r="R335" s="16" t="s">
        <v>235</v>
      </c>
      <c r="S335" s="16" t="s">
        <v>233</v>
      </c>
      <c r="T335" s="14" t="s">
        <v>366</v>
      </c>
    </row>
    <row r="336" spans="1:20" x14ac:dyDescent="0.2">
      <c r="A336" s="4" t="s">
        <v>74</v>
      </c>
      <c r="B336" t="s">
        <v>75</v>
      </c>
      <c r="C336" s="5" t="s">
        <v>374</v>
      </c>
      <c r="D336" s="4" t="s">
        <v>6</v>
      </c>
      <c r="E336" t="s">
        <v>7</v>
      </c>
      <c r="F336" s="2">
        <v>-7105455.6200000038</v>
      </c>
      <c r="G336" s="2">
        <v>-689229.20999999985</v>
      </c>
      <c r="H336" s="2">
        <v>-573410.27999999991</v>
      </c>
      <c r="I336" s="2">
        <v>-800784.84000000008</v>
      </c>
      <c r="J336" s="2">
        <v>-776626.29</v>
      </c>
      <c r="K336" s="2">
        <v>0</v>
      </c>
      <c r="L336" s="2">
        <v>-3695547.46</v>
      </c>
      <c r="M336" s="2">
        <v>-569857.53999999992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f t="shared" ref="T336" si="35">SUM(G336:S336)</f>
        <v>-7105455.6200000001</v>
      </c>
    </row>
    <row r="337" spans="1:20" x14ac:dyDescent="0.2">
      <c r="A337" s="4" t="s">
        <v>74</v>
      </c>
      <c r="B337" t="s">
        <v>75</v>
      </c>
      <c r="D337" s="4" t="s">
        <v>120</v>
      </c>
      <c r="E337" t="s">
        <v>121</v>
      </c>
      <c r="F337" s="2">
        <v>2121363.6299999994</v>
      </c>
    </row>
    <row r="338" spans="1:20" x14ac:dyDescent="0.2">
      <c r="A338" s="4" t="s">
        <v>74</v>
      </c>
      <c r="B338" t="s">
        <v>75</v>
      </c>
      <c r="D338" s="4" t="s">
        <v>170</v>
      </c>
      <c r="E338" t="s">
        <v>171</v>
      </c>
      <c r="F338" s="2">
        <v>3088381.9199999995</v>
      </c>
    </row>
    <row r="339" spans="1:20" x14ac:dyDescent="0.2">
      <c r="A339" s="4" t="s">
        <v>74</v>
      </c>
      <c r="B339" t="s">
        <v>75</v>
      </c>
      <c r="D339" s="4" t="s">
        <v>172</v>
      </c>
      <c r="E339" t="s">
        <v>173</v>
      </c>
      <c r="F339" s="2">
        <v>922644.15</v>
      </c>
    </row>
    <row r="340" spans="1:20" x14ac:dyDescent="0.2">
      <c r="A340" s="4" t="s">
        <v>74</v>
      </c>
      <c r="B340" t="s">
        <v>75</v>
      </c>
      <c r="D340" s="4" t="s">
        <v>132</v>
      </c>
      <c r="E340" t="s">
        <v>133</v>
      </c>
      <c r="F340" s="2">
        <v>746285.21000000008</v>
      </c>
    </row>
    <row r="341" spans="1:20" x14ac:dyDescent="0.2">
      <c r="A341" s="4" t="s">
        <v>74</v>
      </c>
      <c r="B341" t="s">
        <v>75</v>
      </c>
      <c r="D341" s="4" t="s">
        <v>174</v>
      </c>
      <c r="E341" t="s">
        <v>175</v>
      </c>
      <c r="F341" s="2">
        <v>226341.59999999998</v>
      </c>
    </row>
    <row r="342" spans="1:20" x14ac:dyDescent="0.2">
      <c r="A342" s="4" t="s">
        <v>74</v>
      </c>
      <c r="B342" t="s">
        <v>75</v>
      </c>
      <c r="D342" s="4" t="s">
        <v>184</v>
      </c>
      <c r="E342" t="s">
        <v>185</v>
      </c>
      <c r="F342" s="2">
        <v>439.11</v>
      </c>
    </row>
    <row r="343" spans="1:20" ht="13.5" thickBot="1" x14ac:dyDescent="0.25">
      <c r="A343" s="4" t="s">
        <v>288</v>
      </c>
      <c r="F343" s="9">
        <f>SUM(F336:F342)</f>
        <v>-4.4097987483837642E-9</v>
      </c>
    </row>
    <row r="344" spans="1:20" ht="13.5" thickTop="1" x14ac:dyDescent="0.2"/>
    <row r="345" spans="1:20" ht="13.5" thickBot="1" x14ac:dyDescent="0.25">
      <c r="A345" s="7" t="s">
        <v>0</v>
      </c>
      <c r="B345" s="8" t="s">
        <v>1</v>
      </c>
      <c r="C345" s="7" t="s">
        <v>351</v>
      </c>
      <c r="D345" s="7" t="s">
        <v>2</v>
      </c>
      <c r="E345" s="8" t="s">
        <v>3</v>
      </c>
      <c r="F345" s="7" t="s">
        <v>251</v>
      </c>
      <c r="G345" s="13" t="s">
        <v>26</v>
      </c>
      <c r="H345" s="13" t="s">
        <v>15</v>
      </c>
      <c r="I345" s="13" t="s">
        <v>8</v>
      </c>
      <c r="J345" s="13" t="s">
        <v>363</v>
      </c>
      <c r="K345" s="13" t="s">
        <v>387</v>
      </c>
      <c r="L345" s="13" t="s">
        <v>39</v>
      </c>
      <c r="M345" s="13" t="s">
        <v>20</v>
      </c>
      <c r="N345" s="13" t="s">
        <v>364</v>
      </c>
      <c r="O345" s="16" t="s">
        <v>238</v>
      </c>
      <c r="P345" s="16" t="s">
        <v>234</v>
      </c>
      <c r="Q345" s="16" t="s">
        <v>230</v>
      </c>
      <c r="R345" s="16" t="s">
        <v>235</v>
      </c>
      <c r="S345" s="16" t="s">
        <v>233</v>
      </c>
      <c r="T345" s="14" t="s">
        <v>366</v>
      </c>
    </row>
    <row r="346" spans="1:20" x14ac:dyDescent="0.2">
      <c r="A346" s="4" t="s">
        <v>196</v>
      </c>
      <c r="B346" t="s">
        <v>197</v>
      </c>
      <c r="C346" s="5" t="s">
        <v>374</v>
      </c>
      <c r="D346" s="4" t="s">
        <v>6</v>
      </c>
      <c r="E346" t="s">
        <v>7</v>
      </c>
      <c r="F346" s="2">
        <v>-2247491.5</v>
      </c>
      <c r="G346" s="2">
        <v>-218006.68000000002</v>
      </c>
      <c r="H346" s="2">
        <v>-181372.56999999998</v>
      </c>
      <c r="I346" s="2">
        <v>-253292.28000000003</v>
      </c>
      <c r="J346" s="2">
        <v>-245650.82</v>
      </c>
      <c r="K346" s="2">
        <v>0</v>
      </c>
      <c r="L346" s="2">
        <v>-1168920.3399999999</v>
      </c>
      <c r="M346" s="2">
        <v>-180248.81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f t="shared" ref="T346" si="36">SUM(G346:S346)</f>
        <v>-2247491.5</v>
      </c>
    </row>
    <row r="347" spans="1:20" x14ac:dyDescent="0.2">
      <c r="A347" s="4" t="s">
        <v>196</v>
      </c>
      <c r="B347" t="s">
        <v>197</v>
      </c>
      <c r="D347" s="4" t="s">
        <v>170</v>
      </c>
      <c r="E347" t="s">
        <v>171</v>
      </c>
      <c r="F347" s="2">
        <v>2143571.5100000002</v>
      </c>
    </row>
    <row r="348" spans="1:20" x14ac:dyDescent="0.2">
      <c r="A348" s="4" t="s">
        <v>196</v>
      </c>
      <c r="B348" t="s">
        <v>197</v>
      </c>
      <c r="D348" s="4" t="s">
        <v>172</v>
      </c>
      <c r="E348" t="s">
        <v>173</v>
      </c>
      <c r="F348" s="2">
        <v>103920</v>
      </c>
    </row>
    <row r="349" spans="1:20" ht="13.5" thickBot="1" x14ac:dyDescent="0.25">
      <c r="A349" s="4" t="s">
        <v>289</v>
      </c>
      <c r="F349" s="9">
        <f>SUM(F346:F348)</f>
        <v>1.0000000242143869E-2</v>
      </c>
    </row>
    <row r="350" spans="1:20" ht="13.5" thickTop="1" x14ac:dyDescent="0.2"/>
    <row r="351" spans="1:20" ht="13.5" thickBot="1" x14ac:dyDescent="0.25">
      <c r="A351" s="7" t="s">
        <v>0</v>
      </c>
      <c r="B351" s="8" t="s">
        <v>1</v>
      </c>
      <c r="C351" s="7" t="s">
        <v>351</v>
      </c>
      <c r="D351" s="7" t="s">
        <v>2</v>
      </c>
      <c r="E351" s="8" t="s">
        <v>3</v>
      </c>
      <c r="F351" s="7" t="s">
        <v>251</v>
      </c>
      <c r="G351" s="13" t="s">
        <v>26</v>
      </c>
      <c r="H351" s="13" t="s">
        <v>15</v>
      </c>
      <c r="I351" s="13" t="s">
        <v>8</v>
      </c>
      <c r="J351" s="13" t="s">
        <v>363</v>
      </c>
      <c r="K351" s="13" t="s">
        <v>387</v>
      </c>
      <c r="L351" s="13" t="s">
        <v>39</v>
      </c>
      <c r="M351" s="13" t="s">
        <v>20</v>
      </c>
      <c r="N351" s="13" t="s">
        <v>364</v>
      </c>
      <c r="O351" s="16" t="s">
        <v>238</v>
      </c>
      <c r="P351" s="16" t="s">
        <v>234</v>
      </c>
      <c r="Q351" s="16" t="s">
        <v>230</v>
      </c>
      <c r="R351" s="16" t="s">
        <v>235</v>
      </c>
      <c r="S351" s="16" t="s">
        <v>233</v>
      </c>
      <c r="T351" s="14" t="s">
        <v>366</v>
      </c>
    </row>
    <row r="352" spans="1:20" x14ac:dyDescent="0.2">
      <c r="A352" s="4" t="s">
        <v>82</v>
      </c>
      <c r="B352" t="s">
        <v>83</v>
      </c>
      <c r="C352" s="5" t="s">
        <v>370</v>
      </c>
      <c r="D352" s="4" t="s">
        <v>6</v>
      </c>
      <c r="E352" t="s">
        <v>7</v>
      </c>
      <c r="F352" s="2">
        <v>-1055372.5199999996</v>
      </c>
      <c r="G352" s="2">
        <v>-86143.039999999994</v>
      </c>
      <c r="H352" s="2">
        <v>-71708.86</v>
      </c>
      <c r="I352" s="2">
        <v>-97396.079999999987</v>
      </c>
      <c r="J352" s="2">
        <v>-109208.41</v>
      </c>
      <c r="K352" s="2">
        <v>-2413.62</v>
      </c>
      <c r="L352" s="2">
        <v>-422722.44999999995</v>
      </c>
      <c r="M352" s="2">
        <v>-75289.31</v>
      </c>
      <c r="N352" s="2">
        <v>-187744.14</v>
      </c>
      <c r="O352" s="2">
        <v>-323.13</v>
      </c>
      <c r="P352" s="2">
        <v>-323.13</v>
      </c>
      <c r="Q352" s="2">
        <v>-484.68</v>
      </c>
      <c r="R352" s="2">
        <v>-403.92</v>
      </c>
      <c r="S352" s="2">
        <v>-1211.75</v>
      </c>
      <c r="T352" s="2">
        <f t="shared" ref="T352" si="37">SUM(G352:S352)</f>
        <v>-1055372.5199999998</v>
      </c>
    </row>
    <row r="353" spans="1:20" x14ac:dyDescent="0.2">
      <c r="A353" s="4" t="s">
        <v>82</v>
      </c>
      <c r="B353" t="s">
        <v>83</v>
      </c>
      <c r="D353" s="4" t="s">
        <v>120</v>
      </c>
      <c r="E353" t="s">
        <v>121</v>
      </c>
      <c r="F353" s="2">
        <v>379424.21000000014</v>
      </c>
    </row>
    <row r="354" spans="1:20" x14ac:dyDescent="0.2">
      <c r="A354" s="4" t="s">
        <v>82</v>
      </c>
      <c r="B354" t="s">
        <v>83</v>
      </c>
      <c r="D354" s="4" t="s">
        <v>170</v>
      </c>
      <c r="E354" t="s">
        <v>171</v>
      </c>
      <c r="F354" s="2">
        <v>437530.71000000014</v>
      </c>
    </row>
    <row r="355" spans="1:20" x14ac:dyDescent="0.2">
      <c r="A355" s="4" t="s">
        <v>82</v>
      </c>
      <c r="B355" t="s">
        <v>83</v>
      </c>
      <c r="D355" s="4" t="s">
        <v>132</v>
      </c>
      <c r="E355" t="s">
        <v>133</v>
      </c>
      <c r="F355" s="2">
        <v>238113.43000000008</v>
      </c>
    </row>
    <row r="356" spans="1:20" x14ac:dyDescent="0.2">
      <c r="A356" s="4" t="s">
        <v>82</v>
      </c>
      <c r="B356" t="s">
        <v>83</v>
      </c>
      <c r="D356" s="4" t="s">
        <v>184</v>
      </c>
      <c r="E356" t="s">
        <v>185</v>
      </c>
      <c r="F356" s="2">
        <v>304.15999999999997</v>
      </c>
    </row>
    <row r="357" spans="1:20" ht="13.5" thickBot="1" x14ac:dyDescent="0.25">
      <c r="A357" s="4" t="s">
        <v>290</v>
      </c>
      <c r="F357" s="9">
        <f>SUM(F352:F356)</f>
        <v>-9.999999139722604E-3</v>
      </c>
    </row>
    <row r="358" spans="1:20" ht="13.5" thickTop="1" x14ac:dyDescent="0.2"/>
    <row r="359" spans="1:20" ht="13.5" thickBot="1" x14ac:dyDescent="0.25">
      <c r="A359" s="7" t="s">
        <v>0</v>
      </c>
      <c r="B359" s="8" t="s">
        <v>1</v>
      </c>
      <c r="C359" s="7" t="s">
        <v>351</v>
      </c>
      <c r="D359" s="7" t="s">
        <v>2</v>
      </c>
      <c r="E359" s="8" t="s">
        <v>3</v>
      </c>
      <c r="F359" s="7" t="s">
        <v>251</v>
      </c>
      <c r="G359" s="13" t="s">
        <v>26</v>
      </c>
      <c r="H359" s="13" t="s">
        <v>15</v>
      </c>
      <c r="I359" s="13" t="s">
        <v>8</v>
      </c>
      <c r="J359" s="13" t="s">
        <v>363</v>
      </c>
      <c r="K359" s="13" t="s">
        <v>387</v>
      </c>
      <c r="L359" s="13" t="s">
        <v>39</v>
      </c>
      <c r="M359" s="13" t="s">
        <v>20</v>
      </c>
      <c r="N359" s="13" t="s">
        <v>364</v>
      </c>
      <c r="O359" s="16" t="s">
        <v>238</v>
      </c>
      <c r="P359" s="16" t="s">
        <v>234</v>
      </c>
      <c r="Q359" s="16" t="s">
        <v>230</v>
      </c>
      <c r="R359" s="16" t="s">
        <v>235</v>
      </c>
      <c r="S359" s="16" t="s">
        <v>233</v>
      </c>
      <c r="T359" s="14" t="s">
        <v>366</v>
      </c>
    </row>
    <row r="360" spans="1:20" x14ac:dyDescent="0.2">
      <c r="A360" s="4" t="s">
        <v>84</v>
      </c>
      <c r="B360" t="s">
        <v>85</v>
      </c>
      <c r="C360" s="5" t="s">
        <v>370</v>
      </c>
      <c r="D360" s="4" t="s">
        <v>6</v>
      </c>
      <c r="E360" t="s">
        <v>7</v>
      </c>
      <c r="F360" s="2">
        <v>-509444.23000000004</v>
      </c>
      <c r="G360" s="2">
        <v>-41580.58</v>
      </c>
      <c r="H360" s="2">
        <v>-34613.64</v>
      </c>
      <c r="I360" s="2">
        <v>-47014.659999999996</v>
      </c>
      <c r="J360" s="2">
        <v>-52716.54</v>
      </c>
      <c r="K360" s="2">
        <v>-1232.22</v>
      </c>
      <c r="L360" s="2">
        <v>-204054.68000000002</v>
      </c>
      <c r="M360" s="2">
        <v>-36341.86</v>
      </c>
      <c r="N360" s="2">
        <v>-90589.930000000008</v>
      </c>
      <c r="O360" s="2">
        <v>-152.97</v>
      </c>
      <c r="P360" s="2">
        <v>-152.97</v>
      </c>
      <c r="Q360" s="2">
        <v>-229.42000000000002</v>
      </c>
      <c r="R360" s="2">
        <v>-191.19</v>
      </c>
      <c r="S360" s="2">
        <v>-573.57000000000005</v>
      </c>
      <c r="T360" s="2">
        <f t="shared" ref="T360" si="38">SUM(G360:S360)</f>
        <v>-509444.23</v>
      </c>
    </row>
    <row r="361" spans="1:20" x14ac:dyDescent="0.2">
      <c r="A361" s="4" t="s">
        <v>84</v>
      </c>
      <c r="B361" t="s">
        <v>85</v>
      </c>
      <c r="D361" s="4" t="s">
        <v>120</v>
      </c>
      <c r="E361" t="s">
        <v>121</v>
      </c>
      <c r="F361" s="2">
        <v>373069.61999999994</v>
      </c>
    </row>
    <row r="362" spans="1:20" x14ac:dyDescent="0.2">
      <c r="A362" s="4" t="s">
        <v>84</v>
      </c>
      <c r="B362" t="s">
        <v>85</v>
      </c>
      <c r="D362" s="4" t="s">
        <v>170</v>
      </c>
      <c r="E362" t="s">
        <v>171</v>
      </c>
      <c r="F362" s="2">
        <v>9856.14</v>
      </c>
    </row>
    <row r="363" spans="1:20" x14ac:dyDescent="0.2">
      <c r="A363" s="4" t="s">
        <v>84</v>
      </c>
      <c r="B363" t="s">
        <v>85</v>
      </c>
      <c r="D363" s="4" t="s">
        <v>132</v>
      </c>
      <c r="E363" t="s">
        <v>133</v>
      </c>
      <c r="F363" s="2">
        <v>126518.45999999995</v>
      </c>
    </row>
    <row r="364" spans="1:20" ht="13.5" thickBot="1" x14ac:dyDescent="0.25">
      <c r="A364" s="4" t="s">
        <v>291</v>
      </c>
      <c r="F364" s="9">
        <f>SUM(F360:F363)</f>
        <v>-1.0000000154832378E-2</v>
      </c>
    </row>
    <row r="365" spans="1:20" ht="13.5" thickTop="1" x14ac:dyDescent="0.2"/>
    <row r="366" spans="1:20" ht="13.5" thickBot="1" x14ac:dyDescent="0.25">
      <c r="A366" s="7" t="s">
        <v>0</v>
      </c>
      <c r="B366" s="8" t="s">
        <v>1</v>
      </c>
      <c r="C366" s="7" t="s">
        <v>351</v>
      </c>
      <c r="D366" s="7" t="s">
        <v>2</v>
      </c>
      <c r="E366" s="8" t="s">
        <v>3</v>
      </c>
      <c r="F366" s="7" t="s">
        <v>251</v>
      </c>
      <c r="G366" s="13" t="s">
        <v>26</v>
      </c>
      <c r="H366" s="13" t="s">
        <v>15</v>
      </c>
      <c r="I366" s="13" t="s">
        <v>8</v>
      </c>
      <c r="J366" s="13" t="s">
        <v>363</v>
      </c>
      <c r="K366" s="13" t="s">
        <v>387</v>
      </c>
      <c r="L366" s="13" t="s">
        <v>39</v>
      </c>
      <c r="M366" s="13" t="s">
        <v>20</v>
      </c>
      <c r="N366" s="13" t="s">
        <v>364</v>
      </c>
      <c r="O366" s="16" t="s">
        <v>238</v>
      </c>
      <c r="P366" s="16" t="s">
        <v>234</v>
      </c>
      <c r="Q366" s="16" t="s">
        <v>230</v>
      </c>
      <c r="R366" s="16" t="s">
        <v>235</v>
      </c>
      <c r="S366" s="16" t="s">
        <v>233</v>
      </c>
      <c r="T366" s="14" t="s">
        <v>366</v>
      </c>
    </row>
    <row r="367" spans="1:20" x14ac:dyDescent="0.2">
      <c r="A367" s="4" t="s">
        <v>94</v>
      </c>
      <c r="B367" t="s">
        <v>95</v>
      </c>
      <c r="C367" s="5" t="s">
        <v>370</v>
      </c>
      <c r="D367" s="4" t="s">
        <v>6</v>
      </c>
      <c r="E367" t="s">
        <v>7</v>
      </c>
      <c r="F367" s="2">
        <v>-3204303.6300000004</v>
      </c>
      <c r="G367" s="2">
        <v>-261495.80000000002</v>
      </c>
      <c r="H367" s="2">
        <v>-217682.77</v>
      </c>
      <c r="I367" s="2">
        <v>-295676.41000000003</v>
      </c>
      <c r="J367" s="2">
        <v>-331531.27</v>
      </c>
      <c r="K367" s="2">
        <v>-8307.02</v>
      </c>
      <c r="L367" s="2">
        <v>-1283330.19</v>
      </c>
      <c r="M367" s="2">
        <v>-228544.06</v>
      </c>
      <c r="N367" s="2">
        <v>-569602.52</v>
      </c>
      <c r="O367" s="2">
        <v>-956.8900000000001</v>
      </c>
      <c r="P367" s="2">
        <v>-956.8900000000001</v>
      </c>
      <c r="Q367" s="2">
        <v>-1435.3399999999997</v>
      </c>
      <c r="R367" s="2">
        <v>-1196.1199999999999</v>
      </c>
      <c r="S367" s="2">
        <v>-3588.3499999999995</v>
      </c>
      <c r="T367" s="2">
        <f t="shared" ref="T367" si="39">SUM(G367:S367)</f>
        <v>-3204303.6300000004</v>
      </c>
    </row>
    <row r="368" spans="1:20" x14ac:dyDescent="0.2">
      <c r="A368" s="4" t="s">
        <v>94</v>
      </c>
      <c r="B368" t="s">
        <v>95</v>
      </c>
      <c r="D368" s="4" t="s">
        <v>120</v>
      </c>
      <c r="E368" t="s">
        <v>121</v>
      </c>
      <c r="F368" s="2">
        <v>911937.25000000012</v>
      </c>
    </row>
    <row r="369" spans="1:20" x14ac:dyDescent="0.2">
      <c r="A369" s="4" t="s">
        <v>94</v>
      </c>
      <c r="B369" t="s">
        <v>95</v>
      </c>
      <c r="D369" s="4" t="s">
        <v>170</v>
      </c>
      <c r="E369" t="s">
        <v>171</v>
      </c>
      <c r="F369" s="2">
        <v>1324809.4100000001</v>
      </c>
    </row>
    <row r="370" spans="1:20" x14ac:dyDescent="0.2">
      <c r="A370" s="4" t="s">
        <v>94</v>
      </c>
      <c r="B370" t="s">
        <v>95</v>
      </c>
      <c r="D370" s="4" t="s">
        <v>172</v>
      </c>
      <c r="E370" t="s">
        <v>173</v>
      </c>
      <c r="F370" s="2">
        <v>326755.09999999998</v>
      </c>
    </row>
    <row r="371" spans="1:20" x14ac:dyDescent="0.2">
      <c r="A371" s="4" t="s">
        <v>94</v>
      </c>
      <c r="B371" t="s">
        <v>95</v>
      </c>
      <c r="D371" s="4" t="s">
        <v>132</v>
      </c>
      <c r="E371" t="s">
        <v>133</v>
      </c>
      <c r="F371" s="2">
        <v>309212.35000000009</v>
      </c>
    </row>
    <row r="372" spans="1:20" x14ac:dyDescent="0.2">
      <c r="A372" s="4" t="s">
        <v>94</v>
      </c>
      <c r="B372" t="s">
        <v>95</v>
      </c>
      <c r="D372" s="4" t="s">
        <v>174</v>
      </c>
      <c r="E372" t="s">
        <v>175</v>
      </c>
      <c r="F372" s="2">
        <v>259126.87</v>
      </c>
    </row>
    <row r="373" spans="1:20" x14ac:dyDescent="0.2">
      <c r="A373" s="4" t="s">
        <v>94</v>
      </c>
      <c r="B373" t="s">
        <v>95</v>
      </c>
      <c r="D373" s="4" t="s">
        <v>184</v>
      </c>
      <c r="E373" t="s">
        <v>185</v>
      </c>
      <c r="F373" s="2">
        <v>72462.59</v>
      </c>
    </row>
    <row r="374" spans="1:20" ht="13.5" thickBot="1" x14ac:dyDescent="0.25">
      <c r="A374" s="4" t="s">
        <v>292</v>
      </c>
      <c r="F374" s="9">
        <f>SUM(F367:F373)</f>
        <v>-6.0000000143190846E-2</v>
      </c>
    </row>
    <row r="375" spans="1:20" ht="13.5" thickTop="1" x14ac:dyDescent="0.2"/>
    <row r="376" spans="1:20" ht="13.5" thickBot="1" x14ac:dyDescent="0.25">
      <c r="A376" s="7" t="s">
        <v>0</v>
      </c>
      <c r="B376" s="8" t="s">
        <v>1</v>
      </c>
      <c r="C376" s="7" t="s">
        <v>351</v>
      </c>
      <c r="D376" s="7" t="s">
        <v>2</v>
      </c>
      <c r="E376" s="8" t="s">
        <v>3</v>
      </c>
      <c r="F376" s="7" t="s">
        <v>251</v>
      </c>
      <c r="G376" s="13" t="s">
        <v>26</v>
      </c>
      <c r="H376" s="13" t="s">
        <v>15</v>
      </c>
      <c r="I376" s="13" t="s">
        <v>8</v>
      </c>
      <c r="J376" s="13" t="s">
        <v>363</v>
      </c>
      <c r="K376" s="13" t="s">
        <v>387</v>
      </c>
      <c r="L376" s="13" t="s">
        <v>39</v>
      </c>
      <c r="M376" s="13" t="s">
        <v>20</v>
      </c>
      <c r="N376" s="13" t="s">
        <v>364</v>
      </c>
      <c r="O376" s="16" t="s">
        <v>238</v>
      </c>
      <c r="P376" s="16" t="s">
        <v>234</v>
      </c>
      <c r="Q376" s="16" t="s">
        <v>230</v>
      </c>
      <c r="R376" s="16" t="s">
        <v>235</v>
      </c>
      <c r="S376" s="16" t="s">
        <v>233</v>
      </c>
      <c r="T376" s="14" t="s">
        <v>366</v>
      </c>
    </row>
    <row r="377" spans="1:20" x14ac:dyDescent="0.2">
      <c r="A377" s="4" t="s">
        <v>106</v>
      </c>
      <c r="B377" t="s">
        <v>107</v>
      </c>
      <c r="C377" s="5" t="s">
        <v>371</v>
      </c>
      <c r="D377" s="4" t="s">
        <v>6</v>
      </c>
      <c r="E377" t="s">
        <v>7</v>
      </c>
      <c r="F377" s="2">
        <v>-664900.84999999986</v>
      </c>
      <c r="G377" s="2">
        <v>-54654.84</v>
      </c>
      <c r="H377" s="2">
        <v>-45491.22</v>
      </c>
      <c r="I377" s="2">
        <v>-61835.78</v>
      </c>
      <c r="J377" s="2">
        <v>-69391.63</v>
      </c>
      <c r="K377" s="2">
        <v>0</v>
      </c>
      <c r="L377" s="2">
        <v>-268299.51</v>
      </c>
      <c r="M377" s="2">
        <v>-47739.89</v>
      </c>
      <c r="N377" s="2">
        <v>-117487.98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f t="shared" ref="T377" si="40">SUM(G377:S377)</f>
        <v>-664900.85</v>
      </c>
    </row>
    <row r="378" spans="1:20" x14ac:dyDescent="0.2">
      <c r="A378" s="4" t="s">
        <v>106</v>
      </c>
      <c r="B378" t="s">
        <v>107</v>
      </c>
      <c r="D378" s="4" t="s">
        <v>120</v>
      </c>
      <c r="E378" t="s">
        <v>121</v>
      </c>
      <c r="F378" s="2">
        <v>478814.01</v>
      </c>
    </row>
    <row r="379" spans="1:20" x14ac:dyDescent="0.2">
      <c r="A379" s="4" t="s">
        <v>106</v>
      </c>
      <c r="B379" t="s">
        <v>107</v>
      </c>
      <c r="D379" s="4" t="s">
        <v>170</v>
      </c>
      <c r="E379" t="s">
        <v>171</v>
      </c>
      <c r="F379" s="2">
        <v>20549.510000000006</v>
      </c>
    </row>
    <row r="380" spans="1:20" x14ac:dyDescent="0.2">
      <c r="A380" s="4" t="s">
        <v>106</v>
      </c>
      <c r="B380" t="s">
        <v>107</v>
      </c>
      <c r="D380" s="4" t="s">
        <v>132</v>
      </c>
      <c r="E380" t="s">
        <v>133</v>
      </c>
      <c r="F380" s="2">
        <v>163057.77000000005</v>
      </c>
    </row>
    <row r="381" spans="1:20" x14ac:dyDescent="0.2">
      <c r="A381" s="4" t="s">
        <v>106</v>
      </c>
      <c r="B381" t="s">
        <v>107</v>
      </c>
      <c r="D381" s="4" t="s">
        <v>174</v>
      </c>
      <c r="E381" t="s">
        <v>175</v>
      </c>
      <c r="F381" s="2">
        <v>2317.1799999999998</v>
      </c>
    </row>
    <row r="382" spans="1:20" x14ac:dyDescent="0.2">
      <c r="A382" s="4" t="s">
        <v>106</v>
      </c>
      <c r="B382" t="s">
        <v>107</v>
      </c>
      <c r="D382" s="4" t="s">
        <v>184</v>
      </c>
      <c r="E382" t="s">
        <v>185</v>
      </c>
      <c r="F382" s="2">
        <v>162.38</v>
      </c>
    </row>
    <row r="383" spans="1:20" ht="13.5" thickBot="1" x14ac:dyDescent="0.25">
      <c r="A383" s="4" t="s">
        <v>293</v>
      </c>
      <c r="F383" s="9">
        <f>SUM(F377:F382)</f>
        <v>2.0588686311384663E-10</v>
      </c>
    </row>
    <row r="384" spans="1:20" ht="13.5" thickTop="1" x14ac:dyDescent="0.2"/>
    <row r="385" spans="1:20" ht="13.5" thickBot="1" x14ac:dyDescent="0.25">
      <c r="A385" s="7" t="s">
        <v>0</v>
      </c>
      <c r="B385" s="8" t="s">
        <v>1</v>
      </c>
      <c r="C385" s="7" t="s">
        <v>351</v>
      </c>
      <c r="D385" s="7" t="s">
        <v>2</v>
      </c>
      <c r="E385" s="8" t="s">
        <v>3</v>
      </c>
      <c r="F385" s="7" t="s">
        <v>251</v>
      </c>
      <c r="G385" s="13" t="s">
        <v>26</v>
      </c>
      <c r="H385" s="13" t="s">
        <v>15</v>
      </c>
      <c r="I385" s="13" t="s">
        <v>8</v>
      </c>
      <c r="J385" s="13" t="s">
        <v>363</v>
      </c>
      <c r="K385" s="13" t="s">
        <v>387</v>
      </c>
      <c r="L385" s="13" t="s">
        <v>39</v>
      </c>
      <c r="M385" s="13" t="s">
        <v>20</v>
      </c>
      <c r="N385" s="13" t="s">
        <v>364</v>
      </c>
      <c r="O385" s="16" t="s">
        <v>238</v>
      </c>
      <c r="P385" s="16" t="s">
        <v>234</v>
      </c>
      <c r="Q385" s="16" t="s">
        <v>230</v>
      </c>
      <c r="R385" s="16" t="s">
        <v>235</v>
      </c>
      <c r="S385" s="16" t="s">
        <v>233</v>
      </c>
      <c r="T385" s="14" t="s">
        <v>366</v>
      </c>
    </row>
    <row r="386" spans="1:20" x14ac:dyDescent="0.2">
      <c r="A386" s="4" t="s">
        <v>110</v>
      </c>
      <c r="B386" t="s">
        <v>111</v>
      </c>
      <c r="C386" s="5" t="s">
        <v>371</v>
      </c>
      <c r="D386" s="4" t="s">
        <v>6</v>
      </c>
      <c r="E386" t="s">
        <v>7</v>
      </c>
      <c r="F386" s="2">
        <v>-263115.81</v>
      </c>
      <c r="G386" s="2">
        <v>-21628.11</v>
      </c>
      <c r="H386" s="2">
        <v>-17998.939999999999</v>
      </c>
      <c r="I386" s="2">
        <v>-24469.78</v>
      </c>
      <c r="J386" s="2">
        <v>-27465.64</v>
      </c>
      <c r="K386" s="2">
        <v>0</v>
      </c>
      <c r="L386" s="2">
        <v>-106169.06</v>
      </c>
      <c r="M386" s="2">
        <v>-18891.710000000003</v>
      </c>
      <c r="N386" s="2">
        <v>-46492.569999999992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f t="shared" ref="T386" si="41">SUM(G386:S386)</f>
        <v>-263115.81</v>
      </c>
    </row>
    <row r="387" spans="1:20" x14ac:dyDescent="0.2">
      <c r="A387" s="4" t="s">
        <v>110</v>
      </c>
      <c r="B387" t="s">
        <v>111</v>
      </c>
      <c r="D387" s="4" t="s">
        <v>120</v>
      </c>
      <c r="E387" t="s">
        <v>121</v>
      </c>
      <c r="F387" s="2">
        <v>185036.67999999996</v>
      </c>
    </row>
    <row r="388" spans="1:20" x14ac:dyDescent="0.2">
      <c r="A388" s="4" t="s">
        <v>110</v>
      </c>
      <c r="B388" t="s">
        <v>111</v>
      </c>
      <c r="D388" s="4" t="s">
        <v>170</v>
      </c>
      <c r="E388" t="s">
        <v>171</v>
      </c>
      <c r="F388" s="2">
        <v>8083.37</v>
      </c>
    </row>
    <row r="389" spans="1:20" x14ac:dyDescent="0.2">
      <c r="A389" s="4" t="s">
        <v>110</v>
      </c>
      <c r="B389" t="s">
        <v>111</v>
      </c>
      <c r="D389" s="4" t="s">
        <v>132</v>
      </c>
      <c r="E389" t="s">
        <v>133</v>
      </c>
      <c r="F389" s="2">
        <v>62723.780000000013</v>
      </c>
    </row>
    <row r="390" spans="1:20" x14ac:dyDescent="0.2">
      <c r="A390" s="4" t="s">
        <v>110</v>
      </c>
      <c r="B390" t="s">
        <v>111</v>
      </c>
      <c r="D390" s="4" t="s">
        <v>174</v>
      </c>
      <c r="E390" t="s">
        <v>175</v>
      </c>
      <c r="F390" s="2">
        <v>7272</v>
      </c>
    </row>
    <row r="391" spans="1:20" ht="13.5" thickBot="1" x14ac:dyDescent="0.25">
      <c r="A391" s="4" t="s">
        <v>294</v>
      </c>
      <c r="F391" s="9">
        <f>SUM(F386:F390)</f>
        <v>1.9999999974970706E-2</v>
      </c>
    </row>
    <row r="392" spans="1:20" ht="13.5" thickTop="1" x14ac:dyDescent="0.2"/>
    <row r="393" spans="1:20" ht="13.5" thickBot="1" x14ac:dyDescent="0.25">
      <c r="A393" s="7" t="s">
        <v>0</v>
      </c>
      <c r="B393" s="8" t="s">
        <v>1</v>
      </c>
      <c r="C393" s="7" t="s">
        <v>351</v>
      </c>
      <c r="D393" s="7" t="s">
        <v>2</v>
      </c>
      <c r="E393" s="8" t="s">
        <v>3</v>
      </c>
      <c r="F393" s="7" t="s">
        <v>251</v>
      </c>
      <c r="G393" s="13" t="s">
        <v>26</v>
      </c>
      <c r="H393" s="13" t="s">
        <v>15</v>
      </c>
      <c r="I393" s="13" t="s">
        <v>8</v>
      </c>
      <c r="J393" s="13" t="s">
        <v>363</v>
      </c>
      <c r="K393" s="13" t="s">
        <v>387</v>
      </c>
      <c r="L393" s="13" t="s">
        <v>39</v>
      </c>
      <c r="M393" s="13" t="s">
        <v>20</v>
      </c>
      <c r="N393" s="13" t="s">
        <v>364</v>
      </c>
      <c r="O393" s="16" t="s">
        <v>238</v>
      </c>
      <c r="P393" s="16" t="s">
        <v>234</v>
      </c>
      <c r="Q393" s="16" t="s">
        <v>230</v>
      </c>
      <c r="R393" s="16" t="s">
        <v>235</v>
      </c>
      <c r="S393" s="16" t="s">
        <v>233</v>
      </c>
      <c r="T393" s="14" t="s">
        <v>366</v>
      </c>
    </row>
    <row r="394" spans="1:20" x14ac:dyDescent="0.2">
      <c r="A394" s="4" t="s">
        <v>114</v>
      </c>
      <c r="B394" t="s">
        <v>115</v>
      </c>
      <c r="C394" s="5" t="s">
        <v>370</v>
      </c>
      <c r="D394" s="4" t="s">
        <v>6</v>
      </c>
      <c r="E394" t="s">
        <v>7</v>
      </c>
      <c r="F394" s="2">
        <v>-4443657.5100000007</v>
      </c>
      <c r="G394" s="2">
        <v>-362876.12</v>
      </c>
      <c r="H394" s="2">
        <v>-302056.07</v>
      </c>
      <c r="I394" s="2">
        <v>-410167.88</v>
      </c>
      <c r="J394" s="2">
        <v>-459928.88</v>
      </c>
      <c r="K394" s="2">
        <v>-6050.09</v>
      </c>
      <c r="L394" s="2">
        <v>-1780179.4999999998</v>
      </c>
      <c r="M394" s="2">
        <v>-317156.55</v>
      </c>
      <c r="N394" s="2">
        <v>-792495.14</v>
      </c>
      <c r="O394" s="2">
        <v>-1499.68</v>
      </c>
      <c r="P394" s="2">
        <v>-1499.68</v>
      </c>
      <c r="Q394" s="2">
        <v>-2249.52</v>
      </c>
      <c r="R394" s="2">
        <v>-1874.6000000000001</v>
      </c>
      <c r="S394" s="2">
        <v>-5623.7999999999993</v>
      </c>
      <c r="T394" s="2">
        <f t="shared" ref="T394" si="42">SUM(G394:S394)</f>
        <v>-4443657.5099999979</v>
      </c>
    </row>
    <row r="395" spans="1:20" x14ac:dyDescent="0.2">
      <c r="A395" s="4" t="s">
        <v>114</v>
      </c>
      <c r="B395" t="s">
        <v>115</v>
      </c>
      <c r="D395" s="4" t="s">
        <v>120</v>
      </c>
      <c r="E395" t="s">
        <v>121</v>
      </c>
      <c r="F395" s="2">
        <v>1087233.79</v>
      </c>
    </row>
    <row r="396" spans="1:20" x14ac:dyDescent="0.2">
      <c r="A396" s="4" t="s">
        <v>114</v>
      </c>
      <c r="B396" t="s">
        <v>115</v>
      </c>
      <c r="D396" s="4" t="s">
        <v>170</v>
      </c>
      <c r="E396" t="s">
        <v>171</v>
      </c>
      <c r="F396" s="2">
        <v>23329.159999999985</v>
      </c>
    </row>
    <row r="397" spans="1:20" x14ac:dyDescent="0.2">
      <c r="A397" s="4" t="s">
        <v>114</v>
      </c>
      <c r="B397" t="s">
        <v>115</v>
      </c>
      <c r="D397" s="4" t="s">
        <v>132</v>
      </c>
      <c r="E397" t="s">
        <v>133</v>
      </c>
      <c r="F397" s="2">
        <v>3149206.3600000008</v>
      </c>
    </row>
    <row r="398" spans="1:20" x14ac:dyDescent="0.2">
      <c r="A398" s="4" t="s">
        <v>114</v>
      </c>
      <c r="B398" t="s">
        <v>115</v>
      </c>
      <c r="D398" s="4" t="s">
        <v>168</v>
      </c>
      <c r="E398" t="s">
        <v>169</v>
      </c>
      <c r="F398" s="2">
        <v>41400</v>
      </c>
    </row>
    <row r="399" spans="1:20" x14ac:dyDescent="0.2">
      <c r="A399" s="4" t="s">
        <v>114</v>
      </c>
      <c r="B399" t="s">
        <v>115</v>
      </c>
      <c r="D399" s="4" t="s">
        <v>174</v>
      </c>
      <c r="E399" t="s">
        <v>175</v>
      </c>
      <c r="F399" s="2">
        <v>141680.71000000005</v>
      </c>
    </row>
    <row r="400" spans="1:20" x14ac:dyDescent="0.2">
      <c r="A400" s="4" t="s">
        <v>114</v>
      </c>
      <c r="B400" t="s">
        <v>115</v>
      </c>
      <c r="D400" s="4" t="s">
        <v>184</v>
      </c>
      <c r="E400" t="s">
        <v>185</v>
      </c>
      <c r="F400" s="2">
        <v>807.43</v>
      </c>
    </row>
    <row r="401" spans="1:20" ht="13.5" thickBot="1" x14ac:dyDescent="0.25">
      <c r="A401" s="4" t="s">
        <v>295</v>
      </c>
      <c r="F401" s="9">
        <f>SUM(F394:F400)</f>
        <v>-5.9999999670594661E-2</v>
      </c>
    </row>
    <row r="402" spans="1:20" ht="13.5" thickTop="1" x14ac:dyDescent="0.2"/>
    <row r="403" spans="1:20" ht="13.5" thickBot="1" x14ac:dyDescent="0.25">
      <c r="A403" s="7" t="s">
        <v>0</v>
      </c>
      <c r="B403" s="8" t="s">
        <v>1</v>
      </c>
      <c r="C403" s="7" t="s">
        <v>351</v>
      </c>
      <c r="D403" s="7" t="s">
        <v>2</v>
      </c>
      <c r="E403" s="8" t="s">
        <v>3</v>
      </c>
      <c r="F403" s="7" t="s">
        <v>251</v>
      </c>
      <c r="G403" s="13" t="s">
        <v>26</v>
      </c>
      <c r="H403" s="13" t="s">
        <v>15</v>
      </c>
      <c r="I403" s="13" t="s">
        <v>8</v>
      </c>
      <c r="J403" s="13" t="s">
        <v>363</v>
      </c>
      <c r="K403" s="13" t="s">
        <v>387</v>
      </c>
      <c r="L403" s="13" t="s">
        <v>39</v>
      </c>
      <c r="M403" s="13" t="s">
        <v>20</v>
      </c>
      <c r="N403" s="13" t="s">
        <v>364</v>
      </c>
      <c r="O403" s="16" t="s">
        <v>238</v>
      </c>
      <c r="P403" s="16" t="s">
        <v>234</v>
      </c>
      <c r="Q403" s="16" t="s">
        <v>230</v>
      </c>
      <c r="R403" s="16" t="s">
        <v>235</v>
      </c>
      <c r="S403" s="16" t="s">
        <v>233</v>
      </c>
      <c r="T403" s="14" t="s">
        <v>366</v>
      </c>
    </row>
    <row r="404" spans="1:20" x14ac:dyDescent="0.2">
      <c r="A404" s="4" t="s">
        <v>166</v>
      </c>
      <c r="B404" t="s">
        <v>167</v>
      </c>
      <c r="C404" s="5" t="s">
        <v>370</v>
      </c>
      <c r="D404" s="4" t="s">
        <v>6</v>
      </c>
      <c r="E404" t="s">
        <v>7</v>
      </c>
      <c r="F404" s="2">
        <v>-1361794.93</v>
      </c>
      <c r="G404" s="2">
        <v>-111298.34000000001</v>
      </c>
      <c r="H404" s="2">
        <v>-92665.420000000013</v>
      </c>
      <c r="I404" s="2">
        <v>-125974.41</v>
      </c>
      <c r="J404" s="2">
        <v>-141277.92999999996</v>
      </c>
      <c r="K404" s="2">
        <v>-4107.2</v>
      </c>
      <c r="L404" s="2">
        <v>-546539.39999999991</v>
      </c>
      <c r="M404" s="2">
        <v>-97346.93</v>
      </c>
      <c r="N404" s="2">
        <v>-240776.52000000002</v>
      </c>
      <c r="O404" s="2">
        <v>-212.79</v>
      </c>
      <c r="P404" s="2">
        <v>-212.79000000000002</v>
      </c>
      <c r="Q404" s="2">
        <v>-319.21000000000004</v>
      </c>
      <c r="R404" s="2">
        <v>-265.99999999999994</v>
      </c>
      <c r="S404" s="2">
        <v>-797.99</v>
      </c>
      <c r="T404" s="2">
        <f t="shared" ref="T404" si="43">SUM(G404:S404)</f>
        <v>-1361794.93</v>
      </c>
    </row>
    <row r="405" spans="1:20" x14ac:dyDescent="0.2">
      <c r="A405" s="4" t="s">
        <v>166</v>
      </c>
      <c r="B405" t="s">
        <v>167</v>
      </c>
      <c r="D405" s="4" t="s">
        <v>120</v>
      </c>
      <c r="E405" t="s">
        <v>121</v>
      </c>
      <c r="F405" s="2">
        <v>305379.65999999997</v>
      </c>
    </row>
    <row r="406" spans="1:20" x14ac:dyDescent="0.2">
      <c r="A406" s="4" t="s">
        <v>166</v>
      </c>
      <c r="B406" t="s">
        <v>167</v>
      </c>
      <c r="D406" s="4" t="s">
        <v>170</v>
      </c>
      <c r="E406" t="s">
        <v>171</v>
      </c>
      <c r="F406" s="2">
        <v>6661.3900000000012</v>
      </c>
    </row>
    <row r="407" spans="1:20" x14ac:dyDescent="0.2">
      <c r="A407" s="4" t="s">
        <v>166</v>
      </c>
      <c r="B407" t="s">
        <v>167</v>
      </c>
      <c r="D407" s="4" t="s">
        <v>132</v>
      </c>
      <c r="E407" t="s">
        <v>133</v>
      </c>
      <c r="F407" s="2">
        <v>984388.00999999978</v>
      </c>
    </row>
    <row r="408" spans="1:20" x14ac:dyDescent="0.2">
      <c r="A408" s="4" t="s">
        <v>166</v>
      </c>
      <c r="B408" t="s">
        <v>167</v>
      </c>
      <c r="D408" s="4" t="s">
        <v>174</v>
      </c>
      <c r="E408" t="s">
        <v>175</v>
      </c>
      <c r="F408" s="2">
        <v>64872</v>
      </c>
    </row>
    <row r="409" spans="1:20" x14ac:dyDescent="0.2">
      <c r="A409" s="4" t="s">
        <v>166</v>
      </c>
      <c r="B409" t="s">
        <v>167</v>
      </c>
      <c r="D409" s="4" t="s">
        <v>184</v>
      </c>
      <c r="E409" t="s">
        <v>185</v>
      </c>
      <c r="F409" s="2">
        <v>493.9</v>
      </c>
    </row>
    <row r="410" spans="1:20" ht="13.5" thickBot="1" x14ac:dyDescent="0.25">
      <c r="A410" s="4" t="s">
        <v>296</v>
      </c>
      <c r="F410" s="9">
        <f>SUM(F404:F409)</f>
        <v>2.999999965538791E-2</v>
      </c>
    </row>
    <row r="411" spans="1:20" ht="13.5" thickTop="1" x14ac:dyDescent="0.2"/>
    <row r="412" spans="1:20" ht="13.5" thickBot="1" x14ac:dyDescent="0.25">
      <c r="A412" s="7" t="s">
        <v>0</v>
      </c>
      <c r="B412" s="8" t="s">
        <v>1</v>
      </c>
      <c r="C412" s="7" t="s">
        <v>351</v>
      </c>
      <c r="D412" s="7" t="s">
        <v>2</v>
      </c>
      <c r="E412" s="8" t="s">
        <v>3</v>
      </c>
      <c r="F412" s="7" t="s">
        <v>251</v>
      </c>
      <c r="G412" s="13" t="s">
        <v>26</v>
      </c>
      <c r="H412" s="13" t="s">
        <v>15</v>
      </c>
      <c r="I412" s="13" t="s">
        <v>8</v>
      </c>
      <c r="J412" s="13" t="s">
        <v>363</v>
      </c>
      <c r="K412" s="13" t="s">
        <v>387</v>
      </c>
      <c r="L412" s="13" t="s">
        <v>39</v>
      </c>
      <c r="M412" s="13" t="s">
        <v>20</v>
      </c>
      <c r="N412" s="13" t="s">
        <v>364</v>
      </c>
      <c r="O412" s="16" t="s">
        <v>238</v>
      </c>
      <c r="P412" s="16" t="s">
        <v>234</v>
      </c>
      <c r="Q412" s="16" t="s">
        <v>230</v>
      </c>
      <c r="R412" s="16" t="s">
        <v>235</v>
      </c>
      <c r="S412" s="16" t="s">
        <v>233</v>
      </c>
      <c r="T412" s="14" t="s">
        <v>366</v>
      </c>
    </row>
    <row r="413" spans="1:20" x14ac:dyDescent="0.2">
      <c r="A413" s="4" t="s">
        <v>9</v>
      </c>
      <c r="B413" t="s">
        <v>10</v>
      </c>
      <c r="C413" s="5" t="s">
        <v>371</v>
      </c>
      <c r="D413" s="4" t="s">
        <v>6</v>
      </c>
      <c r="E413" t="s">
        <v>7</v>
      </c>
      <c r="F413" s="2">
        <v>-1623992.1499999997</v>
      </c>
      <c r="G413" s="2">
        <v>-133492.13999999998</v>
      </c>
      <c r="H413" s="2">
        <v>-111092.71999999999</v>
      </c>
      <c r="I413" s="2">
        <v>-151031.28000000003</v>
      </c>
      <c r="J413" s="2">
        <v>-169521.45</v>
      </c>
      <c r="K413" s="2">
        <v>0</v>
      </c>
      <c r="L413" s="2">
        <v>-655292.50000000012</v>
      </c>
      <c r="M413" s="2">
        <v>-116602.65</v>
      </c>
      <c r="N413" s="2">
        <v>-286959.40999999997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f t="shared" ref="T413" si="44">SUM(G413:S413)</f>
        <v>-1623992.1500000001</v>
      </c>
    </row>
    <row r="414" spans="1:20" x14ac:dyDescent="0.2">
      <c r="A414" s="4" t="s">
        <v>9</v>
      </c>
      <c r="B414" t="s">
        <v>10</v>
      </c>
      <c r="D414" s="4" t="s">
        <v>222</v>
      </c>
      <c r="E414" t="s">
        <v>223</v>
      </c>
      <c r="F414" s="2">
        <v>3.85</v>
      </c>
    </row>
    <row r="415" spans="1:20" x14ac:dyDescent="0.2">
      <c r="A415" s="4" t="s">
        <v>9</v>
      </c>
      <c r="B415" t="s">
        <v>10</v>
      </c>
      <c r="D415" s="4" t="s">
        <v>120</v>
      </c>
      <c r="E415" t="s">
        <v>121</v>
      </c>
      <c r="F415" s="2">
        <v>676666.16999999993</v>
      </c>
    </row>
    <row r="416" spans="1:20" x14ac:dyDescent="0.2">
      <c r="A416" s="4" t="s">
        <v>9</v>
      </c>
      <c r="B416" t="s">
        <v>10</v>
      </c>
      <c r="D416" s="4" t="s">
        <v>170</v>
      </c>
      <c r="E416" t="s">
        <v>171</v>
      </c>
      <c r="F416" s="2">
        <v>446682.33000000007</v>
      </c>
    </row>
    <row r="417" spans="1:20" x14ac:dyDescent="0.2">
      <c r="A417" s="4" t="s">
        <v>9</v>
      </c>
      <c r="B417" t="s">
        <v>10</v>
      </c>
      <c r="D417" s="4" t="s">
        <v>172</v>
      </c>
      <c r="E417" t="s">
        <v>173</v>
      </c>
      <c r="F417" s="2">
        <v>7717.24</v>
      </c>
    </row>
    <row r="418" spans="1:20" x14ac:dyDescent="0.2">
      <c r="A418" s="4" t="s">
        <v>9</v>
      </c>
      <c r="B418" t="s">
        <v>10</v>
      </c>
      <c r="D418" s="4" t="s">
        <v>206</v>
      </c>
      <c r="E418" t="s">
        <v>207</v>
      </c>
      <c r="F418" s="2">
        <v>174569.63</v>
      </c>
    </row>
    <row r="419" spans="1:20" x14ac:dyDescent="0.2">
      <c r="A419" s="4" t="s">
        <v>9</v>
      </c>
      <c r="B419" t="s">
        <v>10</v>
      </c>
      <c r="D419" s="4" t="s">
        <v>132</v>
      </c>
      <c r="E419" t="s">
        <v>133</v>
      </c>
      <c r="F419" s="2">
        <v>305997.21000000025</v>
      </c>
    </row>
    <row r="420" spans="1:20" x14ac:dyDescent="0.2">
      <c r="A420" s="4" t="s">
        <v>9</v>
      </c>
      <c r="B420" t="s">
        <v>10</v>
      </c>
      <c r="D420" s="4" t="s">
        <v>184</v>
      </c>
      <c r="E420" t="s">
        <v>185</v>
      </c>
      <c r="F420" s="2">
        <v>12355.740000000002</v>
      </c>
    </row>
    <row r="421" spans="1:20" ht="13.5" thickBot="1" x14ac:dyDescent="0.25">
      <c r="A421" s="4" t="s">
        <v>297</v>
      </c>
      <c r="F421" s="9">
        <f>SUM(F413:F420)</f>
        <v>2.0000000669824658E-2</v>
      </c>
    </row>
    <row r="422" spans="1:20" ht="13.5" thickTop="1" x14ac:dyDescent="0.2"/>
    <row r="423" spans="1:20" ht="13.5" thickBot="1" x14ac:dyDescent="0.25">
      <c r="A423" s="7" t="s">
        <v>0</v>
      </c>
      <c r="B423" s="8" t="s">
        <v>1</v>
      </c>
      <c r="C423" s="7" t="s">
        <v>351</v>
      </c>
      <c r="D423" s="7" t="s">
        <v>2</v>
      </c>
      <c r="E423" s="8" t="s">
        <v>3</v>
      </c>
      <c r="F423" s="7" t="s">
        <v>251</v>
      </c>
      <c r="G423" s="13" t="s">
        <v>26</v>
      </c>
      <c r="H423" s="13" t="s">
        <v>15</v>
      </c>
      <c r="I423" s="13" t="s">
        <v>8</v>
      </c>
      <c r="J423" s="13" t="s">
        <v>363</v>
      </c>
      <c r="K423" s="13" t="s">
        <v>387</v>
      </c>
      <c r="L423" s="13" t="s">
        <v>39</v>
      </c>
      <c r="M423" s="13" t="s">
        <v>20</v>
      </c>
      <c r="N423" s="13" t="s">
        <v>364</v>
      </c>
      <c r="O423" s="16" t="s">
        <v>238</v>
      </c>
      <c r="P423" s="16" t="s">
        <v>234</v>
      </c>
      <c r="Q423" s="16" t="s">
        <v>230</v>
      </c>
      <c r="R423" s="16" t="s">
        <v>235</v>
      </c>
      <c r="S423" s="16" t="s">
        <v>233</v>
      </c>
      <c r="T423" s="14" t="s">
        <v>366</v>
      </c>
    </row>
    <row r="424" spans="1:20" x14ac:dyDescent="0.2">
      <c r="A424" s="4" t="s">
        <v>16</v>
      </c>
      <c r="B424" t="s">
        <v>17</v>
      </c>
      <c r="D424" s="4" t="s">
        <v>6</v>
      </c>
      <c r="E424" t="s">
        <v>7</v>
      </c>
      <c r="F424" s="2">
        <v>-22497192.379999999</v>
      </c>
      <c r="G424" s="2">
        <v>-2182227.6500000004</v>
      </c>
      <c r="H424" s="2">
        <v>-1815523.43</v>
      </c>
      <c r="I424" s="2">
        <v>-2535433.6</v>
      </c>
      <c r="J424" s="2">
        <v>-2458943.12</v>
      </c>
      <c r="K424" s="2">
        <v>0</v>
      </c>
      <c r="L424" s="2">
        <v>-11700789.76</v>
      </c>
      <c r="M424" s="2">
        <v>-1804274.8200000003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f t="shared" ref="T424" si="45">SUM(G424:S424)</f>
        <v>-22497192.380000003</v>
      </c>
    </row>
    <row r="425" spans="1:20" x14ac:dyDescent="0.2">
      <c r="A425" s="4" t="s">
        <v>16</v>
      </c>
      <c r="B425" t="s">
        <v>17</v>
      </c>
      <c r="D425" s="4" t="s">
        <v>222</v>
      </c>
      <c r="E425" t="s">
        <v>223</v>
      </c>
      <c r="F425" s="2">
        <v>12886.47</v>
      </c>
    </row>
    <row r="426" spans="1:20" x14ac:dyDescent="0.2">
      <c r="A426" s="4" t="s">
        <v>16</v>
      </c>
      <c r="B426" t="s">
        <v>17</v>
      </c>
      <c r="D426" s="4" t="s">
        <v>128</v>
      </c>
      <c r="E426" t="s">
        <v>129</v>
      </c>
      <c r="F426" s="2">
        <v>2815670.95</v>
      </c>
    </row>
    <row r="427" spans="1:20" x14ac:dyDescent="0.2">
      <c r="A427" s="4" t="s">
        <v>16</v>
      </c>
      <c r="B427" t="s">
        <v>17</v>
      </c>
      <c r="D427" s="4" t="s">
        <v>228</v>
      </c>
      <c r="E427" t="s">
        <v>229</v>
      </c>
      <c r="F427" s="2">
        <v>28433.74</v>
      </c>
    </row>
    <row r="428" spans="1:20" x14ac:dyDescent="0.2">
      <c r="A428" s="4" t="s">
        <v>16</v>
      </c>
      <c r="B428" t="s">
        <v>17</v>
      </c>
      <c r="D428" s="4" t="s">
        <v>208</v>
      </c>
      <c r="E428" t="s">
        <v>209</v>
      </c>
      <c r="F428" s="2">
        <v>11920673.41</v>
      </c>
    </row>
    <row r="429" spans="1:20" x14ac:dyDescent="0.2">
      <c r="A429" s="4" t="s">
        <v>16</v>
      </c>
      <c r="B429" t="s">
        <v>17</v>
      </c>
      <c r="D429" s="4" t="s">
        <v>120</v>
      </c>
      <c r="E429" t="s">
        <v>121</v>
      </c>
      <c r="F429" s="2">
        <v>44692.229999999989</v>
      </c>
    </row>
    <row r="430" spans="1:20" x14ac:dyDescent="0.2">
      <c r="A430" s="4" t="s">
        <v>16</v>
      </c>
      <c r="B430" t="s">
        <v>17</v>
      </c>
      <c r="D430" s="4" t="s">
        <v>170</v>
      </c>
      <c r="E430" t="s">
        <v>171</v>
      </c>
      <c r="F430" s="2">
        <v>2030520.7899999991</v>
      </c>
    </row>
    <row r="431" spans="1:20" x14ac:dyDescent="0.2">
      <c r="A431" s="4" t="s">
        <v>16</v>
      </c>
      <c r="B431" t="s">
        <v>17</v>
      </c>
      <c r="D431" s="4" t="s">
        <v>172</v>
      </c>
      <c r="E431" t="s">
        <v>173</v>
      </c>
      <c r="F431" s="2">
        <v>18234.629999999997</v>
      </c>
    </row>
    <row r="432" spans="1:20" x14ac:dyDescent="0.2">
      <c r="A432" s="4" t="s">
        <v>16</v>
      </c>
      <c r="B432" t="s">
        <v>17</v>
      </c>
      <c r="D432" s="4" t="s">
        <v>132</v>
      </c>
      <c r="E432" t="s">
        <v>133</v>
      </c>
      <c r="F432" s="2">
        <v>4986004.6700000027</v>
      </c>
    </row>
    <row r="433" spans="1:20" x14ac:dyDescent="0.2">
      <c r="A433" s="4" t="s">
        <v>16</v>
      </c>
      <c r="B433" t="s">
        <v>17</v>
      </c>
      <c r="D433" s="4" t="s">
        <v>174</v>
      </c>
      <c r="E433" t="s">
        <v>175</v>
      </c>
      <c r="F433" s="2">
        <v>638286.16999999993</v>
      </c>
    </row>
    <row r="434" spans="1:20" x14ac:dyDescent="0.2">
      <c r="A434" s="4" t="s">
        <v>16</v>
      </c>
      <c r="B434" t="s">
        <v>17</v>
      </c>
      <c r="D434" s="4" t="s">
        <v>184</v>
      </c>
      <c r="E434" t="s">
        <v>185</v>
      </c>
      <c r="F434" s="2">
        <v>1789.34</v>
      </c>
    </row>
    <row r="435" spans="1:20" ht="13.5" thickBot="1" x14ac:dyDescent="0.25">
      <c r="A435" s="4" t="s">
        <v>298</v>
      </c>
      <c r="F435" s="9">
        <f>SUM(F424:F434)</f>
        <v>1.9999999701894922E-2</v>
      </c>
    </row>
    <row r="436" spans="1:20" ht="13.5" thickTop="1" x14ac:dyDescent="0.2"/>
    <row r="437" spans="1:20" ht="13.5" thickBot="1" x14ac:dyDescent="0.25">
      <c r="A437" s="7" t="s">
        <v>0</v>
      </c>
      <c r="B437" s="8" t="s">
        <v>1</v>
      </c>
      <c r="C437" s="7" t="s">
        <v>351</v>
      </c>
      <c r="D437" s="7" t="s">
        <v>2</v>
      </c>
      <c r="E437" s="8" t="s">
        <v>3</v>
      </c>
      <c r="F437" s="7" t="s">
        <v>251</v>
      </c>
      <c r="G437" s="13" t="s">
        <v>26</v>
      </c>
      <c r="H437" s="13" t="s">
        <v>15</v>
      </c>
      <c r="I437" s="13" t="s">
        <v>8</v>
      </c>
      <c r="J437" s="13" t="s">
        <v>363</v>
      </c>
      <c r="K437" s="13" t="s">
        <v>387</v>
      </c>
      <c r="L437" s="13" t="s">
        <v>39</v>
      </c>
      <c r="M437" s="13" t="s">
        <v>20</v>
      </c>
      <c r="N437" s="13" t="s">
        <v>364</v>
      </c>
      <c r="O437" s="16" t="s">
        <v>238</v>
      </c>
      <c r="P437" s="16" t="s">
        <v>234</v>
      </c>
      <c r="Q437" s="16" t="s">
        <v>230</v>
      </c>
      <c r="R437" s="16" t="s">
        <v>235</v>
      </c>
      <c r="S437" s="16" t="s">
        <v>233</v>
      </c>
      <c r="T437" s="14" t="s">
        <v>366</v>
      </c>
    </row>
    <row r="438" spans="1:20" x14ac:dyDescent="0.2">
      <c r="A438" s="4" t="s">
        <v>155</v>
      </c>
      <c r="B438" s="1" t="s">
        <v>368</v>
      </c>
      <c r="C438" s="4" t="s">
        <v>374</v>
      </c>
      <c r="D438" s="4" t="s">
        <v>6</v>
      </c>
      <c r="E438" t="s">
        <v>7</v>
      </c>
      <c r="F438" s="2">
        <v>-15.029999999999816</v>
      </c>
      <c r="G438" s="2">
        <v>-1.4599999999999795</v>
      </c>
      <c r="H438" s="2">
        <v>-1.2099999999999937</v>
      </c>
      <c r="I438" s="2">
        <v>-1.6899999999999977</v>
      </c>
      <c r="J438" s="2">
        <v>-1.6399999999999864</v>
      </c>
      <c r="K438" s="2">
        <v>0</v>
      </c>
      <c r="L438" s="2">
        <v>-7.8199999999999363</v>
      </c>
      <c r="M438" s="2">
        <v>-1.2099999999999937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>
        <f t="shared" ref="T438" si="46">SUM(G438:S438)</f>
        <v>-15.029999999999887</v>
      </c>
    </row>
    <row r="439" spans="1:20" x14ac:dyDescent="0.2">
      <c r="A439" s="4" t="s">
        <v>155</v>
      </c>
      <c r="B439" s="1" t="s">
        <v>368</v>
      </c>
      <c r="D439" s="4" t="s">
        <v>132</v>
      </c>
      <c r="E439" t="s">
        <v>133</v>
      </c>
      <c r="F439" s="2">
        <v>15.040000000000006</v>
      </c>
    </row>
    <row r="440" spans="1:20" ht="13.5" thickBot="1" x14ac:dyDescent="0.25">
      <c r="A440" s="4" t="s">
        <v>299</v>
      </c>
      <c r="F440" s="9">
        <f>SUM(F438:F439)</f>
        <v>1.0000000000189857E-2</v>
      </c>
    </row>
    <row r="441" spans="1:20" ht="13.5" thickTop="1" x14ac:dyDescent="0.2"/>
    <row r="442" spans="1:20" ht="13.5" thickBot="1" x14ac:dyDescent="0.25">
      <c r="A442" s="7" t="s">
        <v>0</v>
      </c>
      <c r="B442" s="8" t="s">
        <v>1</v>
      </c>
      <c r="C442" s="7" t="s">
        <v>351</v>
      </c>
      <c r="D442" s="7" t="s">
        <v>2</v>
      </c>
      <c r="E442" s="8" t="s">
        <v>3</v>
      </c>
      <c r="F442" s="7" t="s">
        <v>251</v>
      </c>
      <c r="G442" s="13" t="s">
        <v>26</v>
      </c>
      <c r="H442" s="13" t="s">
        <v>15</v>
      </c>
      <c r="I442" s="13" t="s">
        <v>8</v>
      </c>
      <c r="J442" s="13" t="s">
        <v>363</v>
      </c>
      <c r="K442" s="13" t="s">
        <v>387</v>
      </c>
      <c r="L442" s="13" t="s">
        <v>39</v>
      </c>
      <c r="M442" s="13" t="s">
        <v>20</v>
      </c>
      <c r="N442" s="13" t="s">
        <v>364</v>
      </c>
      <c r="O442" s="16" t="s">
        <v>238</v>
      </c>
      <c r="P442" s="16" t="s">
        <v>234</v>
      </c>
      <c r="Q442" s="16" t="s">
        <v>230</v>
      </c>
      <c r="R442" s="16" t="s">
        <v>235</v>
      </c>
      <c r="S442" s="16" t="s">
        <v>233</v>
      </c>
      <c r="T442" s="14" t="s">
        <v>366</v>
      </c>
    </row>
    <row r="443" spans="1:20" x14ac:dyDescent="0.2">
      <c r="A443" s="4" t="s">
        <v>25</v>
      </c>
      <c r="B443" s="1" t="s">
        <v>369</v>
      </c>
      <c r="C443" s="4" t="s">
        <v>374</v>
      </c>
      <c r="D443" s="4" t="s">
        <v>6</v>
      </c>
      <c r="E443" t="s">
        <v>7</v>
      </c>
      <c r="F443" s="2">
        <v>-16249.120000000003</v>
      </c>
      <c r="G443" s="2">
        <v>-1576.1599999999999</v>
      </c>
      <c r="H443" s="2">
        <v>-1311.3100000000004</v>
      </c>
      <c r="I443" s="2">
        <v>-1831.2799999999997</v>
      </c>
      <c r="J443" s="2">
        <v>-1776.0299999999997</v>
      </c>
      <c r="K443" s="2">
        <v>0</v>
      </c>
      <c r="L443" s="2">
        <v>-8451.16</v>
      </c>
      <c r="M443" s="2">
        <v>-1303.1800000000003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f t="shared" ref="T443" si="47">SUM(G443:S443)</f>
        <v>-16249.119999999999</v>
      </c>
    </row>
    <row r="444" spans="1:20" x14ac:dyDescent="0.2">
      <c r="A444" s="4" t="s">
        <v>25</v>
      </c>
      <c r="B444" s="1" t="s">
        <v>369</v>
      </c>
      <c r="D444" s="4" t="s">
        <v>128</v>
      </c>
      <c r="E444" t="s">
        <v>129</v>
      </c>
      <c r="F444" s="2">
        <v>2369.5200000000004</v>
      </c>
    </row>
    <row r="445" spans="1:20" x14ac:dyDescent="0.2">
      <c r="A445" s="4" t="s">
        <v>25</v>
      </c>
      <c r="B445" s="1" t="s">
        <v>369</v>
      </c>
      <c r="D445" s="4" t="s">
        <v>208</v>
      </c>
      <c r="E445" t="s">
        <v>209</v>
      </c>
      <c r="F445" s="2">
        <v>9288.6300000000047</v>
      </c>
    </row>
    <row r="446" spans="1:20" x14ac:dyDescent="0.2">
      <c r="A446" s="4" t="s">
        <v>25</v>
      </c>
      <c r="B446" s="1" t="s">
        <v>369</v>
      </c>
      <c r="D446" s="4" t="s">
        <v>132</v>
      </c>
      <c r="E446" t="s">
        <v>133</v>
      </c>
      <c r="F446" s="2">
        <v>4590.9599999999973</v>
      </c>
    </row>
    <row r="447" spans="1:20" ht="13.5" thickBot="1" x14ac:dyDescent="0.25">
      <c r="A447" s="4" t="s">
        <v>300</v>
      </c>
      <c r="F447" s="9">
        <f>SUM(F443:F446)</f>
        <v>-1.0000000000218279E-2</v>
      </c>
    </row>
    <row r="448" spans="1:20" ht="13.5" thickTop="1" x14ac:dyDescent="0.2"/>
    <row r="449" spans="1:20" ht="13.5" thickBot="1" x14ac:dyDescent="0.25">
      <c r="A449" s="7" t="s">
        <v>0</v>
      </c>
      <c r="B449" s="8" t="s">
        <v>1</v>
      </c>
      <c r="C449" s="7" t="s">
        <v>351</v>
      </c>
      <c r="D449" s="7" t="s">
        <v>2</v>
      </c>
      <c r="E449" s="8" t="s">
        <v>3</v>
      </c>
      <c r="F449" s="7" t="s">
        <v>251</v>
      </c>
      <c r="G449" s="13" t="s">
        <v>26</v>
      </c>
      <c r="H449" s="13" t="s">
        <v>15</v>
      </c>
      <c r="I449" s="13" t="s">
        <v>8</v>
      </c>
      <c r="J449" s="13" t="s">
        <v>363</v>
      </c>
      <c r="K449" s="13" t="s">
        <v>387</v>
      </c>
      <c r="L449" s="13" t="s">
        <v>39</v>
      </c>
      <c r="M449" s="13" t="s">
        <v>20</v>
      </c>
      <c r="N449" s="13" t="s">
        <v>364</v>
      </c>
      <c r="O449" s="16" t="s">
        <v>238</v>
      </c>
      <c r="P449" s="16" t="s">
        <v>234</v>
      </c>
      <c r="Q449" s="16" t="s">
        <v>230</v>
      </c>
      <c r="R449" s="16" t="s">
        <v>235</v>
      </c>
      <c r="S449" s="16" t="s">
        <v>233</v>
      </c>
      <c r="T449" s="14" t="s">
        <v>366</v>
      </c>
    </row>
    <row r="450" spans="1:20" x14ac:dyDescent="0.2">
      <c r="A450" s="4" t="s">
        <v>27</v>
      </c>
      <c r="B450" t="s">
        <v>28</v>
      </c>
      <c r="C450" s="4" t="s">
        <v>374</v>
      </c>
      <c r="D450" s="4" t="s">
        <v>6</v>
      </c>
      <c r="E450" t="s">
        <v>7</v>
      </c>
      <c r="F450" s="2">
        <v>-6211891.7400000002</v>
      </c>
      <c r="G450" s="2">
        <v>-602553.5199999999</v>
      </c>
      <c r="H450" s="2">
        <v>-501299.6700000001</v>
      </c>
      <c r="I450" s="2">
        <v>-700080.18</v>
      </c>
      <c r="J450" s="2">
        <v>-678959.77</v>
      </c>
      <c r="K450" s="2">
        <v>0</v>
      </c>
      <c r="L450" s="2">
        <v>-3230804.89</v>
      </c>
      <c r="M450" s="2">
        <v>-498193.71000000008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f t="shared" ref="T450" si="48">SUM(G450:S450)</f>
        <v>-6211891.7400000002</v>
      </c>
    </row>
    <row r="451" spans="1:20" x14ac:dyDescent="0.2">
      <c r="A451" s="4" t="s">
        <v>27</v>
      </c>
      <c r="B451" t="s">
        <v>28</v>
      </c>
      <c r="D451" s="4" t="s">
        <v>128</v>
      </c>
      <c r="E451" t="s">
        <v>129</v>
      </c>
      <c r="F451" s="2">
        <v>621928.32999999996</v>
      </c>
    </row>
    <row r="452" spans="1:20" x14ac:dyDescent="0.2">
      <c r="A452" s="4" t="s">
        <v>27</v>
      </c>
      <c r="B452" t="s">
        <v>28</v>
      </c>
      <c r="D452" s="4" t="s">
        <v>208</v>
      </c>
      <c r="E452" t="s">
        <v>209</v>
      </c>
      <c r="F452" s="2">
        <v>3597837.9199999976</v>
      </c>
    </row>
    <row r="453" spans="1:20" x14ac:dyDescent="0.2">
      <c r="A453" s="4" t="s">
        <v>27</v>
      </c>
      <c r="B453" t="s">
        <v>28</v>
      </c>
      <c r="D453" s="4" t="s">
        <v>120</v>
      </c>
      <c r="E453" t="s">
        <v>121</v>
      </c>
      <c r="F453" s="2">
        <v>302160.02999999991</v>
      </c>
    </row>
    <row r="454" spans="1:20" x14ac:dyDescent="0.2">
      <c r="A454" s="4" t="s">
        <v>27</v>
      </c>
      <c r="B454" t="s">
        <v>28</v>
      </c>
      <c r="D454" s="4" t="s">
        <v>170</v>
      </c>
      <c r="E454" t="s">
        <v>171</v>
      </c>
      <c r="F454" s="2">
        <v>108701.87000000005</v>
      </c>
    </row>
    <row r="455" spans="1:20" x14ac:dyDescent="0.2">
      <c r="A455" s="4" t="s">
        <v>27</v>
      </c>
      <c r="B455" t="s">
        <v>28</v>
      </c>
      <c r="D455" s="4" t="s">
        <v>172</v>
      </c>
      <c r="E455" t="s">
        <v>173</v>
      </c>
      <c r="F455" s="2">
        <v>12330.95</v>
      </c>
    </row>
    <row r="456" spans="1:20" x14ac:dyDescent="0.2">
      <c r="A456" s="4" t="s">
        <v>27</v>
      </c>
      <c r="B456" t="s">
        <v>28</v>
      </c>
      <c r="D456" s="4" t="s">
        <v>132</v>
      </c>
      <c r="E456" t="s">
        <v>133</v>
      </c>
      <c r="F456" s="2">
        <v>1557836.8099999996</v>
      </c>
    </row>
    <row r="457" spans="1:20" x14ac:dyDescent="0.2">
      <c r="A457" s="4" t="s">
        <v>27</v>
      </c>
      <c r="B457" t="s">
        <v>28</v>
      </c>
      <c r="D457" s="4" t="s">
        <v>174</v>
      </c>
      <c r="E457" t="s">
        <v>175</v>
      </c>
      <c r="F457" s="2">
        <v>10515.559999999998</v>
      </c>
    </row>
    <row r="458" spans="1:20" x14ac:dyDescent="0.2">
      <c r="A458" s="4" t="s">
        <v>27</v>
      </c>
      <c r="B458" t="s">
        <v>28</v>
      </c>
      <c r="D458" s="4" t="s">
        <v>184</v>
      </c>
      <c r="E458" t="s">
        <v>185</v>
      </c>
      <c r="F458" s="2">
        <v>580.27</v>
      </c>
    </row>
    <row r="459" spans="1:20" ht="13.5" thickBot="1" x14ac:dyDescent="0.25">
      <c r="A459" s="4" t="s">
        <v>301</v>
      </c>
      <c r="F459" s="9">
        <f>SUM(F450:F458)</f>
        <v>-3.1036506698001176E-9</v>
      </c>
    </row>
    <row r="460" spans="1:20" ht="13.5" thickTop="1" x14ac:dyDescent="0.2"/>
    <row r="461" spans="1:20" ht="13.5" thickBot="1" x14ac:dyDescent="0.25">
      <c r="A461" s="7" t="s">
        <v>0</v>
      </c>
      <c r="B461" s="8" t="s">
        <v>1</v>
      </c>
      <c r="C461" s="7" t="s">
        <v>351</v>
      </c>
      <c r="D461" s="7" t="s">
        <v>2</v>
      </c>
      <c r="E461" s="8" t="s">
        <v>3</v>
      </c>
      <c r="F461" s="7" t="s">
        <v>251</v>
      </c>
      <c r="G461" s="13" t="s">
        <v>26</v>
      </c>
      <c r="H461" s="13" t="s">
        <v>15</v>
      </c>
      <c r="I461" s="13" t="s">
        <v>8</v>
      </c>
      <c r="J461" s="13" t="s">
        <v>363</v>
      </c>
      <c r="K461" s="13" t="s">
        <v>387</v>
      </c>
      <c r="L461" s="13" t="s">
        <v>39</v>
      </c>
      <c r="M461" s="13" t="s">
        <v>20</v>
      </c>
      <c r="N461" s="13" t="s">
        <v>364</v>
      </c>
      <c r="O461" s="16" t="s">
        <v>238</v>
      </c>
      <c r="P461" s="16" t="s">
        <v>234</v>
      </c>
      <c r="Q461" s="16" t="s">
        <v>230</v>
      </c>
      <c r="R461" s="16" t="s">
        <v>235</v>
      </c>
      <c r="S461" s="16" t="s">
        <v>233</v>
      </c>
      <c r="T461" s="14" t="s">
        <v>366</v>
      </c>
    </row>
    <row r="462" spans="1:20" x14ac:dyDescent="0.2">
      <c r="A462" s="4" t="s">
        <v>29</v>
      </c>
      <c r="B462" t="s">
        <v>30</v>
      </c>
      <c r="C462" s="5" t="s">
        <v>370</v>
      </c>
      <c r="D462" s="4" t="s">
        <v>6</v>
      </c>
      <c r="E462" t="s">
        <v>7</v>
      </c>
      <c r="F462" s="2">
        <v>-969760.0700000003</v>
      </c>
      <c r="G462" s="2">
        <v>-89111.94</v>
      </c>
      <c r="H462" s="2">
        <v>-74146.83</v>
      </c>
      <c r="I462" s="2">
        <v>-102685.55999999998</v>
      </c>
      <c r="J462" s="2">
        <v>-104116.48000000001</v>
      </c>
      <c r="K462" s="2">
        <v>0</v>
      </c>
      <c r="L462" s="2">
        <v>-465672.98</v>
      </c>
      <c r="M462" s="2">
        <v>-74924.95</v>
      </c>
      <c r="N462" s="2">
        <v>-58000.250000000007</v>
      </c>
      <c r="O462" s="2">
        <v>-129.54</v>
      </c>
      <c r="P462" s="2">
        <v>-129.54</v>
      </c>
      <c r="Q462" s="2">
        <v>-194.3</v>
      </c>
      <c r="R462" s="2">
        <v>-161.93</v>
      </c>
      <c r="S462" s="2">
        <v>-485.77</v>
      </c>
      <c r="T462" s="2">
        <f t="shared" ref="T462" si="49">SUM(G462:S462)</f>
        <v>-969760.07000000018</v>
      </c>
    </row>
    <row r="463" spans="1:20" x14ac:dyDescent="0.2">
      <c r="A463" s="4" t="s">
        <v>29</v>
      </c>
      <c r="B463" t="s">
        <v>30</v>
      </c>
      <c r="D463" s="4" t="s">
        <v>208</v>
      </c>
      <c r="E463" t="s">
        <v>209</v>
      </c>
      <c r="F463" s="2">
        <v>420.36</v>
      </c>
    </row>
    <row r="464" spans="1:20" x14ac:dyDescent="0.2">
      <c r="A464" s="4" t="s">
        <v>29</v>
      </c>
      <c r="B464" t="s">
        <v>30</v>
      </c>
      <c r="D464" s="4" t="s">
        <v>120</v>
      </c>
      <c r="E464" t="s">
        <v>121</v>
      </c>
      <c r="F464" s="2">
        <v>663826.65999999992</v>
      </c>
    </row>
    <row r="465" spans="1:20" x14ac:dyDescent="0.2">
      <c r="A465" s="4" t="s">
        <v>29</v>
      </c>
      <c r="B465" t="s">
        <v>30</v>
      </c>
      <c r="D465" s="4" t="s">
        <v>170</v>
      </c>
      <c r="E465" t="s">
        <v>171</v>
      </c>
      <c r="F465" s="2">
        <v>79681.02</v>
      </c>
    </row>
    <row r="466" spans="1:20" x14ac:dyDescent="0.2">
      <c r="A466" s="4" t="s">
        <v>29</v>
      </c>
      <c r="B466" t="s">
        <v>30</v>
      </c>
      <c r="D466" s="4" t="s">
        <v>132</v>
      </c>
      <c r="E466" t="s">
        <v>133</v>
      </c>
      <c r="F466" s="2">
        <v>225377.11000000004</v>
      </c>
    </row>
    <row r="467" spans="1:20" x14ac:dyDescent="0.2">
      <c r="A467" s="4" t="s">
        <v>29</v>
      </c>
      <c r="B467" t="s">
        <v>30</v>
      </c>
      <c r="D467" s="4" t="s">
        <v>184</v>
      </c>
      <c r="E467" t="s">
        <v>185</v>
      </c>
      <c r="F467" s="2">
        <v>454.89</v>
      </c>
    </row>
    <row r="468" spans="1:20" ht="13.5" thickBot="1" x14ac:dyDescent="0.25">
      <c r="A468" s="4" t="s">
        <v>302</v>
      </c>
      <c r="F468" s="9">
        <f>SUM(F462:F467)</f>
        <v>-3.0000000332961463E-2</v>
      </c>
    </row>
    <row r="469" spans="1:20" ht="13.5" thickTop="1" x14ac:dyDescent="0.2"/>
    <row r="470" spans="1:20" ht="13.5" thickBot="1" x14ac:dyDescent="0.25">
      <c r="A470" s="7" t="s">
        <v>0</v>
      </c>
      <c r="B470" s="8" t="s">
        <v>1</v>
      </c>
      <c r="C470" s="7" t="s">
        <v>351</v>
      </c>
      <c r="D470" s="7" t="s">
        <v>2</v>
      </c>
      <c r="E470" s="8" t="s">
        <v>3</v>
      </c>
      <c r="F470" s="7" t="s">
        <v>251</v>
      </c>
      <c r="G470" s="13" t="s">
        <v>26</v>
      </c>
      <c r="H470" s="13" t="s">
        <v>15</v>
      </c>
      <c r="I470" s="13" t="s">
        <v>8</v>
      </c>
      <c r="J470" s="13" t="s">
        <v>363</v>
      </c>
      <c r="K470" s="13" t="s">
        <v>387</v>
      </c>
      <c r="L470" s="13" t="s">
        <v>39</v>
      </c>
      <c r="M470" s="13" t="s">
        <v>20</v>
      </c>
      <c r="N470" s="13" t="s">
        <v>364</v>
      </c>
      <c r="O470" s="16" t="s">
        <v>238</v>
      </c>
      <c r="P470" s="16" t="s">
        <v>234</v>
      </c>
      <c r="Q470" s="16" t="s">
        <v>230</v>
      </c>
      <c r="R470" s="16" t="s">
        <v>235</v>
      </c>
      <c r="S470" s="16" t="s">
        <v>233</v>
      </c>
      <c r="T470" s="14" t="s">
        <v>366</v>
      </c>
    </row>
    <row r="471" spans="1:20" x14ac:dyDescent="0.2">
      <c r="A471" s="4" t="s">
        <v>231</v>
      </c>
      <c r="B471" t="s">
        <v>232</v>
      </c>
      <c r="C471" s="4" t="s">
        <v>388</v>
      </c>
      <c r="D471" s="4" t="s">
        <v>6</v>
      </c>
      <c r="E471" t="s">
        <v>7</v>
      </c>
      <c r="F471" s="2">
        <v>-494434.47999999986</v>
      </c>
      <c r="G471" s="2">
        <v>0</v>
      </c>
      <c r="H471" s="2"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-227439.87</v>
      </c>
      <c r="P471" s="2">
        <v>-9888.69</v>
      </c>
      <c r="Q471" s="2">
        <v>0</v>
      </c>
      <c r="R471" s="2">
        <v>-9888.69</v>
      </c>
      <c r="S471" s="2">
        <v>-247217.22999999998</v>
      </c>
      <c r="T471" s="2">
        <f t="shared" ref="T471" si="50">SUM(G471:S471)</f>
        <v>-494434.48</v>
      </c>
    </row>
    <row r="472" spans="1:20" x14ac:dyDescent="0.2">
      <c r="A472" s="4" t="s">
        <v>231</v>
      </c>
      <c r="B472" t="s">
        <v>232</v>
      </c>
      <c r="D472" s="4" t="s">
        <v>120</v>
      </c>
      <c r="E472" t="s">
        <v>121</v>
      </c>
      <c r="F472" s="2">
        <v>91141.210000000021</v>
      </c>
    </row>
    <row r="473" spans="1:20" x14ac:dyDescent="0.2">
      <c r="A473" s="4" t="s">
        <v>231</v>
      </c>
      <c r="B473" t="s">
        <v>232</v>
      </c>
      <c r="D473" s="4" t="s">
        <v>170</v>
      </c>
      <c r="E473" t="s">
        <v>171</v>
      </c>
      <c r="F473" s="2">
        <v>3738.25</v>
      </c>
    </row>
    <row r="474" spans="1:20" x14ac:dyDescent="0.2">
      <c r="A474" s="4" t="s">
        <v>231</v>
      </c>
      <c r="B474" t="s">
        <v>232</v>
      </c>
      <c r="D474" s="4" t="s">
        <v>132</v>
      </c>
      <c r="E474" t="s">
        <v>133</v>
      </c>
      <c r="F474" s="2">
        <v>400206.7</v>
      </c>
    </row>
    <row r="475" spans="1:20" x14ac:dyDescent="0.2">
      <c r="A475" s="4" t="s">
        <v>231</v>
      </c>
      <c r="B475" t="s">
        <v>232</v>
      </c>
      <c r="D475" s="4" t="s">
        <v>174</v>
      </c>
      <c r="E475" t="s">
        <v>175</v>
      </c>
      <c r="F475" s="2">
        <v>-1131.73</v>
      </c>
    </row>
    <row r="476" spans="1:20" x14ac:dyDescent="0.2">
      <c r="A476" s="4" t="s">
        <v>231</v>
      </c>
      <c r="B476" t="s">
        <v>232</v>
      </c>
      <c r="D476" s="4" t="s">
        <v>184</v>
      </c>
      <c r="E476" t="s">
        <v>185</v>
      </c>
      <c r="F476" s="2">
        <v>480.03</v>
      </c>
    </row>
    <row r="477" spans="1:20" ht="13.5" thickBot="1" x14ac:dyDescent="0.25">
      <c r="A477" s="4" t="s">
        <v>303</v>
      </c>
      <c r="F477" s="9">
        <f>SUM(F471:F476)</f>
        <v>-1.9999999832407411E-2</v>
      </c>
    </row>
    <row r="478" spans="1:20" ht="13.5" thickTop="1" x14ac:dyDescent="0.2"/>
    <row r="479" spans="1:20" ht="13.5" thickBot="1" x14ac:dyDescent="0.25">
      <c r="A479" s="7" t="s">
        <v>0</v>
      </c>
      <c r="B479" s="8" t="s">
        <v>1</v>
      </c>
      <c r="C479" s="7" t="s">
        <v>351</v>
      </c>
      <c r="D479" s="7" t="s">
        <v>2</v>
      </c>
      <c r="E479" s="8" t="s">
        <v>3</v>
      </c>
      <c r="F479" s="7" t="s">
        <v>251</v>
      </c>
      <c r="G479" s="13" t="s">
        <v>26</v>
      </c>
      <c r="H479" s="13" t="s">
        <v>15</v>
      </c>
      <c r="I479" s="13" t="s">
        <v>8</v>
      </c>
      <c r="J479" s="13" t="s">
        <v>363</v>
      </c>
      <c r="K479" s="13" t="s">
        <v>387</v>
      </c>
      <c r="L479" s="13" t="s">
        <v>39</v>
      </c>
      <c r="M479" s="13" t="s">
        <v>20</v>
      </c>
      <c r="N479" s="13" t="s">
        <v>364</v>
      </c>
      <c r="O479" s="16" t="s">
        <v>238</v>
      </c>
      <c r="P479" s="16" t="s">
        <v>234</v>
      </c>
      <c r="Q479" s="16" t="s">
        <v>230</v>
      </c>
      <c r="R479" s="16" t="s">
        <v>235</v>
      </c>
      <c r="S479" s="16" t="s">
        <v>233</v>
      </c>
      <c r="T479" s="14" t="s">
        <v>366</v>
      </c>
    </row>
    <row r="480" spans="1:20" x14ac:dyDescent="0.2">
      <c r="A480" s="4" t="s">
        <v>153</v>
      </c>
      <c r="B480" t="s">
        <v>154</v>
      </c>
      <c r="C480" s="4" t="s">
        <v>374</v>
      </c>
      <c r="D480" s="4" t="s">
        <v>6</v>
      </c>
      <c r="E480" t="s">
        <v>7</v>
      </c>
      <c r="F480" s="2">
        <v>-783392.38</v>
      </c>
      <c r="G480" s="2">
        <v>-75989.05</v>
      </c>
      <c r="H480" s="2">
        <v>-63219.75</v>
      </c>
      <c r="I480" s="2">
        <v>-88288.33</v>
      </c>
      <c r="J480" s="2">
        <v>-85624.79</v>
      </c>
      <c r="K480" s="2">
        <v>0</v>
      </c>
      <c r="L480" s="2">
        <v>-407442.38999999996</v>
      </c>
      <c r="M480" s="2">
        <v>-62828.07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f t="shared" ref="T480" si="51">SUM(G480:S480)</f>
        <v>-783392.37999999989</v>
      </c>
    </row>
    <row r="481" spans="1:20" x14ac:dyDescent="0.2">
      <c r="A481" s="4" t="s">
        <v>153</v>
      </c>
      <c r="B481" t="s">
        <v>154</v>
      </c>
      <c r="D481" s="4" t="s">
        <v>128</v>
      </c>
      <c r="E481" t="s">
        <v>129</v>
      </c>
      <c r="F481" s="2">
        <v>100.5</v>
      </c>
    </row>
    <row r="482" spans="1:20" x14ac:dyDescent="0.2">
      <c r="A482" s="4" t="s">
        <v>153</v>
      </c>
      <c r="B482" t="s">
        <v>154</v>
      </c>
      <c r="D482" s="4" t="s">
        <v>208</v>
      </c>
      <c r="E482" t="s">
        <v>209</v>
      </c>
      <c r="F482" s="2">
        <v>108367.64999999998</v>
      </c>
    </row>
    <row r="483" spans="1:20" x14ac:dyDescent="0.2">
      <c r="A483" s="4" t="s">
        <v>153</v>
      </c>
      <c r="B483" t="s">
        <v>154</v>
      </c>
      <c r="D483" s="4" t="s">
        <v>120</v>
      </c>
      <c r="E483" t="s">
        <v>121</v>
      </c>
      <c r="F483" s="2">
        <v>373282.74000000005</v>
      </c>
    </row>
    <row r="484" spans="1:20" x14ac:dyDescent="0.2">
      <c r="A484" s="4" t="s">
        <v>153</v>
      </c>
      <c r="B484" t="s">
        <v>154</v>
      </c>
      <c r="D484" s="4" t="s">
        <v>170</v>
      </c>
      <c r="E484" t="s">
        <v>171</v>
      </c>
      <c r="F484" s="2">
        <v>139533.40000000002</v>
      </c>
    </row>
    <row r="485" spans="1:20" x14ac:dyDescent="0.2">
      <c r="A485" s="4" t="s">
        <v>153</v>
      </c>
      <c r="B485" t="s">
        <v>154</v>
      </c>
      <c r="D485" s="4" t="s">
        <v>132</v>
      </c>
      <c r="E485" t="s">
        <v>133</v>
      </c>
      <c r="F485" s="2">
        <v>160077.78999999998</v>
      </c>
    </row>
    <row r="486" spans="1:20" x14ac:dyDescent="0.2">
      <c r="A486" s="4" t="s">
        <v>153</v>
      </c>
      <c r="B486" t="s">
        <v>154</v>
      </c>
      <c r="D486" s="4" t="s">
        <v>184</v>
      </c>
      <c r="E486" t="s">
        <v>185</v>
      </c>
      <c r="F486" s="2">
        <v>2030.3100000000002</v>
      </c>
    </row>
    <row r="487" spans="1:20" ht="13.5" thickBot="1" x14ac:dyDescent="0.25">
      <c r="A487" s="4" t="s">
        <v>304</v>
      </c>
      <c r="F487" s="9">
        <f>SUM(F480:F486)</f>
        <v>1.0000000070021997E-2</v>
      </c>
    </row>
    <row r="488" spans="1:20" ht="13.5" thickTop="1" x14ac:dyDescent="0.2"/>
    <row r="489" spans="1:20" ht="13.5" thickBot="1" x14ac:dyDescent="0.25">
      <c r="A489" s="7" t="s">
        <v>0</v>
      </c>
      <c r="B489" s="8" t="s">
        <v>1</v>
      </c>
      <c r="C489" s="7" t="s">
        <v>351</v>
      </c>
      <c r="D489" s="7" t="s">
        <v>2</v>
      </c>
      <c r="E489" s="8" t="s">
        <v>3</v>
      </c>
      <c r="F489" s="7" t="s">
        <v>251</v>
      </c>
      <c r="G489" s="13" t="s">
        <v>26</v>
      </c>
      <c r="H489" s="13" t="s">
        <v>15</v>
      </c>
      <c r="I489" s="13" t="s">
        <v>8</v>
      </c>
      <c r="J489" s="13" t="s">
        <v>363</v>
      </c>
      <c r="K489" s="13" t="s">
        <v>387</v>
      </c>
      <c r="L489" s="13" t="s">
        <v>39</v>
      </c>
      <c r="M489" s="13" t="s">
        <v>20</v>
      </c>
      <c r="N489" s="13" t="s">
        <v>364</v>
      </c>
      <c r="O489" s="16" t="s">
        <v>238</v>
      </c>
      <c r="P489" s="16" t="s">
        <v>234</v>
      </c>
      <c r="Q489" s="16" t="s">
        <v>230</v>
      </c>
      <c r="R489" s="16" t="s">
        <v>235</v>
      </c>
      <c r="S489" s="16" t="s">
        <v>233</v>
      </c>
      <c r="T489" s="14" t="s">
        <v>366</v>
      </c>
    </row>
    <row r="490" spans="1:20" x14ac:dyDescent="0.2">
      <c r="A490" s="4" t="s">
        <v>35</v>
      </c>
      <c r="B490" t="s">
        <v>36</v>
      </c>
      <c r="C490" s="4" t="s">
        <v>374</v>
      </c>
      <c r="D490" s="4" t="s">
        <v>6</v>
      </c>
      <c r="E490" t="s">
        <v>7</v>
      </c>
      <c r="F490" s="2">
        <v>-3025453.419999999</v>
      </c>
      <c r="G490" s="2">
        <v>-293468.98</v>
      </c>
      <c r="H490" s="2">
        <v>-244154.11</v>
      </c>
      <c r="I490" s="2">
        <v>-340968.59</v>
      </c>
      <c r="J490" s="2">
        <v>-330682.06</v>
      </c>
      <c r="K490" s="2">
        <v>0</v>
      </c>
      <c r="L490" s="2">
        <v>-1573538.31</v>
      </c>
      <c r="M490" s="2">
        <v>-242641.37000000005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f t="shared" ref="T490" si="52">SUM(G490:S490)</f>
        <v>-3025453.42</v>
      </c>
    </row>
    <row r="491" spans="1:20" x14ac:dyDescent="0.2">
      <c r="A491" s="4" t="s">
        <v>35</v>
      </c>
      <c r="B491" t="s">
        <v>36</v>
      </c>
      <c r="D491" s="4" t="s">
        <v>128</v>
      </c>
      <c r="E491" t="s">
        <v>129</v>
      </c>
      <c r="F491" s="2">
        <v>607.86</v>
      </c>
    </row>
    <row r="492" spans="1:20" x14ac:dyDescent="0.2">
      <c r="A492" s="4" t="s">
        <v>35</v>
      </c>
      <c r="B492" t="s">
        <v>36</v>
      </c>
      <c r="D492" s="4" t="s">
        <v>208</v>
      </c>
      <c r="E492" t="s">
        <v>209</v>
      </c>
      <c r="F492" s="2">
        <v>49064.82</v>
      </c>
    </row>
    <row r="493" spans="1:20" x14ac:dyDescent="0.2">
      <c r="A493" s="4" t="s">
        <v>35</v>
      </c>
      <c r="B493" t="s">
        <v>36</v>
      </c>
      <c r="D493" s="4" t="s">
        <v>120</v>
      </c>
      <c r="E493" t="s">
        <v>121</v>
      </c>
      <c r="F493" s="2">
        <v>1076749.2000000002</v>
      </c>
    </row>
    <row r="494" spans="1:20" x14ac:dyDescent="0.2">
      <c r="A494" s="4" t="s">
        <v>35</v>
      </c>
      <c r="B494" t="s">
        <v>36</v>
      </c>
      <c r="D494" s="4" t="s">
        <v>170</v>
      </c>
      <c r="E494" t="s">
        <v>171</v>
      </c>
      <c r="F494" s="2">
        <v>363918.0799999999</v>
      </c>
    </row>
    <row r="495" spans="1:20" x14ac:dyDescent="0.2">
      <c r="A495" s="4" t="s">
        <v>35</v>
      </c>
      <c r="B495" t="s">
        <v>36</v>
      </c>
      <c r="D495" s="4" t="s">
        <v>206</v>
      </c>
      <c r="E495" t="s">
        <v>207</v>
      </c>
      <c r="F495" s="2">
        <v>278.89</v>
      </c>
    </row>
    <row r="496" spans="1:20" x14ac:dyDescent="0.2">
      <c r="A496" s="4" t="s">
        <v>35</v>
      </c>
      <c r="B496" t="s">
        <v>36</v>
      </c>
      <c r="D496" s="4" t="s">
        <v>132</v>
      </c>
      <c r="E496" t="s">
        <v>133</v>
      </c>
      <c r="F496" s="2">
        <v>556136.46000000008</v>
      </c>
    </row>
    <row r="497" spans="1:20" x14ac:dyDescent="0.2">
      <c r="A497" s="4" t="s">
        <v>35</v>
      </c>
      <c r="B497" t="s">
        <v>36</v>
      </c>
      <c r="D497" s="4" t="s">
        <v>174</v>
      </c>
      <c r="E497" t="s">
        <v>175</v>
      </c>
      <c r="F497" s="2">
        <v>976867.22</v>
      </c>
    </row>
    <row r="498" spans="1:20" x14ac:dyDescent="0.2">
      <c r="A498" s="4" t="s">
        <v>35</v>
      </c>
      <c r="B498" t="s">
        <v>36</v>
      </c>
      <c r="D498" s="4" t="s">
        <v>184</v>
      </c>
      <c r="E498" t="s">
        <v>185</v>
      </c>
      <c r="F498" s="2">
        <v>1830.9</v>
      </c>
    </row>
    <row r="499" spans="1:20" ht="13.5" thickBot="1" x14ac:dyDescent="0.25">
      <c r="A499" s="4" t="s">
        <v>305</v>
      </c>
      <c r="F499" s="9">
        <f>SUM(F490:F498)</f>
        <v>1.0000000684613042E-2</v>
      </c>
    </row>
    <row r="500" spans="1:20" ht="13.5" thickTop="1" x14ac:dyDescent="0.2"/>
    <row r="501" spans="1:20" ht="13.5" thickBot="1" x14ac:dyDescent="0.25">
      <c r="A501" s="7" t="s">
        <v>0</v>
      </c>
      <c r="B501" s="8" t="s">
        <v>1</v>
      </c>
      <c r="C501" s="7" t="s">
        <v>351</v>
      </c>
      <c r="D501" s="7" t="s">
        <v>2</v>
      </c>
      <c r="E501" s="8" t="s">
        <v>3</v>
      </c>
      <c r="F501" s="7" t="s">
        <v>251</v>
      </c>
      <c r="G501" s="13" t="s">
        <v>26</v>
      </c>
      <c r="H501" s="13" t="s">
        <v>15</v>
      </c>
      <c r="I501" s="13" t="s">
        <v>8</v>
      </c>
      <c r="J501" s="13" t="s">
        <v>363</v>
      </c>
      <c r="K501" s="13" t="s">
        <v>387</v>
      </c>
      <c r="L501" s="13" t="s">
        <v>39</v>
      </c>
      <c r="M501" s="13" t="s">
        <v>20</v>
      </c>
      <c r="N501" s="13" t="s">
        <v>364</v>
      </c>
      <c r="O501" s="16" t="s">
        <v>238</v>
      </c>
      <c r="P501" s="16" t="s">
        <v>234</v>
      </c>
      <c r="Q501" s="16" t="s">
        <v>230</v>
      </c>
      <c r="R501" s="16" t="s">
        <v>235</v>
      </c>
      <c r="S501" s="16" t="s">
        <v>233</v>
      </c>
      <c r="T501" s="14" t="s">
        <v>366</v>
      </c>
    </row>
    <row r="502" spans="1:20" x14ac:dyDescent="0.2">
      <c r="A502" s="4" t="s">
        <v>37</v>
      </c>
      <c r="B502" t="s">
        <v>38</v>
      </c>
      <c r="C502" s="5" t="s">
        <v>371</v>
      </c>
      <c r="D502" s="4" t="s">
        <v>6</v>
      </c>
      <c r="E502" t="s">
        <v>7</v>
      </c>
      <c r="F502" s="2">
        <v>-2790712.6700000004</v>
      </c>
      <c r="G502" s="2">
        <v>-229396.59</v>
      </c>
      <c r="H502" s="2">
        <v>-190900.72</v>
      </c>
      <c r="I502" s="2">
        <v>-259536.27000000002</v>
      </c>
      <c r="J502" s="2">
        <v>-291318.45</v>
      </c>
      <c r="K502" s="2">
        <v>0</v>
      </c>
      <c r="L502" s="2">
        <v>-1126068.52</v>
      </c>
      <c r="M502" s="2">
        <v>-200373.18</v>
      </c>
      <c r="N502" s="2">
        <v>-493118.94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f t="shared" ref="T502" si="53">SUM(G502:S502)</f>
        <v>-2790712.67</v>
      </c>
    </row>
    <row r="503" spans="1:20" x14ac:dyDescent="0.2">
      <c r="A503" s="4" t="s">
        <v>37</v>
      </c>
      <c r="B503" t="s">
        <v>38</v>
      </c>
      <c r="D503" s="4" t="s">
        <v>208</v>
      </c>
      <c r="E503" t="s">
        <v>209</v>
      </c>
      <c r="F503" s="2">
        <v>455241.03999999992</v>
      </c>
    </row>
    <row r="504" spans="1:20" x14ac:dyDescent="0.2">
      <c r="A504" s="4" t="s">
        <v>37</v>
      </c>
      <c r="B504" t="s">
        <v>38</v>
      </c>
      <c r="D504" s="4" t="s">
        <v>120</v>
      </c>
      <c r="E504" t="s">
        <v>121</v>
      </c>
      <c r="F504" s="2">
        <v>1183513.04</v>
      </c>
    </row>
    <row r="505" spans="1:20" x14ac:dyDescent="0.2">
      <c r="A505" s="4" t="s">
        <v>37</v>
      </c>
      <c r="B505" t="s">
        <v>38</v>
      </c>
      <c r="D505" s="4" t="s">
        <v>170</v>
      </c>
      <c r="E505" t="s">
        <v>171</v>
      </c>
      <c r="F505" s="2">
        <v>513575.27</v>
      </c>
    </row>
    <row r="506" spans="1:20" x14ac:dyDescent="0.2">
      <c r="A506" s="4" t="s">
        <v>37</v>
      </c>
      <c r="B506" t="s">
        <v>38</v>
      </c>
      <c r="D506" s="4" t="s">
        <v>132</v>
      </c>
      <c r="E506" t="s">
        <v>133</v>
      </c>
      <c r="F506" s="2">
        <v>636031.7100000002</v>
      </c>
    </row>
    <row r="507" spans="1:20" x14ac:dyDescent="0.2">
      <c r="A507" s="4" t="s">
        <v>37</v>
      </c>
      <c r="B507" t="s">
        <v>38</v>
      </c>
      <c r="D507" s="4" t="s">
        <v>184</v>
      </c>
      <c r="E507" t="s">
        <v>185</v>
      </c>
      <c r="F507" s="2">
        <v>2351.6</v>
      </c>
    </row>
    <row r="508" spans="1:20" ht="13.5" thickBot="1" x14ac:dyDescent="0.25">
      <c r="A508" s="4" t="s">
        <v>306</v>
      </c>
      <c r="F508" s="9">
        <f>SUM(F502:F507)</f>
        <v>-1.0000000102536433E-2</v>
      </c>
    </row>
    <row r="509" spans="1:20" ht="13.5" thickTop="1" x14ac:dyDescent="0.2"/>
    <row r="510" spans="1:20" ht="13.5" thickBot="1" x14ac:dyDescent="0.25">
      <c r="A510" s="7" t="s">
        <v>0</v>
      </c>
      <c r="B510" s="8" t="s">
        <v>1</v>
      </c>
      <c r="C510" s="7" t="s">
        <v>351</v>
      </c>
      <c r="D510" s="7" t="s">
        <v>2</v>
      </c>
      <c r="E510" s="8" t="s">
        <v>3</v>
      </c>
      <c r="F510" s="7" t="s">
        <v>251</v>
      </c>
      <c r="G510" s="13" t="s">
        <v>26</v>
      </c>
      <c r="H510" s="13" t="s">
        <v>15</v>
      </c>
      <c r="I510" s="13" t="s">
        <v>8</v>
      </c>
      <c r="J510" s="13" t="s">
        <v>363</v>
      </c>
      <c r="K510" s="13" t="s">
        <v>387</v>
      </c>
      <c r="L510" s="13" t="s">
        <v>39</v>
      </c>
      <c r="M510" s="13" t="s">
        <v>20</v>
      </c>
      <c r="N510" s="13" t="s">
        <v>364</v>
      </c>
      <c r="O510" s="16" t="s">
        <v>238</v>
      </c>
      <c r="P510" s="16" t="s">
        <v>234</v>
      </c>
      <c r="Q510" s="16" t="s">
        <v>230</v>
      </c>
      <c r="R510" s="16" t="s">
        <v>235</v>
      </c>
      <c r="S510" s="16" t="s">
        <v>233</v>
      </c>
      <c r="T510" s="14" t="s">
        <v>366</v>
      </c>
    </row>
    <row r="511" spans="1:20" x14ac:dyDescent="0.2">
      <c r="A511" s="4" t="s">
        <v>202</v>
      </c>
      <c r="B511" t="s">
        <v>203</v>
      </c>
      <c r="C511" s="4" t="s">
        <v>374</v>
      </c>
      <c r="D511" s="4" t="s">
        <v>6</v>
      </c>
      <c r="E511" t="s">
        <v>7</v>
      </c>
      <c r="F511" s="2">
        <v>-5697135.6900000004</v>
      </c>
      <c r="G511" s="2">
        <v>-552622.15999999992</v>
      </c>
      <c r="H511" s="2">
        <v>-459758.86000000004</v>
      </c>
      <c r="I511" s="2">
        <v>-642067.18999999983</v>
      </c>
      <c r="J511" s="2">
        <v>-622696.90999999992</v>
      </c>
      <c r="K511" s="2">
        <v>0</v>
      </c>
      <c r="L511" s="2">
        <v>-2963080.2800000003</v>
      </c>
      <c r="M511" s="2">
        <v>-456910.29000000004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f t="shared" ref="T511" si="54">SUM(G511:S511)</f>
        <v>-5697135.6900000004</v>
      </c>
    </row>
    <row r="512" spans="1:20" x14ac:dyDescent="0.2">
      <c r="A512" s="4" t="s">
        <v>202</v>
      </c>
      <c r="B512" t="s">
        <v>203</v>
      </c>
      <c r="D512" s="4" t="s">
        <v>214</v>
      </c>
      <c r="E512" t="s">
        <v>215</v>
      </c>
      <c r="F512" s="2">
        <v>343.84</v>
      </c>
    </row>
    <row r="513" spans="1:20" x14ac:dyDescent="0.2">
      <c r="A513" s="4" t="s">
        <v>202</v>
      </c>
      <c r="B513" t="s">
        <v>203</v>
      </c>
      <c r="D513" s="4" t="s">
        <v>222</v>
      </c>
      <c r="E513" t="s">
        <v>223</v>
      </c>
      <c r="F513" s="2">
        <v>6983.1100000000006</v>
      </c>
    </row>
    <row r="514" spans="1:20" x14ac:dyDescent="0.2">
      <c r="A514" s="4" t="s">
        <v>202</v>
      </c>
      <c r="B514" t="s">
        <v>203</v>
      </c>
      <c r="D514" s="4" t="s">
        <v>128</v>
      </c>
      <c r="E514" t="s">
        <v>129</v>
      </c>
      <c r="F514" s="2">
        <v>823021.76000000013</v>
      </c>
    </row>
    <row r="515" spans="1:20" x14ac:dyDescent="0.2">
      <c r="A515" s="4" t="s">
        <v>202</v>
      </c>
      <c r="B515" t="s">
        <v>203</v>
      </c>
      <c r="D515" s="4" t="s">
        <v>208</v>
      </c>
      <c r="E515" t="s">
        <v>209</v>
      </c>
      <c r="F515" s="2">
        <v>2951814.0999999996</v>
      </c>
    </row>
    <row r="516" spans="1:20" x14ac:dyDescent="0.2">
      <c r="A516" s="4" t="s">
        <v>202</v>
      </c>
      <c r="B516" t="s">
        <v>203</v>
      </c>
      <c r="D516" s="4" t="s">
        <v>170</v>
      </c>
      <c r="E516" t="s">
        <v>171</v>
      </c>
      <c r="F516" s="2">
        <v>664376.22999999952</v>
      </c>
    </row>
    <row r="517" spans="1:20" x14ac:dyDescent="0.2">
      <c r="A517" s="4" t="s">
        <v>202</v>
      </c>
      <c r="B517" t="s">
        <v>203</v>
      </c>
      <c r="D517" s="4" t="s">
        <v>172</v>
      </c>
      <c r="E517" t="s">
        <v>173</v>
      </c>
      <c r="F517" s="2">
        <v>2977.8599999999997</v>
      </c>
    </row>
    <row r="518" spans="1:20" x14ac:dyDescent="0.2">
      <c r="A518" s="4" t="s">
        <v>202</v>
      </c>
      <c r="B518" t="s">
        <v>203</v>
      </c>
      <c r="D518" s="4" t="s">
        <v>132</v>
      </c>
      <c r="E518" t="s">
        <v>133</v>
      </c>
      <c r="F518" s="2">
        <v>1246022.0000000002</v>
      </c>
    </row>
    <row r="519" spans="1:20" x14ac:dyDescent="0.2">
      <c r="A519" s="4" t="s">
        <v>202</v>
      </c>
      <c r="B519" t="s">
        <v>203</v>
      </c>
      <c r="D519" s="4" t="s">
        <v>184</v>
      </c>
      <c r="E519" t="s">
        <v>185</v>
      </c>
      <c r="F519" s="2">
        <v>1596.7800000000002</v>
      </c>
    </row>
    <row r="520" spans="1:20" ht="13.5" thickBot="1" x14ac:dyDescent="0.25">
      <c r="A520" s="4" t="s">
        <v>307</v>
      </c>
      <c r="F520" s="9">
        <f>SUM(F511:F519)</f>
        <v>-1.0000000968375389E-2</v>
      </c>
    </row>
    <row r="521" spans="1:20" ht="13.5" thickTop="1" x14ac:dyDescent="0.2"/>
    <row r="522" spans="1:20" ht="13.5" thickBot="1" x14ac:dyDescent="0.25">
      <c r="A522" s="7" t="s">
        <v>0</v>
      </c>
      <c r="B522" s="8" t="s">
        <v>1</v>
      </c>
      <c r="C522" s="7" t="s">
        <v>351</v>
      </c>
      <c r="D522" s="7" t="s">
        <v>2</v>
      </c>
      <c r="E522" s="8" t="s">
        <v>3</v>
      </c>
      <c r="F522" s="7" t="s">
        <v>251</v>
      </c>
      <c r="G522" s="13" t="s">
        <v>26</v>
      </c>
      <c r="H522" s="13" t="s">
        <v>15</v>
      </c>
      <c r="I522" s="13" t="s">
        <v>8</v>
      </c>
      <c r="J522" s="13" t="s">
        <v>363</v>
      </c>
      <c r="K522" s="13" t="s">
        <v>387</v>
      </c>
      <c r="L522" s="13" t="s">
        <v>39</v>
      </c>
      <c r="M522" s="13" t="s">
        <v>20</v>
      </c>
      <c r="N522" s="13" t="s">
        <v>364</v>
      </c>
      <c r="O522" s="16" t="s">
        <v>238</v>
      </c>
      <c r="P522" s="16" t="s">
        <v>234</v>
      </c>
      <c r="Q522" s="16" t="s">
        <v>230</v>
      </c>
      <c r="R522" s="16" t="s">
        <v>235</v>
      </c>
      <c r="S522" s="16" t="s">
        <v>233</v>
      </c>
      <c r="T522" s="14" t="s">
        <v>366</v>
      </c>
    </row>
    <row r="523" spans="1:20" x14ac:dyDescent="0.2">
      <c r="A523" s="4" t="s">
        <v>40</v>
      </c>
      <c r="B523" t="s">
        <v>41</v>
      </c>
      <c r="C523" s="5" t="s">
        <v>371</v>
      </c>
      <c r="D523" s="4" t="s">
        <v>6</v>
      </c>
      <c r="E523" t="s">
        <v>7</v>
      </c>
      <c r="F523" s="2">
        <v>-1465755.8100000003</v>
      </c>
      <c r="G523" s="2">
        <v>-120485.12</v>
      </c>
      <c r="H523" s="2">
        <v>-100258.18999999997</v>
      </c>
      <c r="I523" s="2">
        <v>-136315.29000000004</v>
      </c>
      <c r="J523" s="2">
        <v>-153023.95000000001</v>
      </c>
      <c r="K523" s="2">
        <v>0</v>
      </c>
      <c r="L523" s="2">
        <v>-591432.94999999995</v>
      </c>
      <c r="M523" s="2">
        <v>-105241.25</v>
      </c>
      <c r="N523" s="2">
        <v>-258999.06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f t="shared" ref="T523" si="55">SUM(G523:S523)</f>
        <v>-1465755.81</v>
      </c>
    </row>
    <row r="524" spans="1:20" x14ac:dyDescent="0.2">
      <c r="A524" s="4" t="s">
        <v>40</v>
      </c>
      <c r="B524" t="s">
        <v>41</v>
      </c>
      <c r="D524" s="4" t="s">
        <v>120</v>
      </c>
      <c r="E524" t="s">
        <v>121</v>
      </c>
      <c r="F524" s="2">
        <v>516545.20999999996</v>
      </c>
    </row>
    <row r="525" spans="1:20" x14ac:dyDescent="0.2">
      <c r="A525" s="4" t="s">
        <v>40</v>
      </c>
      <c r="B525" t="s">
        <v>41</v>
      </c>
      <c r="D525" s="4" t="s">
        <v>170</v>
      </c>
      <c r="E525" t="s">
        <v>171</v>
      </c>
      <c r="F525" s="2">
        <v>555322.8600000001</v>
      </c>
    </row>
    <row r="526" spans="1:20" x14ac:dyDescent="0.2">
      <c r="A526" s="4" t="s">
        <v>40</v>
      </c>
      <c r="B526" t="s">
        <v>41</v>
      </c>
      <c r="D526" s="4" t="s">
        <v>224</v>
      </c>
      <c r="E526" t="s">
        <v>225</v>
      </c>
      <c r="F526" s="2">
        <v>33750</v>
      </c>
    </row>
    <row r="527" spans="1:20" x14ac:dyDescent="0.2">
      <c r="A527" s="4" t="s">
        <v>40</v>
      </c>
      <c r="B527" t="s">
        <v>41</v>
      </c>
      <c r="D527" s="4" t="s">
        <v>132</v>
      </c>
      <c r="E527" t="s">
        <v>133</v>
      </c>
      <c r="F527" s="2">
        <v>359690.4</v>
      </c>
    </row>
    <row r="528" spans="1:20" x14ac:dyDescent="0.2">
      <c r="A528" s="4" t="s">
        <v>40</v>
      </c>
      <c r="B528" t="s">
        <v>41</v>
      </c>
      <c r="D528" s="4" t="s">
        <v>184</v>
      </c>
      <c r="E528" t="s">
        <v>185</v>
      </c>
      <c r="F528" s="2">
        <v>447.35</v>
      </c>
    </row>
    <row r="529" spans="1:20" ht="13.5" thickBot="1" x14ac:dyDescent="0.25">
      <c r="A529" s="4" t="s">
        <v>308</v>
      </c>
      <c r="F529" s="9">
        <f>SUM(F523:F528)</f>
        <v>9.9999997997883838E-3</v>
      </c>
    </row>
    <row r="530" spans="1:20" ht="13.5" thickTop="1" x14ac:dyDescent="0.2"/>
    <row r="531" spans="1:20" ht="13.5" thickBot="1" x14ac:dyDescent="0.25">
      <c r="A531" s="7" t="s">
        <v>0</v>
      </c>
      <c r="B531" s="8" t="s">
        <v>1</v>
      </c>
      <c r="C531" s="7" t="s">
        <v>351</v>
      </c>
      <c r="D531" s="7" t="s">
        <v>2</v>
      </c>
      <c r="E531" s="8" t="s">
        <v>3</v>
      </c>
      <c r="F531" s="7" t="s">
        <v>251</v>
      </c>
      <c r="G531" s="13" t="s">
        <v>26</v>
      </c>
      <c r="H531" s="13" t="s">
        <v>15</v>
      </c>
      <c r="I531" s="13" t="s">
        <v>8</v>
      </c>
      <c r="J531" s="13" t="s">
        <v>363</v>
      </c>
      <c r="K531" s="13" t="s">
        <v>387</v>
      </c>
      <c r="L531" s="13" t="s">
        <v>39</v>
      </c>
      <c r="M531" s="13" t="s">
        <v>20</v>
      </c>
      <c r="N531" s="13" t="s">
        <v>364</v>
      </c>
      <c r="O531" s="16" t="s">
        <v>238</v>
      </c>
      <c r="P531" s="16" t="s">
        <v>234</v>
      </c>
      <c r="Q531" s="16" t="s">
        <v>230</v>
      </c>
      <c r="R531" s="16" t="s">
        <v>235</v>
      </c>
      <c r="S531" s="16" t="s">
        <v>233</v>
      </c>
      <c r="T531" s="14" t="s">
        <v>366</v>
      </c>
    </row>
    <row r="532" spans="1:20" x14ac:dyDescent="0.2">
      <c r="A532" s="4" t="s">
        <v>134</v>
      </c>
      <c r="B532" t="s">
        <v>135</v>
      </c>
      <c r="C532" s="5" t="s">
        <v>370</v>
      </c>
      <c r="D532" s="4" t="s">
        <v>6</v>
      </c>
      <c r="E532" t="s">
        <v>7</v>
      </c>
      <c r="F532" s="2">
        <v>-1095172.8299999998</v>
      </c>
      <c r="G532" s="2">
        <v>-89396.109999999986</v>
      </c>
      <c r="H532" s="2">
        <v>-74416.570000000007</v>
      </c>
      <c r="I532" s="2">
        <v>-101072.31999999999</v>
      </c>
      <c r="J532" s="2">
        <v>-113330.95999999999</v>
      </c>
      <c r="K532" s="2">
        <v>-2418.34</v>
      </c>
      <c r="L532" s="2">
        <v>-438676.03</v>
      </c>
      <c r="M532" s="2">
        <v>-78132.89</v>
      </c>
      <c r="N532" s="2">
        <v>-194861.53999999998</v>
      </c>
      <c r="O532" s="2">
        <v>-337.41</v>
      </c>
      <c r="P532" s="2">
        <v>-337.41000000000008</v>
      </c>
      <c r="Q532" s="2">
        <v>-506.14</v>
      </c>
      <c r="R532" s="2">
        <v>-421.77</v>
      </c>
      <c r="S532" s="2">
        <v>-1265.3399999999999</v>
      </c>
      <c r="T532" s="2">
        <f t="shared" ref="T532" si="56">SUM(G532:S532)</f>
        <v>-1095172.8299999998</v>
      </c>
    </row>
    <row r="533" spans="1:20" x14ac:dyDescent="0.2">
      <c r="A533" s="4" t="s">
        <v>134</v>
      </c>
      <c r="B533" t="s">
        <v>135</v>
      </c>
      <c r="D533" s="4" t="s">
        <v>120</v>
      </c>
      <c r="E533" t="s">
        <v>121</v>
      </c>
      <c r="F533" s="2">
        <v>594563.35</v>
      </c>
    </row>
    <row r="534" spans="1:20" x14ac:dyDescent="0.2">
      <c r="A534" s="4" t="s">
        <v>134</v>
      </c>
      <c r="B534" t="s">
        <v>135</v>
      </c>
      <c r="D534" s="4" t="s">
        <v>170</v>
      </c>
      <c r="E534" t="s">
        <v>171</v>
      </c>
      <c r="F534" s="2">
        <v>80959.77</v>
      </c>
    </row>
    <row r="535" spans="1:20" x14ac:dyDescent="0.2">
      <c r="A535" s="4" t="s">
        <v>134</v>
      </c>
      <c r="B535" t="s">
        <v>135</v>
      </c>
      <c r="D535" s="4" t="s">
        <v>172</v>
      </c>
      <c r="E535" t="s">
        <v>173</v>
      </c>
      <c r="F535" s="2">
        <v>28787.570000000003</v>
      </c>
    </row>
    <row r="536" spans="1:20" x14ac:dyDescent="0.2">
      <c r="A536" s="4" t="s">
        <v>134</v>
      </c>
      <c r="B536" t="s">
        <v>135</v>
      </c>
      <c r="D536" s="4" t="s">
        <v>132</v>
      </c>
      <c r="E536" t="s">
        <v>133</v>
      </c>
      <c r="F536" s="2">
        <v>258051.62000000005</v>
      </c>
    </row>
    <row r="537" spans="1:20" x14ac:dyDescent="0.2">
      <c r="A537" s="4" t="s">
        <v>134</v>
      </c>
      <c r="B537" t="s">
        <v>135</v>
      </c>
      <c r="D537" s="4" t="s">
        <v>168</v>
      </c>
      <c r="E537" t="s">
        <v>169</v>
      </c>
      <c r="F537" s="2">
        <v>639</v>
      </c>
    </row>
    <row r="538" spans="1:20" x14ac:dyDescent="0.2">
      <c r="A538" s="4" t="s">
        <v>134</v>
      </c>
      <c r="B538" t="s">
        <v>135</v>
      </c>
      <c r="D538" s="4" t="s">
        <v>174</v>
      </c>
      <c r="E538" t="s">
        <v>175</v>
      </c>
      <c r="F538" s="2">
        <v>131424</v>
      </c>
    </row>
    <row r="539" spans="1:20" x14ac:dyDescent="0.2">
      <c r="A539" s="4" t="s">
        <v>134</v>
      </c>
      <c r="B539" t="s">
        <v>135</v>
      </c>
      <c r="D539" s="4" t="s">
        <v>184</v>
      </c>
      <c r="E539" t="s">
        <v>185</v>
      </c>
      <c r="F539" s="2">
        <v>747.56</v>
      </c>
    </row>
    <row r="540" spans="1:20" ht="13.5" thickBot="1" x14ac:dyDescent="0.25">
      <c r="A540" s="4" t="s">
        <v>309</v>
      </c>
      <c r="F540" s="9">
        <f>SUM(F532:F539)</f>
        <v>4.0000000214149622E-2</v>
      </c>
    </row>
    <row r="541" spans="1:20" ht="13.5" thickTop="1" x14ac:dyDescent="0.2"/>
    <row r="542" spans="1:20" ht="13.5" thickBot="1" x14ac:dyDescent="0.25">
      <c r="A542" s="7" t="s">
        <v>0</v>
      </c>
      <c r="B542" s="8" t="s">
        <v>1</v>
      </c>
      <c r="C542" s="7" t="s">
        <v>351</v>
      </c>
      <c r="D542" s="7" t="s">
        <v>2</v>
      </c>
      <c r="E542" s="8" t="s">
        <v>3</v>
      </c>
      <c r="F542" s="7" t="s">
        <v>251</v>
      </c>
      <c r="G542" s="13" t="s">
        <v>26</v>
      </c>
      <c r="H542" s="13" t="s">
        <v>15</v>
      </c>
      <c r="I542" s="13" t="s">
        <v>8</v>
      </c>
      <c r="J542" s="13" t="s">
        <v>363</v>
      </c>
      <c r="K542" s="13" t="s">
        <v>387</v>
      </c>
      <c r="L542" s="13" t="s">
        <v>39</v>
      </c>
      <c r="M542" s="13" t="s">
        <v>20</v>
      </c>
      <c r="N542" s="13" t="s">
        <v>364</v>
      </c>
      <c r="O542" s="16" t="s">
        <v>238</v>
      </c>
      <c r="P542" s="16" t="s">
        <v>234</v>
      </c>
      <c r="Q542" s="16" t="s">
        <v>230</v>
      </c>
      <c r="R542" s="16" t="s">
        <v>235</v>
      </c>
      <c r="S542" s="16" t="s">
        <v>233</v>
      </c>
      <c r="T542" s="14" t="s">
        <v>366</v>
      </c>
    </row>
    <row r="543" spans="1:20" x14ac:dyDescent="0.2">
      <c r="A543" s="4" t="s">
        <v>198</v>
      </c>
      <c r="B543" t="s">
        <v>199</v>
      </c>
      <c r="C543" s="5" t="s">
        <v>370</v>
      </c>
      <c r="D543" s="4" t="s">
        <v>6</v>
      </c>
      <c r="E543" t="s">
        <v>7</v>
      </c>
      <c r="F543" s="2">
        <v>-327728.91000000009</v>
      </c>
      <c r="G543" s="2">
        <v>-26740.520000000004</v>
      </c>
      <c r="H543" s="2">
        <v>-22259.170000000002</v>
      </c>
      <c r="I543" s="2">
        <v>-30227.450000000004</v>
      </c>
      <c r="J543" s="2">
        <v>-33891.93</v>
      </c>
      <c r="K543" s="2">
        <v>-741.45</v>
      </c>
      <c r="L543" s="2">
        <v>-131206.99</v>
      </c>
      <c r="M543" s="2">
        <v>-23367.350000000002</v>
      </c>
      <c r="N543" s="2">
        <v>-58359.37</v>
      </c>
      <c r="O543" s="2">
        <v>-109.96000000000001</v>
      </c>
      <c r="P543" s="2">
        <v>-109.96</v>
      </c>
      <c r="Q543" s="2">
        <v>-164.95</v>
      </c>
      <c r="R543" s="2">
        <v>-137.44999999999999</v>
      </c>
      <c r="S543" s="2">
        <v>-412.36</v>
      </c>
      <c r="T543" s="2">
        <f t="shared" ref="T543" si="57">SUM(G543:S543)</f>
        <v>-327728.91000000003</v>
      </c>
    </row>
    <row r="544" spans="1:20" x14ac:dyDescent="0.2">
      <c r="A544" s="4" t="s">
        <v>198</v>
      </c>
      <c r="B544" t="s">
        <v>199</v>
      </c>
      <c r="D544" s="4" t="s">
        <v>170</v>
      </c>
      <c r="E544" t="s">
        <v>171</v>
      </c>
      <c r="F544" s="2">
        <v>1200</v>
      </c>
    </row>
    <row r="545" spans="1:20" x14ac:dyDescent="0.2">
      <c r="A545" s="4" t="s">
        <v>198</v>
      </c>
      <c r="B545" t="s">
        <v>199</v>
      </c>
      <c r="D545" s="4" t="s">
        <v>172</v>
      </c>
      <c r="E545" t="s">
        <v>173</v>
      </c>
      <c r="F545" s="2">
        <v>254202.81</v>
      </c>
    </row>
    <row r="546" spans="1:20" x14ac:dyDescent="0.2">
      <c r="A546" s="4" t="s">
        <v>198</v>
      </c>
      <c r="B546" t="s">
        <v>199</v>
      </c>
      <c r="D546" s="4" t="s">
        <v>206</v>
      </c>
      <c r="E546" t="s">
        <v>207</v>
      </c>
      <c r="F546" s="2">
        <v>18374</v>
      </c>
    </row>
    <row r="547" spans="1:20" x14ac:dyDescent="0.2">
      <c r="A547" s="4" t="s">
        <v>198</v>
      </c>
      <c r="B547" t="s">
        <v>199</v>
      </c>
      <c r="D547" s="4" t="s">
        <v>132</v>
      </c>
      <c r="E547" t="s">
        <v>133</v>
      </c>
      <c r="F547" s="2">
        <v>53952.030000000006</v>
      </c>
    </row>
    <row r="548" spans="1:20" ht="13.5" thickBot="1" x14ac:dyDescent="0.25">
      <c r="A548" s="4" t="s">
        <v>310</v>
      </c>
      <c r="F548" s="9">
        <f>SUM(F543:F547)</f>
        <v>-7.0000000087020453E-2</v>
      </c>
    </row>
    <row r="549" spans="1:20" ht="13.5" thickTop="1" x14ac:dyDescent="0.2"/>
    <row r="550" spans="1:20" ht="13.5" thickBot="1" x14ac:dyDescent="0.25">
      <c r="A550" s="7" t="s">
        <v>0</v>
      </c>
      <c r="B550" s="8" t="s">
        <v>1</v>
      </c>
      <c r="C550" s="7" t="s">
        <v>351</v>
      </c>
      <c r="D550" s="7" t="s">
        <v>2</v>
      </c>
      <c r="E550" s="8" t="s">
        <v>3</v>
      </c>
      <c r="F550" s="7" t="s">
        <v>251</v>
      </c>
      <c r="G550" s="13" t="s">
        <v>26</v>
      </c>
      <c r="H550" s="13" t="s">
        <v>15</v>
      </c>
      <c r="I550" s="13" t="s">
        <v>8</v>
      </c>
      <c r="J550" s="13" t="s">
        <v>363</v>
      </c>
      <c r="K550" s="13" t="s">
        <v>387</v>
      </c>
      <c r="L550" s="13" t="s">
        <v>39</v>
      </c>
      <c r="M550" s="13" t="s">
        <v>20</v>
      </c>
      <c r="N550" s="13" t="s">
        <v>364</v>
      </c>
      <c r="O550" s="16" t="s">
        <v>238</v>
      </c>
      <c r="P550" s="16" t="s">
        <v>234</v>
      </c>
      <c r="Q550" s="16" t="s">
        <v>230</v>
      </c>
      <c r="R550" s="16" t="s">
        <v>235</v>
      </c>
      <c r="S550" s="16" t="s">
        <v>233</v>
      </c>
      <c r="T550" s="14" t="s">
        <v>366</v>
      </c>
    </row>
    <row r="551" spans="1:20" x14ac:dyDescent="0.2">
      <c r="A551" s="4" t="s">
        <v>48</v>
      </c>
      <c r="B551" t="s">
        <v>49</v>
      </c>
      <c r="C551" s="5" t="s">
        <v>370</v>
      </c>
      <c r="D551" s="4" t="s">
        <v>6</v>
      </c>
      <c r="E551" t="s">
        <v>7</v>
      </c>
      <c r="F551" s="2">
        <v>-1328458.8000000007</v>
      </c>
      <c r="G551" s="2">
        <v>-108446.54999999999</v>
      </c>
      <c r="H551" s="2">
        <v>-90273.64</v>
      </c>
      <c r="I551" s="2">
        <v>-122602.27999999998</v>
      </c>
      <c r="J551" s="2">
        <v>-137472.71999999997</v>
      </c>
      <c r="K551" s="2">
        <v>-2674.6099999999997</v>
      </c>
      <c r="L551" s="2">
        <v>-532121.30000000005</v>
      </c>
      <c r="M551" s="2">
        <v>-94782.13</v>
      </c>
      <c r="N551" s="2">
        <v>-236510.23000000004</v>
      </c>
      <c r="O551" s="2">
        <v>-420.63</v>
      </c>
      <c r="P551" s="2">
        <v>-420.63000000000005</v>
      </c>
      <c r="Q551" s="2">
        <v>-630.94999999999993</v>
      </c>
      <c r="R551" s="2">
        <v>-525.77</v>
      </c>
      <c r="S551" s="2">
        <v>-1577.36</v>
      </c>
      <c r="T551" s="2">
        <f t="shared" ref="T551" si="58">SUM(G551:S551)</f>
        <v>-1328458.7999999998</v>
      </c>
    </row>
    <row r="552" spans="1:20" x14ac:dyDescent="0.2">
      <c r="A552" s="4" t="s">
        <v>48</v>
      </c>
      <c r="B552" t="s">
        <v>49</v>
      </c>
      <c r="D552" s="4" t="s">
        <v>120</v>
      </c>
      <c r="E552" t="s">
        <v>121</v>
      </c>
      <c r="F552" s="2">
        <v>692622.57</v>
      </c>
    </row>
    <row r="553" spans="1:20" x14ac:dyDescent="0.2">
      <c r="A553" s="4" t="s">
        <v>48</v>
      </c>
      <c r="B553" t="s">
        <v>49</v>
      </c>
      <c r="D553" s="4" t="s">
        <v>170</v>
      </c>
      <c r="E553" t="s">
        <v>171</v>
      </c>
      <c r="F553" s="2">
        <v>29532.460000000003</v>
      </c>
    </row>
    <row r="554" spans="1:20" x14ac:dyDescent="0.2">
      <c r="A554" s="4" t="s">
        <v>48</v>
      </c>
      <c r="B554" t="s">
        <v>49</v>
      </c>
      <c r="D554" s="4" t="s">
        <v>132</v>
      </c>
      <c r="E554" t="s">
        <v>133</v>
      </c>
      <c r="F554" s="2">
        <v>526179.36999999988</v>
      </c>
    </row>
    <row r="555" spans="1:20" x14ac:dyDescent="0.2">
      <c r="A555" s="4" t="s">
        <v>48</v>
      </c>
      <c r="B555" t="s">
        <v>49</v>
      </c>
      <c r="D555" s="4" t="s">
        <v>174</v>
      </c>
      <c r="E555" t="s">
        <v>175</v>
      </c>
      <c r="F555" s="2">
        <v>79792.62</v>
      </c>
    </row>
    <row r="556" spans="1:20" x14ac:dyDescent="0.2">
      <c r="A556" s="4" t="s">
        <v>48</v>
      </c>
      <c r="B556" t="s">
        <v>49</v>
      </c>
      <c r="D556" s="4" t="s">
        <v>184</v>
      </c>
      <c r="E556" t="s">
        <v>185</v>
      </c>
      <c r="F556" s="2">
        <v>331.77</v>
      </c>
    </row>
    <row r="557" spans="1:20" ht="13.5" thickBot="1" x14ac:dyDescent="0.25">
      <c r="A557" s="4" t="s">
        <v>311</v>
      </c>
      <c r="F557" s="9">
        <f>SUM(F551:F556)</f>
        <v>-1.0000000959280442E-2</v>
      </c>
    </row>
    <row r="558" spans="1:20" ht="13.5" thickTop="1" x14ac:dyDescent="0.2"/>
    <row r="559" spans="1:20" ht="13.5" thickBot="1" x14ac:dyDescent="0.25">
      <c r="A559" s="7" t="s">
        <v>0</v>
      </c>
      <c r="B559" s="8" t="s">
        <v>1</v>
      </c>
      <c r="C559" s="7" t="s">
        <v>351</v>
      </c>
      <c r="D559" s="7" t="s">
        <v>2</v>
      </c>
      <c r="E559" s="8" t="s">
        <v>3</v>
      </c>
      <c r="F559" s="7" t="s">
        <v>251</v>
      </c>
      <c r="G559" s="13" t="s">
        <v>26</v>
      </c>
      <c r="H559" s="13" t="s">
        <v>15</v>
      </c>
      <c r="I559" s="13" t="s">
        <v>8</v>
      </c>
      <c r="J559" s="13" t="s">
        <v>363</v>
      </c>
      <c r="K559" s="13" t="s">
        <v>387</v>
      </c>
      <c r="L559" s="13" t="s">
        <v>39</v>
      </c>
      <c r="M559" s="13" t="s">
        <v>20</v>
      </c>
      <c r="N559" s="13" t="s">
        <v>364</v>
      </c>
      <c r="O559" s="16" t="s">
        <v>238</v>
      </c>
      <c r="P559" s="16" t="s">
        <v>234</v>
      </c>
      <c r="Q559" s="16" t="s">
        <v>230</v>
      </c>
      <c r="R559" s="16" t="s">
        <v>235</v>
      </c>
      <c r="S559" s="16" t="s">
        <v>233</v>
      </c>
      <c r="T559" s="14" t="s">
        <v>366</v>
      </c>
    </row>
    <row r="560" spans="1:20" x14ac:dyDescent="0.2">
      <c r="A560" s="4" t="s">
        <v>180</v>
      </c>
      <c r="B560" t="s">
        <v>181</v>
      </c>
      <c r="C560" s="5" t="s">
        <v>370</v>
      </c>
      <c r="D560" s="4" t="s">
        <v>6</v>
      </c>
      <c r="E560" t="s">
        <v>7</v>
      </c>
      <c r="F560" s="2">
        <v>-1237114.2300000004</v>
      </c>
      <c r="G560" s="2">
        <v>-100983.25</v>
      </c>
      <c r="H560" s="2">
        <v>-84061.609999999986</v>
      </c>
      <c r="I560" s="2">
        <v>-114169.01999999999</v>
      </c>
      <c r="J560" s="2">
        <v>-128015.98</v>
      </c>
      <c r="K560" s="2">
        <v>-2648.15</v>
      </c>
      <c r="L560" s="2">
        <v>-495520.88000000012</v>
      </c>
      <c r="M560" s="2">
        <v>-88259.09</v>
      </c>
      <c r="N560" s="2">
        <v>-220171.68</v>
      </c>
      <c r="O560" s="2">
        <v>-386.40999999999997</v>
      </c>
      <c r="P560" s="2">
        <v>-386.40999999999997</v>
      </c>
      <c r="Q560" s="2">
        <v>-579.63</v>
      </c>
      <c r="R560" s="2">
        <v>-483.03000000000003</v>
      </c>
      <c r="S560" s="2">
        <v>-1449.0899999999997</v>
      </c>
      <c r="T560" s="2">
        <f t="shared" ref="T560" si="59">SUM(G560:S560)</f>
        <v>-1237114.23</v>
      </c>
    </row>
    <row r="561" spans="1:20" x14ac:dyDescent="0.2">
      <c r="A561" s="4" t="s">
        <v>180</v>
      </c>
      <c r="B561" t="s">
        <v>181</v>
      </c>
      <c r="D561" s="4" t="s">
        <v>120</v>
      </c>
      <c r="E561" t="s">
        <v>121</v>
      </c>
      <c r="F561" s="2">
        <v>608220.3600000001</v>
      </c>
    </row>
    <row r="562" spans="1:20" x14ac:dyDescent="0.2">
      <c r="A562" s="4" t="s">
        <v>180</v>
      </c>
      <c r="B562" t="s">
        <v>181</v>
      </c>
      <c r="D562" s="4" t="s">
        <v>170</v>
      </c>
      <c r="E562" t="s">
        <v>171</v>
      </c>
      <c r="F562" s="2">
        <v>40705.830000000009</v>
      </c>
    </row>
    <row r="563" spans="1:20" x14ac:dyDescent="0.2">
      <c r="A563" s="4" t="s">
        <v>180</v>
      </c>
      <c r="B563" t="s">
        <v>181</v>
      </c>
      <c r="D563" s="4" t="s">
        <v>172</v>
      </c>
      <c r="E563" t="s">
        <v>173</v>
      </c>
      <c r="F563" s="2">
        <v>6969.2100000000009</v>
      </c>
    </row>
    <row r="564" spans="1:20" x14ac:dyDescent="0.2">
      <c r="A564" s="4" t="s">
        <v>180</v>
      </c>
      <c r="B564" t="s">
        <v>181</v>
      </c>
      <c r="D564" s="4" t="s">
        <v>132</v>
      </c>
      <c r="E564" t="s">
        <v>133</v>
      </c>
      <c r="F564" s="2">
        <v>420550.87000000011</v>
      </c>
    </row>
    <row r="565" spans="1:20" x14ac:dyDescent="0.2">
      <c r="A565" s="4" t="s">
        <v>180</v>
      </c>
      <c r="B565" t="s">
        <v>181</v>
      </c>
      <c r="D565" s="4" t="s">
        <v>174</v>
      </c>
      <c r="E565" t="s">
        <v>175</v>
      </c>
      <c r="F565" s="2">
        <v>160668</v>
      </c>
    </row>
    <row r="566" spans="1:20" ht="13.5" thickBot="1" x14ac:dyDescent="0.25">
      <c r="A566" s="4" t="s">
        <v>312</v>
      </c>
      <c r="F566" s="9">
        <f>SUM(F560:F565)</f>
        <v>3.9999999688006938E-2</v>
      </c>
    </row>
    <row r="567" spans="1:20" ht="13.5" thickTop="1" x14ac:dyDescent="0.2"/>
    <row r="568" spans="1:20" ht="13.5" thickBot="1" x14ac:dyDescent="0.25">
      <c r="A568" s="7" t="s">
        <v>0</v>
      </c>
      <c r="B568" s="8" t="s">
        <v>1</v>
      </c>
      <c r="C568" s="7" t="s">
        <v>351</v>
      </c>
      <c r="D568" s="7" t="s">
        <v>2</v>
      </c>
      <c r="E568" s="8" t="s">
        <v>3</v>
      </c>
      <c r="F568" s="7" t="s">
        <v>251</v>
      </c>
      <c r="G568" s="13" t="s">
        <v>26</v>
      </c>
      <c r="H568" s="13" t="s">
        <v>15</v>
      </c>
      <c r="I568" s="13" t="s">
        <v>8</v>
      </c>
      <c r="J568" s="13" t="s">
        <v>363</v>
      </c>
      <c r="K568" s="13" t="s">
        <v>387</v>
      </c>
      <c r="L568" s="13" t="s">
        <v>39</v>
      </c>
      <c r="M568" s="13" t="s">
        <v>20</v>
      </c>
      <c r="N568" s="13" t="s">
        <v>364</v>
      </c>
      <c r="O568" s="16" t="s">
        <v>238</v>
      </c>
      <c r="P568" s="16" t="s">
        <v>234</v>
      </c>
      <c r="Q568" s="16" t="s">
        <v>230</v>
      </c>
      <c r="R568" s="16" t="s">
        <v>235</v>
      </c>
      <c r="S568" s="16" t="s">
        <v>233</v>
      </c>
      <c r="T568" s="14" t="s">
        <v>366</v>
      </c>
    </row>
    <row r="569" spans="1:20" x14ac:dyDescent="0.2">
      <c r="A569" s="4" t="s">
        <v>164</v>
      </c>
      <c r="B569" t="s">
        <v>165</v>
      </c>
      <c r="C569" s="5" t="s">
        <v>370</v>
      </c>
      <c r="D569" s="4" t="s">
        <v>6</v>
      </c>
      <c r="E569" t="s">
        <v>7</v>
      </c>
      <c r="F569" s="2">
        <v>-1693488.8300000003</v>
      </c>
      <c r="G569" s="2">
        <v>-138234.81999999998</v>
      </c>
      <c r="H569" s="2">
        <v>-115072.01</v>
      </c>
      <c r="I569" s="2">
        <v>-156292.31000000003</v>
      </c>
      <c r="J569" s="2">
        <v>-175248.44000000003</v>
      </c>
      <c r="K569" s="2">
        <v>-3788.31</v>
      </c>
      <c r="L569" s="2">
        <v>-678341.29999999993</v>
      </c>
      <c r="M569" s="2">
        <v>-120818.95000000001</v>
      </c>
      <c r="N569" s="2">
        <v>-301285.38999999996</v>
      </c>
      <c r="O569" s="2">
        <v>-518.52</v>
      </c>
      <c r="P569" s="2">
        <v>-518.52</v>
      </c>
      <c r="Q569" s="2">
        <v>-777.74</v>
      </c>
      <c r="R569" s="2">
        <v>-648.13000000000011</v>
      </c>
      <c r="S569" s="2">
        <v>-1944.39</v>
      </c>
      <c r="T569" s="2">
        <f t="shared" ref="T569" si="60">SUM(G569:S569)</f>
        <v>-1693488.8299999996</v>
      </c>
    </row>
    <row r="570" spans="1:20" x14ac:dyDescent="0.2">
      <c r="A570" s="4" t="s">
        <v>164</v>
      </c>
      <c r="B570" t="s">
        <v>165</v>
      </c>
      <c r="D570" s="4" t="s">
        <v>222</v>
      </c>
      <c r="E570" t="s">
        <v>223</v>
      </c>
      <c r="F570" s="2">
        <v>25920.560000000001</v>
      </c>
    </row>
    <row r="571" spans="1:20" x14ac:dyDescent="0.2">
      <c r="A571" s="4" t="s">
        <v>164</v>
      </c>
      <c r="B571" t="s">
        <v>165</v>
      </c>
      <c r="D571" s="4" t="s">
        <v>241</v>
      </c>
      <c r="E571" t="s">
        <v>242</v>
      </c>
      <c r="F571" s="2">
        <v>119.35</v>
      </c>
    </row>
    <row r="572" spans="1:20" x14ac:dyDescent="0.2">
      <c r="A572" s="4" t="s">
        <v>164</v>
      </c>
      <c r="B572" t="s">
        <v>165</v>
      </c>
      <c r="D572" s="4" t="s">
        <v>120</v>
      </c>
      <c r="E572" t="s">
        <v>121</v>
      </c>
      <c r="F572" s="2">
        <v>593866.68999999994</v>
      </c>
    </row>
    <row r="573" spans="1:20" x14ac:dyDescent="0.2">
      <c r="A573" s="4" t="s">
        <v>164</v>
      </c>
      <c r="B573" t="s">
        <v>165</v>
      </c>
      <c r="D573" s="4" t="s">
        <v>170</v>
      </c>
      <c r="E573" t="s">
        <v>171</v>
      </c>
      <c r="F573" s="2">
        <v>76590.330000000016</v>
      </c>
    </row>
    <row r="574" spans="1:20" x14ac:dyDescent="0.2">
      <c r="A574" s="4" t="s">
        <v>164</v>
      </c>
      <c r="B574" t="s">
        <v>165</v>
      </c>
      <c r="D574" s="4" t="s">
        <v>132</v>
      </c>
      <c r="E574" t="s">
        <v>133</v>
      </c>
      <c r="F574" s="2">
        <v>252338.77000000008</v>
      </c>
    </row>
    <row r="575" spans="1:20" x14ac:dyDescent="0.2">
      <c r="A575" s="4" t="s">
        <v>164</v>
      </c>
      <c r="B575" t="s">
        <v>165</v>
      </c>
      <c r="D575" s="4" t="s">
        <v>174</v>
      </c>
      <c r="E575" t="s">
        <v>175</v>
      </c>
      <c r="F575" s="2">
        <v>744584.88000000035</v>
      </c>
    </row>
    <row r="576" spans="1:20" x14ac:dyDescent="0.2">
      <c r="A576" s="4" t="s">
        <v>164</v>
      </c>
      <c r="B576" t="s">
        <v>165</v>
      </c>
      <c r="D576" s="4" t="s">
        <v>184</v>
      </c>
      <c r="E576" t="s">
        <v>185</v>
      </c>
      <c r="F576" s="2">
        <v>68.2</v>
      </c>
    </row>
    <row r="577" spans="1:20" ht="13.5" thickBot="1" x14ac:dyDescent="0.25">
      <c r="A577" s="4" t="s">
        <v>313</v>
      </c>
      <c r="F577" s="9">
        <f>SUM(F569:F576)</f>
        <v>-4.9999999767166514E-2</v>
      </c>
    </row>
    <row r="578" spans="1:20" ht="13.5" thickTop="1" x14ac:dyDescent="0.2"/>
    <row r="579" spans="1:20" ht="13.5" thickBot="1" x14ac:dyDescent="0.25">
      <c r="A579" s="7" t="s">
        <v>0</v>
      </c>
      <c r="B579" s="8" t="s">
        <v>1</v>
      </c>
      <c r="C579" s="7" t="s">
        <v>351</v>
      </c>
      <c r="D579" s="7" t="s">
        <v>2</v>
      </c>
      <c r="E579" s="8" t="s">
        <v>3</v>
      </c>
      <c r="F579" s="7" t="s">
        <v>251</v>
      </c>
      <c r="G579" s="13" t="s">
        <v>26</v>
      </c>
      <c r="H579" s="13" t="s">
        <v>15</v>
      </c>
      <c r="I579" s="13" t="s">
        <v>8</v>
      </c>
      <c r="J579" s="13" t="s">
        <v>363</v>
      </c>
      <c r="K579" s="13" t="s">
        <v>387</v>
      </c>
      <c r="L579" s="13" t="s">
        <v>39</v>
      </c>
      <c r="M579" s="13" t="s">
        <v>20</v>
      </c>
      <c r="N579" s="13" t="s">
        <v>364</v>
      </c>
      <c r="O579" s="16" t="s">
        <v>238</v>
      </c>
      <c r="P579" s="16" t="s">
        <v>234</v>
      </c>
      <c r="Q579" s="16" t="s">
        <v>230</v>
      </c>
      <c r="R579" s="16" t="s">
        <v>235</v>
      </c>
      <c r="S579" s="16" t="s">
        <v>233</v>
      </c>
      <c r="T579" s="14" t="s">
        <v>366</v>
      </c>
    </row>
    <row r="580" spans="1:20" x14ac:dyDescent="0.2">
      <c r="A580" s="4" t="s">
        <v>60</v>
      </c>
      <c r="B580" t="s">
        <v>61</v>
      </c>
      <c r="C580" s="5" t="s">
        <v>370</v>
      </c>
      <c r="D580" s="4" t="s">
        <v>6</v>
      </c>
      <c r="E580" t="s">
        <v>7</v>
      </c>
      <c r="F580" s="2">
        <v>-1964958.8800000011</v>
      </c>
      <c r="G580" s="2">
        <v>-160463.31</v>
      </c>
      <c r="H580" s="2">
        <v>-133575.71000000002</v>
      </c>
      <c r="I580" s="2">
        <v>-181429.02999999997</v>
      </c>
      <c r="J580" s="2">
        <v>-203442.73999999996</v>
      </c>
      <c r="K580" s="2">
        <v>-3688.57</v>
      </c>
      <c r="L580" s="2">
        <v>-787381.81000000017</v>
      </c>
      <c r="M580" s="2">
        <v>-140262.76</v>
      </c>
      <c r="N580" s="2">
        <v>-349710.49</v>
      </c>
      <c r="O580" s="2">
        <v>-588.76</v>
      </c>
      <c r="P580" s="2">
        <v>-588.75999999999988</v>
      </c>
      <c r="Q580" s="2">
        <v>-883.14</v>
      </c>
      <c r="R580" s="2">
        <v>-735.93999999999994</v>
      </c>
      <c r="S580" s="2">
        <v>-2207.86</v>
      </c>
      <c r="T580" s="2">
        <f t="shared" ref="T580" si="61">SUM(G580:S580)</f>
        <v>-1964958.88</v>
      </c>
    </row>
    <row r="581" spans="1:20" x14ac:dyDescent="0.2">
      <c r="A581" s="4" t="s">
        <v>60</v>
      </c>
      <c r="B581" t="s">
        <v>61</v>
      </c>
      <c r="D581" s="4" t="s">
        <v>214</v>
      </c>
      <c r="E581" t="s">
        <v>215</v>
      </c>
      <c r="F581" s="2">
        <v>258.24</v>
      </c>
    </row>
    <row r="582" spans="1:20" x14ac:dyDescent="0.2">
      <c r="A582" s="4" t="s">
        <v>60</v>
      </c>
      <c r="B582" t="s">
        <v>61</v>
      </c>
      <c r="D582" s="4" t="s">
        <v>222</v>
      </c>
      <c r="E582" t="s">
        <v>223</v>
      </c>
      <c r="F582" s="2">
        <v>-4814.7700000000013</v>
      </c>
    </row>
    <row r="583" spans="1:20" x14ac:dyDescent="0.2">
      <c r="A583" s="4" t="s">
        <v>60</v>
      </c>
      <c r="B583" t="s">
        <v>61</v>
      </c>
      <c r="D583" s="4" t="s">
        <v>208</v>
      </c>
      <c r="E583" t="s">
        <v>209</v>
      </c>
      <c r="F583" s="2">
        <v>3421.98</v>
      </c>
    </row>
    <row r="584" spans="1:20" x14ac:dyDescent="0.2">
      <c r="A584" s="4" t="s">
        <v>60</v>
      </c>
      <c r="B584" t="s">
        <v>61</v>
      </c>
      <c r="D584" s="4" t="s">
        <v>120</v>
      </c>
      <c r="E584" t="s">
        <v>121</v>
      </c>
      <c r="F584" s="2">
        <v>831955.15999999992</v>
      </c>
    </row>
    <row r="585" spans="1:20" x14ac:dyDescent="0.2">
      <c r="A585" s="4" t="s">
        <v>60</v>
      </c>
      <c r="B585" t="s">
        <v>61</v>
      </c>
      <c r="D585" s="4" t="s">
        <v>170</v>
      </c>
      <c r="E585" t="s">
        <v>171</v>
      </c>
      <c r="F585" s="2">
        <v>512692.37000000011</v>
      </c>
    </row>
    <row r="586" spans="1:20" x14ac:dyDescent="0.2">
      <c r="A586" s="4" t="s">
        <v>60</v>
      </c>
      <c r="B586" t="s">
        <v>61</v>
      </c>
      <c r="D586" s="4" t="s">
        <v>132</v>
      </c>
      <c r="E586" t="s">
        <v>133</v>
      </c>
      <c r="F586" s="2">
        <v>528500.8600000001</v>
      </c>
    </row>
    <row r="587" spans="1:20" x14ac:dyDescent="0.2">
      <c r="A587" s="4" t="s">
        <v>60</v>
      </c>
      <c r="B587" t="s">
        <v>61</v>
      </c>
      <c r="D587" s="4" t="s">
        <v>174</v>
      </c>
      <c r="E587" t="s">
        <v>175</v>
      </c>
      <c r="F587" s="2">
        <v>79296</v>
      </c>
    </row>
    <row r="588" spans="1:20" x14ac:dyDescent="0.2">
      <c r="A588" s="4" t="s">
        <v>60</v>
      </c>
      <c r="B588" t="s">
        <v>61</v>
      </c>
      <c r="D588" s="4" t="s">
        <v>184</v>
      </c>
      <c r="E588" t="s">
        <v>185</v>
      </c>
      <c r="F588" s="2">
        <v>13649.04</v>
      </c>
    </row>
    <row r="589" spans="1:20" ht="13.5" thickBot="1" x14ac:dyDescent="0.25">
      <c r="A589" s="4" t="s">
        <v>314</v>
      </c>
      <c r="F589" s="9">
        <f>SUM(F580:F588)</f>
        <v>-9.6770236268639565E-10</v>
      </c>
    </row>
    <row r="590" spans="1:20" ht="13.5" thickTop="1" x14ac:dyDescent="0.2"/>
    <row r="591" spans="1:20" ht="13.5" thickBot="1" x14ac:dyDescent="0.25">
      <c r="A591" s="7" t="s">
        <v>0</v>
      </c>
      <c r="B591" s="8" t="s">
        <v>1</v>
      </c>
      <c r="C591" s="7" t="s">
        <v>351</v>
      </c>
      <c r="D591" s="7" t="s">
        <v>2</v>
      </c>
      <c r="E591" s="8" t="s">
        <v>3</v>
      </c>
      <c r="F591" s="7" t="s">
        <v>251</v>
      </c>
      <c r="G591" s="13" t="s">
        <v>26</v>
      </c>
      <c r="H591" s="13" t="s">
        <v>15</v>
      </c>
      <c r="I591" s="13" t="s">
        <v>8</v>
      </c>
      <c r="J591" s="13" t="s">
        <v>363</v>
      </c>
      <c r="K591" s="13" t="s">
        <v>387</v>
      </c>
      <c r="L591" s="13" t="s">
        <v>39</v>
      </c>
      <c r="M591" s="13" t="s">
        <v>20</v>
      </c>
      <c r="N591" s="13" t="s">
        <v>364</v>
      </c>
      <c r="O591" s="16" t="s">
        <v>238</v>
      </c>
      <c r="P591" s="16" t="s">
        <v>234</v>
      </c>
      <c r="Q591" s="16" t="s">
        <v>230</v>
      </c>
      <c r="R591" s="16" t="s">
        <v>235</v>
      </c>
      <c r="S591" s="16" t="s">
        <v>233</v>
      </c>
      <c r="T591" s="14" t="s">
        <v>366</v>
      </c>
    </row>
    <row r="592" spans="1:20" x14ac:dyDescent="0.2">
      <c r="A592" s="4" t="s">
        <v>86</v>
      </c>
      <c r="B592" t="s">
        <v>87</v>
      </c>
      <c r="C592" s="5" t="s">
        <v>371</v>
      </c>
      <c r="D592" s="4" t="s">
        <v>6</v>
      </c>
      <c r="E592" t="s">
        <v>7</v>
      </c>
      <c r="F592" s="2">
        <v>-2283730.7100000004</v>
      </c>
      <c r="G592" s="2">
        <v>-187722.68</v>
      </c>
      <c r="H592" s="2">
        <v>-156224.98000000001</v>
      </c>
      <c r="I592" s="2">
        <v>-212386.96000000002</v>
      </c>
      <c r="J592" s="2">
        <v>-238385.88</v>
      </c>
      <c r="K592" s="2">
        <v>0</v>
      </c>
      <c r="L592" s="2">
        <v>-921503.1399999999</v>
      </c>
      <c r="M592" s="2">
        <v>-163971.87</v>
      </c>
      <c r="N592" s="2">
        <v>-403535.20000000007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f t="shared" ref="T592" si="62">SUM(G592:S592)</f>
        <v>-2283730.7100000004</v>
      </c>
    </row>
    <row r="593" spans="1:20" x14ac:dyDescent="0.2">
      <c r="A593" s="4" t="s">
        <v>86</v>
      </c>
      <c r="B593" t="s">
        <v>87</v>
      </c>
      <c r="D593" s="4" t="s">
        <v>214</v>
      </c>
      <c r="E593" t="s">
        <v>215</v>
      </c>
      <c r="F593" s="2">
        <v>1910.1100000000001</v>
      </c>
    </row>
    <row r="594" spans="1:20" x14ac:dyDescent="0.2">
      <c r="A594" s="4" t="s">
        <v>86</v>
      </c>
      <c r="B594" t="s">
        <v>87</v>
      </c>
      <c r="D594" s="4" t="s">
        <v>222</v>
      </c>
      <c r="E594" t="s">
        <v>223</v>
      </c>
      <c r="F594" s="2">
        <v>37431.660000000003</v>
      </c>
    </row>
    <row r="595" spans="1:20" x14ac:dyDescent="0.2">
      <c r="A595" s="4" t="s">
        <v>86</v>
      </c>
      <c r="B595" t="s">
        <v>87</v>
      </c>
      <c r="D595" s="4" t="s">
        <v>243</v>
      </c>
      <c r="E595" t="s">
        <v>244</v>
      </c>
      <c r="F595" s="2">
        <v>97</v>
      </c>
    </row>
    <row r="596" spans="1:20" x14ac:dyDescent="0.2">
      <c r="A596" s="4" t="s">
        <v>86</v>
      </c>
      <c r="B596" t="s">
        <v>87</v>
      </c>
      <c r="D596" s="4" t="s">
        <v>128</v>
      </c>
      <c r="E596" t="s">
        <v>129</v>
      </c>
      <c r="F596" s="2">
        <v>102.81</v>
      </c>
    </row>
    <row r="597" spans="1:20" x14ac:dyDescent="0.2">
      <c r="A597" s="4" t="s">
        <v>86</v>
      </c>
      <c r="B597" t="s">
        <v>87</v>
      </c>
      <c r="D597" s="4" t="s">
        <v>208</v>
      </c>
      <c r="E597" t="s">
        <v>209</v>
      </c>
      <c r="F597" s="2">
        <v>941.08999999999992</v>
      </c>
    </row>
    <row r="598" spans="1:20" x14ac:dyDescent="0.2">
      <c r="A598" s="4" t="s">
        <v>86</v>
      </c>
      <c r="B598" t="s">
        <v>87</v>
      </c>
      <c r="D598" s="4" t="s">
        <v>120</v>
      </c>
      <c r="E598" t="s">
        <v>121</v>
      </c>
      <c r="F598" s="2">
        <v>850112.00000000012</v>
      </c>
    </row>
    <row r="599" spans="1:20" x14ac:dyDescent="0.2">
      <c r="A599" s="4" t="s">
        <v>86</v>
      </c>
      <c r="B599" t="s">
        <v>87</v>
      </c>
      <c r="D599" s="4" t="s">
        <v>170</v>
      </c>
      <c r="E599" t="s">
        <v>171</v>
      </c>
      <c r="F599" s="2">
        <v>1063889.6800000004</v>
      </c>
    </row>
    <row r="600" spans="1:20" x14ac:dyDescent="0.2">
      <c r="A600" s="4" t="s">
        <v>86</v>
      </c>
      <c r="B600" t="s">
        <v>87</v>
      </c>
      <c r="D600" s="4" t="s">
        <v>132</v>
      </c>
      <c r="E600" t="s">
        <v>133</v>
      </c>
      <c r="F600" s="2">
        <v>288342.68000000005</v>
      </c>
    </row>
    <row r="601" spans="1:20" x14ac:dyDescent="0.2">
      <c r="A601" s="4" t="s">
        <v>86</v>
      </c>
      <c r="B601" t="s">
        <v>87</v>
      </c>
      <c r="D601" s="4" t="s">
        <v>174</v>
      </c>
      <c r="E601" t="s">
        <v>175</v>
      </c>
      <c r="F601" s="2">
        <v>40426.43</v>
      </c>
    </row>
    <row r="602" spans="1:20" x14ac:dyDescent="0.2">
      <c r="A602" s="4" t="s">
        <v>86</v>
      </c>
      <c r="B602" t="s">
        <v>87</v>
      </c>
      <c r="D602" s="4" t="s">
        <v>184</v>
      </c>
      <c r="E602" t="s">
        <v>185</v>
      </c>
      <c r="F602" s="2">
        <v>477.23999999999995</v>
      </c>
    </row>
    <row r="603" spans="1:20" ht="13.5" thickBot="1" x14ac:dyDescent="0.25">
      <c r="A603" s="4" t="s">
        <v>315</v>
      </c>
      <c r="F603" s="9">
        <f>SUM(F592:F602)</f>
        <v>-1.0000000050979452E-2</v>
      </c>
    </row>
    <row r="604" spans="1:20" ht="13.5" thickTop="1" x14ac:dyDescent="0.2"/>
    <row r="605" spans="1:20" ht="13.5" thickBot="1" x14ac:dyDescent="0.25">
      <c r="A605" s="7" t="s">
        <v>0</v>
      </c>
      <c r="B605" s="8" t="s">
        <v>1</v>
      </c>
      <c r="C605" s="7" t="s">
        <v>351</v>
      </c>
      <c r="D605" s="7" t="s">
        <v>2</v>
      </c>
      <c r="E605" s="8" t="s">
        <v>3</v>
      </c>
      <c r="F605" s="7" t="s">
        <v>251</v>
      </c>
      <c r="G605" s="13" t="s">
        <v>26</v>
      </c>
      <c r="H605" s="13" t="s">
        <v>15</v>
      </c>
      <c r="I605" s="13" t="s">
        <v>8</v>
      </c>
      <c r="J605" s="13" t="s">
        <v>363</v>
      </c>
      <c r="K605" s="13" t="s">
        <v>387</v>
      </c>
      <c r="L605" s="13" t="s">
        <v>39</v>
      </c>
      <c r="M605" s="13" t="s">
        <v>20</v>
      </c>
      <c r="N605" s="13" t="s">
        <v>364</v>
      </c>
      <c r="O605" s="16" t="s">
        <v>238</v>
      </c>
      <c r="P605" s="16" t="s">
        <v>234</v>
      </c>
      <c r="Q605" s="16" t="s">
        <v>230</v>
      </c>
      <c r="R605" s="16" t="s">
        <v>235</v>
      </c>
      <c r="S605" s="16" t="s">
        <v>233</v>
      </c>
      <c r="T605" s="14" t="s">
        <v>366</v>
      </c>
    </row>
    <row r="606" spans="1:20" x14ac:dyDescent="0.2">
      <c r="A606" s="4" t="s">
        <v>156</v>
      </c>
      <c r="B606" t="s">
        <v>157</v>
      </c>
      <c r="C606" s="5" t="s">
        <v>371</v>
      </c>
      <c r="D606" s="4" t="s">
        <v>6</v>
      </c>
      <c r="E606" t="s">
        <v>7</v>
      </c>
      <c r="F606" s="2">
        <v>-488328.48000000016</v>
      </c>
      <c r="G606" s="2">
        <v>-40140.6</v>
      </c>
      <c r="H606" s="2">
        <v>-33403.879999999997</v>
      </c>
      <c r="I606" s="2">
        <v>-45414.560000000005</v>
      </c>
      <c r="J606" s="2">
        <v>-50977.09</v>
      </c>
      <c r="K606" s="2">
        <v>0</v>
      </c>
      <c r="L606" s="2">
        <v>-197042.73</v>
      </c>
      <c r="M606" s="2">
        <v>-35061.979999999996</v>
      </c>
      <c r="N606" s="2">
        <v>-86287.640000000014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f t="shared" ref="T606" si="63">SUM(G606:S606)</f>
        <v>-488328.48</v>
      </c>
    </row>
    <row r="607" spans="1:20" x14ac:dyDescent="0.2">
      <c r="A607" s="4" t="s">
        <v>156</v>
      </c>
      <c r="B607" t="s">
        <v>157</v>
      </c>
      <c r="D607" s="4" t="s">
        <v>120</v>
      </c>
      <c r="E607" t="s">
        <v>121</v>
      </c>
      <c r="F607" s="2">
        <v>355128.11000000004</v>
      </c>
    </row>
    <row r="608" spans="1:20" x14ac:dyDescent="0.2">
      <c r="A608" s="4" t="s">
        <v>156</v>
      </c>
      <c r="B608" t="s">
        <v>157</v>
      </c>
      <c r="D608" s="4" t="s">
        <v>170</v>
      </c>
      <c r="E608" t="s">
        <v>171</v>
      </c>
      <c r="F608" s="2">
        <v>10742.640000000003</v>
      </c>
    </row>
    <row r="609" spans="1:20" x14ac:dyDescent="0.2">
      <c r="A609" s="4" t="s">
        <v>156</v>
      </c>
      <c r="B609" t="s">
        <v>157</v>
      </c>
      <c r="D609" s="4" t="s">
        <v>172</v>
      </c>
      <c r="E609" t="s">
        <v>173</v>
      </c>
      <c r="F609" s="2">
        <v>598</v>
      </c>
    </row>
    <row r="610" spans="1:20" x14ac:dyDescent="0.2">
      <c r="A610" s="4" t="s">
        <v>156</v>
      </c>
      <c r="B610" t="s">
        <v>157</v>
      </c>
      <c r="D610" s="4" t="s">
        <v>132</v>
      </c>
      <c r="E610" t="s">
        <v>133</v>
      </c>
      <c r="F610" s="2">
        <v>120247.99999999997</v>
      </c>
    </row>
    <row r="611" spans="1:20" x14ac:dyDescent="0.2">
      <c r="A611" s="4" t="s">
        <v>156</v>
      </c>
      <c r="B611" t="s">
        <v>157</v>
      </c>
      <c r="D611" s="4" t="s">
        <v>184</v>
      </c>
      <c r="E611" t="s">
        <v>185</v>
      </c>
      <c r="F611" s="2">
        <v>1611.7</v>
      </c>
    </row>
    <row r="612" spans="1:20" ht="13.5" thickBot="1" x14ac:dyDescent="0.25">
      <c r="A612" s="4" t="s">
        <v>316</v>
      </c>
      <c r="F612" s="9">
        <f>SUM(F606:F611)</f>
        <v>-3.0000000141399141E-2</v>
      </c>
    </row>
    <row r="613" spans="1:20" ht="13.5" thickTop="1" x14ac:dyDescent="0.2"/>
    <row r="614" spans="1:20" ht="13.5" thickBot="1" x14ac:dyDescent="0.25">
      <c r="A614" s="7" t="s">
        <v>0</v>
      </c>
      <c r="B614" s="8" t="s">
        <v>1</v>
      </c>
      <c r="C614" s="7" t="s">
        <v>351</v>
      </c>
      <c r="D614" s="7" t="s">
        <v>2</v>
      </c>
      <c r="E614" s="8" t="s">
        <v>3</v>
      </c>
      <c r="F614" s="7" t="s">
        <v>251</v>
      </c>
      <c r="G614" s="13" t="s">
        <v>26</v>
      </c>
      <c r="H614" s="13" t="s">
        <v>15</v>
      </c>
      <c r="I614" s="13" t="s">
        <v>8</v>
      </c>
      <c r="J614" s="13" t="s">
        <v>363</v>
      </c>
      <c r="K614" s="13" t="s">
        <v>387</v>
      </c>
      <c r="L614" s="13" t="s">
        <v>39</v>
      </c>
      <c r="M614" s="13" t="s">
        <v>20</v>
      </c>
      <c r="N614" s="13" t="s">
        <v>364</v>
      </c>
      <c r="O614" s="16" t="s">
        <v>238</v>
      </c>
      <c r="P614" s="16" t="s">
        <v>234</v>
      </c>
      <c r="Q614" s="16" t="s">
        <v>230</v>
      </c>
      <c r="R614" s="16" t="s">
        <v>235</v>
      </c>
      <c r="S614" s="16" t="s">
        <v>233</v>
      </c>
      <c r="T614" s="14" t="s">
        <v>366</v>
      </c>
    </row>
    <row r="615" spans="1:20" x14ac:dyDescent="0.2">
      <c r="A615" s="4" t="s">
        <v>88</v>
      </c>
      <c r="B615" t="s">
        <v>89</v>
      </c>
      <c r="C615" s="5" t="s">
        <v>370</v>
      </c>
      <c r="D615" s="4" t="s">
        <v>6</v>
      </c>
      <c r="E615" t="s">
        <v>7</v>
      </c>
      <c r="F615" s="2">
        <v>-1238962.8200000008</v>
      </c>
      <c r="G615" s="2">
        <v>-101117.68</v>
      </c>
      <c r="H615" s="2">
        <v>-84174.599999999977</v>
      </c>
      <c r="I615" s="2">
        <v>-114327.81</v>
      </c>
      <c r="J615" s="2">
        <v>-128192.35</v>
      </c>
      <c r="K615" s="2">
        <v>-2972.3999999999996</v>
      </c>
      <c r="L615" s="2">
        <v>-496217.89000000013</v>
      </c>
      <c r="M615" s="2">
        <v>-88375.25</v>
      </c>
      <c r="N615" s="2">
        <v>-220362.39</v>
      </c>
      <c r="O615" s="2">
        <v>-379.12000000000006</v>
      </c>
      <c r="P615" s="2">
        <v>-379.12000000000006</v>
      </c>
      <c r="Q615" s="2">
        <v>-568.66</v>
      </c>
      <c r="R615" s="2">
        <v>-473.89000000000004</v>
      </c>
      <c r="S615" s="2">
        <v>-1421.6599999999999</v>
      </c>
      <c r="T615" s="2">
        <f t="shared" ref="T615" si="64">SUM(G615:S615)</f>
        <v>-1238962.82</v>
      </c>
    </row>
    <row r="616" spans="1:20" x14ac:dyDescent="0.2">
      <c r="A616" s="4" t="s">
        <v>88</v>
      </c>
      <c r="B616" t="s">
        <v>89</v>
      </c>
      <c r="D616" s="4" t="s">
        <v>249</v>
      </c>
      <c r="E616" t="s">
        <v>250</v>
      </c>
      <c r="F616" s="2">
        <v>6062</v>
      </c>
    </row>
    <row r="617" spans="1:20" x14ac:dyDescent="0.2">
      <c r="A617" s="4" t="s">
        <v>88</v>
      </c>
      <c r="B617" t="s">
        <v>89</v>
      </c>
      <c r="D617" s="4" t="s">
        <v>120</v>
      </c>
      <c r="E617" t="s">
        <v>121</v>
      </c>
      <c r="F617" s="2">
        <v>816808.54000000015</v>
      </c>
    </row>
    <row r="618" spans="1:20" x14ac:dyDescent="0.2">
      <c r="A618" s="4" t="s">
        <v>88</v>
      </c>
      <c r="B618" t="s">
        <v>89</v>
      </c>
      <c r="D618" s="4" t="s">
        <v>170</v>
      </c>
      <c r="E618" t="s">
        <v>171</v>
      </c>
      <c r="F618" s="2">
        <v>39351.380000000012</v>
      </c>
    </row>
    <row r="619" spans="1:20" x14ac:dyDescent="0.2">
      <c r="A619" s="4" t="s">
        <v>88</v>
      </c>
      <c r="B619" t="s">
        <v>89</v>
      </c>
      <c r="D619" s="4" t="s">
        <v>172</v>
      </c>
      <c r="E619" t="s">
        <v>173</v>
      </c>
      <c r="F619" s="2">
        <v>73123.73</v>
      </c>
    </row>
    <row r="620" spans="1:20" x14ac:dyDescent="0.2">
      <c r="A620" s="4" t="s">
        <v>88</v>
      </c>
      <c r="B620" t="s">
        <v>89</v>
      </c>
      <c r="D620" s="4" t="s">
        <v>132</v>
      </c>
      <c r="E620" t="s">
        <v>133</v>
      </c>
      <c r="F620" s="2">
        <v>302815.32000000012</v>
      </c>
    </row>
    <row r="621" spans="1:20" x14ac:dyDescent="0.2">
      <c r="A621" s="4" t="s">
        <v>88</v>
      </c>
      <c r="B621" t="s">
        <v>89</v>
      </c>
      <c r="D621" s="4" t="s">
        <v>184</v>
      </c>
      <c r="E621" t="s">
        <v>185</v>
      </c>
      <c r="F621" s="2">
        <v>801.89</v>
      </c>
    </row>
    <row r="622" spans="1:20" ht="13.5" thickBot="1" x14ac:dyDescent="0.25">
      <c r="A622" s="4" t="s">
        <v>317</v>
      </c>
      <c r="F622" s="9">
        <f>SUM(F615:F621)</f>
        <v>3.9999999499400474E-2</v>
      </c>
    </row>
    <row r="623" spans="1:20" ht="13.5" thickTop="1" x14ac:dyDescent="0.2"/>
    <row r="624" spans="1:20" ht="13.5" thickBot="1" x14ac:dyDescent="0.25">
      <c r="A624" s="7" t="s">
        <v>0</v>
      </c>
      <c r="B624" s="8" t="s">
        <v>1</v>
      </c>
      <c r="C624" s="7" t="s">
        <v>351</v>
      </c>
      <c r="D624" s="7" t="s">
        <v>2</v>
      </c>
      <c r="E624" s="8" t="s">
        <v>3</v>
      </c>
      <c r="F624" s="7" t="s">
        <v>251</v>
      </c>
      <c r="G624" s="13" t="s">
        <v>26</v>
      </c>
      <c r="H624" s="13" t="s">
        <v>15</v>
      </c>
      <c r="I624" s="13" t="s">
        <v>8</v>
      </c>
      <c r="J624" s="13" t="s">
        <v>363</v>
      </c>
      <c r="K624" s="13" t="s">
        <v>387</v>
      </c>
      <c r="L624" s="13" t="s">
        <v>39</v>
      </c>
      <c r="M624" s="13" t="s">
        <v>20</v>
      </c>
      <c r="N624" s="13" t="s">
        <v>364</v>
      </c>
      <c r="O624" s="16" t="s">
        <v>238</v>
      </c>
      <c r="P624" s="16" t="s">
        <v>234</v>
      </c>
      <c r="Q624" s="16" t="s">
        <v>230</v>
      </c>
      <c r="R624" s="16" t="s">
        <v>235</v>
      </c>
      <c r="S624" s="16" t="s">
        <v>233</v>
      </c>
      <c r="T624" s="14" t="s">
        <v>366</v>
      </c>
    </row>
    <row r="625" spans="1:20" x14ac:dyDescent="0.2">
      <c r="A625" s="4" t="s">
        <v>96</v>
      </c>
      <c r="B625" t="s">
        <v>97</v>
      </c>
      <c r="C625" s="5" t="s">
        <v>370</v>
      </c>
      <c r="D625" s="4" t="s">
        <v>6</v>
      </c>
      <c r="E625" t="s">
        <v>7</v>
      </c>
      <c r="F625" s="2">
        <v>-61255.030000000013</v>
      </c>
      <c r="G625" s="2">
        <v>-5004.3200000000006</v>
      </c>
      <c r="H625" s="2">
        <v>-4166.07</v>
      </c>
      <c r="I625" s="2">
        <v>-5660.5</v>
      </c>
      <c r="J625" s="2">
        <v>-6347.7000000000007</v>
      </c>
      <c r="K625" s="2">
        <v>-136.82</v>
      </c>
      <c r="L625" s="2">
        <v>-24562.52</v>
      </c>
      <c r="M625" s="2">
        <v>-4375.46</v>
      </c>
      <c r="N625" s="2">
        <v>-10875.17</v>
      </c>
      <c r="O625" s="2">
        <v>-14.87</v>
      </c>
      <c r="P625" s="2">
        <v>-14.87</v>
      </c>
      <c r="Q625" s="2">
        <v>-22.309999999999995</v>
      </c>
      <c r="R625" s="2">
        <v>-18.609999999999996</v>
      </c>
      <c r="S625" s="2">
        <v>-55.81</v>
      </c>
      <c r="T625" s="2">
        <f t="shared" ref="T625" si="65">SUM(G625:S625)</f>
        <v>-61255.03</v>
      </c>
    </row>
    <row r="626" spans="1:20" x14ac:dyDescent="0.2">
      <c r="A626" s="4" t="s">
        <v>96</v>
      </c>
      <c r="B626" t="s">
        <v>97</v>
      </c>
      <c r="D626" s="4" t="s">
        <v>128</v>
      </c>
      <c r="E626" t="s">
        <v>129</v>
      </c>
      <c r="F626" s="2">
        <v>4879.2</v>
      </c>
    </row>
    <row r="627" spans="1:20" x14ac:dyDescent="0.2">
      <c r="A627" s="4" t="s">
        <v>96</v>
      </c>
      <c r="B627" t="s">
        <v>97</v>
      </c>
      <c r="D627" s="4" t="s">
        <v>170</v>
      </c>
      <c r="E627" t="s">
        <v>171</v>
      </c>
      <c r="F627" s="2">
        <v>56375.780000000006</v>
      </c>
    </row>
    <row r="628" spans="1:20" ht="13.5" thickBot="1" x14ac:dyDescent="0.25">
      <c r="A628" s="4" t="s">
        <v>318</v>
      </c>
      <c r="F628" s="9">
        <f>SUM(F625:F627)</f>
        <v>-5.0000000010186341E-2</v>
      </c>
    </row>
    <row r="629" spans="1:20" ht="13.5" thickTop="1" x14ac:dyDescent="0.2"/>
    <row r="630" spans="1:20" ht="13.5" thickBot="1" x14ac:dyDescent="0.25">
      <c r="A630" s="7" t="s">
        <v>0</v>
      </c>
      <c r="B630" s="8" t="s">
        <v>1</v>
      </c>
      <c r="C630" s="7" t="s">
        <v>351</v>
      </c>
      <c r="D630" s="7" t="s">
        <v>2</v>
      </c>
      <c r="E630" s="8" t="s">
        <v>3</v>
      </c>
      <c r="F630" s="7" t="s">
        <v>251</v>
      </c>
      <c r="G630" s="13" t="s">
        <v>26</v>
      </c>
      <c r="H630" s="13" t="s">
        <v>15</v>
      </c>
      <c r="I630" s="13" t="s">
        <v>8</v>
      </c>
      <c r="J630" s="13" t="s">
        <v>363</v>
      </c>
      <c r="K630" s="13" t="s">
        <v>387</v>
      </c>
      <c r="L630" s="13" t="s">
        <v>39</v>
      </c>
      <c r="M630" s="13" t="s">
        <v>20</v>
      </c>
      <c r="N630" s="13" t="s">
        <v>364</v>
      </c>
      <c r="O630" s="16" t="s">
        <v>238</v>
      </c>
      <c r="P630" s="16" t="s">
        <v>234</v>
      </c>
      <c r="Q630" s="16" t="s">
        <v>230</v>
      </c>
      <c r="R630" s="16" t="s">
        <v>235</v>
      </c>
      <c r="S630" s="16" t="s">
        <v>233</v>
      </c>
      <c r="T630" s="14" t="s">
        <v>366</v>
      </c>
    </row>
    <row r="631" spans="1:20" x14ac:dyDescent="0.2">
      <c r="A631" s="4" t="s">
        <v>130</v>
      </c>
      <c r="B631" t="s">
        <v>131</v>
      </c>
      <c r="C631" s="5" t="s">
        <v>370</v>
      </c>
      <c r="D631" s="4" t="s">
        <v>6</v>
      </c>
      <c r="E631" t="s">
        <v>7</v>
      </c>
      <c r="F631" s="2">
        <v>-231054.54</v>
      </c>
      <c r="G631" s="2">
        <v>-18767.569999999996</v>
      </c>
      <c r="H631" s="2">
        <v>-15618.859999999999</v>
      </c>
      <c r="I631" s="2">
        <v>-21180.689999999995</v>
      </c>
      <c r="J631" s="2">
        <v>-23736.059999999994</v>
      </c>
      <c r="K631" s="2">
        <v>-839.48000000000013</v>
      </c>
      <c r="L631" s="2">
        <v>-92031.739999999991</v>
      </c>
      <c r="M631" s="2">
        <v>-16371.999999999998</v>
      </c>
      <c r="N631" s="2">
        <v>-41377.44000000001</v>
      </c>
      <c r="O631" s="2">
        <v>-133.01999999999998</v>
      </c>
      <c r="P631" s="2">
        <v>-133.01999999999998</v>
      </c>
      <c r="Q631" s="2">
        <v>-199.52999999999997</v>
      </c>
      <c r="R631" s="2">
        <v>-166.28</v>
      </c>
      <c r="S631" s="2">
        <v>-498.85</v>
      </c>
      <c r="T631" s="2">
        <f t="shared" ref="T631" si="66">SUM(G631:S631)</f>
        <v>-231054.53999999995</v>
      </c>
    </row>
    <row r="632" spans="1:20" x14ac:dyDescent="0.2">
      <c r="A632" s="4" t="s">
        <v>130</v>
      </c>
      <c r="B632" t="s">
        <v>131</v>
      </c>
      <c r="D632" s="4" t="s">
        <v>132</v>
      </c>
      <c r="E632" t="s">
        <v>133</v>
      </c>
      <c r="F632" s="2">
        <v>231054.51999999996</v>
      </c>
    </row>
    <row r="633" spans="1:20" ht="13.5" thickBot="1" x14ac:dyDescent="0.25">
      <c r="A633" s="4" t="s">
        <v>319</v>
      </c>
      <c r="F633" s="9">
        <f>SUM(F631:F632)</f>
        <v>-2.0000000047730282E-2</v>
      </c>
    </row>
    <row r="634" spans="1:20" ht="13.5" thickTop="1" x14ac:dyDescent="0.2"/>
    <row r="635" spans="1:20" ht="13.5" thickBot="1" x14ac:dyDescent="0.25">
      <c r="A635" s="7" t="s">
        <v>0</v>
      </c>
      <c r="B635" s="8" t="s">
        <v>1</v>
      </c>
      <c r="C635" s="7" t="s">
        <v>351</v>
      </c>
      <c r="D635" s="7" t="s">
        <v>2</v>
      </c>
      <c r="E635" s="8" t="s">
        <v>3</v>
      </c>
      <c r="F635" s="7" t="s">
        <v>251</v>
      </c>
      <c r="G635" s="13" t="s">
        <v>26</v>
      </c>
      <c r="H635" s="13" t="s">
        <v>15</v>
      </c>
      <c r="I635" s="13" t="s">
        <v>8</v>
      </c>
      <c r="J635" s="13" t="s">
        <v>363</v>
      </c>
      <c r="K635" s="13" t="s">
        <v>387</v>
      </c>
      <c r="L635" s="13" t="s">
        <v>39</v>
      </c>
      <c r="M635" s="13" t="s">
        <v>20</v>
      </c>
      <c r="N635" s="13" t="s">
        <v>364</v>
      </c>
      <c r="O635" s="16" t="s">
        <v>238</v>
      </c>
      <c r="P635" s="16" t="s">
        <v>234</v>
      </c>
      <c r="Q635" s="16" t="s">
        <v>230</v>
      </c>
      <c r="R635" s="16" t="s">
        <v>235</v>
      </c>
      <c r="S635" s="16" t="s">
        <v>233</v>
      </c>
      <c r="T635" s="14" t="s">
        <v>366</v>
      </c>
    </row>
    <row r="636" spans="1:20" x14ac:dyDescent="0.2">
      <c r="A636" s="4" t="s">
        <v>108</v>
      </c>
      <c r="B636" t="s">
        <v>109</v>
      </c>
      <c r="C636" s="5" t="s">
        <v>370</v>
      </c>
      <c r="D636" s="4" t="s">
        <v>6</v>
      </c>
      <c r="E636" t="s">
        <v>7</v>
      </c>
      <c r="F636" s="2">
        <v>-7214463.4999999991</v>
      </c>
      <c r="G636" s="2">
        <v>-589052.56999999983</v>
      </c>
      <c r="H636" s="2">
        <v>-490330.74</v>
      </c>
      <c r="I636" s="2">
        <v>-665863.89000000013</v>
      </c>
      <c r="J636" s="2">
        <v>-746636.41999999993</v>
      </c>
      <c r="K636" s="2">
        <v>-11714.829999999998</v>
      </c>
      <c r="L636" s="2">
        <v>-2889971.17</v>
      </c>
      <c r="M636" s="2">
        <v>-514830.43000000005</v>
      </c>
      <c r="N636" s="2">
        <v>-1285804.3199999998</v>
      </c>
      <c r="O636" s="2">
        <v>-2383.4300000000003</v>
      </c>
      <c r="P636" s="2">
        <v>-2383.4300000000003</v>
      </c>
      <c r="Q636" s="2">
        <v>-3575.1400000000003</v>
      </c>
      <c r="R636" s="2">
        <v>-2979.2799999999997</v>
      </c>
      <c r="S636" s="2">
        <v>-8937.85</v>
      </c>
      <c r="T636" s="2">
        <f t="shared" ref="T636" si="67">SUM(G636:S636)</f>
        <v>-7214463.4999999981</v>
      </c>
    </row>
    <row r="637" spans="1:20" x14ac:dyDescent="0.2">
      <c r="A637" s="4" t="s">
        <v>108</v>
      </c>
      <c r="B637" t="s">
        <v>109</v>
      </c>
      <c r="D637" s="4" t="s">
        <v>243</v>
      </c>
      <c r="E637" t="s">
        <v>244</v>
      </c>
      <c r="F637" s="2">
        <v>617.64</v>
      </c>
    </row>
    <row r="638" spans="1:20" x14ac:dyDescent="0.2">
      <c r="A638" s="4" t="s">
        <v>108</v>
      </c>
      <c r="B638" t="s">
        <v>109</v>
      </c>
      <c r="D638" s="4" t="s">
        <v>120</v>
      </c>
      <c r="E638" t="s">
        <v>121</v>
      </c>
      <c r="F638" s="2">
        <v>4908634.7399999993</v>
      </c>
    </row>
    <row r="639" spans="1:20" x14ac:dyDescent="0.2">
      <c r="A639" s="4" t="s">
        <v>108</v>
      </c>
      <c r="B639" t="s">
        <v>109</v>
      </c>
      <c r="D639" s="4" t="s">
        <v>170</v>
      </c>
      <c r="E639" t="s">
        <v>171</v>
      </c>
      <c r="F639" s="2">
        <v>41817.079999999994</v>
      </c>
    </row>
    <row r="640" spans="1:20" x14ac:dyDescent="0.2">
      <c r="A640" s="4" t="s">
        <v>108</v>
      </c>
      <c r="B640" t="s">
        <v>109</v>
      </c>
      <c r="D640" s="4" t="s">
        <v>172</v>
      </c>
      <c r="E640" t="s">
        <v>173</v>
      </c>
      <c r="F640" s="2">
        <v>157893.32999999999</v>
      </c>
    </row>
    <row r="641" spans="1:20" x14ac:dyDescent="0.2">
      <c r="A641" s="4" t="s">
        <v>108</v>
      </c>
      <c r="B641" t="s">
        <v>109</v>
      </c>
      <c r="D641" s="4" t="s">
        <v>132</v>
      </c>
      <c r="E641" t="s">
        <v>133</v>
      </c>
      <c r="F641" s="2">
        <v>1541335.7599999991</v>
      </c>
    </row>
    <row r="642" spans="1:20" x14ac:dyDescent="0.2">
      <c r="A642" s="4" t="s">
        <v>108</v>
      </c>
      <c r="B642" t="s">
        <v>109</v>
      </c>
      <c r="D642" s="4" t="s">
        <v>168</v>
      </c>
      <c r="E642" t="s">
        <v>169</v>
      </c>
      <c r="F642" s="2">
        <v>256293.08999999997</v>
      </c>
    </row>
    <row r="643" spans="1:20" x14ac:dyDescent="0.2">
      <c r="A643" s="4" t="s">
        <v>108</v>
      </c>
      <c r="B643" t="s">
        <v>109</v>
      </c>
      <c r="D643" s="4" t="s">
        <v>174</v>
      </c>
      <c r="E643" t="s">
        <v>175</v>
      </c>
      <c r="F643" s="2">
        <v>299332.05</v>
      </c>
    </row>
    <row r="644" spans="1:20" x14ac:dyDescent="0.2">
      <c r="A644" s="4" t="s">
        <v>108</v>
      </c>
      <c r="B644" t="s">
        <v>109</v>
      </c>
      <c r="D644" s="4" t="s">
        <v>184</v>
      </c>
      <c r="E644" t="s">
        <v>185</v>
      </c>
      <c r="F644" s="2">
        <v>8539.82</v>
      </c>
    </row>
    <row r="645" spans="1:20" ht="13.5" thickBot="1" x14ac:dyDescent="0.25">
      <c r="A645" s="4" t="s">
        <v>320</v>
      </c>
      <c r="F645" s="9">
        <f>SUM(F636:F644)</f>
        <v>9.9999990707146935E-3</v>
      </c>
    </row>
    <row r="646" spans="1:20" ht="13.5" thickTop="1" x14ac:dyDescent="0.2"/>
    <row r="647" spans="1:20" ht="13.5" thickBot="1" x14ac:dyDescent="0.25">
      <c r="A647" s="7" t="s">
        <v>0</v>
      </c>
      <c r="B647" s="8" t="s">
        <v>1</v>
      </c>
      <c r="C647" s="7" t="s">
        <v>351</v>
      </c>
      <c r="D647" s="7" t="s">
        <v>2</v>
      </c>
      <c r="E647" s="8" t="s">
        <v>3</v>
      </c>
      <c r="F647" s="7" t="s">
        <v>251</v>
      </c>
      <c r="G647" s="13" t="s">
        <v>26</v>
      </c>
      <c r="H647" s="13" t="s">
        <v>15</v>
      </c>
      <c r="I647" s="13" t="s">
        <v>8</v>
      </c>
      <c r="J647" s="13" t="s">
        <v>363</v>
      </c>
      <c r="K647" s="13" t="s">
        <v>387</v>
      </c>
      <c r="L647" s="13" t="s">
        <v>39</v>
      </c>
      <c r="M647" s="13" t="s">
        <v>20</v>
      </c>
      <c r="N647" s="13" t="s">
        <v>364</v>
      </c>
      <c r="O647" s="16" t="s">
        <v>238</v>
      </c>
      <c r="P647" s="16" t="s">
        <v>234</v>
      </c>
      <c r="Q647" s="16" t="s">
        <v>230</v>
      </c>
      <c r="R647" s="16" t="s">
        <v>235</v>
      </c>
      <c r="S647" s="16" t="s">
        <v>233</v>
      </c>
      <c r="T647" s="14" t="s">
        <v>366</v>
      </c>
    </row>
    <row r="648" spans="1:20" x14ac:dyDescent="0.2">
      <c r="A648" s="4" t="s">
        <v>182</v>
      </c>
      <c r="B648" t="s">
        <v>183</v>
      </c>
      <c r="C648" s="5" t="s">
        <v>370</v>
      </c>
      <c r="D648" s="4" t="s">
        <v>6</v>
      </c>
      <c r="E648" t="s">
        <v>7</v>
      </c>
      <c r="F648" s="2">
        <v>-1531242.2199999997</v>
      </c>
      <c r="G648" s="2">
        <v>-124680.47000000002</v>
      </c>
      <c r="H648" s="2">
        <v>-103794.95000000001</v>
      </c>
      <c r="I648" s="2">
        <v>-140987.57</v>
      </c>
      <c r="J648" s="2">
        <v>-158049.78</v>
      </c>
      <c r="K648" s="2">
        <v>-7385.9099999999989</v>
      </c>
      <c r="L648" s="2">
        <v>-612145.1</v>
      </c>
      <c r="M648" s="2">
        <v>-108913.44</v>
      </c>
      <c r="N648" s="2">
        <v>-271288.45999999996</v>
      </c>
      <c r="O648" s="2">
        <v>-470.17</v>
      </c>
      <c r="P648" s="2">
        <v>-470.17000000000007</v>
      </c>
      <c r="Q648" s="2">
        <v>-705.27</v>
      </c>
      <c r="R648" s="2">
        <v>-587.74</v>
      </c>
      <c r="S648" s="2">
        <v>-1763.19</v>
      </c>
      <c r="T648" s="2">
        <f t="shared" ref="T648" si="68">SUM(G648:S648)</f>
        <v>-1531242.2199999997</v>
      </c>
    </row>
    <row r="649" spans="1:20" x14ac:dyDescent="0.2">
      <c r="A649" s="4" t="s">
        <v>182</v>
      </c>
      <c r="B649" t="s">
        <v>183</v>
      </c>
      <c r="D649" s="4" t="s">
        <v>170</v>
      </c>
      <c r="E649" t="s">
        <v>171</v>
      </c>
      <c r="F649" s="2">
        <v>807.47</v>
      </c>
    </row>
    <row r="650" spans="1:20" x14ac:dyDescent="0.2">
      <c r="A650" s="4" t="s">
        <v>182</v>
      </c>
      <c r="B650" t="s">
        <v>183</v>
      </c>
      <c r="D650" s="4" t="s">
        <v>168</v>
      </c>
      <c r="E650" t="s">
        <v>169</v>
      </c>
      <c r="F650" s="2">
        <v>1522870.1700000002</v>
      </c>
    </row>
    <row r="651" spans="1:20" x14ac:dyDescent="0.2">
      <c r="A651" s="4" t="s">
        <v>182</v>
      </c>
      <c r="B651" t="s">
        <v>183</v>
      </c>
      <c r="D651" s="4" t="s">
        <v>174</v>
      </c>
      <c r="E651" t="s">
        <v>175</v>
      </c>
      <c r="F651" s="2">
        <v>7564.6200000000008</v>
      </c>
    </row>
    <row r="652" spans="1:20" ht="13.5" thickBot="1" x14ac:dyDescent="0.25">
      <c r="A652" s="4" t="s">
        <v>321</v>
      </c>
      <c r="F652" s="9">
        <f>SUM(F648:F651)</f>
        <v>4.0000000391955837E-2</v>
      </c>
    </row>
    <row r="653" spans="1:20" ht="13.5" thickTop="1" x14ac:dyDescent="0.2"/>
    <row r="654" spans="1:20" ht="13.5" thickBot="1" x14ac:dyDescent="0.25">
      <c r="A654" s="7" t="s">
        <v>0</v>
      </c>
      <c r="B654" s="8" t="s">
        <v>1</v>
      </c>
      <c r="C654" s="7" t="s">
        <v>351</v>
      </c>
      <c r="D654" s="7" t="s">
        <v>2</v>
      </c>
      <c r="E654" s="8" t="s">
        <v>3</v>
      </c>
      <c r="F654" s="7" t="s">
        <v>251</v>
      </c>
      <c r="G654" s="13" t="s">
        <v>26</v>
      </c>
      <c r="H654" s="13" t="s">
        <v>15</v>
      </c>
      <c r="I654" s="13" t="s">
        <v>8</v>
      </c>
      <c r="J654" s="13" t="s">
        <v>363</v>
      </c>
      <c r="K654" s="13" t="s">
        <v>387</v>
      </c>
      <c r="L654" s="13" t="s">
        <v>39</v>
      </c>
      <c r="M654" s="13" t="s">
        <v>20</v>
      </c>
      <c r="N654" s="13" t="s">
        <v>364</v>
      </c>
      <c r="O654" s="16" t="s">
        <v>238</v>
      </c>
      <c r="P654" s="16" t="s">
        <v>234</v>
      </c>
      <c r="Q654" s="16" t="s">
        <v>230</v>
      </c>
      <c r="R654" s="16" t="s">
        <v>235</v>
      </c>
      <c r="S654" s="16" t="s">
        <v>233</v>
      </c>
      <c r="T654" s="14" t="s">
        <v>366</v>
      </c>
    </row>
    <row r="655" spans="1:20" x14ac:dyDescent="0.2">
      <c r="A655" s="4" t="s">
        <v>18</v>
      </c>
      <c r="B655" t="s">
        <v>19</v>
      </c>
      <c r="C655" s="5" t="s">
        <v>371</v>
      </c>
      <c r="D655" s="4" t="s">
        <v>6</v>
      </c>
      <c r="E655" t="s">
        <v>7</v>
      </c>
      <c r="F655" s="2">
        <v>-788285.8899999999</v>
      </c>
      <c r="G655" s="2">
        <v>-64797.110000000008</v>
      </c>
      <c r="H655" s="2">
        <v>-53923.37</v>
      </c>
      <c r="I655" s="2">
        <v>-73310.590000000011</v>
      </c>
      <c r="J655" s="2">
        <v>-82287.8</v>
      </c>
      <c r="K655" s="2">
        <v>0</v>
      </c>
      <c r="L655" s="2">
        <v>-318077.98</v>
      </c>
      <c r="M655" s="2">
        <v>-56598.939999999995</v>
      </c>
      <c r="N655" s="2">
        <v>-139290.1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f t="shared" ref="T655" si="69">SUM(G655:S655)</f>
        <v>-788285.8899999999</v>
      </c>
    </row>
    <row r="656" spans="1:20" x14ac:dyDescent="0.2">
      <c r="A656" s="4" t="s">
        <v>18</v>
      </c>
      <c r="B656" t="s">
        <v>19</v>
      </c>
      <c r="D656" s="4" t="s">
        <v>120</v>
      </c>
      <c r="E656" t="s">
        <v>121</v>
      </c>
      <c r="F656" s="2">
        <v>383342.42000000004</v>
      </c>
    </row>
    <row r="657" spans="1:20" x14ac:dyDescent="0.2">
      <c r="A657" s="4" t="s">
        <v>18</v>
      </c>
      <c r="B657" t="s">
        <v>19</v>
      </c>
      <c r="D657" s="4" t="s">
        <v>170</v>
      </c>
      <c r="E657" t="s">
        <v>171</v>
      </c>
      <c r="F657" s="2">
        <v>50210.050000000025</v>
      </c>
    </row>
    <row r="658" spans="1:20" x14ac:dyDescent="0.2">
      <c r="A658" s="4" t="s">
        <v>18</v>
      </c>
      <c r="B658" t="s">
        <v>19</v>
      </c>
      <c r="D658" s="4" t="s">
        <v>132</v>
      </c>
      <c r="E658" t="s">
        <v>133</v>
      </c>
      <c r="F658" s="2">
        <v>349862.10999999993</v>
      </c>
    </row>
    <row r="659" spans="1:20" x14ac:dyDescent="0.2">
      <c r="A659" s="4" t="s">
        <v>18</v>
      </c>
      <c r="B659" t="s">
        <v>19</v>
      </c>
      <c r="D659" s="4" t="s">
        <v>174</v>
      </c>
      <c r="E659" t="s">
        <v>175</v>
      </c>
      <c r="F659" s="2">
        <v>4871.2699999999995</v>
      </c>
    </row>
    <row r="660" spans="1:20" ht="13.5" thickBot="1" x14ac:dyDescent="0.25">
      <c r="A660" s="4" t="s">
        <v>322</v>
      </c>
      <c r="F660" s="9">
        <f>SUM(F655:F659)</f>
        <v>-3.9999999881729309E-2</v>
      </c>
    </row>
    <row r="661" spans="1:20" ht="13.5" thickTop="1" x14ac:dyDescent="0.2"/>
    <row r="662" spans="1:20" ht="13.5" thickBot="1" x14ac:dyDescent="0.25">
      <c r="A662" s="7" t="s">
        <v>0</v>
      </c>
      <c r="B662" s="8" t="s">
        <v>1</v>
      </c>
      <c r="C662" s="7" t="s">
        <v>351</v>
      </c>
      <c r="D662" s="7" t="s">
        <v>2</v>
      </c>
      <c r="E662" s="8" t="s">
        <v>3</v>
      </c>
      <c r="F662" s="7" t="s">
        <v>251</v>
      </c>
      <c r="G662" s="13" t="s">
        <v>26</v>
      </c>
      <c r="H662" s="13" t="s">
        <v>15</v>
      </c>
      <c r="I662" s="13" t="s">
        <v>8</v>
      </c>
      <c r="J662" s="13" t="s">
        <v>363</v>
      </c>
      <c r="K662" s="13" t="s">
        <v>387</v>
      </c>
      <c r="L662" s="13" t="s">
        <v>39</v>
      </c>
      <c r="M662" s="13" t="s">
        <v>20</v>
      </c>
      <c r="N662" s="13" t="s">
        <v>364</v>
      </c>
      <c r="O662" s="16" t="s">
        <v>238</v>
      </c>
      <c r="P662" s="16" t="s">
        <v>234</v>
      </c>
      <c r="Q662" s="16" t="s">
        <v>230</v>
      </c>
      <c r="R662" s="16" t="s">
        <v>235</v>
      </c>
      <c r="S662" s="16" t="s">
        <v>233</v>
      </c>
      <c r="T662" s="14" t="s">
        <v>366</v>
      </c>
    </row>
    <row r="663" spans="1:20" x14ac:dyDescent="0.2">
      <c r="A663" s="4" t="s">
        <v>21</v>
      </c>
      <c r="B663" t="s">
        <v>22</v>
      </c>
      <c r="C663" s="5" t="s">
        <v>371</v>
      </c>
      <c r="D663" s="4" t="s">
        <v>6</v>
      </c>
      <c r="E663" t="s">
        <v>7</v>
      </c>
      <c r="F663" s="2">
        <v>-735676.12</v>
      </c>
      <c r="G663" s="2">
        <v>-60472.58</v>
      </c>
      <c r="H663" s="2">
        <v>-50327.950000000004</v>
      </c>
      <c r="I663" s="2">
        <v>-68417.88</v>
      </c>
      <c r="J663" s="2">
        <v>-76789.17</v>
      </c>
      <c r="K663" s="2">
        <v>0</v>
      </c>
      <c r="L663" s="2">
        <v>-296853.02999999997</v>
      </c>
      <c r="M663" s="2">
        <v>-52821.539999999994</v>
      </c>
      <c r="N663" s="2">
        <v>-129993.97</v>
      </c>
      <c r="O663" s="2">
        <v>0</v>
      </c>
      <c r="P663" s="2">
        <v>0</v>
      </c>
      <c r="Q663" s="2">
        <v>0</v>
      </c>
      <c r="R663" s="2">
        <v>0</v>
      </c>
      <c r="S663" s="2">
        <v>0</v>
      </c>
      <c r="T663" s="2">
        <f t="shared" ref="T663" si="70">SUM(G663:S663)</f>
        <v>-735676.12</v>
      </c>
    </row>
    <row r="664" spans="1:20" x14ac:dyDescent="0.2">
      <c r="A664" s="4" t="s">
        <v>21</v>
      </c>
      <c r="B664" t="s">
        <v>22</v>
      </c>
      <c r="D664" s="4" t="s">
        <v>120</v>
      </c>
      <c r="E664" t="s">
        <v>121</v>
      </c>
      <c r="F664" s="2">
        <v>239432.24000000002</v>
      </c>
    </row>
    <row r="665" spans="1:20" x14ac:dyDescent="0.2">
      <c r="A665" s="4" t="s">
        <v>21</v>
      </c>
      <c r="B665" t="s">
        <v>22</v>
      </c>
      <c r="D665" s="4" t="s">
        <v>170</v>
      </c>
      <c r="E665" t="s">
        <v>171</v>
      </c>
      <c r="F665" s="2">
        <v>56395.850000000006</v>
      </c>
    </row>
    <row r="666" spans="1:20" x14ac:dyDescent="0.2">
      <c r="A666" s="4" t="s">
        <v>21</v>
      </c>
      <c r="B666" t="s">
        <v>22</v>
      </c>
      <c r="D666" s="4" t="s">
        <v>132</v>
      </c>
      <c r="E666" t="s">
        <v>133</v>
      </c>
      <c r="F666" s="2">
        <v>81195.239999999991</v>
      </c>
    </row>
    <row r="667" spans="1:20" x14ac:dyDescent="0.2">
      <c r="A667" s="4" t="s">
        <v>21</v>
      </c>
      <c r="B667" t="s">
        <v>22</v>
      </c>
      <c r="D667" s="4" t="s">
        <v>168</v>
      </c>
      <c r="E667" t="s">
        <v>169</v>
      </c>
      <c r="F667" s="2">
        <v>42143.369999999995</v>
      </c>
    </row>
    <row r="668" spans="1:20" x14ac:dyDescent="0.2">
      <c r="A668" s="4" t="s">
        <v>21</v>
      </c>
      <c r="B668" t="s">
        <v>22</v>
      </c>
      <c r="D668" s="4" t="s">
        <v>174</v>
      </c>
      <c r="E668" t="s">
        <v>175</v>
      </c>
      <c r="F668" s="2">
        <v>98388</v>
      </c>
    </row>
    <row r="669" spans="1:20" x14ac:dyDescent="0.2">
      <c r="A669" s="4" t="s">
        <v>21</v>
      </c>
      <c r="B669" t="s">
        <v>22</v>
      </c>
      <c r="D669" s="4" t="s">
        <v>184</v>
      </c>
      <c r="E669" t="s">
        <v>185</v>
      </c>
      <c r="F669" s="2">
        <v>218121.45</v>
      </c>
    </row>
    <row r="670" spans="1:20" ht="13.5" thickBot="1" x14ac:dyDescent="0.25">
      <c r="A670" s="4" t="s">
        <v>323</v>
      </c>
      <c r="F670" s="9">
        <f>SUM(F663:F669)</f>
        <v>2.9999999969732016E-2</v>
      </c>
    </row>
    <row r="671" spans="1:20" ht="13.5" thickTop="1" x14ac:dyDescent="0.2"/>
    <row r="672" spans="1:20" ht="13.5" thickBot="1" x14ac:dyDescent="0.25">
      <c r="A672" s="7" t="s">
        <v>0</v>
      </c>
      <c r="B672" s="8" t="s">
        <v>1</v>
      </c>
      <c r="C672" s="7" t="s">
        <v>351</v>
      </c>
      <c r="D672" s="7" t="s">
        <v>2</v>
      </c>
      <c r="E672" s="8" t="s">
        <v>3</v>
      </c>
      <c r="F672" s="7" t="s">
        <v>251</v>
      </c>
      <c r="G672" s="13" t="s">
        <v>26</v>
      </c>
      <c r="H672" s="13" t="s">
        <v>15</v>
      </c>
      <c r="I672" s="13" t="s">
        <v>8</v>
      </c>
      <c r="J672" s="13" t="s">
        <v>363</v>
      </c>
      <c r="K672" s="13" t="s">
        <v>387</v>
      </c>
      <c r="L672" s="13" t="s">
        <v>39</v>
      </c>
      <c r="M672" s="13" t="s">
        <v>20</v>
      </c>
      <c r="N672" s="13" t="s">
        <v>364</v>
      </c>
      <c r="O672" s="16" t="s">
        <v>238</v>
      </c>
      <c r="P672" s="16" t="s">
        <v>234</v>
      </c>
      <c r="Q672" s="16" t="s">
        <v>230</v>
      </c>
      <c r="R672" s="16" t="s">
        <v>235</v>
      </c>
      <c r="S672" s="16" t="s">
        <v>233</v>
      </c>
      <c r="T672" s="14" t="s">
        <v>366</v>
      </c>
    </row>
    <row r="673" spans="1:20" x14ac:dyDescent="0.2">
      <c r="A673" s="4" t="s">
        <v>124</v>
      </c>
      <c r="B673" t="s">
        <v>125</v>
      </c>
      <c r="C673" s="5" t="s">
        <v>371</v>
      </c>
      <c r="D673" s="4" t="s">
        <v>6</v>
      </c>
      <c r="E673" t="s">
        <v>7</v>
      </c>
      <c r="F673" s="2">
        <v>-196228.48000000001</v>
      </c>
      <c r="G673" s="2">
        <v>-16129.98</v>
      </c>
      <c r="H673" s="2">
        <v>-13423.699999999999</v>
      </c>
      <c r="I673" s="2">
        <v>-18249.240000000002</v>
      </c>
      <c r="J673" s="2">
        <v>-20482.959999999995</v>
      </c>
      <c r="K673" s="2">
        <v>0</v>
      </c>
      <c r="L673" s="2">
        <v>-79179.829999999987</v>
      </c>
      <c r="M673" s="2">
        <v>-14089.2</v>
      </c>
      <c r="N673" s="2">
        <v>-34673.57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f t="shared" ref="T673" si="71">SUM(G673:S673)</f>
        <v>-196228.47999999998</v>
      </c>
    </row>
    <row r="674" spans="1:20" x14ac:dyDescent="0.2">
      <c r="A674" s="4" t="s">
        <v>124</v>
      </c>
      <c r="B674" t="s">
        <v>125</v>
      </c>
      <c r="D674" s="4" t="s">
        <v>120</v>
      </c>
      <c r="E674" t="s">
        <v>121</v>
      </c>
      <c r="F674" s="2">
        <v>130950.59</v>
      </c>
    </row>
    <row r="675" spans="1:20" x14ac:dyDescent="0.2">
      <c r="A675" s="4" t="s">
        <v>124</v>
      </c>
      <c r="B675" t="s">
        <v>125</v>
      </c>
      <c r="D675" s="4" t="s">
        <v>170</v>
      </c>
      <c r="E675" t="s">
        <v>171</v>
      </c>
      <c r="F675" s="2">
        <v>1213.2000000000003</v>
      </c>
    </row>
    <row r="676" spans="1:20" x14ac:dyDescent="0.2">
      <c r="A676" s="4" t="s">
        <v>124</v>
      </c>
      <c r="B676" t="s">
        <v>125</v>
      </c>
      <c r="D676" s="4" t="s">
        <v>132</v>
      </c>
      <c r="E676" t="s">
        <v>133</v>
      </c>
      <c r="F676" s="2">
        <v>44414.830000000016</v>
      </c>
    </row>
    <row r="677" spans="1:20" x14ac:dyDescent="0.2">
      <c r="A677" s="4" t="s">
        <v>124</v>
      </c>
      <c r="B677" t="s">
        <v>125</v>
      </c>
      <c r="D677" s="4" t="s">
        <v>174</v>
      </c>
      <c r="E677" t="s">
        <v>175</v>
      </c>
      <c r="F677" s="2">
        <v>19140</v>
      </c>
    </row>
    <row r="678" spans="1:20" x14ac:dyDescent="0.2">
      <c r="A678" s="4" t="s">
        <v>124</v>
      </c>
      <c r="B678" t="s">
        <v>125</v>
      </c>
      <c r="D678" s="4" t="s">
        <v>184</v>
      </c>
      <c r="E678" t="s">
        <v>185</v>
      </c>
      <c r="F678" s="2">
        <v>509.82</v>
      </c>
    </row>
    <row r="679" spans="1:20" ht="13.5" thickBot="1" x14ac:dyDescent="0.25">
      <c r="A679" s="4" t="s">
        <v>324</v>
      </c>
      <c r="F679" s="9">
        <f>SUM(F673:F678)</f>
        <v>-4.0000000000588898E-2</v>
      </c>
    </row>
    <row r="680" spans="1:20" ht="13.5" thickTop="1" x14ac:dyDescent="0.2"/>
    <row r="681" spans="1:20" ht="13.5" thickBot="1" x14ac:dyDescent="0.25">
      <c r="A681" s="7" t="s">
        <v>0</v>
      </c>
      <c r="B681" s="8" t="s">
        <v>1</v>
      </c>
      <c r="C681" s="7" t="s">
        <v>351</v>
      </c>
      <c r="D681" s="7" t="s">
        <v>2</v>
      </c>
      <c r="E681" s="8" t="s">
        <v>3</v>
      </c>
      <c r="F681" s="7" t="s">
        <v>251</v>
      </c>
      <c r="G681" s="13" t="s">
        <v>26</v>
      </c>
      <c r="H681" s="13" t="s">
        <v>15</v>
      </c>
      <c r="I681" s="13" t="s">
        <v>8</v>
      </c>
      <c r="J681" s="13" t="s">
        <v>363</v>
      </c>
      <c r="K681" s="13" t="s">
        <v>387</v>
      </c>
      <c r="L681" s="13" t="s">
        <v>39</v>
      </c>
      <c r="M681" s="13" t="s">
        <v>20</v>
      </c>
      <c r="N681" s="13" t="s">
        <v>364</v>
      </c>
      <c r="O681" s="16" t="s">
        <v>238</v>
      </c>
      <c r="P681" s="16" t="s">
        <v>234</v>
      </c>
      <c r="Q681" s="16" t="s">
        <v>230</v>
      </c>
      <c r="R681" s="16" t="s">
        <v>235</v>
      </c>
      <c r="S681" s="16" t="s">
        <v>233</v>
      </c>
      <c r="T681" s="14" t="s">
        <v>366</v>
      </c>
    </row>
    <row r="682" spans="1:20" x14ac:dyDescent="0.2">
      <c r="A682" s="4" t="s">
        <v>139</v>
      </c>
      <c r="B682" t="s">
        <v>140</v>
      </c>
      <c r="C682" s="5" t="s">
        <v>372</v>
      </c>
      <c r="D682" s="4" t="s">
        <v>6</v>
      </c>
      <c r="E682" t="s">
        <v>7</v>
      </c>
      <c r="F682" s="2">
        <v>-886124.27000000014</v>
      </c>
      <c r="G682" s="2">
        <v>-88973.93</v>
      </c>
      <c r="H682" s="2">
        <v>-74168.590000000011</v>
      </c>
      <c r="I682" s="2">
        <v>-100220.67000000001</v>
      </c>
      <c r="J682" s="2">
        <v>-114118.68</v>
      </c>
      <c r="K682" s="2">
        <v>0</v>
      </c>
      <c r="L682" s="2">
        <v>-430131.8</v>
      </c>
      <c r="M682" s="2">
        <v>-78510.600000000006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f t="shared" ref="T682" si="72">SUM(G682:S682)</f>
        <v>-886124.27</v>
      </c>
    </row>
    <row r="683" spans="1:20" x14ac:dyDescent="0.2">
      <c r="A683" s="4" t="s">
        <v>139</v>
      </c>
      <c r="B683" t="s">
        <v>140</v>
      </c>
      <c r="D683" s="4" t="s">
        <v>120</v>
      </c>
      <c r="E683" t="s">
        <v>121</v>
      </c>
      <c r="F683" s="2">
        <v>473695.38999999996</v>
      </c>
    </row>
    <row r="684" spans="1:20" x14ac:dyDescent="0.2">
      <c r="A684" s="4" t="s">
        <v>139</v>
      </c>
      <c r="B684" t="s">
        <v>140</v>
      </c>
      <c r="D684" s="4" t="s">
        <v>170</v>
      </c>
      <c r="E684" t="s">
        <v>171</v>
      </c>
      <c r="F684" s="2">
        <v>139615.94000000003</v>
      </c>
    </row>
    <row r="685" spans="1:20" x14ac:dyDescent="0.2">
      <c r="A685" s="4" t="s">
        <v>139</v>
      </c>
      <c r="B685" t="s">
        <v>140</v>
      </c>
      <c r="D685" s="4" t="s">
        <v>132</v>
      </c>
      <c r="E685" t="s">
        <v>133</v>
      </c>
      <c r="F685" s="2">
        <v>187360.92999999993</v>
      </c>
    </row>
    <row r="686" spans="1:20" x14ac:dyDescent="0.2">
      <c r="A686" s="4" t="s">
        <v>139</v>
      </c>
      <c r="B686" t="s">
        <v>140</v>
      </c>
      <c r="D686" s="4" t="s">
        <v>174</v>
      </c>
      <c r="E686" t="s">
        <v>175</v>
      </c>
      <c r="F686" s="2">
        <v>85452</v>
      </c>
    </row>
    <row r="687" spans="1:20" ht="13.5" thickBot="1" x14ac:dyDescent="0.25">
      <c r="A687" s="4" t="s">
        <v>325</v>
      </c>
      <c r="F687" s="9">
        <f>SUM(F682:F686)</f>
        <v>-1.0000000242143869E-2</v>
      </c>
    </row>
    <row r="688" spans="1:20" ht="13.5" thickTop="1" x14ac:dyDescent="0.2"/>
    <row r="689" spans="1:20" ht="13.5" thickBot="1" x14ac:dyDescent="0.25">
      <c r="A689" s="7" t="s">
        <v>0</v>
      </c>
      <c r="B689" s="8" t="s">
        <v>1</v>
      </c>
      <c r="C689" s="7" t="s">
        <v>351</v>
      </c>
      <c r="D689" s="7" t="s">
        <v>2</v>
      </c>
      <c r="E689" s="8" t="s">
        <v>3</v>
      </c>
      <c r="F689" s="7" t="s">
        <v>251</v>
      </c>
      <c r="G689" s="13" t="s">
        <v>26</v>
      </c>
      <c r="H689" s="13" t="s">
        <v>15</v>
      </c>
      <c r="I689" s="13" t="s">
        <v>8</v>
      </c>
      <c r="J689" s="13" t="s">
        <v>363</v>
      </c>
      <c r="K689" s="13" t="s">
        <v>387</v>
      </c>
      <c r="L689" s="13" t="s">
        <v>39</v>
      </c>
      <c r="M689" s="13" t="s">
        <v>20</v>
      </c>
      <c r="N689" s="13" t="s">
        <v>364</v>
      </c>
      <c r="O689" s="16" t="s">
        <v>238</v>
      </c>
      <c r="P689" s="16" t="s">
        <v>234</v>
      </c>
      <c r="Q689" s="16" t="s">
        <v>230</v>
      </c>
      <c r="R689" s="16" t="s">
        <v>235</v>
      </c>
      <c r="S689" s="16" t="s">
        <v>233</v>
      </c>
      <c r="T689" s="14" t="s">
        <v>366</v>
      </c>
    </row>
    <row r="690" spans="1:20" x14ac:dyDescent="0.2">
      <c r="A690" s="4" t="s">
        <v>42</v>
      </c>
      <c r="B690" t="s">
        <v>43</v>
      </c>
      <c r="C690" s="5" t="s">
        <v>378</v>
      </c>
      <c r="D690" s="4" t="s">
        <v>6</v>
      </c>
      <c r="E690" t="s">
        <v>7</v>
      </c>
      <c r="F690" s="2">
        <v>-804487.23</v>
      </c>
      <c r="G690" s="2">
        <v>-65846.66</v>
      </c>
      <c r="H690" s="2">
        <v>-54825.210000000006</v>
      </c>
      <c r="I690" s="2">
        <v>-74494.299999999988</v>
      </c>
      <c r="J690" s="2">
        <v>-83519.98</v>
      </c>
      <c r="K690" s="2">
        <v>-356.58</v>
      </c>
      <c r="L690" s="2">
        <v>-323162.11</v>
      </c>
      <c r="M690" s="2">
        <v>-57560.450000000004</v>
      </c>
      <c r="N690" s="2">
        <v>-143812.36000000002</v>
      </c>
      <c r="O690" s="2">
        <v>0</v>
      </c>
      <c r="P690" s="2">
        <v>0</v>
      </c>
      <c r="Q690" s="2">
        <v>0</v>
      </c>
      <c r="R690" s="2">
        <v>0</v>
      </c>
      <c r="S690" s="2">
        <v>-909.58</v>
      </c>
      <c r="T690" s="2">
        <f t="shared" ref="T690" si="73">SUM(G690:S690)</f>
        <v>-804487.22999999986</v>
      </c>
    </row>
    <row r="691" spans="1:20" x14ac:dyDescent="0.2">
      <c r="A691" s="4" t="s">
        <v>42</v>
      </c>
      <c r="B691" t="s">
        <v>43</v>
      </c>
      <c r="D691" s="4" t="s">
        <v>120</v>
      </c>
      <c r="E691" t="s">
        <v>121</v>
      </c>
      <c r="F691" s="2">
        <v>310391.77000000014</v>
      </c>
    </row>
    <row r="692" spans="1:20" x14ac:dyDescent="0.2">
      <c r="A692" s="4" t="s">
        <v>42</v>
      </c>
      <c r="B692" t="s">
        <v>43</v>
      </c>
      <c r="D692" s="4" t="s">
        <v>170</v>
      </c>
      <c r="E692" t="s">
        <v>171</v>
      </c>
      <c r="F692" s="2">
        <v>104987.74999999997</v>
      </c>
    </row>
    <row r="693" spans="1:20" x14ac:dyDescent="0.2">
      <c r="A693" s="4" t="s">
        <v>42</v>
      </c>
      <c r="B693" t="s">
        <v>43</v>
      </c>
      <c r="D693" s="4" t="s">
        <v>172</v>
      </c>
      <c r="E693" t="s">
        <v>173</v>
      </c>
      <c r="F693" s="2">
        <v>12814.02</v>
      </c>
    </row>
    <row r="694" spans="1:20" x14ac:dyDescent="0.2">
      <c r="A694" s="4" t="s">
        <v>42</v>
      </c>
      <c r="B694" t="s">
        <v>43</v>
      </c>
      <c r="D694" s="4" t="s">
        <v>132</v>
      </c>
      <c r="E694" t="s">
        <v>133</v>
      </c>
      <c r="F694" s="2">
        <v>290007.39999999997</v>
      </c>
    </row>
    <row r="695" spans="1:20" x14ac:dyDescent="0.2">
      <c r="A695" s="4" t="s">
        <v>42</v>
      </c>
      <c r="B695" t="s">
        <v>43</v>
      </c>
      <c r="D695" s="4" t="s">
        <v>174</v>
      </c>
      <c r="E695" t="s">
        <v>175</v>
      </c>
      <c r="F695" s="2">
        <v>86185.660000000018</v>
      </c>
    </row>
    <row r="696" spans="1:20" x14ac:dyDescent="0.2">
      <c r="A696" s="4" t="s">
        <v>42</v>
      </c>
      <c r="B696" t="s">
        <v>43</v>
      </c>
      <c r="D696" s="4" t="s">
        <v>184</v>
      </c>
      <c r="E696" t="s">
        <v>185</v>
      </c>
      <c r="F696" s="2">
        <v>100.64</v>
      </c>
    </row>
    <row r="697" spans="1:20" ht="13.5" thickBot="1" x14ac:dyDescent="0.25">
      <c r="A697" s="4" t="s">
        <v>326</v>
      </c>
      <c r="F697" s="9">
        <f>SUM(F690:F696)</f>
        <v>1.0000000155415023E-2</v>
      </c>
    </row>
    <row r="698" spans="1:20" ht="13.5" thickTop="1" x14ac:dyDescent="0.2"/>
    <row r="699" spans="1:20" ht="13.5" thickBot="1" x14ac:dyDescent="0.25">
      <c r="A699" s="7" t="s">
        <v>0</v>
      </c>
      <c r="B699" s="8" t="s">
        <v>1</v>
      </c>
      <c r="C699" s="7" t="s">
        <v>351</v>
      </c>
      <c r="D699" s="7" t="s">
        <v>2</v>
      </c>
      <c r="E699" s="8" t="s">
        <v>3</v>
      </c>
      <c r="F699" s="7" t="s">
        <v>251</v>
      </c>
      <c r="G699" s="13" t="s">
        <v>26</v>
      </c>
      <c r="H699" s="13" t="s">
        <v>15</v>
      </c>
      <c r="I699" s="13" t="s">
        <v>8</v>
      </c>
      <c r="J699" s="13" t="s">
        <v>363</v>
      </c>
      <c r="K699" s="13" t="s">
        <v>387</v>
      </c>
      <c r="L699" s="13" t="s">
        <v>39</v>
      </c>
      <c r="M699" s="13" t="s">
        <v>20</v>
      </c>
      <c r="N699" s="13" t="s">
        <v>364</v>
      </c>
      <c r="O699" s="16" t="s">
        <v>238</v>
      </c>
      <c r="P699" s="16" t="s">
        <v>234</v>
      </c>
      <c r="Q699" s="16" t="s">
        <v>230</v>
      </c>
      <c r="R699" s="16" t="s">
        <v>235</v>
      </c>
      <c r="S699" s="16" t="s">
        <v>233</v>
      </c>
      <c r="T699" s="14" t="s">
        <v>366</v>
      </c>
    </row>
    <row r="700" spans="1:20" x14ac:dyDescent="0.2">
      <c r="A700" s="4" t="s">
        <v>151</v>
      </c>
      <c r="B700" t="s">
        <v>152</v>
      </c>
      <c r="C700" s="5" t="s">
        <v>375</v>
      </c>
      <c r="D700" s="4" t="s">
        <v>6</v>
      </c>
      <c r="E700" t="s">
        <v>7</v>
      </c>
      <c r="F700" s="2">
        <v>-400360.53000000009</v>
      </c>
      <c r="G700" s="2">
        <v>-69142.27</v>
      </c>
      <c r="H700" s="2">
        <v>0</v>
      </c>
      <c r="I700" s="2">
        <v>0</v>
      </c>
      <c r="J700" s="2">
        <v>0</v>
      </c>
      <c r="K700" s="2">
        <v>0</v>
      </c>
      <c r="L700" s="2">
        <v>-331218.25999999995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f t="shared" ref="T700" si="74">SUM(G700:S700)</f>
        <v>-400360.52999999997</v>
      </c>
    </row>
    <row r="701" spans="1:20" x14ac:dyDescent="0.2">
      <c r="A701" s="4" t="s">
        <v>151</v>
      </c>
      <c r="B701" t="s">
        <v>152</v>
      </c>
      <c r="D701" s="4" t="s">
        <v>120</v>
      </c>
      <c r="E701" t="s">
        <v>121</v>
      </c>
      <c r="F701" s="2">
        <v>267805.06</v>
      </c>
    </row>
    <row r="702" spans="1:20" x14ac:dyDescent="0.2">
      <c r="A702" s="4" t="s">
        <v>151</v>
      </c>
      <c r="B702" t="s">
        <v>152</v>
      </c>
      <c r="D702" s="4" t="s">
        <v>170</v>
      </c>
      <c r="E702" t="s">
        <v>171</v>
      </c>
      <c r="F702" s="2">
        <v>15052.64</v>
      </c>
    </row>
    <row r="703" spans="1:20" x14ac:dyDescent="0.2">
      <c r="A703" s="4" t="s">
        <v>151</v>
      </c>
      <c r="B703" t="s">
        <v>152</v>
      </c>
      <c r="D703" s="4" t="s">
        <v>132</v>
      </c>
      <c r="E703" t="s">
        <v>133</v>
      </c>
      <c r="F703" s="2">
        <v>117502.83</v>
      </c>
    </row>
    <row r="704" spans="1:20" ht="13.5" thickBot="1" x14ac:dyDescent="0.25">
      <c r="A704" s="4" t="s">
        <v>327</v>
      </c>
      <c r="F704" s="9">
        <f>SUM(F700:F703)</f>
        <v>0</v>
      </c>
    </row>
    <row r="705" spans="1:20" ht="13.5" thickTop="1" x14ac:dyDescent="0.2"/>
    <row r="706" spans="1:20" ht="13.5" thickBot="1" x14ac:dyDescent="0.25">
      <c r="A706" s="7" t="s">
        <v>0</v>
      </c>
      <c r="B706" s="8" t="s">
        <v>1</v>
      </c>
      <c r="C706" s="7" t="s">
        <v>351</v>
      </c>
      <c r="D706" s="7" t="s">
        <v>2</v>
      </c>
      <c r="E706" s="8" t="s">
        <v>3</v>
      </c>
      <c r="F706" s="7" t="s">
        <v>251</v>
      </c>
      <c r="G706" s="13" t="s">
        <v>26</v>
      </c>
      <c r="H706" s="13" t="s">
        <v>15</v>
      </c>
      <c r="I706" s="13" t="s">
        <v>8</v>
      </c>
      <c r="J706" s="13" t="s">
        <v>363</v>
      </c>
      <c r="K706" s="13" t="s">
        <v>387</v>
      </c>
      <c r="L706" s="13" t="s">
        <v>39</v>
      </c>
      <c r="M706" s="13" t="s">
        <v>20</v>
      </c>
      <c r="N706" s="13" t="s">
        <v>364</v>
      </c>
      <c r="O706" s="16" t="s">
        <v>238</v>
      </c>
      <c r="P706" s="16" t="s">
        <v>234</v>
      </c>
      <c r="Q706" s="16" t="s">
        <v>230</v>
      </c>
      <c r="R706" s="16" t="s">
        <v>235</v>
      </c>
      <c r="S706" s="16" t="s">
        <v>233</v>
      </c>
      <c r="T706" s="14" t="s">
        <v>366</v>
      </c>
    </row>
    <row r="707" spans="1:20" x14ac:dyDescent="0.2">
      <c r="A707" s="4" t="s">
        <v>118</v>
      </c>
      <c r="B707" t="s">
        <v>119</v>
      </c>
      <c r="C707" s="5" t="s">
        <v>372</v>
      </c>
      <c r="D707" s="4" t="s">
        <v>6</v>
      </c>
      <c r="E707" t="s">
        <v>7</v>
      </c>
      <c r="F707" s="2">
        <v>-509591.06000000023</v>
      </c>
      <c r="G707" s="2">
        <v>-51166.91</v>
      </c>
      <c r="H707" s="2">
        <v>-42652.780000000006</v>
      </c>
      <c r="I707" s="2">
        <v>-57634.750000000007</v>
      </c>
      <c r="J707" s="2">
        <v>-65627.37</v>
      </c>
      <c r="K707" s="2">
        <v>0</v>
      </c>
      <c r="L707" s="2">
        <v>-247359.47999999998</v>
      </c>
      <c r="M707" s="2">
        <v>-45149.77</v>
      </c>
      <c r="N707" s="2">
        <v>0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2">
        <f t="shared" ref="T707" si="75">SUM(G707:S707)</f>
        <v>-509591.06</v>
      </c>
    </row>
    <row r="708" spans="1:20" x14ac:dyDescent="0.2">
      <c r="A708" s="4" t="s">
        <v>118</v>
      </c>
      <c r="B708" t="s">
        <v>119</v>
      </c>
      <c r="D708" s="4" t="s">
        <v>120</v>
      </c>
      <c r="E708" t="s">
        <v>121</v>
      </c>
      <c r="F708" s="2">
        <v>338398.86</v>
      </c>
    </row>
    <row r="709" spans="1:20" x14ac:dyDescent="0.2">
      <c r="A709" s="4" t="s">
        <v>118</v>
      </c>
      <c r="B709" t="s">
        <v>119</v>
      </c>
      <c r="D709" s="4" t="s">
        <v>170</v>
      </c>
      <c r="E709" t="s">
        <v>171</v>
      </c>
      <c r="F709" s="2">
        <v>27325.88</v>
      </c>
    </row>
    <row r="710" spans="1:20" x14ac:dyDescent="0.2">
      <c r="A710" s="4" t="s">
        <v>118</v>
      </c>
      <c r="B710" t="s">
        <v>119</v>
      </c>
      <c r="D710" s="4" t="s">
        <v>132</v>
      </c>
      <c r="E710" t="s">
        <v>133</v>
      </c>
      <c r="F710" s="2">
        <v>143393.32000000007</v>
      </c>
    </row>
    <row r="711" spans="1:20" x14ac:dyDescent="0.2">
      <c r="A711" s="4" t="s">
        <v>118</v>
      </c>
      <c r="B711" t="s">
        <v>119</v>
      </c>
      <c r="D711" s="4" t="s">
        <v>168</v>
      </c>
      <c r="E711" t="s">
        <v>169</v>
      </c>
      <c r="F711" s="2">
        <v>473</v>
      </c>
    </row>
    <row r="712" spans="1:20" ht="13.5" thickBot="1" x14ac:dyDescent="0.25">
      <c r="A712" s="4" t="s">
        <v>328</v>
      </c>
      <c r="F712" s="9">
        <f>SUM(F707:F711)</f>
        <v>-1.7462298274040222E-10</v>
      </c>
    </row>
    <row r="713" spans="1:20" ht="13.5" thickTop="1" x14ac:dyDescent="0.2"/>
    <row r="714" spans="1:20" ht="13.5" thickBot="1" x14ac:dyDescent="0.25">
      <c r="A714" s="7" t="s">
        <v>0</v>
      </c>
      <c r="B714" s="8" t="s">
        <v>1</v>
      </c>
      <c r="C714" s="7" t="s">
        <v>351</v>
      </c>
      <c r="D714" s="7" t="s">
        <v>2</v>
      </c>
      <c r="E714" s="8" t="s">
        <v>3</v>
      </c>
      <c r="F714" s="7" t="s">
        <v>251</v>
      </c>
      <c r="G714" s="13" t="s">
        <v>26</v>
      </c>
      <c r="H714" s="13" t="s">
        <v>15</v>
      </c>
      <c r="I714" s="13" t="s">
        <v>8</v>
      </c>
      <c r="J714" s="13" t="s">
        <v>363</v>
      </c>
      <c r="K714" s="13" t="s">
        <v>387</v>
      </c>
      <c r="L714" s="13" t="s">
        <v>39</v>
      </c>
      <c r="M714" s="13" t="s">
        <v>20</v>
      </c>
      <c r="N714" s="13" t="s">
        <v>364</v>
      </c>
      <c r="O714" s="16" t="s">
        <v>238</v>
      </c>
      <c r="P714" s="16" t="s">
        <v>234</v>
      </c>
      <c r="Q714" s="16" t="s">
        <v>230</v>
      </c>
      <c r="R714" s="16" t="s">
        <v>235</v>
      </c>
      <c r="S714" s="16" t="s">
        <v>233</v>
      </c>
      <c r="T714" s="14" t="s">
        <v>366</v>
      </c>
    </row>
    <row r="715" spans="1:20" x14ac:dyDescent="0.2">
      <c r="A715" s="4" t="s">
        <v>190</v>
      </c>
      <c r="B715" t="s">
        <v>191</v>
      </c>
      <c r="C715" s="5" t="s">
        <v>376</v>
      </c>
      <c r="D715" s="4" t="s">
        <v>6</v>
      </c>
      <c r="E715" t="s">
        <v>7</v>
      </c>
      <c r="F715" s="2">
        <v>-527272.18000000005</v>
      </c>
      <c r="G715" s="2">
        <v>-102425.92000000001</v>
      </c>
      <c r="H715" s="2">
        <v>-85301.099999999991</v>
      </c>
      <c r="I715" s="2">
        <v>-115980.12000000001</v>
      </c>
      <c r="J715" s="2">
        <v>-131694.40000000002</v>
      </c>
      <c r="K715" s="2">
        <v>-542.13</v>
      </c>
      <c r="L715" s="2">
        <v>0</v>
      </c>
      <c r="M715" s="2">
        <v>-89721.99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-1606.5199999999998</v>
      </c>
      <c r="T715" s="2">
        <f t="shared" ref="T715" si="76">SUM(G715:S715)</f>
        <v>-527272.18000000005</v>
      </c>
    </row>
    <row r="716" spans="1:20" x14ac:dyDescent="0.2">
      <c r="A716" s="4" t="s">
        <v>190</v>
      </c>
      <c r="B716" t="s">
        <v>191</v>
      </c>
      <c r="D716" s="4" t="s">
        <v>214</v>
      </c>
      <c r="E716" t="s">
        <v>215</v>
      </c>
      <c r="F716" s="2">
        <v>25</v>
      </c>
    </row>
    <row r="717" spans="1:20" x14ac:dyDescent="0.2">
      <c r="A717" s="4" t="s">
        <v>190</v>
      </c>
      <c r="B717" t="s">
        <v>191</v>
      </c>
      <c r="D717" s="4" t="s">
        <v>120</v>
      </c>
      <c r="E717" t="s">
        <v>121</v>
      </c>
      <c r="F717" s="2">
        <v>339998.65999999992</v>
      </c>
    </row>
    <row r="718" spans="1:20" x14ac:dyDescent="0.2">
      <c r="A718" s="4" t="s">
        <v>190</v>
      </c>
      <c r="B718" t="s">
        <v>191</v>
      </c>
      <c r="D718" s="4" t="s">
        <v>170</v>
      </c>
      <c r="E718" t="s">
        <v>171</v>
      </c>
      <c r="F718" s="2">
        <v>24810.000000000004</v>
      </c>
    </row>
    <row r="719" spans="1:20" x14ac:dyDescent="0.2">
      <c r="A719" s="4" t="s">
        <v>190</v>
      </c>
      <c r="B719" t="s">
        <v>191</v>
      </c>
      <c r="D719" s="4" t="s">
        <v>132</v>
      </c>
      <c r="E719" t="s">
        <v>133</v>
      </c>
      <c r="F719" s="2">
        <v>161970.60000000006</v>
      </c>
    </row>
    <row r="720" spans="1:20" x14ac:dyDescent="0.2">
      <c r="A720" s="4" t="s">
        <v>190</v>
      </c>
      <c r="B720" t="s">
        <v>191</v>
      </c>
      <c r="D720" s="4" t="s">
        <v>184</v>
      </c>
      <c r="E720" t="s">
        <v>185</v>
      </c>
      <c r="F720" s="2">
        <v>467.94</v>
      </c>
    </row>
    <row r="721" spans="1:20" ht="13.5" thickBot="1" x14ac:dyDescent="0.25">
      <c r="A721" s="4" t="s">
        <v>329</v>
      </c>
      <c r="F721" s="9">
        <f>SUM(F715:F720)</f>
        <v>1.999999992898438E-2</v>
      </c>
    </row>
    <row r="722" spans="1:20" ht="13.5" thickTop="1" x14ac:dyDescent="0.2"/>
    <row r="723" spans="1:20" ht="13.5" thickBot="1" x14ac:dyDescent="0.25">
      <c r="A723" s="7" t="s">
        <v>0</v>
      </c>
      <c r="B723" s="8" t="s">
        <v>1</v>
      </c>
      <c r="C723" s="7" t="s">
        <v>351</v>
      </c>
      <c r="D723" s="7" t="s">
        <v>2</v>
      </c>
      <c r="E723" s="8" t="s">
        <v>3</v>
      </c>
      <c r="F723" s="7" t="s">
        <v>251</v>
      </c>
      <c r="G723" s="13" t="s">
        <v>26</v>
      </c>
      <c r="H723" s="13" t="s">
        <v>15</v>
      </c>
      <c r="I723" s="13" t="s">
        <v>8</v>
      </c>
      <c r="J723" s="13" t="s">
        <v>363</v>
      </c>
      <c r="K723" s="13" t="s">
        <v>387</v>
      </c>
      <c r="L723" s="13" t="s">
        <v>39</v>
      </c>
      <c r="M723" s="13" t="s">
        <v>20</v>
      </c>
      <c r="N723" s="13" t="s">
        <v>364</v>
      </c>
      <c r="O723" s="16" t="s">
        <v>238</v>
      </c>
      <c r="P723" s="16" t="s">
        <v>234</v>
      </c>
      <c r="Q723" s="16" t="s">
        <v>230</v>
      </c>
      <c r="R723" s="16" t="s">
        <v>235</v>
      </c>
      <c r="S723" s="16" t="s">
        <v>233</v>
      </c>
      <c r="T723" s="14" t="s">
        <v>366</v>
      </c>
    </row>
    <row r="724" spans="1:20" x14ac:dyDescent="0.2">
      <c r="A724" s="4" t="s">
        <v>204</v>
      </c>
      <c r="B724" t="s">
        <v>205</v>
      </c>
      <c r="C724" s="5" t="s">
        <v>372</v>
      </c>
      <c r="D724" s="4" t="s">
        <v>6</v>
      </c>
      <c r="E724" t="s">
        <v>7</v>
      </c>
      <c r="F724" s="2">
        <v>-499530.8600000001</v>
      </c>
      <c r="G724" s="2">
        <v>-50156.010000000009</v>
      </c>
      <c r="H724" s="2">
        <v>-41810.720000000001</v>
      </c>
      <c r="I724" s="2">
        <v>-56496.93</v>
      </c>
      <c r="J724" s="2">
        <v>-64333.369999999995</v>
      </c>
      <c r="K724" s="2">
        <v>0</v>
      </c>
      <c r="L724" s="2">
        <v>-242475.40000000002</v>
      </c>
      <c r="M724" s="2">
        <v>-44258.43</v>
      </c>
      <c r="N724" s="2">
        <v>0</v>
      </c>
      <c r="O724" s="2">
        <v>0</v>
      </c>
      <c r="P724" s="2">
        <v>0</v>
      </c>
      <c r="Q724" s="2">
        <v>0</v>
      </c>
      <c r="R724" s="2">
        <v>0</v>
      </c>
      <c r="S724" s="2">
        <v>0</v>
      </c>
      <c r="T724" s="2">
        <f t="shared" ref="T724" si="77">SUM(G724:S724)</f>
        <v>-499530.86000000004</v>
      </c>
    </row>
    <row r="725" spans="1:20" x14ac:dyDescent="0.2">
      <c r="A725" s="4" t="s">
        <v>204</v>
      </c>
      <c r="B725" t="s">
        <v>205</v>
      </c>
      <c r="D725" s="4" t="s">
        <v>214</v>
      </c>
      <c r="E725" t="s">
        <v>215</v>
      </c>
      <c r="F725" s="2">
        <v>1022.8700000000001</v>
      </c>
    </row>
    <row r="726" spans="1:20" x14ac:dyDescent="0.2">
      <c r="A726" s="4" t="s">
        <v>204</v>
      </c>
      <c r="B726" t="s">
        <v>205</v>
      </c>
      <c r="D726" s="4" t="s">
        <v>120</v>
      </c>
      <c r="E726" t="s">
        <v>121</v>
      </c>
      <c r="F726" s="2">
        <v>190261.41999999998</v>
      </c>
    </row>
    <row r="727" spans="1:20" x14ac:dyDescent="0.2">
      <c r="A727" s="4" t="s">
        <v>204</v>
      </c>
      <c r="B727" t="s">
        <v>205</v>
      </c>
      <c r="D727" s="4" t="s">
        <v>170</v>
      </c>
      <c r="E727" t="s">
        <v>171</v>
      </c>
      <c r="F727" s="2">
        <v>42120.060000000005</v>
      </c>
    </row>
    <row r="728" spans="1:20" x14ac:dyDescent="0.2">
      <c r="A728" s="4" t="s">
        <v>204</v>
      </c>
      <c r="B728" t="s">
        <v>205</v>
      </c>
      <c r="D728" s="4" t="s">
        <v>172</v>
      </c>
      <c r="E728" t="s">
        <v>173</v>
      </c>
      <c r="F728" s="2">
        <v>149000</v>
      </c>
    </row>
    <row r="729" spans="1:20" x14ac:dyDescent="0.2">
      <c r="A729" s="4" t="s">
        <v>204</v>
      </c>
      <c r="B729" t="s">
        <v>205</v>
      </c>
      <c r="D729" s="4" t="s">
        <v>132</v>
      </c>
      <c r="E729" t="s">
        <v>133</v>
      </c>
      <c r="F729" s="2">
        <v>117126.52999999996</v>
      </c>
    </row>
    <row r="730" spans="1:20" ht="13.5" thickBot="1" x14ac:dyDescent="0.25">
      <c r="A730" s="4" t="s">
        <v>330</v>
      </c>
      <c r="F730" s="9">
        <f>SUM(F724:F729)</f>
        <v>1.9999999829451554E-2</v>
      </c>
    </row>
    <row r="731" spans="1:20" ht="13.5" thickTop="1" x14ac:dyDescent="0.2"/>
    <row r="732" spans="1:20" ht="13.5" thickBot="1" x14ac:dyDescent="0.25">
      <c r="A732" s="7" t="s">
        <v>0</v>
      </c>
      <c r="B732" s="8" t="s">
        <v>1</v>
      </c>
      <c r="C732" s="7" t="s">
        <v>351</v>
      </c>
      <c r="D732" s="7" t="s">
        <v>2</v>
      </c>
      <c r="E732" s="8" t="s">
        <v>3</v>
      </c>
      <c r="F732" s="7" t="s">
        <v>251</v>
      </c>
      <c r="G732" s="13" t="s">
        <v>26</v>
      </c>
      <c r="H732" s="13" t="s">
        <v>15</v>
      </c>
      <c r="I732" s="13" t="s">
        <v>8</v>
      </c>
      <c r="J732" s="13" t="s">
        <v>363</v>
      </c>
      <c r="K732" s="13" t="s">
        <v>387</v>
      </c>
      <c r="L732" s="13" t="s">
        <v>39</v>
      </c>
      <c r="M732" s="13" t="s">
        <v>20</v>
      </c>
      <c r="N732" s="13" t="s">
        <v>364</v>
      </c>
      <c r="O732" s="16" t="s">
        <v>238</v>
      </c>
      <c r="P732" s="16" t="s">
        <v>234</v>
      </c>
      <c r="Q732" s="16" t="s">
        <v>230</v>
      </c>
      <c r="R732" s="16" t="s">
        <v>235</v>
      </c>
      <c r="S732" s="16" t="s">
        <v>233</v>
      </c>
      <c r="T732" s="14" t="s">
        <v>366</v>
      </c>
    </row>
    <row r="733" spans="1:20" x14ac:dyDescent="0.2">
      <c r="A733" s="4" t="s">
        <v>136</v>
      </c>
      <c r="B733" t="s">
        <v>137</v>
      </c>
      <c r="C733" s="5" t="s">
        <v>372</v>
      </c>
      <c r="D733" s="4" t="s">
        <v>6</v>
      </c>
      <c r="E733" t="s">
        <v>7</v>
      </c>
      <c r="F733" s="2">
        <v>-663487.2699999999</v>
      </c>
      <c r="G733" s="2">
        <v>-66619.27</v>
      </c>
      <c r="H733" s="2">
        <v>-55533.880000000005</v>
      </c>
      <c r="I733" s="2">
        <v>-75040.41</v>
      </c>
      <c r="J733" s="2">
        <v>-85446.87</v>
      </c>
      <c r="K733" s="2">
        <v>0</v>
      </c>
      <c r="L733" s="2">
        <v>-322061.87</v>
      </c>
      <c r="M733" s="2">
        <v>-58784.97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f t="shared" ref="T733" si="78">SUM(G733:S733)</f>
        <v>-663487.27</v>
      </c>
    </row>
    <row r="734" spans="1:20" x14ac:dyDescent="0.2">
      <c r="A734" s="4" t="s">
        <v>136</v>
      </c>
      <c r="B734" t="s">
        <v>137</v>
      </c>
      <c r="D734" s="4" t="s">
        <v>120</v>
      </c>
      <c r="E734" t="s">
        <v>121</v>
      </c>
      <c r="F734" s="2">
        <v>401523.54000000004</v>
      </c>
    </row>
    <row r="735" spans="1:20" x14ac:dyDescent="0.2">
      <c r="A735" s="4" t="s">
        <v>136</v>
      </c>
      <c r="B735" t="s">
        <v>137</v>
      </c>
      <c r="D735" s="4" t="s">
        <v>170</v>
      </c>
      <c r="E735" t="s">
        <v>171</v>
      </c>
      <c r="F735" s="2">
        <v>105483.65000000001</v>
      </c>
    </row>
    <row r="736" spans="1:20" x14ac:dyDescent="0.2">
      <c r="A736" s="4" t="s">
        <v>136</v>
      </c>
      <c r="B736" t="s">
        <v>137</v>
      </c>
      <c r="D736" s="4" t="s">
        <v>172</v>
      </c>
      <c r="E736" t="s">
        <v>173</v>
      </c>
      <c r="F736" s="2">
        <v>5480.67</v>
      </c>
    </row>
    <row r="737" spans="1:20" x14ac:dyDescent="0.2">
      <c r="A737" s="4" t="s">
        <v>136</v>
      </c>
      <c r="B737" t="s">
        <v>137</v>
      </c>
      <c r="D737" s="4" t="s">
        <v>132</v>
      </c>
      <c r="E737" t="s">
        <v>133</v>
      </c>
      <c r="F737" s="2">
        <v>150999.46</v>
      </c>
    </row>
    <row r="738" spans="1:20" ht="13.5" thickBot="1" x14ac:dyDescent="0.25">
      <c r="A738" s="4" t="s">
        <v>331</v>
      </c>
      <c r="F738" s="9">
        <f>SUM(F733:F737)</f>
        <v>5.0000000162981451E-2</v>
      </c>
    </row>
    <row r="739" spans="1:20" ht="13.5" thickTop="1" x14ac:dyDescent="0.2"/>
    <row r="740" spans="1:20" ht="13.5" thickBot="1" x14ac:dyDescent="0.25">
      <c r="A740" s="7" t="s">
        <v>0</v>
      </c>
      <c r="B740" s="8" t="s">
        <v>1</v>
      </c>
      <c r="C740" s="7" t="s">
        <v>351</v>
      </c>
      <c r="D740" s="7" t="s">
        <v>2</v>
      </c>
      <c r="E740" s="8" t="s">
        <v>3</v>
      </c>
      <c r="F740" s="7" t="s">
        <v>251</v>
      </c>
      <c r="G740" s="13" t="s">
        <v>26</v>
      </c>
      <c r="H740" s="13" t="s">
        <v>15</v>
      </c>
      <c r="I740" s="13" t="s">
        <v>8</v>
      </c>
      <c r="J740" s="13" t="s">
        <v>363</v>
      </c>
      <c r="K740" s="13" t="s">
        <v>387</v>
      </c>
      <c r="L740" s="13" t="s">
        <v>39</v>
      </c>
      <c r="M740" s="13" t="s">
        <v>20</v>
      </c>
      <c r="N740" s="13" t="s">
        <v>364</v>
      </c>
      <c r="O740" s="16" t="s">
        <v>238</v>
      </c>
      <c r="P740" s="16" t="s">
        <v>234</v>
      </c>
      <c r="Q740" s="16" t="s">
        <v>230</v>
      </c>
      <c r="R740" s="16" t="s">
        <v>235</v>
      </c>
      <c r="S740" s="16" t="s">
        <v>233</v>
      </c>
      <c r="T740" s="14" t="s">
        <v>366</v>
      </c>
    </row>
    <row r="741" spans="1:20" x14ac:dyDescent="0.2">
      <c r="A741" s="4" t="s">
        <v>210</v>
      </c>
      <c r="B741" t="s">
        <v>211</v>
      </c>
      <c r="C741" s="5" t="s">
        <v>377</v>
      </c>
      <c r="D741" s="4" t="s">
        <v>6</v>
      </c>
      <c r="E741" t="s">
        <v>7</v>
      </c>
      <c r="F741" s="2">
        <v>-168790.7</v>
      </c>
      <c r="G741" s="2">
        <v>0</v>
      </c>
      <c r="H741" s="2">
        <v>-49438.8</v>
      </c>
      <c r="I741" s="2">
        <v>-67398.12</v>
      </c>
      <c r="J741" s="2">
        <v>0</v>
      </c>
      <c r="K741" s="2">
        <v>0</v>
      </c>
      <c r="L741" s="2">
        <v>0</v>
      </c>
      <c r="M741" s="2">
        <v>-51953.78</v>
      </c>
      <c r="N741" s="2">
        <v>0</v>
      </c>
      <c r="O741" s="2">
        <v>0</v>
      </c>
      <c r="P741" s="2">
        <v>0</v>
      </c>
      <c r="Q741" s="2">
        <v>0</v>
      </c>
      <c r="R741" s="2">
        <v>0</v>
      </c>
      <c r="S741" s="2">
        <v>0</v>
      </c>
      <c r="T741" s="2">
        <f t="shared" ref="T741" si="79">SUM(G741:S741)</f>
        <v>-168790.7</v>
      </c>
    </row>
    <row r="742" spans="1:20" x14ac:dyDescent="0.2">
      <c r="A742" s="4" t="s">
        <v>210</v>
      </c>
      <c r="B742" t="s">
        <v>211</v>
      </c>
      <c r="D742" s="4" t="s">
        <v>120</v>
      </c>
      <c r="E742" t="s">
        <v>121</v>
      </c>
      <c r="F742" s="2">
        <v>99086.94</v>
      </c>
    </row>
    <row r="743" spans="1:20" x14ac:dyDescent="0.2">
      <c r="A743" s="4" t="s">
        <v>210</v>
      </c>
      <c r="B743" t="s">
        <v>211</v>
      </c>
      <c r="D743" s="4" t="s">
        <v>170</v>
      </c>
      <c r="E743" t="s">
        <v>171</v>
      </c>
      <c r="F743" s="2">
        <v>36078.15</v>
      </c>
    </row>
    <row r="744" spans="1:20" x14ac:dyDescent="0.2">
      <c r="A744" s="4" t="s">
        <v>210</v>
      </c>
      <c r="B744" t="s">
        <v>211</v>
      </c>
      <c r="D744" s="4" t="s">
        <v>132</v>
      </c>
      <c r="E744" t="s">
        <v>133</v>
      </c>
      <c r="F744" s="2">
        <v>33625.64</v>
      </c>
    </row>
    <row r="745" spans="1:20" ht="13.5" thickBot="1" x14ac:dyDescent="0.25">
      <c r="A745" s="4" t="s">
        <v>332</v>
      </c>
      <c r="F745" s="9">
        <f>SUM(F741:F744)</f>
        <v>2.9999999991559889E-2</v>
      </c>
    </row>
    <row r="746" spans="1:20" ht="13.5" thickTop="1" x14ac:dyDescent="0.2"/>
    <row r="747" spans="1:20" ht="13.5" thickBot="1" x14ac:dyDescent="0.25">
      <c r="A747" s="7" t="s">
        <v>0</v>
      </c>
      <c r="B747" s="8" t="s">
        <v>1</v>
      </c>
      <c r="C747" s="7" t="s">
        <v>351</v>
      </c>
      <c r="D747" s="7" t="s">
        <v>2</v>
      </c>
      <c r="E747" s="8" t="s">
        <v>3</v>
      </c>
      <c r="F747" s="7" t="s">
        <v>251</v>
      </c>
      <c r="G747" s="13" t="s">
        <v>26</v>
      </c>
      <c r="H747" s="13" t="s">
        <v>15</v>
      </c>
      <c r="I747" s="13" t="s">
        <v>8</v>
      </c>
      <c r="J747" s="13" t="s">
        <v>363</v>
      </c>
      <c r="K747" s="13" t="s">
        <v>387</v>
      </c>
      <c r="L747" s="13" t="s">
        <v>39</v>
      </c>
      <c r="M747" s="13" t="s">
        <v>20</v>
      </c>
      <c r="N747" s="13" t="s">
        <v>364</v>
      </c>
      <c r="O747" s="16" t="s">
        <v>238</v>
      </c>
      <c r="P747" s="16" t="s">
        <v>234</v>
      </c>
      <c r="Q747" s="16" t="s">
        <v>230</v>
      </c>
      <c r="R747" s="16" t="s">
        <v>235</v>
      </c>
      <c r="S747" s="16" t="s">
        <v>233</v>
      </c>
      <c r="T747" s="14" t="s">
        <v>366</v>
      </c>
    </row>
    <row r="748" spans="1:20" x14ac:dyDescent="0.2">
      <c r="A748" s="4" t="s">
        <v>220</v>
      </c>
      <c r="B748" t="s">
        <v>221</v>
      </c>
      <c r="C748" s="5" t="s">
        <v>389</v>
      </c>
      <c r="D748" s="4" t="s">
        <v>6</v>
      </c>
      <c r="E748" t="s">
        <v>7</v>
      </c>
      <c r="F748" s="2">
        <v>-42742.749999999993</v>
      </c>
      <c r="G748" s="2">
        <v>0</v>
      </c>
      <c r="H748" s="2">
        <v>0</v>
      </c>
      <c r="I748" s="2">
        <v>0</v>
      </c>
      <c r="J748" s="2">
        <v>-42742.75</v>
      </c>
      <c r="K748" s="2">
        <v>0</v>
      </c>
      <c r="L748" s="2">
        <v>0</v>
      </c>
      <c r="M748" s="2">
        <v>0</v>
      </c>
      <c r="N748" s="2">
        <v>0</v>
      </c>
      <c r="O748" s="2">
        <v>0</v>
      </c>
      <c r="P748" s="2">
        <v>0</v>
      </c>
      <c r="Q748" s="2">
        <v>0</v>
      </c>
      <c r="R748" s="2">
        <v>0</v>
      </c>
      <c r="S748" s="2">
        <v>0</v>
      </c>
      <c r="T748" s="2">
        <f t="shared" ref="T748" si="80">SUM(G748:S748)</f>
        <v>-42742.75</v>
      </c>
    </row>
    <row r="749" spans="1:20" x14ac:dyDescent="0.2">
      <c r="A749" s="4" t="s">
        <v>220</v>
      </c>
      <c r="B749" t="s">
        <v>221</v>
      </c>
      <c r="D749" s="4" t="s">
        <v>214</v>
      </c>
      <c r="E749" t="s">
        <v>215</v>
      </c>
      <c r="F749" s="2">
        <v>75</v>
      </c>
    </row>
    <row r="750" spans="1:20" x14ac:dyDescent="0.2">
      <c r="A750" s="4" t="s">
        <v>220</v>
      </c>
      <c r="B750" t="s">
        <v>221</v>
      </c>
      <c r="D750" s="4" t="s">
        <v>170</v>
      </c>
      <c r="E750" t="s">
        <v>171</v>
      </c>
      <c r="F750" s="2">
        <v>42667.75</v>
      </c>
    </row>
    <row r="751" spans="1:20" ht="13.5" thickBot="1" x14ac:dyDescent="0.25">
      <c r="A751" s="4" t="s">
        <v>333</v>
      </c>
      <c r="F751" s="9">
        <f>SUM(F748:F750)</f>
        <v>0</v>
      </c>
    </row>
    <row r="752" spans="1:20" ht="13.5" thickTop="1" x14ac:dyDescent="0.2"/>
    <row r="753" spans="1:20" ht="13.5" thickBot="1" x14ac:dyDescent="0.25">
      <c r="A753" s="7" t="s">
        <v>0</v>
      </c>
      <c r="B753" s="8" t="s">
        <v>1</v>
      </c>
      <c r="C753" s="7" t="s">
        <v>351</v>
      </c>
      <c r="D753" s="7" t="s">
        <v>2</v>
      </c>
      <c r="E753" s="8" t="s">
        <v>3</v>
      </c>
      <c r="F753" s="7" t="s">
        <v>251</v>
      </c>
      <c r="G753" s="13" t="s">
        <v>26</v>
      </c>
      <c r="H753" s="13" t="s">
        <v>15</v>
      </c>
      <c r="I753" s="13" t="s">
        <v>8</v>
      </c>
      <c r="J753" s="13" t="s">
        <v>363</v>
      </c>
      <c r="K753" s="13" t="s">
        <v>387</v>
      </c>
      <c r="L753" s="13" t="s">
        <v>39</v>
      </c>
      <c r="M753" s="13" t="s">
        <v>20</v>
      </c>
      <c r="N753" s="13" t="s">
        <v>364</v>
      </c>
      <c r="O753" s="16" t="s">
        <v>238</v>
      </c>
      <c r="P753" s="16" t="s">
        <v>234</v>
      </c>
      <c r="Q753" s="16" t="s">
        <v>230</v>
      </c>
      <c r="R753" s="16" t="s">
        <v>235</v>
      </c>
      <c r="S753" s="16" t="s">
        <v>233</v>
      </c>
      <c r="T753" s="14" t="s">
        <v>366</v>
      </c>
    </row>
    <row r="754" spans="1:20" x14ac:dyDescent="0.2">
      <c r="A754" s="4" t="s">
        <v>212</v>
      </c>
      <c r="B754" t="s">
        <v>213</v>
      </c>
      <c r="C754" s="5" t="s">
        <v>390</v>
      </c>
      <c r="D754" s="4" t="s">
        <v>6</v>
      </c>
      <c r="E754" t="s">
        <v>7</v>
      </c>
      <c r="F754" s="2">
        <v>-312578.44</v>
      </c>
      <c r="G754" s="2"/>
      <c r="H754" s="2"/>
      <c r="I754" s="2"/>
      <c r="J754" s="2"/>
      <c r="K754" s="2"/>
      <c r="L754" s="2">
        <v>-312578.44</v>
      </c>
      <c r="M754" s="2"/>
      <c r="N754" s="2"/>
      <c r="O754" s="2"/>
      <c r="P754" s="2"/>
      <c r="Q754" s="2"/>
      <c r="R754" s="2"/>
      <c r="S754" s="2"/>
      <c r="T754" s="2">
        <f t="shared" ref="T754" si="81">SUM(G754:S754)</f>
        <v>-312578.44</v>
      </c>
    </row>
    <row r="755" spans="1:20" x14ac:dyDescent="0.2">
      <c r="A755" s="4" t="s">
        <v>212</v>
      </c>
      <c r="B755" t="s">
        <v>213</v>
      </c>
      <c r="D755" s="4" t="s">
        <v>236</v>
      </c>
      <c r="E755" t="s">
        <v>237</v>
      </c>
      <c r="F755" s="2">
        <v>471.56</v>
      </c>
    </row>
    <row r="756" spans="1:20" x14ac:dyDescent="0.2">
      <c r="A756" s="4" t="s">
        <v>212</v>
      </c>
      <c r="B756" t="s">
        <v>213</v>
      </c>
      <c r="D756" s="4" t="s">
        <v>120</v>
      </c>
      <c r="E756" t="s">
        <v>121</v>
      </c>
      <c r="F756" s="2">
        <v>199406.2</v>
      </c>
    </row>
    <row r="757" spans="1:20" x14ac:dyDescent="0.2">
      <c r="A757" s="4" t="s">
        <v>212</v>
      </c>
      <c r="B757" t="s">
        <v>213</v>
      </c>
      <c r="D757" s="4" t="s">
        <v>170</v>
      </c>
      <c r="E757" t="s">
        <v>171</v>
      </c>
      <c r="F757" s="2">
        <v>45256.07999999998</v>
      </c>
    </row>
    <row r="758" spans="1:20" x14ac:dyDescent="0.2">
      <c r="A758" s="4" t="s">
        <v>212</v>
      </c>
      <c r="B758" t="s">
        <v>213</v>
      </c>
      <c r="D758" s="4" t="s">
        <v>132</v>
      </c>
      <c r="E758" t="s">
        <v>133</v>
      </c>
      <c r="F758" s="2">
        <v>67399.260000000009</v>
      </c>
    </row>
    <row r="759" spans="1:20" x14ac:dyDescent="0.2">
      <c r="A759" s="4" t="s">
        <v>212</v>
      </c>
      <c r="B759" t="s">
        <v>213</v>
      </c>
      <c r="D759" s="4" t="s">
        <v>184</v>
      </c>
      <c r="E759" t="s">
        <v>185</v>
      </c>
      <c r="F759" s="2">
        <v>45.34</v>
      </c>
    </row>
    <row r="760" spans="1:20" ht="13.5" thickBot="1" x14ac:dyDescent="0.25">
      <c r="A760" s="4" t="s">
        <v>334</v>
      </c>
      <c r="F760" s="9">
        <f>SUM(F754:F759)</f>
        <v>3.4958702599396929E-12</v>
      </c>
    </row>
    <row r="761" spans="1:20" ht="13.5" thickTop="1" x14ac:dyDescent="0.2"/>
    <row r="762" spans="1:20" ht="13.5" thickBot="1" x14ac:dyDescent="0.25">
      <c r="A762" s="7" t="s">
        <v>0</v>
      </c>
      <c r="B762" s="8" t="s">
        <v>1</v>
      </c>
      <c r="C762" s="7" t="s">
        <v>351</v>
      </c>
      <c r="D762" s="7" t="s">
        <v>2</v>
      </c>
      <c r="E762" s="8" t="s">
        <v>3</v>
      </c>
      <c r="F762" s="7" t="s">
        <v>251</v>
      </c>
      <c r="G762" s="13" t="s">
        <v>26</v>
      </c>
      <c r="H762" s="13" t="s">
        <v>15</v>
      </c>
      <c r="I762" s="13" t="s">
        <v>8</v>
      </c>
      <c r="J762" s="13" t="s">
        <v>363</v>
      </c>
      <c r="K762" s="13" t="s">
        <v>387</v>
      </c>
      <c r="L762" s="13" t="s">
        <v>39</v>
      </c>
      <c r="M762" s="13" t="s">
        <v>20</v>
      </c>
      <c r="N762" s="13" t="s">
        <v>364</v>
      </c>
      <c r="O762" s="16" t="s">
        <v>238</v>
      </c>
      <c r="P762" s="16" t="s">
        <v>234</v>
      </c>
      <c r="Q762" s="16" t="s">
        <v>230</v>
      </c>
      <c r="R762" s="16" t="s">
        <v>235</v>
      </c>
      <c r="S762" s="16" t="s">
        <v>233</v>
      </c>
      <c r="T762" s="14" t="s">
        <v>366</v>
      </c>
    </row>
    <row r="763" spans="1:20" x14ac:dyDescent="0.2">
      <c r="A763" s="4" t="s">
        <v>122</v>
      </c>
      <c r="B763" t="s">
        <v>123</v>
      </c>
      <c r="C763" s="5" t="s">
        <v>372</v>
      </c>
      <c r="D763" s="4" t="s">
        <v>6</v>
      </c>
      <c r="E763" t="s">
        <v>7</v>
      </c>
      <c r="F763" s="2">
        <v>-218173.39</v>
      </c>
      <c r="G763" s="2">
        <v>-21906.050000000003</v>
      </c>
      <c r="H763" s="2">
        <v>-18261.12</v>
      </c>
      <c r="I763" s="2">
        <v>-24675.41</v>
      </c>
      <c r="J763" s="2">
        <v>-28097.86</v>
      </c>
      <c r="K763" s="2">
        <v>0</v>
      </c>
      <c r="L763" s="2">
        <v>-105902.77999999998</v>
      </c>
      <c r="M763" s="2">
        <v>-19330.170000000002</v>
      </c>
      <c r="N763" s="2">
        <v>0</v>
      </c>
      <c r="O763" s="2">
        <v>0</v>
      </c>
      <c r="P763" s="2">
        <v>0</v>
      </c>
      <c r="Q763" s="2">
        <v>0</v>
      </c>
      <c r="R763" s="2">
        <v>0</v>
      </c>
      <c r="S763" s="2">
        <v>0</v>
      </c>
      <c r="T763" s="2">
        <f t="shared" ref="T763" si="82">SUM(G763:S763)</f>
        <v>-218173.38999999998</v>
      </c>
    </row>
    <row r="764" spans="1:20" x14ac:dyDescent="0.2">
      <c r="A764" s="4" t="s">
        <v>122</v>
      </c>
      <c r="B764" t="s">
        <v>123</v>
      </c>
      <c r="D764" s="4" t="s">
        <v>120</v>
      </c>
      <c r="E764" t="s">
        <v>121</v>
      </c>
      <c r="F764" s="2">
        <v>115009.30999999995</v>
      </c>
    </row>
    <row r="765" spans="1:20" x14ac:dyDescent="0.2">
      <c r="A765" s="4" t="s">
        <v>122</v>
      </c>
      <c r="B765" t="s">
        <v>123</v>
      </c>
      <c r="D765" s="4" t="s">
        <v>170</v>
      </c>
      <c r="E765" t="s">
        <v>171</v>
      </c>
      <c r="F765" s="2">
        <v>29243.330000000005</v>
      </c>
    </row>
    <row r="766" spans="1:20" x14ac:dyDescent="0.2">
      <c r="A766" s="4" t="s">
        <v>122</v>
      </c>
      <c r="B766" t="s">
        <v>123</v>
      </c>
      <c r="D766" s="4" t="s">
        <v>172</v>
      </c>
      <c r="E766" t="s">
        <v>173</v>
      </c>
      <c r="F766" s="2">
        <v>4614.54</v>
      </c>
    </row>
    <row r="767" spans="1:20" x14ac:dyDescent="0.2">
      <c r="A767" s="4" t="s">
        <v>122</v>
      </c>
      <c r="B767" t="s">
        <v>123</v>
      </c>
      <c r="D767" s="4" t="s">
        <v>132</v>
      </c>
      <c r="E767" t="s">
        <v>133</v>
      </c>
      <c r="F767" s="2">
        <v>69306.160000000018</v>
      </c>
    </row>
    <row r="768" spans="1:20" ht="13.5" thickBot="1" x14ac:dyDescent="0.25">
      <c r="A768" s="4" t="s">
        <v>335</v>
      </c>
      <c r="F768" s="9">
        <f>SUM(F763:F767)</f>
        <v>-5.0000000046566129E-2</v>
      </c>
    </row>
    <row r="769" spans="1:20" ht="13.5" thickTop="1" x14ac:dyDescent="0.2"/>
    <row r="770" spans="1:20" ht="13.5" thickBot="1" x14ac:dyDescent="0.25">
      <c r="A770" s="7" t="s">
        <v>0</v>
      </c>
      <c r="B770" s="8" t="s">
        <v>1</v>
      </c>
      <c r="C770" s="7" t="s">
        <v>351</v>
      </c>
      <c r="D770" s="7" t="s">
        <v>2</v>
      </c>
      <c r="E770" s="8" t="s">
        <v>3</v>
      </c>
      <c r="F770" s="7" t="s">
        <v>251</v>
      </c>
      <c r="G770" s="13" t="s">
        <v>26</v>
      </c>
      <c r="H770" s="13" t="s">
        <v>15</v>
      </c>
      <c r="I770" s="13" t="s">
        <v>8</v>
      </c>
      <c r="J770" s="13" t="s">
        <v>363</v>
      </c>
      <c r="K770" s="13" t="s">
        <v>387</v>
      </c>
      <c r="L770" s="13" t="s">
        <v>39</v>
      </c>
      <c r="M770" s="13" t="s">
        <v>20</v>
      </c>
      <c r="N770" s="13" t="s">
        <v>364</v>
      </c>
      <c r="O770" s="16" t="s">
        <v>238</v>
      </c>
      <c r="P770" s="16" t="s">
        <v>234</v>
      </c>
      <c r="Q770" s="16" t="s">
        <v>230</v>
      </c>
      <c r="R770" s="16" t="s">
        <v>235</v>
      </c>
      <c r="S770" s="16" t="s">
        <v>233</v>
      </c>
      <c r="T770" s="14" t="s">
        <v>366</v>
      </c>
    </row>
    <row r="771" spans="1:20" x14ac:dyDescent="0.2">
      <c r="A771" s="4" t="s">
        <v>50</v>
      </c>
      <c r="B771" t="s">
        <v>51</v>
      </c>
      <c r="C771" s="5" t="s">
        <v>376</v>
      </c>
      <c r="D771" s="4" t="s">
        <v>6</v>
      </c>
      <c r="E771" t="s">
        <v>7</v>
      </c>
      <c r="F771" s="2">
        <v>-1481213.1899999997</v>
      </c>
      <c r="G771" s="2">
        <v>-287732.96999999997</v>
      </c>
      <c r="H771" s="2">
        <v>-239626.90999999997</v>
      </c>
      <c r="I771" s="2">
        <v>-325806.43</v>
      </c>
      <c r="J771" s="2">
        <v>-369961.05000000005</v>
      </c>
      <c r="K771" s="2">
        <v>-1569.0499999999997</v>
      </c>
      <c r="L771" s="2">
        <v>0</v>
      </c>
      <c r="M771" s="2">
        <v>-252042.01</v>
      </c>
      <c r="N771" s="2">
        <v>0</v>
      </c>
      <c r="O771" s="2">
        <v>0</v>
      </c>
      <c r="P771" s="2">
        <v>0</v>
      </c>
      <c r="Q771" s="2">
        <v>0</v>
      </c>
      <c r="R771" s="2">
        <v>0</v>
      </c>
      <c r="S771" s="2">
        <v>-4474.7699999999995</v>
      </c>
      <c r="T771" s="2">
        <f t="shared" ref="T771" si="83">SUM(G771:S771)</f>
        <v>-1481213.19</v>
      </c>
    </row>
    <row r="772" spans="1:20" x14ac:dyDescent="0.2">
      <c r="A772" s="4" t="s">
        <v>50</v>
      </c>
      <c r="B772" t="s">
        <v>51</v>
      </c>
      <c r="D772" s="4" t="s">
        <v>214</v>
      </c>
      <c r="E772" t="s">
        <v>215</v>
      </c>
      <c r="F772" s="2">
        <v>25</v>
      </c>
    </row>
    <row r="773" spans="1:20" x14ac:dyDescent="0.2">
      <c r="A773" s="4" t="s">
        <v>50</v>
      </c>
      <c r="B773" t="s">
        <v>51</v>
      </c>
      <c r="D773" s="4" t="s">
        <v>120</v>
      </c>
      <c r="E773" t="s">
        <v>121</v>
      </c>
      <c r="F773" s="2">
        <v>860175.79000000015</v>
      </c>
    </row>
    <row r="774" spans="1:20" x14ac:dyDescent="0.2">
      <c r="A774" s="4" t="s">
        <v>50</v>
      </c>
      <c r="B774" t="s">
        <v>51</v>
      </c>
      <c r="D774" s="4" t="s">
        <v>170</v>
      </c>
      <c r="E774" t="s">
        <v>171</v>
      </c>
      <c r="F774" s="2">
        <v>111874.70000000001</v>
      </c>
    </row>
    <row r="775" spans="1:20" x14ac:dyDescent="0.2">
      <c r="A775" s="4" t="s">
        <v>50</v>
      </c>
      <c r="B775" t="s">
        <v>51</v>
      </c>
      <c r="D775" s="4" t="s">
        <v>172</v>
      </c>
      <c r="E775" t="s">
        <v>173</v>
      </c>
      <c r="F775" s="2">
        <v>133846.04</v>
      </c>
    </row>
    <row r="776" spans="1:20" x14ac:dyDescent="0.2">
      <c r="A776" s="4" t="s">
        <v>50</v>
      </c>
      <c r="B776" t="s">
        <v>51</v>
      </c>
      <c r="D776" s="4" t="s">
        <v>132</v>
      </c>
      <c r="E776" t="s">
        <v>133</v>
      </c>
      <c r="F776" s="2">
        <v>291247.93999999994</v>
      </c>
    </row>
    <row r="777" spans="1:20" x14ac:dyDescent="0.2">
      <c r="A777" s="4" t="s">
        <v>50</v>
      </c>
      <c r="B777" t="s">
        <v>51</v>
      </c>
      <c r="D777" s="4" t="s">
        <v>174</v>
      </c>
      <c r="E777" t="s">
        <v>175</v>
      </c>
      <c r="F777" s="2">
        <v>82575.38</v>
      </c>
    </row>
    <row r="778" spans="1:20" x14ac:dyDescent="0.2">
      <c r="A778" s="4" t="s">
        <v>50</v>
      </c>
      <c r="B778" t="s">
        <v>51</v>
      </c>
      <c r="D778" s="4" t="s">
        <v>184</v>
      </c>
      <c r="E778" t="s">
        <v>185</v>
      </c>
      <c r="F778" s="2">
        <v>1468.32</v>
      </c>
    </row>
    <row r="779" spans="1:20" ht="13.5" thickBot="1" x14ac:dyDescent="0.25">
      <c r="A779" s="4" t="s">
        <v>336</v>
      </c>
      <c r="F779" s="9">
        <f>SUM(F771:F778)</f>
        <v>-1.9999999618221409E-2</v>
      </c>
    </row>
    <row r="780" spans="1:20" ht="13.5" thickTop="1" x14ac:dyDescent="0.2"/>
    <row r="781" spans="1:20" ht="13.5" thickBot="1" x14ac:dyDescent="0.25">
      <c r="A781" s="7" t="s">
        <v>0</v>
      </c>
      <c r="B781" s="8" t="s">
        <v>1</v>
      </c>
      <c r="C781" s="7" t="s">
        <v>351</v>
      </c>
      <c r="D781" s="7" t="s">
        <v>2</v>
      </c>
      <c r="E781" s="8" t="s">
        <v>3</v>
      </c>
      <c r="F781" s="7" t="s">
        <v>251</v>
      </c>
      <c r="G781" s="13" t="s">
        <v>26</v>
      </c>
      <c r="H781" s="13" t="s">
        <v>15</v>
      </c>
      <c r="I781" s="13" t="s">
        <v>8</v>
      </c>
      <c r="J781" s="13" t="s">
        <v>363</v>
      </c>
      <c r="K781" s="13" t="s">
        <v>387</v>
      </c>
      <c r="L781" s="13" t="s">
        <v>39</v>
      </c>
      <c r="M781" s="13" t="s">
        <v>20</v>
      </c>
      <c r="N781" s="13" t="s">
        <v>364</v>
      </c>
      <c r="O781" s="16" t="s">
        <v>238</v>
      </c>
      <c r="P781" s="16" t="s">
        <v>234</v>
      </c>
      <c r="Q781" s="16" t="s">
        <v>230</v>
      </c>
      <c r="R781" s="16" t="s">
        <v>235</v>
      </c>
      <c r="S781" s="16" t="s">
        <v>233</v>
      </c>
      <c r="T781" s="14" t="s">
        <v>366</v>
      </c>
    </row>
    <row r="782" spans="1:20" x14ac:dyDescent="0.2">
      <c r="A782" s="4" t="s">
        <v>54</v>
      </c>
      <c r="B782" t="s">
        <v>55</v>
      </c>
      <c r="C782" s="5" t="s">
        <v>378</v>
      </c>
      <c r="D782" s="4" t="s">
        <v>6</v>
      </c>
      <c r="E782" t="s">
        <v>7</v>
      </c>
      <c r="F782" s="2">
        <v>-416772.75999999983</v>
      </c>
      <c r="G782" s="2">
        <v>-34112.92</v>
      </c>
      <c r="H782" s="2">
        <v>-28403.14</v>
      </c>
      <c r="I782" s="2">
        <v>-38593.300000000003</v>
      </c>
      <c r="J782" s="2">
        <v>-43268.369999999988</v>
      </c>
      <c r="K782" s="2">
        <v>-188.17000000000002</v>
      </c>
      <c r="L782" s="2">
        <v>-167421.40999999997</v>
      </c>
      <c r="M782" s="2">
        <v>-29820.150000000005</v>
      </c>
      <c r="N782" s="2">
        <v>-74496.94</v>
      </c>
      <c r="O782" s="2">
        <v>0</v>
      </c>
      <c r="P782" s="2">
        <v>0</v>
      </c>
      <c r="Q782" s="2">
        <v>0</v>
      </c>
      <c r="R782" s="2">
        <v>0</v>
      </c>
      <c r="S782" s="2">
        <v>-468.36</v>
      </c>
      <c r="T782" s="2">
        <f t="shared" ref="T782" si="84">SUM(G782:S782)</f>
        <v>-416772.75999999995</v>
      </c>
    </row>
    <row r="783" spans="1:20" x14ac:dyDescent="0.2">
      <c r="A783" s="4" t="s">
        <v>54</v>
      </c>
      <c r="B783" t="s">
        <v>55</v>
      </c>
      <c r="D783" s="4" t="s">
        <v>120</v>
      </c>
      <c r="E783" t="s">
        <v>121</v>
      </c>
      <c r="F783" s="2">
        <v>256327.24999999997</v>
      </c>
    </row>
    <row r="784" spans="1:20" x14ac:dyDescent="0.2">
      <c r="A784" s="4" t="s">
        <v>54</v>
      </c>
      <c r="B784" t="s">
        <v>55</v>
      </c>
      <c r="D784" s="4" t="s">
        <v>170</v>
      </c>
      <c r="E784" t="s">
        <v>171</v>
      </c>
      <c r="F784" s="2">
        <v>28059.729999999996</v>
      </c>
    </row>
    <row r="785" spans="1:20" x14ac:dyDescent="0.2">
      <c r="A785" s="4" t="s">
        <v>54</v>
      </c>
      <c r="B785" t="s">
        <v>55</v>
      </c>
      <c r="D785" s="4" t="s">
        <v>132</v>
      </c>
      <c r="E785" t="s">
        <v>133</v>
      </c>
      <c r="F785" s="2">
        <v>132385.76999999999</v>
      </c>
    </row>
    <row r="786" spans="1:20" ht="13.5" thickBot="1" x14ac:dyDescent="0.25">
      <c r="A786" s="4" t="s">
        <v>337</v>
      </c>
      <c r="F786" s="9">
        <f>SUM(F782:F785)</f>
        <v>-9.9999998637940735E-3</v>
      </c>
    </row>
    <row r="787" spans="1:20" ht="13.5" thickTop="1" x14ac:dyDescent="0.2"/>
    <row r="788" spans="1:20" ht="13.5" thickBot="1" x14ac:dyDescent="0.25">
      <c r="A788" s="7" t="s">
        <v>0</v>
      </c>
      <c r="B788" s="8" t="s">
        <v>1</v>
      </c>
      <c r="C788" s="7" t="s">
        <v>351</v>
      </c>
      <c r="D788" s="7" t="s">
        <v>2</v>
      </c>
      <c r="E788" s="8" t="s">
        <v>3</v>
      </c>
      <c r="F788" s="7" t="s">
        <v>251</v>
      </c>
      <c r="G788" s="13" t="s">
        <v>26</v>
      </c>
      <c r="H788" s="13" t="s">
        <v>15</v>
      </c>
      <c r="I788" s="13" t="s">
        <v>8</v>
      </c>
      <c r="J788" s="13" t="s">
        <v>363</v>
      </c>
      <c r="K788" s="13" t="s">
        <v>387</v>
      </c>
      <c r="L788" s="13" t="s">
        <v>39</v>
      </c>
      <c r="M788" s="13" t="s">
        <v>20</v>
      </c>
      <c r="N788" s="13" t="s">
        <v>364</v>
      </c>
      <c r="O788" s="16" t="s">
        <v>238</v>
      </c>
      <c r="P788" s="16" t="s">
        <v>234</v>
      </c>
      <c r="Q788" s="16" t="s">
        <v>230</v>
      </c>
      <c r="R788" s="16" t="s">
        <v>235</v>
      </c>
      <c r="S788" s="16" t="s">
        <v>233</v>
      </c>
      <c r="T788" s="14" t="s">
        <v>366</v>
      </c>
    </row>
    <row r="789" spans="1:20" x14ac:dyDescent="0.2">
      <c r="A789" s="4" t="s">
        <v>126</v>
      </c>
      <c r="B789" t="s">
        <v>127</v>
      </c>
      <c r="C789" s="5" t="s">
        <v>378</v>
      </c>
      <c r="D789" s="4" t="s">
        <v>6</v>
      </c>
      <c r="E789" t="s">
        <v>7</v>
      </c>
      <c r="F789" s="2">
        <v>-1089268.04</v>
      </c>
      <c r="G789" s="2">
        <v>-89155.989999999991</v>
      </c>
      <c r="H789" s="2">
        <v>-74233.010000000009</v>
      </c>
      <c r="I789" s="2">
        <v>-100865.01</v>
      </c>
      <c r="J789" s="2">
        <v>-113082.89</v>
      </c>
      <c r="K789" s="2">
        <v>-484.72999999999996</v>
      </c>
      <c r="L789" s="2">
        <v>-437562.98</v>
      </c>
      <c r="M789" s="2">
        <v>-77936.53</v>
      </c>
      <c r="N789" s="2">
        <v>-194716.95000000004</v>
      </c>
      <c r="O789" s="2">
        <v>0</v>
      </c>
      <c r="P789" s="2">
        <v>0</v>
      </c>
      <c r="Q789" s="2">
        <v>0</v>
      </c>
      <c r="R789" s="2">
        <v>0</v>
      </c>
      <c r="S789" s="2">
        <v>-1229.9499999999998</v>
      </c>
      <c r="T789" s="2">
        <f t="shared" ref="T789" si="85">SUM(G789:S789)</f>
        <v>-1089268.04</v>
      </c>
    </row>
    <row r="790" spans="1:20" x14ac:dyDescent="0.2">
      <c r="A790" s="4" t="s">
        <v>126</v>
      </c>
      <c r="B790" t="s">
        <v>127</v>
      </c>
      <c r="D790" s="4" t="s">
        <v>120</v>
      </c>
      <c r="E790" t="s">
        <v>121</v>
      </c>
      <c r="F790" s="2">
        <v>789907.01</v>
      </c>
    </row>
    <row r="791" spans="1:20" x14ac:dyDescent="0.2">
      <c r="A791" s="4" t="s">
        <v>126</v>
      </c>
      <c r="B791" t="s">
        <v>127</v>
      </c>
      <c r="D791" s="4" t="s">
        <v>170</v>
      </c>
      <c r="E791" t="s">
        <v>171</v>
      </c>
      <c r="F791" s="2">
        <v>16352.6</v>
      </c>
    </row>
    <row r="792" spans="1:20" x14ac:dyDescent="0.2">
      <c r="A792" s="4" t="s">
        <v>126</v>
      </c>
      <c r="B792" t="s">
        <v>127</v>
      </c>
      <c r="D792" s="4" t="s">
        <v>132</v>
      </c>
      <c r="E792" t="s">
        <v>133</v>
      </c>
      <c r="F792" s="2">
        <v>282893.2900000001</v>
      </c>
    </row>
    <row r="793" spans="1:20" x14ac:dyDescent="0.2">
      <c r="A793" s="4" t="s">
        <v>126</v>
      </c>
      <c r="B793" t="s">
        <v>127</v>
      </c>
      <c r="D793" s="4" t="s">
        <v>184</v>
      </c>
      <c r="E793" t="s">
        <v>185</v>
      </c>
      <c r="F793" s="2">
        <v>115.16</v>
      </c>
    </row>
    <row r="794" spans="1:20" ht="13.5" thickBot="1" x14ac:dyDescent="0.25">
      <c r="A794" s="4" t="s">
        <v>338</v>
      </c>
      <c r="F794" s="9">
        <f>SUM(F789:F793)</f>
        <v>2.0000000044234412E-2</v>
      </c>
    </row>
    <row r="795" spans="1:20" ht="13.5" thickTop="1" x14ac:dyDescent="0.2"/>
    <row r="796" spans="1:20" ht="13.5" thickBot="1" x14ac:dyDescent="0.25">
      <c r="A796" s="7" t="s">
        <v>0</v>
      </c>
      <c r="B796" s="8" t="s">
        <v>1</v>
      </c>
      <c r="C796" s="7" t="s">
        <v>351</v>
      </c>
      <c r="D796" s="7" t="s">
        <v>2</v>
      </c>
      <c r="E796" s="8" t="s">
        <v>3</v>
      </c>
      <c r="F796" s="7" t="s">
        <v>251</v>
      </c>
      <c r="G796" s="13" t="s">
        <v>26</v>
      </c>
      <c r="H796" s="13" t="s">
        <v>15</v>
      </c>
      <c r="I796" s="13" t="s">
        <v>8</v>
      </c>
      <c r="J796" s="13" t="s">
        <v>363</v>
      </c>
      <c r="K796" s="13" t="s">
        <v>387</v>
      </c>
      <c r="L796" s="13" t="s">
        <v>39</v>
      </c>
      <c r="M796" s="13" t="s">
        <v>20</v>
      </c>
      <c r="N796" s="13" t="s">
        <v>364</v>
      </c>
      <c r="O796" s="16" t="s">
        <v>238</v>
      </c>
      <c r="P796" s="16" t="s">
        <v>234</v>
      </c>
      <c r="Q796" s="16" t="s">
        <v>230</v>
      </c>
      <c r="R796" s="16" t="s">
        <v>235</v>
      </c>
      <c r="S796" s="16" t="s">
        <v>233</v>
      </c>
      <c r="T796" s="14" t="s">
        <v>366</v>
      </c>
    </row>
    <row r="797" spans="1:20" x14ac:dyDescent="0.2">
      <c r="A797" s="4" t="s">
        <v>158</v>
      </c>
      <c r="B797" t="s">
        <v>159</v>
      </c>
      <c r="C797" s="5" t="s">
        <v>378</v>
      </c>
      <c r="D797" s="4" t="s">
        <v>6</v>
      </c>
      <c r="E797" t="s">
        <v>7</v>
      </c>
      <c r="F797" s="2">
        <v>-748359.05</v>
      </c>
      <c r="G797" s="2">
        <v>-61263.56</v>
      </c>
      <c r="H797" s="2">
        <v>-51011.05</v>
      </c>
      <c r="I797" s="2">
        <v>-69318.81</v>
      </c>
      <c r="J797" s="2">
        <v>-77717.3</v>
      </c>
      <c r="K797" s="2">
        <v>-430.2</v>
      </c>
      <c r="L797" s="2">
        <v>-300705.94</v>
      </c>
      <c r="M797" s="2">
        <v>-53555.47</v>
      </c>
      <c r="N797" s="2">
        <v>-133592.67000000001</v>
      </c>
      <c r="O797" s="2">
        <v>0</v>
      </c>
      <c r="P797" s="2">
        <v>0</v>
      </c>
      <c r="Q797" s="2">
        <v>0</v>
      </c>
      <c r="R797" s="2">
        <v>0</v>
      </c>
      <c r="S797" s="2">
        <v>-764.05</v>
      </c>
      <c r="T797" s="2">
        <f t="shared" ref="T797" si="86">SUM(G797:S797)</f>
        <v>-748359.05</v>
      </c>
    </row>
    <row r="798" spans="1:20" x14ac:dyDescent="0.2">
      <c r="A798" s="4" t="s">
        <v>158</v>
      </c>
      <c r="B798" t="s">
        <v>159</v>
      </c>
      <c r="D798" s="4" t="s">
        <v>120</v>
      </c>
      <c r="E798" t="s">
        <v>121</v>
      </c>
      <c r="F798" s="2">
        <v>499162.81000000006</v>
      </c>
    </row>
    <row r="799" spans="1:20" x14ac:dyDescent="0.2">
      <c r="A799" s="4" t="s">
        <v>158</v>
      </c>
      <c r="B799" t="s">
        <v>159</v>
      </c>
      <c r="D799" s="4" t="s">
        <v>170</v>
      </c>
      <c r="E799" t="s">
        <v>171</v>
      </c>
      <c r="F799" s="2">
        <v>73650.409999999989</v>
      </c>
    </row>
    <row r="800" spans="1:20" x14ac:dyDescent="0.2">
      <c r="A800" s="4" t="s">
        <v>158</v>
      </c>
      <c r="B800" t="s">
        <v>159</v>
      </c>
      <c r="D800" s="4" t="s">
        <v>132</v>
      </c>
      <c r="E800" t="s">
        <v>133</v>
      </c>
      <c r="F800" s="2">
        <v>175545.85000000006</v>
      </c>
    </row>
    <row r="801" spans="1:20" ht="13.5" thickBot="1" x14ac:dyDescent="0.25">
      <c r="A801" s="4" t="s">
        <v>339</v>
      </c>
      <c r="F801" s="9">
        <f>SUM(F797:F800)</f>
        <v>2.0000000047730282E-2</v>
      </c>
    </row>
    <row r="802" spans="1:20" ht="13.5" thickTop="1" x14ac:dyDescent="0.2"/>
    <row r="803" spans="1:20" ht="13.5" thickBot="1" x14ac:dyDescent="0.25">
      <c r="A803" s="7" t="s">
        <v>0</v>
      </c>
      <c r="B803" s="8" t="s">
        <v>1</v>
      </c>
      <c r="C803" s="7" t="s">
        <v>351</v>
      </c>
      <c r="D803" s="7" t="s">
        <v>2</v>
      </c>
      <c r="E803" s="8" t="s">
        <v>3</v>
      </c>
      <c r="F803" s="7" t="s">
        <v>251</v>
      </c>
      <c r="G803" s="13" t="s">
        <v>26</v>
      </c>
      <c r="H803" s="13" t="s">
        <v>15</v>
      </c>
      <c r="I803" s="13" t="s">
        <v>8</v>
      </c>
      <c r="J803" s="13" t="s">
        <v>363</v>
      </c>
      <c r="K803" s="13" t="s">
        <v>387</v>
      </c>
      <c r="L803" s="13" t="s">
        <v>39</v>
      </c>
      <c r="M803" s="13" t="s">
        <v>20</v>
      </c>
      <c r="N803" s="13" t="s">
        <v>364</v>
      </c>
      <c r="O803" s="16" t="s">
        <v>238</v>
      </c>
      <c r="P803" s="16" t="s">
        <v>234</v>
      </c>
      <c r="Q803" s="16" t="s">
        <v>230</v>
      </c>
      <c r="R803" s="16" t="s">
        <v>235</v>
      </c>
      <c r="S803" s="16" t="s">
        <v>233</v>
      </c>
      <c r="T803" s="14" t="s">
        <v>366</v>
      </c>
    </row>
    <row r="804" spans="1:20" x14ac:dyDescent="0.2">
      <c r="A804" s="4" t="s">
        <v>62</v>
      </c>
      <c r="B804" t="s">
        <v>63</v>
      </c>
      <c r="C804" s="5" t="s">
        <v>378</v>
      </c>
      <c r="D804" s="4" t="s">
        <v>6</v>
      </c>
      <c r="E804" t="s">
        <v>7</v>
      </c>
      <c r="F804" s="2">
        <v>-287136.83</v>
      </c>
      <c r="G804" s="2">
        <v>-23502.03</v>
      </c>
      <c r="H804" s="2">
        <v>-19568.260000000002</v>
      </c>
      <c r="I804" s="2">
        <v>-26588.639999999999</v>
      </c>
      <c r="J804" s="2">
        <v>-29809.399999999994</v>
      </c>
      <c r="K804" s="2">
        <v>-128.17000000000002</v>
      </c>
      <c r="L804" s="2">
        <v>-115344.26</v>
      </c>
      <c r="M804" s="2">
        <v>-20544.520000000004</v>
      </c>
      <c r="N804" s="2">
        <v>-51327.659999999996</v>
      </c>
      <c r="O804" s="2">
        <v>0</v>
      </c>
      <c r="P804" s="2">
        <v>0</v>
      </c>
      <c r="Q804" s="2">
        <v>0</v>
      </c>
      <c r="R804" s="2">
        <v>0</v>
      </c>
      <c r="S804" s="2">
        <v>-323.89</v>
      </c>
      <c r="T804" s="2">
        <f t="shared" ref="T804" si="87">SUM(G804:S804)</f>
        <v>-287136.82999999996</v>
      </c>
    </row>
    <row r="805" spans="1:20" x14ac:dyDescent="0.2">
      <c r="A805" s="4" t="s">
        <v>62</v>
      </c>
      <c r="B805" t="s">
        <v>63</v>
      </c>
      <c r="D805" s="4" t="s">
        <v>120</v>
      </c>
      <c r="E805" t="s">
        <v>121</v>
      </c>
      <c r="F805" s="2">
        <v>206309.40999999997</v>
      </c>
    </row>
    <row r="806" spans="1:20" x14ac:dyDescent="0.2">
      <c r="A806" s="4" t="s">
        <v>62</v>
      </c>
      <c r="B806" t="s">
        <v>63</v>
      </c>
      <c r="D806" s="4" t="s">
        <v>170</v>
      </c>
      <c r="E806" t="s">
        <v>171</v>
      </c>
      <c r="F806" s="2">
        <v>10815.209999999995</v>
      </c>
    </row>
    <row r="807" spans="1:20" x14ac:dyDescent="0.2">
      <c r="A807" s="4" t="s">
        <v>62</v>
      </c>
      <c r="B807" t="s">
        <v>63</v>
      </c>
      <c r="D807" s="4" t="s">
        <v>132</v>
      </c>
      <c r="E807" t="s">
        <v>133</v>
      </c>
      <c r="F807" s="2">
        <v>69969.310000000012</v>
      </c>
    </row>
    <row r="808" spans="1:20" x14ac:dyDescent="0.2">
      <c r="A808" s="4" t="s">
        <v>62</v>
      </c>
      <c r="B808" t="s">
        <v>63</v>
      </c>
      <c r="D808" s="4" t="s">
        <v>184</v>
      </c>
      <c r="E808" t="s">
        <v>185</v>
      </c>
      <c r="F808" s="2">
        <v>42.93</v>
      </c>
    </row>
    <row r="809" spans="1:20" ht="13.5" thickBot="1" x14ac:dyDescent="0.25">
      <c r="A809" s="4" t="s">
        <v>340</v>
      </c>
      <c r="F809" s="9">
        <f>SUM(F804:F808)</f>
        <v>2.9999999962164736E-2</v>
      </c>
    </row>
    <row r="810" spans="1:20" ht="13.5" thickTop="1" x14ac:dyDescent="0.2"/>
    <row r="811" spans="1:20" ht="13.5" thickBot="1" x14ac:dyDescent="0.25">
      <c r="A811" s="7" t="s">
        <v>0</v>
      </c>
      <c r="B811" s="8" t="s">
        <v>1</v>
      </c>
      <c r="C811" s="7" t="s">
        <v>351</v>
      </c>
      <c r="D811" s="7" t="s">
        <v>2</v>
      </c>
      <c r="E811" s="8" t="s">
        <v>3</v>
      </c>
      <c r="F811" s="7" t="s">
        <v>251</v>
      </c>
      <c r="G811" s="13" t="s">
        <v>26</v>
      </c>
      <c r="H811" s="13" t="s">
        <v>15</v>
      </c>
      <c r="I811" s="13" t="s">
        <v>8</v>
      </c>
      <c r="J811" s="13" t="s">
        <v>363</v>
      </c>
      <c r="K811" s="13" t="s">
        <v>387</v>
      </c>
      <c r="L811" s="13" t="s">
        <v>39</v>
      </c>
      <c r="M811" s="13" t="s">
        <v>20</v>
      </c>
      <c r="N811" s="13" t="s">
        <v>364</v>
      </c>
      <c r="O811" s="16" t="s">
        <v>238</v>
      </c>
      <c r="P811" s="16" t="s">
        <v>234</v>
      </c>
      <c r="Q811" s="16" t="s">
        <v>230</v>
      </c>
      <c r="R811" s="16" t="s">
        <v>235</v>
      </c>
      <c r="S811" s="16" t="s">
        <v>233</v>
      </c>
      <c r="T811" s="14" t="s">
        <v>366</v>
      </c>
    </row>
    <row r="812" spans="1:20" x14ac:dyDescent="0.2">
      <c r="A812" s="4" t="s">
        <v>64</v>
      </c>
      <c r="B812" t="s">
        <v>65</v>
      </c>
      <c r="C812" s="5" t="s">
        <v>379</v>
      </c>
      <c r="D812" s="4" t="s">
        <v>6</v>
      </c>
      <c r="E812" t="s">
        <v>7</v>
      </c>
      <c r="F812" s="2">
        <v>-671340.24000000022</v>
      </c>
      <c r="G812" s="2">
        <v>-55369.739999999991</v>
      </c>
      <c r="H812" s="2">
        <v>-46087.76</v>
      </c>
      <c r="I812" s="2">
        <v>-62688.869999999995</v>
      </c>
      <c r="J812" s="2">
        <v>-69728.009999999995</v>
      </c>
      <c r="K812" s="2">
        <v>-805.75</v>
      </c>
      <c r="L812" s="2">
        <v>-273084.51000000007</v>
      </c>
      <c r="M812" s="2">
        <v>-48248.010000000009</v>
      </c>
      <c r="N812" s="2">
        <v>-113851.93999999999</v>
      </c>
      <c r="O812" s="2">
        <v>-210.81</v>
      </c>
      <c r="P812" s="2">
        <v>-210.80999999999997</v>
      </c>
      <c r="Q812" s="2">
        <v>0</v>
      </c>
      <c r="R812" s="2">
        <v>-263.5</v>
      </c>
      <c r="S812" s="2">
        <v>-790.53</v>
      </c>
      <c r="T812" s="2">
        <f t="shared" ref="T812" si="88">SUM(G812:S812)</f>
        <v>-671340.24000000022</v>
      </c>
    </row>
    <row r="813" spans="1:20" x14ac:dyDescent="0.2">
      <c r="A813" s="4" t="s">
        <v>64</v>
      </c>
      <c r="B813" t="s">
        <v>65</v>
      </c>
      <c r="D813" s="4" t="s">
        <v>214</v>
      </c>
      <c r="E813" t="s">
        <v>215</v>
      </c>
      <c r="F813" s="2">
        <v>90542.75</v>
      </c>
    </row>
    <row r="814" spans="1:20" x14ac:dyDescent="0.2">
      <c r="A814" s="4" t="s">
        <v>64</v>
      </c>
      <c r="B814" t="s">
        <v>65</v>
      </c>
      <c r="D814" s="4" t="s">
        <v>128</v>
      </c>
      <c r="E814" t="s">
        <v>129</v>
      </c>
      <c r="F814" s="2">
        <v>-267.32</v>
      </c>
    </row>
    <row r="815" spans="1:20" x14ac:dyDescent="0.2">
      <c r="A815" s="4" t="s">
        <v>64</v>
      </c>
      <c r="B815" t="s">
        <v>65</v>
      </c>
      <c r="D815" s="4" t="s">
        <v>208</v>
      </c>
      <c r="E815" t="s">
        <v>209</v>
      </c>
      <c r="F815" s="2">
        <v>25245.86</v>
      </c>
    </row>
    <row r="816" spans="1:20" x14ac:dyDescent="0.2">
      <c r="A816" s="4" t="s">
        <v>64</v>
      </c>
      <c r="B816" t="s">
        <v>65</v>
      </c>
      <c r="D816" s="4" t="s">
        <v>120</v>
      </c>
      <c r="E816" t="s">
        <v>121</v>
      </c>
      <c r="F816" s="2">
        <v>310626.94999999995</v>
      </c>
    </row>
    <row r="817" spans="1:20" x14ac:dyDescent="0.2">
      <c r="A817" s="4" t="s">
        <v>64</v>
      </c>
      <c r="B817" t="s">
        <v>65</v>
      </c>
      <c r="D817" s="4" t="s">
        <v>170</v>
      </c>
      <c r="E817" t="s">
        <v>171</v>
      </c>
      <c r="F817" s="2">
        <v>131761.15</v>
      </c>
    </row>
    <row r="818" spans="1:20" x14ac:dyDescent="0.2">
      <c r="A818" s="4" t="s">
        <v>64</v>
      </c>
      <c r="B818" t="s">
        <v>65</v>
      </c>
      <c r="D818" s="4" t="s">
        <v>132</v>
      </c>
      <c r="E818" t="s">
        <v>133</v>
      </c>
      <c r="F818" s="2">
        <v>113430.89999999998</v>
      </c>
    </row>
    <row r="819" spans="1:20" ht="13.5" thickBot="1" x14ac:dyDescent="0.25">
      <c r="A819" s="4" t="s">
        <v>341</v>
      </c>
      <c r="F819" s="9">
        <f>SUM(F812:F818)</f>
        <v>4.9999999740975909E-2</v>
      </c>
    </row>
    <row r="820" spans="1:20" ht="13.5" thickTop="1" x14ac:dyDescent="0.2"/>
    <row r="821" spans="1:20" ht="13.5" thickBot="1" x14ac:dyDescent="0.25">
      <c r="A821" s="7" t="s">
        <v>0</v>
      </c>
      <c r="B821" s="8" t="s">
        <v>1</v>
      </c>
      <c r="C821" s="7" t="s">
        <v>351</v>
      </c>
      <c r="D821" s="7" t="s">
        <v>2</v>
      </c>
      <c r="E821" s="8" t="s">
        <v>3</v>
      </c>
      <c r="F821" s="7" t="s">
        <v>251</v>
      </c>
      <c r="G821" s="13" t="s">
        <v>26</v>
      </c>
      <c r="H821" s="13" t="s">
        <v>15</v>
      </c>
      <c r="I821" s="13" t="s">
        <v>8</v>
      </c>
      <c r="J821" s="13" t="s">
        <v>363</v>
      </c>
      <c r="K821" s="13" t="s">
        <v>387</v>
      </c>
      <c r="L821" s="13" t="s">
        <v>39</v>
      </c>
      <c r="M821" s="13" t="s">
        <v>20</v>
      </c>
      <c r="N821" s="13" t="s">
        <v>364</v>
      </c>
      <c r="O821" s="16" t="s">
        <v>238</v>
      </c>
      <c r="P821" s="16" t="s">
        <v>234</v>
      </c>
      <c r="Q821" s="16" t="s">
        <v>230</v>
      </c>
      <c r="R821" s="16" t="s">
        <v>235</v>
      </c>
      <c r="S821" s="16" t="s">
        <v>233</v>
      </c>
      <c r="T821" s="14" t="s">
        <v>366</v>
      </c>
    </row>
    <row r="822" spans="1:20" x14ac:dyDescent="0.2">
      <c r="A822" s="4" t="s">
        <v>216</v>
      </c>
      <c r="B822" t="s">
        <v>217</v>
      </c>
      <c r="C822" s="5" t="s">
        <v>380</v>
      </c>
      <c r="D822" s="4" t="s">
        <v>247</v>
      </c>
      <c r="E822" t="s">
        <v>248</v>
      </c>
      <c r="F822" s="2">
        <v>248.29</v>
      </c>
    </row>
    <row r="823" spans="1:20" x14ac:dyDescent="0.2">
      <c r="A823" s="4" t="s">
        <v>216</v>
      </c>
      <c r="B823" t="s">
        <v>217</v>
      </c>
      <c r="D823" s="4" t="s">
        <v>170</v>
      </c>
      <c r="E823" t="s">
        <v>171</v>
      </c>
      <c r="F823" s="2">
        <v>371190.3600000001</v>
      </c>
    </row>
    <row r="824" spans="1:20" x14ac:dyDescent="0.2">
      <c r="A824" s="4" t="s">
        <v>216</v>
      </c>
      <c r="B824" t="s">
        <v>217</v>
      </c>
      <c r="D824" s="4" t="s">
        <v>172</v>
      </c>
      <c r="E824" t="s">
        <v>173</v>
      </c>
      <c r="F824" s="2">
        <v>55947.119999999966</v>
      </c>
    </row>
    <row r="825" spans="1:20" x14ac:dyDescent="0.2">
      <c r="A825" s="4" t="s">
        <v>216</v>
      </c>
      <c r="B825" t="s">
        <v>217</v>
      </c>
      <c r="D825" s="4" t="s">
        <v>206</v>
      </c>
      <c r="E825" t="s">
        <v>207</v>
      </c>
      <c r="F825" s="2">
        <v>-1700000</v>
      </c>
    </row>
    <row r="826" spans="1:20" x14ac:dyDescent="0.2">
      <c r="A826" s="4" t="s">
        <v>216</v>
      </c>
      <c r="B826" t="s">
        <v>217</v>
      </c>
      <c r="D826" s="4" t="s">
        <v>132</v>
      </c>
      <c r="E826" t="s">
        <v>133</v>
      </c>
      <c r="F826" s="2">
        <v>1099.2500000000025</v>
      </c>
    </row>
    <row r="827" spans="1:20" x14ac:dyDescent="0.2">
      <c r="A827" s="4" t="s">
        <v>216</v>
      </c>
      <c r="B827" t="s">
        <v>217</v>
      </c>
      <c r="D827" s="4" t="s">
        <v>174</v>
      </c>
      <c r="E827" t="s">
        <v>175</v>
      </c>
      <c r="F827" s="2">
        <v>58344.68</v>
      </c>
    </row>
    <row r="828" spans="1:20" ht="13.5" thickBot="1" x14ac:dyDescent="0.25">
      <c r="A828" s="4" t="s">
        <v>342</v>
      </c>
      <c r="F828" s="9">
        <f>SUM(F822:F827)</f>
        <v>-1213170.3</v>
      </c>
    </row>
    <row r="829" spans="1:20" ht="13.5" thickTop="1" x14ac:dyDescent="0.2"/>
    <row r="830" spans="1:20" ht="13.5" thickBot="1" x14ac:dyDescent="0.25">
      <c r="A830" s="7" t="s">
        <v>0</v>
      </c>
      <c r="B830" s="8" t="s">
        <v>1</v>
      </c>
      <c r="C830" s="7" t="s">
        <v>351</v>
      </c>
      <c r="D830" s="7" t="s">
        <v>2</v>
      </c>
      <c r="E830" s="8" t="s">
        <v>3</v>
      </c>
      <c r="F830" s="7" t="s">
        <v>251</v>
      </c>
      <c r="G830" s="13" t="s">
        <v>26</v>
      </c>
      <c r="H830" s="13" t="s">
        <v>15</v>
      </c>
      <c r="I830" s="13" t="s">
        <v>8</v>
      </c>
      <c r="J830" s="13" t="s">
        <v>363</v>
      </c>
      <c r="K830" s="13" t="s">
        <v>387</v>
      </c>
      <c r="L830" s="13" t="s">
        <v>39</v>
      </c>
      <c r="M830" s="13" t="s">
        <v>20</v>
      </c>
      <c r="N830" s="13" t="s">
        <v>364</v>
      </c>
      <c r="O830" s="16" t="s">
        <v>238</v>
      </c>
      <c r="P830" s="16" t="s">
        <v>234</v>
      </c>
      <c r="Q830" s="16" t="s">
        <v>230</v>
      </c>
      <c r="R830" s="16" t="s">
        <v>235</v>
      </c>
      <c r="S830" s="16" t="s">
        <v>233</v>
      </c>
      <c r="T830" s="14" t="s">
        <v>366</v>
      </c>
    </row>
    <row r="831" spans="1:20" x14ac:dyDescent="0.2">
      <c r="A831" s="4" t="s">
        <v>76</v>
      </c>
      <c r="B831" t="s">
        <v>77</v>
      </c>
      <c r="C831" s="5" t="s">
        <v>370</v>
      </c>
      <c r="D831" s="4" t="s">
        <v>6</v>
      </c>
      <c r="E831" t="s">
        <v>7</v>
      </c>
      <c r="F831" s="2">
        <v>-13429717.760000002</v>
      </c>
      <c r="G831" s="2">
        <v>-1096460.6400000001</v>
      </c>
      <c r="H831" s="2">
        <v>-912698.20000000007</v>
      </c>
      <c r="I831" s="2">
        <v>-1239417.4000000001</v>
      </c>
      <c r="J831" s="2">
        <v>-1389756.19</v>
      </c>
      <c r="K831" s="2">
        <v>-22120.989999999998</v>
      </c>
      <c r="L831" s="2">
        <v>-5379361.0299999993</v>
      </c>
      <c r="M831" s="2">
        <v>-958285.2</v>
      </c>
      <c r="N831" s="2">
        <v>-2393625.77</v>
      </c>
      <c r="O831" s="2">
        <v>-4469.6899999999996</v>
      </c>
      <c r="P831" s="2">
        <v>-4469.6899999999996</v>
      </c>
      <c r="Q831" s="2">
        <v>-6704.5300000000007</v>
      </c>
      <c r="R831" s="2">
        <v>-5587.1100000000006</v>
      </c>
      <c r="S831" s="2">
        <v>-16761.320000000003</v>
      </c>
      <c r="T831" s="2">
        <f t="shared" ref="T831" si="89">SUM(G831:S831)</f>
        <v>-13429717.759999996</v>
      </c>
    </row>
    <row r="832" spans="1:20" x14ac:dyDescent="0.2">
      <c r="A832" s="4" t="s">
        <v>76</v>
      </c>
      <c r="B832" t="s">
        <v>77</v>
      </c>
      <c r="D832" s="4" t="s">
        <v>132</v>
      </c>
      <c r="E832" t="s">
        <v>133</v>
      </c>
      <c r="F832" s="2">
        <v>13429717.77</v>
      </c>
      <c r="J832" s="15"/>
      <c r="K832" s="15"/>
    </row>
    <row r="833" spans="1:20" ht="13.5" thickBot="1" x14ac:dyDescent="0.25">
      <c r="A833" s="4" t="s">
        <v>343</v>
      </c>
      <c r="F833" s="9">
        <f>SUM(F831:F832)</f>
        <v>9.9999979138374329E-3</v>
      </c>
      <c r="J833" s="15"/>
      <c r="K833" s="15"/>
    </row>
    <row r="834" spans="1:20" ht="13.5" thickTop="1" x14ac:dyDescent="0.2"/>
    <row r="835" spans="1:20" ht="13.5" thickBot="1" x14ac:dyDescent="0.25">
      <c r="A835" s="7" t="s">
        <v>0</v>
      </c>
      <c r="B835" s="8" t="s">
        <v>1</v>
      </c>
      <c r="C835" s="7" t="s">
        <v>351</v>
      </c>
      <c r="D835" s="7" t="s">
        <v>2</v>
      </c>
      <c r="E835" s="8" t="s">
        <v>3</v>
      </c>
      <c r="F835" s="7" t="s">
        <v>251</v>
      </c>
      <c r="G835" s="13" t="s">
        <v>26</v>
      </c>
      <c r="H835" s="13" t="s">
        <v>15</v>
      </c>
      <c r="I835" s="13" t="s">
        <v>8</v>
      </c>
      <c r="J835" s="13" t="s">
        <v>363</v>
      </c>
      <c r="K835" s="13" t="s">
        <v>387</v>
      </c>
      <c r="L835" s="13" t="s">
        <v>39</v>
      </c>
      <c r="M835" s="13" t="s">
        <v>20</v>
      </c>
      <c r="N835" s="13" t="s">
        <v>364</v>
      </c>
      <c r="O835" s="16" t="s">
        <v>238</v>
      </c>
      <c r="P835" s="16" t="s">
        <v>234</v>
      </c>
      <c r="Q835" s="16" t="s">
        <v>230</v>
      </c>
      <c r="R835" s="16" t="s">
        <v>235</v>
      </c>
      <c r="S835" s="16" t="s">
        <v>233</v>
      </c>
      <c r="T835" s="14" t="s">
        <v>366</v>
      </c>
    </row>
    <row r="836" spans="1:20" x14ac:dyDescent="0.2">
      <c r="A836" s="4" t="s">
        <v>218</v>
      </c>
      <c r="B836" t="s">
        <v>219</v>
      </c>
      <c r="C836" s="5" t="s">
        <v>370</v>
      </c>
      <c r="D836" s="4" t="s">
        <v>6</v>
      </c>
      <c r="E836" t="s">
        <v>7</v>
      </c>
      <c r="F836" s="2">
        <v>-3478007.21</v>
      </c>
      <c r="G836" s="2">
        <v>-284185.7</v>
      </c>
      <c r="H836" s="2">
        <v>-236536.99</v>
      </c>
      <c r="I836" s="2">
        <v>-321101.32999999996</v>
      </c>
      <c r="J836" s="2">
        <v>-360071.25</v>
      </c>
      <c r="K836" s="2">
        <v>-487.54</v>
      </c>
      <c r="L836" s="2">
        <v>-1393582.21</v>
      </c>
      <c r="M836" s="2">
        <v>-248378.47</v>
      </c>
      <c r="N836" s="2">
        <v>-622391.04999999993</v>
      </c>
      <c r="O836" s="2">
        <v>-1326.19</v>
      </c>
      <c r="P836" s="2">
        <v>-1326.19</v>
      </c>
      <c r="Q836" s="2">
        <v>-1989.3</v>
      </c>
      <c r="R836" s="2">
        <v>-1657.75</v>
      </c>
      <c r="S836" s="2">
        <v>-4973.2400000000007</v>
      </c>
      <c r="T836" s="2">
        <f t="shared" ref="T836" si="90">SUM(G836:S836)</f>
        <v>-3478007.21</v>
      </c>
    </row>
    <row r="837" spans="1:20" x14ac:dyDescent="0.2">
      <c r="A837" s="4" t="s">
        <v>218</v>
      </c>
      <c r="B837" t="s">
        <v>219</v>
      </c>
      <c r="D837" s="4" t="s">
        <v>168</v>
      </c>
      <c r="E837" t="s">
        <v>169</v>
      </c>
      <c r="F837" s="2">
        <v>3478007.22</v>
      </c>
    </row>
    <row r="838" spans="1:20" ht="13.5" thickBot="1" x14ac:dyDescent="0.25">
      <c r="A838" s="4" t="s">
        <v>344</v>
      </c>
      <c r="F838" s="9">
        <f>SUM(F836:F837)</f>
        <v>1.0000000242143869E-2</v>
      </c>
    </row>
    <row r="839" spans="1:20" ht="13.5" thickTop="1" x14ac:dyDescent="0.2"/>
    <row r="840" spans="1:20" ht="13.5" thickBot="1" x14ac:dyDescent="0.25">
      <c r="A840" s="7" t="s">
        <v>0</v>
      </c>
      <c r="B840" s="8" t="s">
        <v>1</v>
      </c>
      <c r="C840" s="7" t="s">
        <v>351</v>
      </c>
      <c r="D840" s="7" t="s">
        <v>2</v>
      </c>
      <c r="E840" s="8" t="s">
        <v>3</v>
      </c>
      <c r="F840" s="7" t="s">
        <v>251</v>
      </c>
      <c r="G840" s="13" t="s">
        <v>26</v>
      </c>
      <c r="H840" s="13" t="s">
        <v>15</v>
      </c>
      <c r="I840" s="13" t="s">
        <v>8</v>
      </c>
      <c r="J840" s="13" t="s">
        <v>363</v>
      </c>
      <c r="K840" s="13" t="s">
        <v>387</v>
      </c>
      <c r="L840" s="13" t="s">
        <v>39</v>
      </c>
      <c r="M840" s="13" t="s">
        <v>20</v>
      </c>
      <c r="N840" s="13" t="s">
        <v>364</v>
      </c>
      <c r="O840" s="16" t="s">
        <v>238</v>
      </c>
      <c r="P840" s="16" t="s">
        <v>234</v>
      </c>
      <c r="Q840" s="16" t="s">
        <v>230</v>
      </c>
      <c r="R840" s="16" t="s">
        <v>235</v>
      </c>
      <c r="S840" s="16" t="s">
        <v>233</v>
      </c>
      <c r="T840" s="14" t="s">
        <v>366</v>
      </c>
    </row>
    <row r="841" spans="1:20" x14ac:dyDescent="0.2">
      <c r="A841" s="4" t="s">
        <v>90</v>
      </c>
      <c r="B841" t="s">
        <v>91</v>
      </c>
      <c r="C841" s="5" t="s">
        <v>370</v>
      </c>
      <c r="D841" s="4" t="s">
        <v>6</v>
      </c>
      <c r="E841" t="s">
        <v>7</v>
      </c>
      <c r="F841" s="2">
        <v>-11907410.399999997</v>
      </c>
      <c r="G841" s="2">
        <v>-971733.84000000008</v>
      </c>
      <c r="H841" s="2">
        <v>-808864.53999999992</v>
      </c>
      <c r="I841" s="2">
        <v>-1098310.3999999999</v>
      </c>
      <c r="J841" s="2">
        <v>-1231472.2600000002</v>
      </c>
      <c r="K841" s="2">
        <v>-22373.14</v>
      </c>
      <c r="L841" s="2">
        <v>-4767361.8499999996</v>
      </c>
      <c r="M841" s="2">
        <v>-849148.58000000007</v>
      </c>
      <c r="N841" s="2">
        <v>-2122708.8499999996</v>
      </c>
      <c r="O841" s="2">
        <v>-4169.05</v>
      </c>
      <c r="P841" s="2">
        <v>-4169.0499999999993</v>
      </c>
      <c r="Q841" s="2">
        <v>-6253.58</v>
      </c>
      <c r="R841" s="2">
        <v>-5211.3100000000004</v>
      </c>
      <c r="S841" s="2">
        <v>-15633.95</v>
      </c>
      <c r="T841" s="2">
        <f t="shared" ref="T841" si="91">SUM(G841:S841)</f>
        <v>-11907410.4</v>
      </c>
    </row>
    <row r="842" spans="1:20" x14ac:dyDescent="0.2">
      <c r="A842" s="4" t="s">
        <v>90</v>
      </c>
      <c r="B842" t="s">
        <v>91</v>
      </c>
      <c r="D842" s="4" t="s">
        <v>170</v>
      </c>
      <c r="E842" t="s">
        <v>171</v>
      </c>
      <c r="F842" s="2">
        <v>2132</v>
      </c>
    </row>
    <row r="843" spans="1:20" x14ac:dyDescent="0.2">
      <c r="A843" s="4" t="s">
        <v>90</v>
      </c>
      <c r="B843" t="s">
        <v>91</v>
      </c>
      <c r="D843" s="4" t="s">
        <v>172</v>
      </c>
      <c r="E843" t="s">
        <v>173</v>
      </c>
      <c r="F843" s="2">
        <v>42039.29</v>
      </c>
    </row>
    <row r="844" spans="1:20" x14ac:dyDescent="0.2">
      <c r="A844" s="4" t="s">
        <v>90</v>
      </c>
      <c r="B844" t="s">
        <v>91</v>
      </c>
      <c r="D844" s="4" t="s">
        <v>132</v>
      </c>
      <c r="E844" t="s">
        <v>133</v>
      </c>
      <c r="F844" s="2">
        <v>11863239.170000002</v>
      </c>
    </row>
    <row r="845" spans="1:20" ht="13.5" thickBot="1" x14ac:dyDescent="0.25">
      <c r="A845" s="4" t="s">
        <v>345</v>
      </c>
      <c r="F845" s="9">
        <f>SUM(F841:F844)</f>
        <v>6.000000424683094E-2</v>
      </c>
    </row>
    <row r="846" spans="1:20" ht="13.5" thickTop="1" x14ac:dyDescent="0.2"/>
    <row r="847" spans="1:20" ht="13.5" thickBot="1" x14ac:dyDescent="0.25">
      <c r="A847" s="7" t="s">
        <v>0</v>
      </c>
      <c r="B847" s="8" t="s">
        <v>1</v>
      </c>
      <c r="C847" s="7" t="s">
        <v>351</v>
      </c>
      <c r="D847" s="7" t="s">
        <v>2</v>
      </c>
      <c r="E847" s="8" t="s">
        <v>3</v>
      </c>
      <c r="F847" s="7" t="s">
        <v>251</v>
      </c>
      <c r="G847" s="13" t="s">
        <v>26</v>
      </c>
      <c r="H847" s="13" t="s">
        <v>15</v>
      </c>
      <c r="I847" s="13" t="s">
        <v>8</v>
      </c>
      <c r="J847" s="13" t="s">
        <v>363</v>
      </c>
      <c r="K847" s="13" t="s">
        <v>387</v>
      </c>
      <c r="L847" s="13" t="s">
        <v>39</v>
      </c>
      <c r="M847" s="13" t="s">
        <v>20</v>
      </c>
      <c r="N847" s="13" t="s">
        <v>364</v>
      </c>
      <c r="O847" s="16" t="s">
        <v>238</v>
      </c>
      <c r="P847" s="16" t="s">
        <v>234</v>
      </c>
      <c r="Q847" s="16" t="s">
        <v>230</v>
      </c>
      <c r="R847" s="16" t="s">
        <v>235</v>
      </c>
      <c r="S847" s="16" t="s">
        <v>233</v>
      </c>
      <c r="T847" s="14" t="s">
        <v>366</v>
      </c>
    </row>
    <row r="848" spans="1:20" x14ac:dyDescent="0.2">
      <c r="A848" s="4" t="s">
        <v>98</v>
      </c>
      <c r="B848" t="s">
        <v>99</v>
      </c>
      <c r="C848" s="5" t="s">
        <v>381</v>
      </c>
      <c r="D848" s="4" t="s">
        <v>6</v>
      </c>
      <c r="E848" t="s">
        <v>7</v>
      </c>
      <c r="F848" s="2">
        <v>65110258.660000019</v>
      </c>
      <c r="G848" s="2">
        <v>5434824.4300000006</v>
      </c>
      <c r="H848" s="2">
        <v>4551288.5200000005</v>
      </c>
      <c r="I848" s="2">
        <v>6211009.5300000003</v>
      </c>
      <c r="J848" s="2">
        <v>6800455.5300000003</v>
      </c>
      <c r="K848" s="2">
        <v>199229.18</v>
      </c>
      <c r="L848" s="2">
        <v>26972470.869999997</v>
      </c>
      <c r="M848" s="2">
        <v>4709063.43</v>
      </c>
      <c r="N848" s="2">
        <v>10060502.809999999</v>
      </c>
      <c r="O848" s="2">
        <v>12021.9</v>
      </c>
      <c r="P848" s="2">
        <v>74157.789999999994</v>
      </c>
      <c r="Q848" s="2">
        <v>20036.5</v>
      </c>
      <c r="R848" s="2">
        <v>22049.899999999998</v>
      </c>
      <c r="S848" s="2">
        <v>43148.270000000004</v>
      </c>
      <c r="T848" s="2">
        <f t="shared" ref="T848" si="92">SUM(G848:S848)</f>
        <v>65110258.659999996</v>
      </c>
    </row>
    <row r="849" spans="1:20" x14ac:dyDescent="0.2">
      <c r="A849" s="4" t="s">
        <v>98</v>
      </c>
      <c r="B849" t="s">
        <v>99</v>
      </c>
      <c r="D849" s="4" t="s">
        <v>222</v>
      </c>
      <c r="E849" t="s">
        <v>223</v>
      </c>
      <c r="F849" s="2">
        <v>780.3</v>
      </c>
    </row>
    <row r="850" spans="1:20" x14ac:dyDescent="0.2">
      <c r="A850" s="4" t="s">
        <v>98</v>
      </c>
      <c r="B850" t="s">
        <v>99</v>
      </c>
      <c r="D850" s="4" t="s">
        <v>120</v>
      </c>
      <c r="E850" t="s">
        <v>121</v>
      </c>
      <c r="F850" s="2">
        <v>-65111038.970000006</v>
      </c>
    </row>
    <row r="851" spans="1:20" ht="13.5" thickBot="1" x14ac:dyDescent="0.25">
      <c r="A851" s="4" t="s">
        <v>346</v>
      </c>
      <c r="F851" s="9">
        <f>SUM(F848:F850)</f>
        <v>-9.9999904632568359E-3</v>
      </c>
    </row>
    <row r="852" spans="1:20" ht="13.5" thickTop="1" x14ac:dyDescent="0.2"/>
    <row r="853" spans="1:20" ht="13.5" thickBot="1" x14ac:dyDescent="0.25">
      <c r="A853" s="7" t="s">
        <v>0</v>
      </c>
      <c r="B853" s="8" t="s">
        <v>1</v>
      </c>
      <c r="C853" s="7" t="s">
        <v>351</v>
      </c>
      <c r="D853" s="7" t="s">
        <v>2</v>
      </c>
      <c r="E853" s="8" t="s">
        <v>3</v>
      </c>
      <c r="F853" s="7" t="s">
        <v>251</v>
      </c>
      <c r="G853" s="13" t="s">
        <v>26</v>
      </c>
      <c r="H853" s="13" t="s">
        <v>15</v>
      </c>
      <c r="I853" s="13" t="s">
        <v>8</v>
      </c>
      <c r="J853" s="13" t="s">
        <v>363</v>
      </c>
      <c r="K853" s="13" t="s">
        <v>387</v>
      </c>
      <c r="L853" s="13" t="s">
        <v>39</v>
      </c>
      <c r="M853" s="13" t="s">
        <v>20</v>
      </c>
      <c r="N853" s="13" t="s">
        <v>364</v>
      </c>
      <c r="O853" s="16" t="s">
        <v>238</v>
      </c>
      <c r="P853" s="16" t="s">
        <v>234</v>
      </c>
      <c r="Q853" s="16" t="s">
        <v>230</v>
      </c>
      <c r="R853" s="16" t="s">
        <v>235</v>
      </c>
      <c r="S853" s="16" t="s">
        <v>233</v>
      </c>
      <c r="T853" s="14" t="s">
        <v>366</v>
      </c>
    </row>
    <row r="854" spans="1:20" x14ac:dyDescent="0.2">
      <c r="A854" s="4" t="s">
        <v>100</v>
      </c>
      <c r="B854" t="s">
        <v>101</v>
      </c>
      <c r="C854" s="5" t="s">
        <v>371</v>
      </c>
      <c r="D854" s="4" t="s">
        <v>6</v>
      </c>
      <c r="E854" t="s">
        <v>7</v>
      </c>
      <c r="F854" s="2">
        <v>-783563.7</v>
      </c>
      <c r="G854" s="2">
        <v>-64408.950000000012</v>
      </c>
      <c r="H854" s="2">
        <v>-53602.650000000009</v>
      </c>
      <c r="I854" s="2">
        <v>-72871.42</v>
      </c>
      <c r="J854" s="2">
        <v>-81790.260000000009</v>
      </c>
      <c r="K854" s="2">
        <v>0</v>
      </c>
      <c r="L854" s="2">
        <v>-316174.84999999998</v>
      </c>
      <c r="M854" s="2">
        <v>-56259.87</v>
      </c>
      <c r="N854" s="2">
        <v>-138455.69999999998</v>
      </c>
      <c r="O854" s="2">
        <v>0</v>
      </c>
      <c r="P854" s="2">
        <v>0</v>
      </c>
      <c r="Q854" s="2">
        <v>0</v>
      </c>
      <c r="R854" s="2">
        <v>0</v>
      </c>
      <c r="S854" s="2">
        <v>0</v>
      </c>
      <c r="T854" s="2">
        <f t="shared" ref="T854" si="93">SUM(G854:S854)</f>
        <v>-783563.7</v>
      </c>
    </row>
    <row r="855" spans="1:20" x14ac:dyDescent="0.2">
      <c r="A855" s="4" t="s">
        <v>100</v>
      </c>
      <c r="B855" t="s">
        <v>101</v>
      </c>
      <c r="D855" s="4" t="s">
        <v>222</v>
      </c>
      <c r="E855" t="s">
        <v>223</v>
      </c>
      <c r="F855" s="2">
        <v>-1963.8899999999996</v>
      </c>
    </row>
    <row r="856" spans="1:20" x14ac:dyDescent="0.2">
      <c r="A856" s="4" t="s">
        <v>100</v>
      </c>
      <c r="B856" t="s">
        <v>101</v>
      </c>
      <c r="D856" s="4" t="s">
        <v>120</v>
      </c>
      <c r="E856" t="s">
        <v>121</v>
      </c>
      <c r="F856" s="2">
        <v>527698.55000000005</v>
      </c>
    </row>
    <row r="857" spans="1:20" x14ac:dyDescent="0.2">
      <c r="A857" s="4" t="s">
        <v>100</v>
      </c>
      <c r="B857" t="s">
        <v>101</v>
      </c>
      <c r="D857" s="4" t="s">
        <v>170</v>
      </c>
      <c r="E857" t="s">
        <v>171</v>
      </c>
      <c r="F857" s="2">
        <v>16753.809999999998</v>
      </c>
    </row>
    <row r="858" spans="1:20" x14ac:dyDescent="0.2">
      <c r="A858" s="4" t="s">
        <v>100</v>
      </c>
      <c r="B858" t="s">
        <v>101</v>
      </c>
      <c r="D858" s="4" t="s">
        <v>132</v>
      </c>
      <c r="E858" t="s">
        <v>133</v>
      </c>
      <c r="F858" s="2">
        <v>179003.87999999989</v>
      </c>
    </row>
    <row r="859" spans="1:20" x14ac:dyDescent="0.2">
      <c r="A859" s="4" t="s">
        <v>100</v>
      </c>
      <c r="B859" t="s">
        <v>101</v>
      </c>
      <c r="D859" s="4" t="s">
        <v>174</v>
      </c>
      <c r="E859" t="s">
        <v>175</v>
      </c>
      <c r="F859" s="2">
        <v>61716</v>
      </c>
    </row>
    <row r="860" spans="1:20" x14ac:dyDescent="0.2">
      <c r="A860" s="4" t="s">
        <v>100</v>
      </c>
      <c r="B860" t="s">
        <v>101</v>
      </c>
      <c r="D860" s="4" t="s">
        <v>184</v>
      </c>
      <c r="E860" t="s">
        <v>185</v>
      </c>
      <c r="F860" s="2">
        <v>355.36</v>
      </c>
    </row>
    <row r="861" spans="1:20" ht="13.5" thickBot="1" x14ac:dyDescent="0.25">
      <c r="A861" s="4" t="s">
        <v>347</v>
      </c>
      <c r="F861" s="9">
        <f>SUM(F854:F860)</f>
        <v>9.9999999650890459E-3</v>
      </c>
    </row>
    <row r="862" spans="1:20" ht="13.5" thickTop="1" x14ac:dyDescent="0.2"/>
    <row r="863" spans="1:20" ht="13.5" thickBot="1" x14ac:dyDescent="0.25">
      <c r="A863" s="7" t="s">
        <v>0</v>
      </c>
      <c r="B863" s="8" t="s">
        <v>1</v>
      </c>
      <c r="C863" s="7" t="s">
        <v>351</v>
      </c>
      <c r="D863" s="7" t="s">
        <v>2</v>
      </c>
      <c r="E863" s="8" t="s">
        <v>3</v>
      </c>
      <c r="F863" s="7" t="s">
        <v>251</v>
      </c>
      <c r="G863" s="13" t="s">
        <v>26</v>
      </c>
      <c r="H863" s="13" t="s">
        <v>15</v>
      </c>
      <c r="I863" s="13" t="s">
        <v>8</v>
      </c>
      <c r="J863" s="13" t="s">
        <v>363</v>
      </c>
      <c r="K863" s="13" t="s">
        <v>387</v>
      </c>
      <c r="L863" s="13" t="s">
        <v>39</v>
      </c>
      <c r="M863" s="13" t="s">
        <v>20</v>
      </c>
      <c r="N863" s="13" t="s">
        <v>364</v>
      </c>
      <c r="O863" s="16" t="s">
        <v>238</v>
      </c>
      <c r="P863" s="16" t="s">
        <v>234</v>
      </c>
      <c r="Q863" s="16" t="s">
        <v>230</v>
      </c>
      <c r="R863" s="16" t="s">
        <v>235</v>
      </c>
      <c r="S863" s="16" t="s">
        <v>233</v>
      </c>
      <c r="T863" s="14" t="s">
        <v>366</v>
      </c>
    </row>
    <row r="864" spans="1:20" x14ac:dyDescent="0.2">
      <c r="A864" s="4" t="s">
        <v>116</v>
      </c>
      <c r="B864" t="s">
        <v>117</v>
      </c>
      <c r="C864" s="5" t="s">
        <v>370</v>
      </c>
      <c r="D864" s="4" t="s">
        <v>6</v>
      </c>
      <c r="E864" t="s">
        <v>7</v>
      </c>
      <c r="F864" s="2">
        <v>-19859647.749999993</v>
      </c>
      <c r="G864" s="2">
        <v>-1622495.4199999997</v>
      </c>
      <c r="H864" s="2">
        <v>-1350641.12</v>
      </c>
      <c r="I864" s="2">
        <v>-1834882.2000000002</v>
      </c>
      <c r="J864" s="2">
        <v>-2055586.1200000006</v>
      </c>
      <c r="K864" s="2">
        <v>-49152.24</v>
      </c>
      <c r="L864" s="2">
        <v>-7967164.290000001</v>
      </c>
      <c r="M864" s="2">
        <v>-1417580.4800000002</v>
      </c>
      <c r="N864" s="2">
        <v>-3511958.3899999997</v>
      </c>
      <c r="O864" s="2">
        <v>-5904.41</v>
      </c>
      <c r="P864" s="2">
        <v>-5904.4100000000008</v>
      </c>
      <c r="Q864" s="2">
        <v>-8856.6099999999988</v>
      </c>
      <c r="R864" s="2">
        <v>-7380.5099999999993</v>
      </c>
      <c r="S864" s="2">
        <v>-22141.55</v>
      </c>
      <c r="T864" s="2">
        <f t="shared" ref="T864" si="94">SUM(G864:S864)</f>
        <v>-19859647.750000004</v>
      </c>
    </row>
    <row r="865" spans="1:20" x14ac:dyDescent="0.2">
      <c r="A865" s="4" t="s">
        <v>116</v>
      </c>
      <c r="B865" t="s">
        <v>117</v>
      </c>
      <c r="D865" s="4" t="s">
        <v>224</v>
      </c>
      <c r="E865" t="s">
        <v>225</v>
      </c>
      <c r="F865" s="2">
        <v>252826.36999999997</v>
      </c>
    </row>
    <row r="866" spans="1:20" x14ac:dyDescent="0.2">
      <c r="A866" s="4" t="s">
        <v>116</v>
      </c>
      <c r="B866" t="s">
        <v>117</v>
      </c>
      <c r="D866" s="4" t="s">
        <v>206</v>
      </c>
      <c r="E866" t="s">
        <v>207</v>
      </c>
      <c r="F866" s="2">
        <v>19606821.399999999</v>
      </c>
    </row>
    <row r="867" spans="1:20" ht="13.5" thickBot="1" x14ac:dyDescent="0.25">
      <c r="A867" s="4" t="s">
        <v>348</v>
      </c>
      <c r="F867" s="9">
        <f>SUM(F864:F866)</f>
        <v>2.0000007003545761E-2</v>
      </c>
    </row>
    <row r="868" spans="1:20" ht="13.5" thickTop="1" x14ac:dyDescent="0.2"/>
    <row r="869" spans="1:20" ht="13.5" thickBot="1" x14ac:dyDescent="0.25">
      <c r="A869" s="7" t="s">
        <v>0</v>
      </c>
      <c r="B869" s="8" t="s">
        <v>1</v>
      </c>
      <c r="C869" s="7" t="s">
        <v>351</v>
      </c>
      <c r="D869" s="7" t="s">
        <v>2</v>
      </c>
      <c r="E869" s="8" t="s">
        <v>3</v>
      </c>
      <c r="F869" s="7" t="s">
        <v>251</v>
      </c>
      <c r="G869" s="13" t="s">
        <v>26</v>
      </c>
      <c r="H869" s="13" t="s">
        <v>15</v>
      </c>
      <c r="I869" s="13" t="s">
        <v>8</v>
      </c>
      <c r="J869" s="13" t="s">
        <v>363</v>
      </c>
      <c r="K869" s="13" t="s">
        <v>387</v>
      </c>
      <c r="L869" s="13" t="s">
        <v>39</v>
      </c>
      <c r="M869" s="13" t="s">
        <v>20</v>
      </c>
      <c r="N869" s="13" t="s">
        <v>364</v>
      </c>
      <c r="O869" s="16" t="s">
        <v>238</v>
      </c>
      <c r="P869" s="16" t="s">
        <v>234</v>
      </c>
      <c r="Q869" s="16" t="s">
        <v>230</v>
      </c>
      <c r="R869" s="16" t="s">
        <v>235</v>
      </c>
      <c r="S869" s="16" t="s">
        <v>233</v>
      </c>
      <c r="T869" s="14" t="s">
        <v>366</v>
      </c>
    </row>
    <row r="870" spans="1:20" x14ac:dyDescent="0.2">
      <c r="A870" s="4" t="s">
        <v>192</v>
      </c>
      <c r="B870" t="s">
        <v>193</v>
      </c>
      <c r="C870" s="5" t="s">
        <v>370</v>
      </c>
      <c r="D870" s="4" t="s">
        <v>6</v>
      </c>
      <c r="E870" t="s">
        <v>7</v>
      </c>
      <c r="F870" s="2">
        <v>-63432.500000000015</v>
      </c>
      <c r="G870" s="2">
        <v>-5099.0199999999995</v>
      </c>
      <c r="H870" s="2">
        <v>-4247.9400000000005</v>
      </c>
      <c r="I870" s="2">
        <v>-5783.8700000000008</v>
      </c>
      <c r="J870" s="2">
        <v>-6476.54</v>
      </c>
      <c r="K870" s="2">
        <v>-1410.8899999999999</v>
      </c>
      <c r="L870" s="2">
        <v>-25150.850000000002</v>
      </c>
      <c r="M870" s="2">
        <v>-4445.8300000000008</v>
      </c>
      <c r="N870" s="2">
        <v>-10810.99</v>
      </c>
      <c r="O870" s="2">
        <v>-0.77</v>
      </c>
      <c r="P870" s="2">
        <v>-0.77</v>
      </c>
      <c r="Q870" s="2">
        <v>-1.1599999999999999</v>
      </c>
      <c r="R870" s="2">
        <v>-0.97</v>
      </c>
      <c r="S870" s="2">
        <v>-2.9</v>
      </c>
      <c r="T870" s="2">
        <f t="shared" ref="T870" si="95">SUM(G870:S870)</f>
        <v>-63432.5</v>
      </c>
    </row>
    <row r="871" spans="1:20" x14ac:dyDescent="0.2">
      <c r="A871" s="4" t="s">
        <v>192</v>
      </c>
      <c r="B871" t="s">
        <v>193</v>
      </c>
      <c r="D871" s="4" t="s">
        <v>170</v>
      </c>
      <c r="E871" t="s">
        <v>171</v>
      </c>
      <c r="F871" s="2">
        <v>63432.52</v>
      </c>
    </row>
    <row r="872" spans="1:20" ht="13.5" thickBot="1" x14ac:dyDescent="0.25">
      <c r="A872" s="4" t="s">
        <v>349</v>
      </c>
      <c r="F872" s="9">
        <f>SUM(F870:F871)</f>
        <v>1.9999999982246663E-2</v>
      </c>
    </row>
    <row r="873" spans="1:20" ht="13.5" thickTop="1" x14ac:dyDescent="0.2"/>
    <row r="874" spans="1:20" ht="13.5" thickBot="1" x14ac:dyDescent="0.25">
      <c r="A874" s="7" t="s">
        <v>0</v>
      </c>
      <c r="B874" s="8" t="s">
        <v>1</v>
      </c>
      <c r="C874" s="7" t="s">
        <v>351</v>
      </c>
      <c r="D874" s="7" t="s">
        <v>2</v>
      </c>
      <c r="E874" s="8" t="s">
        <v>3</v>
      </c>
      <c r="F874" s="7" t="s">
        <v>251</v>
      </c>
      <c r="G874" s="13" t="s">
        <v>26</v>
      </c>
      <c r="H874" s="13" t="s">
        <v>15</v>
      </c>
      <c r="I874" s="13" t="s">
        <v>8</v>
      </c>
      <c r="J874" s="13" t="s">
        <v>363</v>
      </c>
      <c r="K874" s="13" t="s">
        <v>387</v>
      </c>
      <c r="L874" s="13" t="s">
        <v>39</v>
      </c>
      <c r="M874" s="13" t="s">
        <v>20</v>
      </c>
      <c r="N874" s="13" t="s">
        <v>364</v>
      </c>
      <c r="O874" s="16" t="s">
        <v>238</v>
      </c>
      <c r="P874" s="16" t="s">
        <v>234</v>
      </c>
      <c r="Q874" s="16" t="s">
        <v>230</v>
      </c>
      <c r="R874" s="16" t="s">
        <v>235</v>
      </c>
      <c r="S874" s="16" t="s">
        <v>233</v>
      </c>
      <c r="T874" s="14" t="s">
        <v>366</v>
      </c>
    </row>
    <row r="875" spans="1:20" x14ac:dyDescent="0.2">
      <c r="A875" s="4" t="s">
        <v>200</v>
      </c>
      <c r="B875" t="s">
        <v>201</v>
      </c>
      <c r="C875" s="5" t="s">
        <v>370</v>
      </c>
      <c r="D875" s="4" t="s">
        <v>6</v>
      </c>
      <c r="E875" t="s">
        <v>7</v>
      </c>
      <c r="F875" s="2">
        <v>-391.41000000000008</v>
      </c>
      <c r="G875" s="2">
        <v>-31.98</v>
      </c>
      <c r="H875" s="2">
        <v>-26.61</v>
      </c>
      <c r="I875" s="2">
        <v>-36.130000000000003</v>
      </c>
      <c r="J875" s="2">
        <v>-40.51</v>
      </c>
      <c r="K875" s="2">
        <v>0</v>
      </c>
      <c r="L875" s="2">
        <v>-156.79</v>
      </c>
      <c r="M875" s="2">
        <v>-27.95</v>
      </c>
      <c r="N875" s="2">
        <v>-70.099999999999994</v>
      </c>
      <c r="O875" s="2">
        <v>-0.16</v>
      </c>
      <c r="P875" s="2">
        <v>-0.16</v>
      </c>
      <c r="Q875" s="2">
        <v>-0.23</v>
      </c>
      <c r="R875" s="2">
        <v>-0.2</v>
      </c>
      <c r="S875" s="2">
        <v>-0.59</v>
      </c>
      <c r="T875" s="2">
        <f t="shared" ref="T875" si="96">SUM(G875:S875)</f>
        <v>-391.40999999999997</v>
      </c>
    </row>
    <row r="876" spans="1:20" x14ac:dyDescent="0.2">
      <c r="A876" s="4" t="s">
        <v>200</v>
      </c>
      <c r="B876" t="s">
        <v>201</v>
      </c>
      <c r="D876" s="4" t="s">
        <v>170</v>
      </c>
      <c r="E876" t="s">
        <v>171</v>
      </c>
      <c r="F876" s="2">
        <v>355.06</v>
      </c>
    </row>
    <row r="877" spans="1:20" x14ac:dyDescent="0.2">
      <c r="A877" s="4" t="s">
        <v>200</v>
      </c>
      <c r="B877" t="s">
        <v>201</v>
      </c>
      <c r="D877" s="4" t="s">
        <v>168</v>
      </c>
      <c r="E877" t="s">
        <v>169</v>
      </c>
      <c r="F877" s="2">
        <v>36.33</v>
      </c>
    </row>
    <row r="878" spans="1:20" ht="13.5" thickBot="1" x14ac:dyDescent="0.25">
      <c r="A878" s="4" t="s">
        <v>350</v>
      </c>
      <c r="F878" s="9">
        <f>SUM(F875:F877)</f>
        <v>-2.0000000000081286E-2</v>
      </c>
    </row>
    <row r="879" spans="1:20" ht="13.5" thickTop="1" x14ac:dyDescent="0.2"/>
  </sheetData>
  <pageMargins left="0.7" right="0.7" top="0.6" bottom="0.5" header="0.25" footer="0.3"/>
  <pageSetup scale="45" fitToHeight="0" orientation="landscape" horizontalDpi="1200" verticalDpi="1200" r:id="rId1"/>
  <headerFooter>
    <oddHeader>&amp;R&amp;14CASE NO. 2018-00281
ATTACHMENT 1
TO AG DR NO. 1-40</oddHeader>
    <oddFooter>&amp;C&amp;P</oddFooter>
  </headerFooter>
  <rowBreaks count="7" manualBreakCount="7">
    <brk id="91" max="19" man="1"/>
    <brk id="174" max="19" man="1"/>
    <brk id="266" max="19" man="1"/>
    <brk id="358" max="19" man="1"/>
    <brk id="448" max="19" man="1"/>
    <brk id="629" max="19" man="1"/>
    <brk id="810" max="19" man="1"/>
  </rowBreaks>
  <ignoredErrors>
    <ignoredError sqref="A7:S880" numberStoredAsText="1"/>
    <ignoredError sqref="T7:T880" numberStoredAsText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Fiscal 2017</vt:lpstr>
      <vt:lpstr>'Fiscal 2017'!Print_Area</vt:lpstr>
      <vt:lpstr>'Fiscal 2017'!Print_Titles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Pilkinton, Chad</dc:creator>
  <cp:keywords/>
  <dc:description/>
  <cp:lastModifiedBy>Eric J Wilen</cp:lastModifiedBy>
  <cp:lastPrinted>2018-12-03T17:17:56Z</cp:lastPrinted>
  <dcterms:created xsi:type="dcterms:W3CDTF">2017-11-09T18:52:13Z</dcterms:created>
  <dcterms:modified xsi:type="dcterms:W3CDTF">2018-12-03T17:18:06Z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