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AG Set 1 Attachments\"/>
    </mc:Choice>
  </mc:AlternateContent>
  <bookViews>
    <workbookView xWindow="0" yWindow="0" windowWidth="28800" windowHeight="13725"/>
  </bookViews>
  <sheets>
    <sheet name="O&amp;M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'O&amp;M'!$A$1:$AZ$737</definedName>
    <definedName name="_xlnm.Print_Titles" localSheetId="0">'O&amp;M'!$B:$C,'O&amp;M'!$6:$7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8" i="1" l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D498" i="1"/>
  <c r="O501" i="1"/>
  <c r="O524" i="1"/>
  <c r="O547" i="1"/>
  <c r="O622" i="1"/>
  <c r="O658" i="1"/>
  <c r="O696" i="1"/>
  <c r="O699" i="1"/>
  <c r="O735" i="1"/>
  <c r="E735" i="1"/>
  <c r="F735" i="1"/>
  <c r="G735" i="1"/>
  <c r="H735" i="1"/>
  <c r="I735" i="1"/>
  <c r="J735" i="1"/>
  <c r="K735" i="1"/>
  <c r="L735" i="1"/>
  <c r="M735" i="1"/>
  <c r="N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D735" i="1"/>
  <c r="D696" i="1"/>
  <c r="E658" i="1"/>
  <c r="F658" i="1"/>
  <c r="G658" i="1"/>
  <c r="H658" i="1"/>
  <c r="I658" i="1"/>
  <c r="J658" i="1"/>
  <c r="K658" i="1"/>
  <c r="L658" i="1"/>
  <c r="M658" i="1"/>
  <c r="N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D658" i="1"/>
  <c r="B625" i="1"/>
  <c r="C625" i="1" s="1"/>
  <c r="B626" i="1"/>
  <c r="C626" i="1" s="1"/>
  <c r="B627" i="1"/>
  <c r="C627" i="1" s="1"/>
  <c r="B628" i="1"/>
  <c r="C628" i="1"/>
  <c r="B629" i="1"/>
  <c r="C629" i="1" s="1"/>
  <c r="B630" i="1"/>
  <c r="C630" i="1"/>
  <c r="B631" i="1"/>
  <c r="C631" i="1" s="1"/>
  <c r="B632" i="1"/>
  <c r="C632" i="1"/>
  <c r="B633" i="1"/>
  <c r="C633" i="1" s="1"/>
  <c r="B634" i="1"/>
  <c r="C634" i="1" s="1"/>
  <c r="B635" i="1"/>
  <c r="C635" i="1" s="1"/>
  <c r="B636" i="1"/>
  <c r="C636" i="1"/>
  <c r="B637" i="1"/>
  <c r="C637" i="1" s="1"/>
  <c r="B638" i="1"/>
  <c r="C638" i="1" s="1"/>
  <c r="B639" i="1"/>
  <c r="C639" i="1" s="1"/>
  <c r="B640" i="1"/>
  <c r="C640" i="1"/>
  <c r="B641" i="1"/>
  <c r="C641" i="1" s="1"/>
  <c r="B642" i="1"/>
  <c r="C642" i="1" s="1"/>
  <c r="B643" i="1"/>
  <c r="C643" i="1" s="1"/>
  <c r="B644" i="1"/>
  <c r="C644" i="1"/>
  <c r="B645" i="1"/>
  <c r="C645" i="1" s="1"/>
  <c r="B646" i="1"/>
  <c r="C646" i="1" s="1"/>
  <c r="B647" i="1"/>
  <c r="C647" i="1" s="1"/>
  <c r="B648" i="1"/>
  <c r="C648" i="1"/>
  <c r="B649" i="1"/>
  <c r="C649" i="1" s="1"/>
  <c r="B650" i="1"/>
  <c r="C650" i="1" s="1"/>
  <c r="B651" i="1"/>
  <c r="C651" i="1" s="1"/>
  <c r="B652" i="1"/>
  <c r="C652" i="1"/>
  <c r="B653" i="1"/>
  <c r="C653" i="1" s="1"/>
  <c r="B654" i="1"/>
  <c r="C654" i="1" s="1"/>
  <c r="B655" i="1"/>
  <c r="C655" i="1" s="1"/>
  <c r="B656" i="1"/>
  <c r="C656" i="1"/>
  <c r="B657" i="1"/>
  <c r="C657" i="1" s="1"/>
  <c r="B624" i="1"/>
  <c r="C624" i="1" s="1"/>
  <c r="E622" i="1"/>
  <c r="F622" i="1"/>
  <c r="G622" i="1"/>
  <c r="H622" i="1"/>
  <c r="I622" i="1"/>
  <c r="J622" i="1"/>
  <c r="K622" i="1"/>
  <c r="L622" i="1"/>
  <c r="M622" i="1"/>
  <c r="N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D622" i="1"/>
  <c r="B454" i="1"/>
  <c r="C454" i="1" s="1"/>
  <c r="B455" i="1"/>
  <c r="C455" i="1"/>
  <c r="B456" i="1"/>
  <c r="C456" i="1" s="1"/>
  <c r="B457" i="1"/>
  <c r="C457" i="1"/>
  <c r="B458" i="1"/>
  <c r="C458" i="1" s="1"/>
  <c r="B459" i="1"/>
  <c r="C459" i="1"/>
  <c r="B460" i="1"/>
  <c r="C460" i="1" s="1"/>
  <c r="B461" i="1"/>
  <c r="C461" i="1"/>
  <c r="B462" i="1"/>
  <c r="C462" i="1" s="1"/>
  <c r="B463" i="1"/>
  <c r="C463" i="1"/>
  <c r="B464" i="1"/>
  <c r="C464" i="1" s="1"/>
  <c r="B465" i="1"/>
  <c r="C465" i="1"/>
  <c r="B466" i="1"/>
  <c r="C466" i="1" s="1"/>
  <c r="B467" i="1"/>
  <c r="C467" i="1"/>
  <c r="B468" i="1"/>
  <c r="C468" i="1" s="1"/>
  <c r="B469" i="1"/>
  <c r="C469" i="1"/>
  <c r="B470" i="1"/>
  <c r="C470" i="1" s="1"/>
  <c r="B471" i="1"/>
  <c r="C471" i="1"/>
  <c r="B472" i="1"/>
  <c r="C472" i="1" s="1"/>
  <c r="B473" i="1"/>
  <c r="C473" i="1"/>
  <c r="B474" i="1"/>
  <c r="C474" i="1" s="1"/>
  <c r="B475" i="1"/>
  <c r="C475" i="1"/>
  <c r="B476" i="1"/>
  <c r="C476" i="1" s="1"/>
  <c r="B477" i="1"/>
  <c r="C477" i="1"/>
  <c r="B478" i="1"/>
  <c r="C478" i="1" s="1"/>
  <c r="B479" i="1"/>
  <c r="C479" i="1"/>
  <c r="B480" i="1"/>
  <c r="C480" i="1" s="1"/>
  <c r="B481" i="1"/>
  <c r="C481" i="1"/>
  <c r="B482" i="1"/>
  <c r="C482" i="1" s="1"/>
  <c r="B483" i="1"/>
  <c r="C483" i="1"/>
  <c r="B484" i="1"/>
  <c r="C484" i="1" s="1"/>
  <c r="B485" i="1"/>
  <c r="C485" i="1"/>
  <c r="B486" i="1"/>
  <c r="C486" i="1" s="1"/>
  <c r="B487" i="1"/>
  <c r="C487" i="1"/>
  <c r="B488" i="1"/>
  <c r="C488" i="1" s="1"/>
  <c r="B489" i="1"/>
  <c r="C489" i="1"/>
  <c r="B490" i="1"/>
  <c r="C490" i="1" s="1"/>
  <c r="B491" i="1"/>
  <c r="C491" i="1"/>
  <c r="B492" i="1"/>
  <c r="C492" i="1" s="1"/>
  <c r="B493" i="1"/>
  <c r="C493" i="1"/>
  <c r="B494" i="1"/>
  <c r="C494" i="1" s="1"/>
  <c r="B495" i="1"/>
  <c r="C495" i="1"/>
  <c r="B496" i="1"/>
  <c r="C496" i="1" s="1"/>
  <c r="B497" i="1"/>
  <c r="C497" i="1"/>
  <c r="B453" i="1"/>
  <c r="C453" i="1" s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D309" i="1"/>
  <c r="D401" i="1"/>
  <c r="D407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D451" i="1"/>
  <c r="B450" i="1"/>
  <c r="C450" i="1" s="1"/>
  <c r="B410" i="1"/>
  <c r="C410" i="1"/>
  <c r="B411" i="1"/>
  <c r="C411" i="1" s="1"/>
  <c r="B412" i="1"/>
  <c r="C412" i="1"/>
  <c r="B413" i="1"/>
  <c r="C413" i="1" s="1"/>
  <c r="B414" i="1"/>
  <c r="C414" i="1"/>
  <c r="B415" i="1"/>
  <c r="C415" i="1" s="1"/>
  <c r="B416" i="1"/>
  <c r="C416" i="1"/>
  <c r="B417" i="1"/>
  <c r="C417" i="1" s="1"/>
  <c r="B418" i="1"/>
  <c r="C418" i="1"/>
  <c r="B419" i="1"/>
  <c r="C419" i="1" s="1"/>
  <c r="B420" i="1"/>
  <c r="C420" i="1"/>
  <c r="B421" i="1"/>
  <c r="C421" i="1" s="1"/>
  <c r="B422" i="1"/>
  <c r="C422" i="1"/>
  <c r="B423" i="1"/>
  <c r="C423" i="1" s="1"/>
  <c r="B424" i="1"/>
  <c r="C424" i="1"/>
  <c r="B425" i="1"/>
  <c r="C425" i="1" s="1"/>
  <c r="B426" i="1"/>
  <c r="C426" i="1"/>
  <c r="B427" i="1"/>
  <c r="C427" i="1" s="1"/>
  <c r="B428" i="1"/>
  <c r="C428" i="1"/>
  <c r="B429" i="1"/>
  <c r="C429" i="1" s="1"/>
  <c r="B430" i="1"/>
  <c r="C430" i="1"/>
  <c r="B431" i="1"/>
  <c r="C431" i="1" s="1"/>
  <c r="B432" i="1"/>
  <c r="C432" i="1"/>
  <c r="B433" i="1"/>
  <c r="C433" i="1" s="1"/>
  <c r="B434" i="1"/>
  <c r="C434" i="1"/>
  <c r="B435" i="1"/>
  <c r="C435" i="1" s="1"/>
  <c r="B436" i="1"/>
  <c r="C436" i="1"/>
  <c r="B437" i="1"/>
  <c r="C437" i="1" s="1"/>
  <c r="B438" i="1"/>
  <c r="C438" i="1"/>
  <c r="B439" i="1"/>
  <c r="C439" i="1" s="1"/>
  <c r="B440" i="1"/>
  <c r="C440" i="1"/>
  <c r="B441" i="1"/>
  <c r="C441" i="1" s="1"/>
  <c r="B442" i="1"/>
  <c r="C442" i="1"/>
  <c r="B443" i="1"/>
  <c r="C443" i="1" s="1"/>
  <c r="B444" i="1"/>
  <c r="C444" i="1"/>
  <c r="B445" i="1"/>
  <c r="C445" i="1" s="1"/>
  <c r="B446" i="1"/>
  <c r="C446" i="1"/>
  <c r="B447" i="1"/>
  <c r="C447" i="1" s="1"/>
  <c r="B448" i="1"/>
  <c r="C448" i="1"/>
  <c r="B449" i="1"/>
  <c r="C449" i="1" s="1"/>
  <c r="B409" i="1"/>
  <c r="C409" i="1" s="1"/>
  <c r="E699" i="1" l="1"/>
  <c r="F699" i="1"/>
  <c r="G699" i="1"/>
  <c r="H699" i="1"/>
  <c r="I699" i="1"/>
  <c r="J699" i="1"/>
  <c r="K699" i="1"/>
  <c r="L699" i="1"/>
  <c r="M699" i="1"/>
  <c r="N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D699" i="1"/>
  <c r="E696" i="1"/>
  <c r="F696" i="1"/>
  <c r="G696" i="1"/>
  <c r="H696" i="1"/>
  <c r="I696" i="1"/>
  <c r="J696" i="1"/>
  <c r="K696" i="1"/>
  <c r="L696" i="1"/>
  <c r="M696" i="1"/>
  <c r="N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E547" i="1"/>
  <c r="F547" i="1"/>
  <c r="G547" i="1"/>
  <c r="H547" i="1"/>
  <c r="I547" i="1"/>
  <c r="J547" i="1"/>
  <c r="K547" i="1"/>
  <c r="L547" i="1"/>
  <c r="M547" i="1"/>
  <c r="N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D547" i="1"/>
  <c r="E524" i="1"/>
  <c r="F524" i="1"/>
  <c r="G524" i="1"/>
  <c r="H524" i="1"/>
  <c r="I524" i="1"/>
  <c r="J524" i="1"/>
  <c r="K524" i="1"/>
  <c r="L524" i="1"/>
  <c r="M524" i="1"/>
  <c r="N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D524" i="1"/>
  <c r="E501" i="1"/>
  <c r="F501" i="1"/>
  <c r="G501" i="1"/>
  <c r="H501" i="1"/>
  <c r="I501" i="1"/>
  <c r="J501" i="1"/>
  <c r="K501" i="1"/>
  <c r="L501" i="1"/>
  <c r="M501" i="1"/>
  <c r="N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D501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D243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D180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D164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D111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D88" i="1"/>
  <c r="AR737" i="1" l="1"/>
  <c r="AN737" i="1"/>
  <c r="AJ737" i="1"/>
  <c r="AF737" i="1"/>
  <c r="AB737" i="1"/>
  <c r="X737" i="1"/>
  <c r="T737" i="1"/>
  <c r="AX737" i="1"/>
  <c r="N737" i="1"/>
  <c r="J737" i="1"/>
  <c r="AY737" i="1"/>
  <c r="AQ737" i="1"/>
  <c r="AI737" i="1"/>
  <c r="AE737" i="1"/>
  <c r="W737" i="1"/>
  <c r="O737" i="1"/>
  <c r="G737" i="1"/>
  <c r="AT737" i="1"/>
  <c r="F737" i="1"/>
  <c r="AU737" i="1"/>
  <c r="AM737" i="1"/>
  <c r="AA737" i="1"/>
  <c r="S737" i="1"/>
  <c r="K737" i="1"/>
  <c r="AZ737" i="1"/>
  <c r="AV737" i="1"/>
  <c r="L737" i="1"/>
  <c r="AL737" i="1"/>
  <c r="AD737" i="1"/>
  <c r="V737" i="1"/>
  <c r="H737" i="1"/>
  <c r="AP737" i="1"/>
  <c r="AH737" i="1"/>
  <c r="Z737" i="1"/>
  <c r="R737" i="1"/>
  <c r="D737" i="1"/>
  <c r="AW737" i="1"/>
  <c r="AS737" i="1"/>
  <c r="AO737" i="1"/>
  <c r="AK737" i="1"/>
  <c r="AG737" i="1"/>
  <c r="AC737" i="1"/>
  <c r="Y737" i="1"/>
  <c r="U737" i="1"/>
  <c r="Q737" i="1"/>
  <c r="M737" i="1"/>
  <c r="I737" i="1"/>
  <c r="E737" i="1"/>
  <c r="P737" i="1"/>
</calcChain>
</file>

<file path=xl/sharedStrings.xml><?xml version="1.0" encoding="utf-8"?>
<sst xmlns="http://schemas.openxmlformats.org/spreadsheetml/2006/main" count="1991" uniqueCount="1375">
  <si>
    <t>Atmos Energy Corporation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</si>
  <si>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</si>
  <si>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</si>
  <si>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</si>
  <si>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</si>
  <si>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</si>
  <si>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</si>
  <si>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</si>
  <si>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</si>
  <si>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</si>
  <si>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</si>
  <si>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</si>
  <si>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</si>
  <si>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Distribution-Maint of mains - Non-project Labor 8870-01000</t>
  </si>
  <si>
    <t>Maintenance of measuring and r - Non-project Labor 8890-01000</t>
  </si>
  <si>
    <t>Maintenance of measuring and r - Non-project Labor 8900-01000</t>
  </si>
  <si>
    <t>Maintenance of services - Non-project Labor 8920-01000</t>
  </si>
  <si>
    <t>Maintenance of meters and hous - Non-project Labor 8930-01000</t>
  </si>
  <si>
    <t>Customer accounts-Operation su - Non-project Labor 9010-01000</t>
  </si>
  <si>
    <t>Customer accounts-Meter readin - Non-project Labor 9020-01000</t>
  </si>
  <si>
    <t>Customer accounts-Customer rec - Non-project Labor 9030-01000</t>
  </si>
  <si>
    <t>Customer service-Operating inf - Non-project Labor 9090-01000</t>
  </si>
  <si>
    <t>Sales-Supervision - Non-project Labor 9110-01000</t>
  </si>
  <si>
    <t>A&amp;G-Administrative &amp; general s - Non-project Labor 9200-01000</t>
  </si>
  <si>
    <t>Wells expenses - Non-project Labor 8160-01000</t>
  </si>
  <si>
    <t>Lines expenses - Non-project Labor 8170-01000</t>
  </si>
  <si>
    <t>Compressor station expenses - Non-project Labor 8180-01000</t>
  </si>
  <si>
    <t>Storage-Measuring and regulati - Non-project Labor 8200-01000</t>
  </si>
  <si>
    <t>Storage-Purification expenses - Non-project Labor 8210-01000</t>
  </si>
  <si>
    <t>Maintenance of compressor stat - Non-project Labor 8340-01000</t>
  </si>
  <si>
    <t>Maintenance of measuring and r - Non-project Labor 8350-01000</t>
  </si>
  <si>
    <t>Processing-Maintenance of puri - Non-project Labor 8360-01000</t>
  </si>
  <si>
    <t>Other storage expenses-Operati - Non-project Labor 8410-01000</t>
  </si>
  <si>
    <t>Mains expenses - Non-project Labor 8560-01000</t>
  </si>
  <si>
    <t>Transmission-Measuring and reg - Non-project Labor 8570-01000</t>
  </si>
  <si>
    <t>Transmission-Other expenses - Non-project Labor 8590-01000</t>
  </si>
  <si>
    <t>Transmission-Maintenance of ma - Non-project Labor 8630-01000</t>
  </si>
  <si>
    <t>Transmission-Maintenance of me - Non-project Labor 8650-01000</t>
  </si>
  <si>
    <t>Distribution-Operation supervi - Non-project Labor 8700-01000</t>
  </si>
  <si>
    <t>Distribution-Compressor statio - Non-project Labor 8720-01000</t>
  </si>
  <si>
    <t>Mains and Services Expenses - Non-project Labor 8740-01000</t>
  </si>
  <si>
    <t>Distribution-Measuring and reg - Non-project Labor 8750-01000</t>
  </si>
  <si>
    <t>Distribution-Measuring and reg - Non-project Labor 8760-01000</t>
  </si>
  <si>
    <t>Distribution-Measuring and reg - Non-project Labor 8770-01000</t>
  </si>
  <si>
    <t>Meter and house regulator expe - Non-project Labor 8780-01000</t>
  </si>
  <si>
    <t>Customer installations expense - Non-project Labor 8790-01000</t>
  </si>
  <si>
    <t>Distribution-Other expenses - Non-project Labor 8800-01000</t>
  </si>
  <si>
    <t>Distribution-Operation supervi - Capital Labor 8700-01001</t>
  </si>
  <si>
    <t>Distribution-Operation supervi - Capital Labor Contra 8700-01002</t>
  </si>
  <si>
    <t>A&amp;G-Administrative &amp; general s - Capital Labor Contra 9200-01002</t>
  </si>
  <si>
    <t>Mains expenses - O&amp;M Project Labor and Contra 8560-01006</t>
  </si>
  <si>
    <t>Distribution-Operation supervi - O&amp;M Project Labor and Contra 8700-01006</t>
  </si>
  <si>
    <t>Distribution-Operation supervi - Expense Labor Accrual 8700-01008</t>
  </si>
  <si>
    <t>Distribution-Compressor statio - Expense Labor Accrual 8720-01008</t>
  </si>
  <si>
    <t>Mains and Services Expenses - Expense Labor Accrual 8740-01008</t>
  </si>
  <si>
    <t>Distribution-Measuring and reg - Expense Labor Accrual 8750-01008</t>
  </si>
  <si>
    <t>Distribution-Measuring and reg - Expense Labor Accrual 8760-01008</t>
  </si>
  <si>
    <t>Distribution-Measuring and reg - Expense Labor Accrual 8770-01008</t>
  </si>
  <si>
    <t>Meter and house regulator expe - Expense Labor Accrual 8780-01008</t>
  </si>
  <si>
    <t>Customer installations expense - Expense Labor Accrual 8790-01008</t>
  </si>
  <si>
    <t>Distribution-Other expenses - Expense Labor Accrual 8800-01008</t>
  </si>
  <si>
    <t>Distribution-Maint of mains - Expense Labor Accrual 8870-01008</t>
  </si>
  <si>
    <t>Maintenance of measuring and r - Expense Labor Accrual 8890-01008</t>
  </si>
  <si>
    <t>Maintenance of measuring and r - Expense Labor Accrual 8900-01008</t>
  </si>
  <si>
    <t>Maintenance of services - Expense Labor Accrual 8920-01008</t>
  </si>
  <si>
    <t>Maintenance of meters and hous - Expense Labor Accrual 8930-01008</t>
  </si>
  <si>
    <t>Customer accounts-Operation su - Expense Labor Accrual 9010-01008</t>
  </si>
  <si>
    <t>Customer accounts-Meter readin - Expense Labor Accrual 9020-01008</t>
  </si>
  <si>
    <t>Customer accounts-Customer rec - Expense Labor Accrual 9030-01008</t>
  </si>
  <si>
    <t>Customer service-Operating inf - Expense Labor Accrual 9090-01008</t>
  </si>
  <si>
    <t>Sales-Supervision - Expense Labor Accrual 9110-01008</t>
  </si>
  <si>
    <t>A&amp;G-Administrative &amp; general s - Expense Labor Accrual 9200-01008</t>
  </si>
  <si>
    <t>Wells expenses - Expense Labor Accrual 8160-01008</t>
  </si>
  <si>
    <t>Lines expenses - Expense Labor Accrual 8170-01008</t>
  </si>
  <si>
    <t>Compressor station expenses - Expense Labor Accrual 8180-01008</t>
  </si>
  <si>
    <t>Storage-Measuring and regulati - Expense Labor Accrual 8200-01008</t>
  </si>
  <si>
    <t>Storage-Purification expenses - Expense Labor Accrual 8210-01008</t>
  </si>
  <si>
    <t>Maintenance of compressor stat - Expense Labor Accrual 8340-01008</t>
  </si>
  <si>
    <t>Maintenance of measuring and r - Expense Labor Accrual 8350-01008</t>
  </si>
  <si>
    <t>Processing-Maintenance of puri - Expense Labor Accrual 8360-01008</t>
  </si>
  <si>
    <t>Other storage expenses-Operati - Expense Labor Accrual 8410-01008</t>
  </si>
  <si>
    <t>Mains expenses - Expense Labor Accrual 8560-01008</t>
  </si>
  <si>
    <t>Transmission-Measuring and reg - Expense Labor Accrual 8570-01008</t>
  </si>
  <si>
    <t>Transmission-Other expenses - Expense Labor Accrual 8590-01008</t>
  </si>
  <si>
    <t>Transmission-Maintenance of ma - Expense Labor Accrual 8630-01008</t>
  </si>
  <si>
    <t>Transmission-Maintenance of me - Expense Labor Accrual 8650-01008</t>
  </si>
  <si>
    <t>A&amp;G-Administrative &amp; general s - Capital Labor Transfer In 9200-01011</t>
  </si>
  <si>
    <t>Distribution-Operation supervi - Capital Labor Transfer In 8700-01011</t>
  </si>
  <si>
    <t>Distribution-Operation supervi - Capital Labor Transfer Out 8700-01012</t>
  </si>
  <si>
    <t>Mains expenses - Expense Labor Transfer In 8560-01013</t>
  </si>
  <si>
    <t>Distribution-Operation supervi - Expense Labor Transfer In 8700-01013</t>
  </si>
  <si>
    <t>Distribution-Operation supervi - Expense Labor Transfer Out 8700-01014</t>
  </si>
  <si>
    <t>Mains expenses - Expense Labor Transfer Out 8560-01014</t>
  </si>
  <si>
    <t>Labor</t>
  </si>
  <si>
    <t>A&amp;G-Employee pensions and bene - Pension Benefits Load 9260-01202</t>
  </si>
  <si>
    <t>A&amp;G-Employee pensions and bene - OPEB Benefits Load 9260-01203</t>
  </si>
  <si>
    <t>A&amp;G-Employee pensions and bene - Employer 401K Expense 9260-01239</t>
  </si>
  <si>
    <t>A&amp;G-Employee pensions and bene - Medical Benefits Load 9260-01251</t>
  </si>
  <si>
    <t>A&amp;G-Employee pensions and bene - Medical Benefits Variance 9260-01252</t>
  </si>
  <si>
    <t>A&amp;G-Employee pensions and bene - Medical Benefits Projects 9260-01253</t>
  </si>
  <si>
    <t>A&amp;G-Employee pensions and bene - ESOP Benefits Load 9260-01257</t>
  </si>
  <si>
    <t>A&amp;G-Employee pensions and bene - ESOP Benefits Projects 9260-01259</t>
  </si>
  <si>
    <t>A&amp;G-Employee pensions and bene - HSA Benefits Load 9260-01260</t>
  </si>
  <si>
    <t>A&amp;G-Employee pensions and bene - HSA Benefits Projects 9260-01262</t>
  </si>
  <si>
    <t>A&amp;G-Employee pensions and bene - RSP FACC Benefits Load 9260-01263</t>
  </si>
  <si>
    <t>A&amp;G-Employee pensions and bene - RSP FACC Benefits Projects 9260-01265</t>
  </si>
  <si>
    <t>A&amp;G-Employee pensions and bene - Life Benefits Load 9260-01266</t>
  </si>
  <si>
    <t>A&amp;G-Employee pensions and bene - Life Benefits Projects 9260-01268</t>
  </si>
  <si>
    <t>A&amp;G-Employee pensions and bene - LTD Benefits Load 9260-01269</t>
  </si>
  <si>
    <t>A&amp;G-Employee pensions and bene - LTD Benefits Projects 9260-01271</t>
  </si>
  <si>
    <t>A&amp;G-Employee pensions and bene - Pension Benefits Projects 9260-01291</t>
  </si>
  <si>
    <t>A&amp;G-Employee pensions and bene - OPEB Benefits Projects 9260-01292</t>
  </si>
  <si>
    <t>A&amp;G-Injuries &amp; damages - Workers Comp Benefits Projects 9250-01293</t>
  </si>
  <si>
    <t>A&amp;G-Employee pensions and bene - NSC-OPEB Benefits Load 9260-01294</t>
  </si>
  <si>
    <t>A&amp;G-Employee pensions and bene - NSC-Pension Benefits Load 9260-01297</t>
  </si>
  <si>
    <t>Benefits</t>
  </si>
  <si>
    <t>Distribution-Operation supervi - Uniforms 8700-07443</t>
  </si>
  <si>
    <t>Mains and Services Expenses - Uniforms 8740-07443</t>
  </si>
  <si>
    <t>Distribution-Measuring and reg - Uniforms 8750-07443</t>
  </si>
  <si>
    <t>A&amp;G-Injuries &amp; damages - Uniforms 9250-07443</t>
  </si>
  <si>
    <t>A&amp;G-Employee pensions and bene - Uniforms 9260-07443</t>
  </si>
  <si>
    <t>A&amp;G-Regulatory commission expe - Uniforms 9280-07443</t>
  </si>
  <si>
    <t>Meter and house regulator expe - Uniforms 8780-07443</t>
  </si>
  <si>
    <t>Distribution-Other expenses - Uniforms 8800-07443</t>
  </si>
  <si>
    <t>Distribution-Maintenance of st - Uniforms 8860-07443</t>
  </si>
  <si>
    <t>Distribution-Maint of mains - Uniforms 8870-07443</t>
  </si>
  <si>
    <t>Maintenance of services - Uniforms 8920-07443</t>
  </si>
  <si>
    <t>Customer accounts-Meter readin - Uniforms 9020-07443</t>
  </si>
  <si>
    <t>Customer accounts-Customer rec - Uniforms 9030-07443</t>
  </si>
  <si>
    <t>Mains expenses - Uniforms 8560-07443</t>
  </si>
  <si>
    <t>Mains expenses - Uniforms Capitalized 8560-07444</t>
  </si>
  <si>
    <t>Distribution-Operation supervi - Uniforms Capitalized 8700-07444</t>
  </si>
  <si>
    <t>Mains and Services Expenses - Uniforms Capitalized 8740-07444</t>
  </si>
  <si>
    <t>Distribution-Measuring and reg - Uniforms Capitalized 8750-07444</t>
  </si>
  <si>
    <t>Meter and house regulator expe - Uniforms Capitalized 8780-07444</t>
  </si>
  <si>
    <t>Distribution-Other expenses - Uniforms Capitalized 8800-07444</t>
  </si>
  <si>
    <t>Distribution-Maintenance of st - Uniforms Capitalized 8860-07444</t>
  </si>
  <si>
    <t>Distribution-Maint of mains - Uniforms Capitalized 8870-07444</t>
  </si>
  <si>
    <t>Maintenance of services - Uniforms Capitalized 8920-07444</t>
  </si>
  <si>
    <t>Customer accounts-Meter readin - Uniforms Capitalized 9020-07444</t>
  </si>
  <si>
    <t>Customer accounts-Customer rec - Uniforms Capitalized 9030-07444</t>
  </si>
  <si>
    <t>A&amp;G-Injuries &amp; damages - Uniforms Capitalized 9250-07444</t>
  </si>
  <si>
    <t>A&amp;G-Employee pensions and bene - Uniforms Capitalized 9260-07444</t>
  </si>
  <si>
    <t>A&amp;G-Regulatory commission expe - Uniforms Capitalized 9280-07444</t>
  </si>
  <si>
    <t>A&amp;G-Employee pensions and bene - Non-Qual Retirment Exp 9260-07449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</si>
  <si>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</si>
  <si>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</si>
  <si>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</si>
  <si>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Customer accounts-Meter readin - Misc Employee Welfare Exp 9020-07499</t>
  </si>
  <si>
    <t>Customer accounts-Customer rec - Misc Employee Welfare Exp 9030-07499</t>
  </si>
  <si>
    <t>A&amp;G-Office supplies &amp; expense - Misc Employee Welfare Exp 9210-07499</t>
  </si>
  <si>
    <t>A&amp;G-Outside services employed - Misc Employee Welfare Exp 9230-07499</t>
  </si>
  <si>
    <t>A&amp;G-Injuries &amp; damages - Misc Employee Welfare Exp 9250-07499</t>
  </si>
  <si>
    <t>A&amp;G-Employee pensions and bene - Misc Employee Welfare Exp 9260-07499</t>
  </si>
  <si>
    <t>A&amp;G-Franchise requirements - Misc Employee Welfare Exp 9270-07499</t>
  </si>
  <si>
    <t>A&amp;G-Regulatory commission expe - Misc Employee Welfare Exp 9280-07499</t>
  </si>
  <si>
    <t>Miscellaneous general expenses - Misc Employee Welfare Exp 9302-07499</t>
  </si>
  <si>
    <t>Storage-Purification expenses - Misc Employee Welfare Exp 8210-07499</t>
  </si>
  <si>
    <t>Storage-Rents - Misc Employee Welfare Exp 8260-07499</t>
  </si>
  <si>
    <t>Other storage expenses-Operati - Misc Employee Welfare Exp 8410-07499</t>
  </si>
  <si>
    <t>Mains expenses - Misc Employee Welfare Exp 8560-07499</t>
  </si>
  <si>
    <t>Distribution-Operation supervi - Misc Employee Welfare Exp 8700-07499</t>
  </si>
  <si>
    <t>Mains and Services Expenses - Misc Employee Welfare Exp 8740-07499</t>
  </si>
  <si>
    <t>Distribution-Measuring and reg - Misc Employee Welfare Exp 8750-07499</t>
  </si>
  <si>
    <t>Meter and house regulator expe - Misc Employee Welfare Exp 8780-07499</t>
  </si>
  <si>
    <t>Distribution-Other expenses - Misc Employee Welfare Exp 8800-07499</t>
  </si>
  <si>
    <t>Distribution-Rents - Misc Employee Welfare Exp 8810-07499</t>
  </si>
  <si>
    <t>Employee Welfare</t>
  </si>
  <si>
    <t>A&amp;G-Property insurance - Blueflame Property Insurance 9240-04069</t>
  </si>
  <si>
    <t>A&amp;G-Office supplies &amp; expense - Insurance-Other 9210-04070</t>
  </si>
  <si>
    <t>A&amp;G-Injuries &amp; damages - Insurance-Other 9250-04070</t>
  </si>
  <si>
    <t>A&amp;G-Property insurance - Insurance Capitalized 9240-04072</t>
  </si>
  <si>
    <t>Other storage expenses-Operati - Damages 8410-07111</t>
  </si>
  <si>
    <t>Mains expenses - Damages 8560-07111</t>
  </si>
  <si>
    <t>Distribution-Operation supervi - Damages 8700-07111</t>
  </si>
  <si>
    <t>Mains and Services Expenses - Damages 8740-07111</t>
  </si>
  <si>
    <t>Maintenance of measuring and r - Damages 8890-07111</t>
  </si>
  <si>
    <t>A&amp;G-Injuries &amp; damages - Environmental &amp; Safety 9250-07120</t>
  </si>
  <si>
    <t>A&amp;G-Employee pensions and bene - Environmental &amp; Safety 9260-07120</t>
  </si>
  <si>
    <t>Distribution-Operation supervi - Environmental &amp; Safety 8700-07120</t>
  </si>
  <si>
    <t>Mains and Services Expenses - Environmental &amp; Safety 8740-07120</t>
  </si>
  <si>
    <t>Distribution-Other expenses - Environmental &amp; Safety 8800-07120</t>
  </si>
  <si>
    <t>Insurance</t>
  </si>
  <si>
    <t>Storage well royalties - Building Lease/Rents Capitalized 8250-04580</t>
  </si>
  <si>
    <t>Distribution-Operation supervi - Building Lease/Rents Capitalized 8700-04580</t>
  </si>
  <si>
    <t>Distribution-Measuring and reg - Building Lease/Rents Capitalized 8750-04580</t>
  </si>
  <si>
    <t>Distribution-Measuring and reg - Building Lease/Rents Capitalized 8770-04580</t>
  </si>
  <si>
    <t>Distribution-Rents - Building Lease/Rents Capitalized 8810-04580</t>
  </si>
  <si>
    <t>A&amp;G-Rents - Building Lease/Rents 9310-04581</t>
  </si>
  <si>
    <t>Storage well royalties - Building Lease/Rents 8250-04581</t>
  </si>
  <si>
    <t>Distribution-Operation supervi - Building Lease/Rents 8700-04581</t>
  </si>
  <si>
    <t>Distribution-Measuring and reg - Building Lease/Rents 8750-04581</t>
  </si>
  <si>
    <t>Distribution-Measuring and reg - Building Lease/Rents 8770-04581</t>
  </si>
  <si>
    <t>Distribution-Rents - Building Lease/Rents 8810-04581</t>
  </si>
  <si>
    <t>Customer accounts-Meter readin - Building Maintenance 9020-04582</t>
  </si>
  <si>
    <t>Customer accounts-Customer rec - Building Maintenance 9030-04582</t>
  </si>
  <si>
    <t>Sales-Demonstrating and sellin - Building Maintenance 9120-04582</t>
  </si>
  <si>
    <t>Maintenance of other equipment - Building Maintenance 7690-04582</t>
  </si>
  <si>
    <t>Distribution-Operation supervi - Building Maintenance 8700-04582</t>
  </si>
  <si>
    <t>Distribution load dispatching - Building Maintenance 8710-04582</t>
  </si>
  <si>
    <t>Mains and Services Expenses - Building Maintenance 8740-04582</t>
  </si>
  <si>
    <t>Distribution-Measuring and reg - Building Maintenance 8750-04582</t>
  </si>
  <si>
    <t>Distribution-Measuring and reg - Building Maintenance 8760-04582</t>
  </si>
  <si>
    <t>Distribution-Measuring and reg - Building Maintenance 8770-04582</t>
  </si>
  <si>
    <t>Meter and house regulator expe - Building Maintenance 8780-04582</t>
  </si>
  <si>
    <t>Distribution-Other expenses - Building Maintenance 8800-04582</t>
  </si>
  <si>
    <t>Distribution-Rents - Building Maintenance 8810-04582</t>
  </si>
  <si>
    <t>Distribution-Maintenance of st - Building Maintenance 8860-04582</t>
  </si>
  <si>
    <t>Distribution-Maint of mains - Building Maintenance 8870-04582</t>
  </si>
  <si>
    <t>Maintenance of measuring and r - Building Maintenance 8890-04582</t>
  </si>
  <si>
    <t>Maintenance of measuring and r - Building Maintenance 8910-04582</t>
  </si>
  <si>
    <t>Mains and Services Expenses - Railroad easements and crossings 8740-04585</t>
  </si>
  <si>
    <t>Distribution-Rents - Railroad easements and crossings 8810-04585</t>
  </si>
  <si>
    <t>Other fuel &amp; power for compres - Utilities 8550-04590</t>
  </si>
  <si>
    <t>Mains expenses - Utilities 8560-04590</t>
  </si>
  <si>
    <t>Transmission-Measuring and reg - Utilities 8570-04590</t>
  </si>
  <si>
    <t>Wells expenses - Utilities 8160-04590</t>
  </si>
  <si>
    <t>Lines expenses - Utilities 8170-04590</t>
  </si>
  <si>
    <t>Compressor station expenses - Utilities 8180-04590</t>
  </si>
  <si>
    <t>Compressor station fuel and po - Utilities 8190-04590</t>
  </si>
  <si>
    <t>Storage-Measuring and regulati - Utilities 8200-04590</t>
  </si>
  <si>
    <t>Storage-Purification expenses - Utilities 8210-04590</t>
  </si>
  <si>
    <t>Distribution-Operation supervi - Utilities 8700-04590</t>
  </si>
  <si>
    <t>Distribution load dispatching - Utilities 8710-04590</t>
  </si>
  <si>
    <t>Mains and Services Expenses - Utilities 8740-04590</t>
  </si>
  <si>
    <t>Distribution-Measuring and reg - Utilities 8750-04590</t>
  </si>
  <si>
    <t>Distribution-Measuring and reg - Utilities 8770-04590</t>
  </si>
  <si>
    <t>Meter and house regulator expe - Utilities 8780-04590</t>
  </si>
  <si>
    <t>Storage-Other expenses - Utilities 8240-04590</t>
  </si>
  <si>
    <t>Storage well royalties - Utilities 8250-04590</t>
  </si>
  <si>
    <t>Other storage expenses-Operati - Utilities 8410-04590</t>
  </si>
  <si>
    <t>Distribution-Other expenses - Utilities 8800-04590</t>
  </si>
  <si>
    <t>Distribution-Rents - Utilities 8810-04590</t>
  </si>
  <si>
    <t>Customer accounts-Meter readin - Utilities 9020-04590</t>
  </si>
  <si>
    <t>Customer accounts-Customer rec - Utilities 9030-04590</t>
  </si>
  <si>
    <t>Distribution-Operation supervi - Misc Rents 8700-04592</t>
  </si>
  <si>
    <t>Distribution-Other expenses - Misc Rents 8800-04592</t>
  </si>
  <si>
    <t>Distribution-Rents - Misc Rents 8810-04592</t>
  </si>
  <si>
    <t>Distribution-Maintenance of st - Misc Rents 8860-04592</t>
  </si>
  <si>
    <t>Distribution-Other expenses - Capitalized Utility Costs 8800-04599</t>
  </si>
  <si>
    <t>Distribution-Rents - Capitalized Utility Costs 8810-04599</t>
  </si>
  <si>
    <t>Distribution-Operation supervi - Capitalized Utility Costs 8700-04599</t>
  </si>
  <si>
    <t>Mains expenses - Capitalized Utility Costs 8560-04599</t>
  </si>
  <si>
    <t>Compressor station expenses - Capitalized Utility Costs 8180-04599</t>
  </si>
  <si>
    <t>Rent, Maint., &amp; Utilities</t>
  </si>
  <si>
    <t>Mains and Services Expenses - Vehicle Lease Payments 8740-03002</t>
  </si>
  <si>
    <t>Field measuring and regulating - Capitalized transportation costs 7560-03003</t>
  </si>
  <si>
    <t>Wells expenses - Capitalized transportation costs 8160-03003</t>
  </si>
  <si>
    <t>Compressor station expenses - Capitalized transportation costs 8180-03003</t>
  </si>
  <si>
    <t>Storage-Purification expenses - Capitalized transportation costs 8210-03003</t>
  </si>
  <si>
    <t>Storage-Other expenses - Capitalized transportation costs 8240-03003</t>
  </si>
  <si>
    <t>Other storage expenses-Operati - Capitalized transportation costs 8410-03003</t>
  </si>
  <si>
    <t>Mains expenses - Capitalized transportation costs 8560-03003</t>
  </si>
  <si>
    <t>Transmission-Maintenance of me - Capitalized transportation costs 8650-03003</t>
  </si>
  <si>
    <t>Distribution-Operation supervi - Capitalized transportation costs 8700-03003</t>
  </si>
  <si>
    <t>Mains and Services Expenses - Capitalized transportation costs 8740-03003</t>
  </si>
  <si>
    <t>Distribution-Measuring and reg - Capitalized transportation costs 8750-03003</t>
  </si>
  <si>
    <t>Distribution-Measuring and reg - Capitalized transportation costs 8760-03003</t>
  </si>
  <si>
    <t>Meter and house regulator expe - Capitalized transportation costs 8780-03003</t>
  </si>
  <si>
    <t>Distribution-Other expenses - Capitalized transportation costs 8800-03003</t>
  </si>
  <si>
    <t>Distribution-Rents - Capitalized transportation costs 8810-03003</t>
  </si>
  <si>
    <t>Distribution-Maintenance of ot - Capitalized transportation costs 8940-03003</t>
  </si>
  <si>
    <t>Customer accounts-Meter readin - Capitalized transportation costs 9020-03003</t>
  </si>
  <si>
    <t>Field measuring and regulating - Vehicle Expense 7560-03004</t>
  </si>
  <si>
    <t>Wells expenses - Vehicle Expense 8160-03004</t>
  </si>
  <si>
    <t>Compressor station expenses - Vehicle Expense 8180-03004</t>
  </si>
  <si>
    <t>Storage-Purification expenses - Vehicle Expense 8210-03004</t>
  </si>
  <si>
    <t>Storage-Other expenses - Vehicle Expense 8240-03004</t>
  </si>
  <si>
    <t>Other storage expenses-Operati - Vehicle Expense 8410-03004</t>
  </si>
  <si>
    <t>Mains expenses - Vehicle Expense 8560-03004</t>
  </si>
  <si>
    <t>Transmission-Maintenance of me - Vehicle Expense 8650-03004</t>
  </si>
  <si>
    <t>Distribution-Operation supervi - Vehicle Expense 8700-03004</t>
  </si>
  <si>
    <t>Mains and Services Expenses - Vehicle Expense 8740-03004</t>
  </si>
  <si>
    <t>Distribution-Measuring and reg - Vehicle Expense 8750-03004</t>
  </si>
  <si>
    <t>Distribution-Measuring and reg - Vehicle Expense 8760-03004</t>
  </si>
  <si>
    <t>Meter and house regulator expe - Vehicle Expense 8780-03004</t>
  </si>
  <si>
    <t>Distribution-Other expenses - Vehicle Expense 8800-03004</t>
  </si>
  <si>
    <t>Distribution-Rents - Vehicle Expense 8810-03004</t>
  </si>
  <si>
    <t>Distribution-Maintenance of ot - Vehicle Expense 8940-03004</t>
  </si>
  <si>
    <t>Customer accounts-Meter readin - Vehicle Expense 9020-03004</t>
  </si>
  <si>
    <t>Mains and Services Expenses - Equipment Lease 8740-04301</t>
  </si>
  <si>
    <t>Miscellaneous general expenses - Heavy Equipment 9302-04302</t>
  </si>
  <si>
    <t>Maintenance of measuring and r - Heavy Equipment 8890-04302</t>
  </si>
  <si>
    <t>Distribution-Maintenance of ot - Heavy Equipment 8940-04302</t>
  </si>
  <si>
    <t>Customer accounts-Meter readin - Heavy Equipment 9020-04302</t>
  </si>
  <si>
    <t>Mains and Services Expenses - Heavy Equipment 8740-04302</t>
  </si>
  <si>
    <t>Distribution-Measuring and reg - Heavy Equipment 8750-04302</t>
  </si>
  <si>
    <t>Distribution-Measuring and reg - Heavy Equipment 8770-04302</t>
  </si>
  <si>
    <t>Meter and house regulator expe - Heavy Equipment 8780-04302</t>
  </si>
  <si>
    <t>Distribution-Rents - Heavy Equipment 8810-04302</t>
  </si>
  <si>
    <t>Mains expenses - Heavy Equipment 8560-04302</t>
  </si>
  <si>
    <t>Distribution-Operation supervi - Heavy Equipment 8700-04302</t>
  </si>
  <si>
    <t>Compressor station expenses - Heavy Equipment 8180-04302</t>
  </si>
  <si>
    <t>Maintenance of compressor stat - Heavy Equipment 8340-04302</t>
  </si>
  <si>
    <t>Mains expenses - Heavy Equipment Capitalized 8560-04307</t>
  </si>
  <si>
    <t>Distribution-Operation supervi - Heavy Equipment Capitalized 8700-04307</t>
  </si>
  <si>
    <t>Compressor station expenses - Heavy Equipment Capitalized 8180-04307</t>
  </si>
  <si>
    <t>Maintenance of compressor stat - Heavy Equipment Capitalized 8340-04307</t>
  </si>
  <si>
    <t>Miscellaneous general expenses - Heavy Equipment Capitalized 9302-04307</t>
  </si>
  <si>
    <t>Maintenance of measuring and r - Heavy Equipment Capitalized 8890-04307</t>
  </si>
  <si>
    <t>Distribution-Maintenance of ot - Heavy Equipment Capitalized 8940-04307</t>
  </si>
  <si>
    <t>Customer accounts-Meter readin - Heavy Equipment Capitalized 9020-04307</t>
  </si>
  <si>
    <t>Mains and Services Expenses - Heavy Equipment Capitalized 8740-04307</t>
  </si>
  <si>
    <t>Distribution-Measuring and reg - Heavy Equipment Capitalized 8750-04307</t>
  </si>
  <si>
    <t>Distribution-Measuring and reg - Heavy Equipment Capitalized 8770-04307</t>
  </si>
  <si>
    <t>Meter and house regulator expe - Heavy Equipment Capitalized 8780-04307</t>
  </si>
  <si>
    <t>Distribution-Rents - Heavy Equipment Capitalized 8810-04307</t>
  </si>
  <si>
    <t>Vehicles &amp; Equip</t>
  </si>
  <si>
    <t>Distribution-Rents - Inventory Materials 8810-02001</t>
  </si>
  <si>
    <t>Maintenance of measuring and r - Inventory Materials 8890-02001</t>
  </si>
  <si>
    <t>Maintenance of measuring and r - Inventory Materials 8900-02001</t>
  </si>
  <si>
    <t>Distribution-Maintenance of ot - Inventory Materials 8940-02001</t>
  </si>
  <si>
    <t>A&amp;G-Employee pensions and bene - Inventory Materials 9260-02001</t>
  </si>
  <si>
    <t>Wells expenses - Inventory Materials 8160-02001</t>
  </si>
  <si>
    <t>Mains expenses - Inventory Materials 8560-02001</t>
  </si>
  <si>
    <t>Transmission-Measuring and reg - Inventory Materials 8570-02001</t>
  </si>
  <si>
    <t>Distribution-Operation supervi - Inventory Materials 8700-02001</t>
  </si>
  <si>
    <t>Mains and Services Expenses - Inventory Materials 8740-02001</t>
  </si>
  <si>
    <t>Distribution-Measuring and reg - Inventory Materials 8750-02001</t>
  </si>
  <si>
    <t>Distribution-Measuring and reg - Inventory Materials 8760-02001</t>
  </si>
  <si>
    <t>Distribution-Measuring and reg - Inventory Materials 8770-02001</t>
  </si>
  <si>
    <t>A&amp;G-Employee pensions and bene - Warehouse Loading Charge 9260-02004</t>
  </si>
  <si>
    <t>Wells expenses - Warehouse Loading Charge 8160-02004</t>
  </si>
  <si>
    <t>Mains expenses - Warehouse Loading Charge 8560-02004</t>
  </si>
  <si>
    <t>Transmission-Measuring and reg - Warehouse Loading Charge 8570-02004</t>
  </si>
  <si>
    <t>Distribution-Operation supervi - Warehouse Loading Charge 8700-02004</t>
  </si>
  <si>
    <t>Mains and Services Expenses - Warehouse Loading Charge 8740-02004</t>
  </si>
  <si>
    <t>Distribution-Measuring and reg - Warehouse Loading Charge 8750-02004</t>
  </si>
  <si>
    <t>Distribution-Measuring and reg - Warehouse Loading Charge 8760-02004</t>
  </si>
  <si>
    <t>Distribution-Measuring and reg - Warehouse Loading Charge 8770-02004</t>
  </si>
  <si>
    <t>Distribution-Rents - Warehouse Loading Charge 8810-02004</t>
  </si>
  <si>
    <t>Maintenance of measuring and r - Warehouse Loading Charge 8890-02004</t>
  </si>
  <si>
    <t>Maintenance of measuring and r - Warehouse Loading Charge 8900-02004</t>
  </si>
  <si>
    <t>Distribution-Maintenance of ot - Warehouse Loading Charge 8940-02004</t>
  </si>
  <si>
    <t>Distribution load dispatching - Non-Inventory Supplies 8710-02005</t>
  </si>
  <si>
    <t>Odorization - Non-Inventory Supplies 8711-02005</t>
  </si>
  <si>
    <t>Distribution-Compressor statio - Non-Inventory Supplies 8720-02005</t>
  </si>
  <si>
    <t>Mains and Services Expenses - Non-Inventory Supplies 8740-02005</t>
  </si>
  <si>
    <t>Distribution-Measuring and reg - Non-Inventory Supplies 8750-02005</t>
  </si>
  <si>
    <t>Distribution-Measuring and reg - Non-Inventory Supplies 8760-02005</t>
  </si>
  <si>
    <t>Distribution-Measuring and reg - Non-Inventory Supplies 8770-02005</t>
  </si>
  <si>
    <t>Meter and house regulator expe - Non-Inventory Supplies 8780-02005</t>
  </si>
  <si>
    <t>Customer installations expense - Non-Inventory Supplies 8790-02005</t>
  </si>
  <si>
    <t>Distribution-Other expenses - Non-Inventory Supplies 8800-02005</t>
  </si>
  <si>
    <t>Distribution-Rents - Non-Inventory Supplies 8810-02005</t>
  </si>
  <si>
    <t>Distribution-Maintenance of st - Non-Inventory Supplies 8860-02005</t>
  </si>
  <si>
    <t>Distribution-Maint of mains - Non-Inventory Supplies 8870-02005</t>
  </si>
  <si>
    <t>Maintenance of measuring and r - Non-Inventory Supplies 8890-02005</t>
  </si>
  <si>
    <t>Maintenance of measuring and r - Non-Inventory Supplies 8900-02005</t>
  </si>
  <si>
    <t>Maintenance of measuring and r - Non-Inventory Supplies 8910-02005</t>
  </si>
  <si>
    <t>Maintenance of services - Non-Inventory Supplies 8920-02005</t>
  </si>
  <si>
    <t>Maintenance of meters and hous - Non-Inventory Supplies 8930-02005</t>
  </si>
  <si>
    <t>Distribution-Maintenance of ot - Non-Inventory Supplies 8940-02005</t>
  </si>
  <si>
    <t>Customer accounts-Meter readin - Non-Inventory Supplies 9020-02005</t>
  </si>
  <si>
    <t>Customer accounts-Customer rec - Non-Inventory Supplies 9030-02005</t>
  </si>
  <si>
    <t>Sales-Supervision - Non-Inventory Supplies 9110-02005</t>
  </si>
  <si>
    <t>A&amp;G-Injuries &amp; damages - Non-Inventory Supplies 9250-02005</t>
  </si>
  <si>
    <t>A&amp;G-Employee pensions and bene - Non-Inventory Supplies 9260-02005</t>
  </si>
  <si>
    <t>Wells expenses - Non-Inventory Supplies 8160-02005</t>
  </si>
  <si>
    <t>Lines expenses - Non-Inventory Supplies 8170-02005</t>
  </si>
  <si>
    <t>Compressor station expenses - Non-Inventory Supplies 8180-02005</t>
  </si>
  <si>
    <t>Storage-Measuring and regulati - Non-Inventory Supplies 8200-02005</t>
  </si>
  <si>
    <t>Storage-Purification expenses - Non-Inventory Supplies 8210-02005</t>
  </si>
  <si>
    <t>Storage-Other expenses - Non-Inventory Supplies 8240-02005</t>
  </si>
  <si>
    <t>Storage-Maintenance of structu - Non-Inventory Supplies 8310-02005</t>
  </si>
  <si>
    <t>Maintenance of compressor stat - Non-Inventory Supplies 8340-02005</t>
  </si>
  <si>
    <t>Maintenance of measuring and r - Non-Inventory Supplies 8350-02005</t>
  </si>
  <si>
    <t>Processing-Maintenance of puri - Non-Inventory Supplies 8360-02005</t>
  </si>
  <si>
    <t>Other storage expenses-Operati - Non-Inventory Supplies 8410-02005</t>
  </si>
  <si>
    <t>Transmission-Operation supervi - Non-Inventory Supplies 8500-02005</t>
  </si>
  <si>
    <t>Mains expenses - Non-Inventory Supplies 8560-02005</t>
  </si>
  <si>
    <t>Transmission-Measuring and reg - Non-Inventory Supplies 8570-02005</t>
  </si>
  <si>
    <t>Transmission-Other expenses - Non-Inventory Supplies 8590-02005</t>
  </si>
  <si>
    <t>Transmission-Maintenance of ma - Non-Inventory Supplies 8630-02005</t>
  </si>
  <si>
    <t>Transmission-Maintenance of me - Non-Inventory Supplies 8650-02005</t>
  </si>
  <si>
    <t>Transmission-Maintenance of ot - Non-Inventory Supplies 8670-02005</t>
  </si>
  <si>
    <t>Distribution-Operation supervi - Non-Inventory Supplies 8700-02005</t>
  </si>
  <si>
    <t>Mains and Services Expenses - Purchasing Card Charges 8740-02006</t>
  </si>
  <si>
    <t>Meter and house regulator expe - Purchasing Card Charges 8780-02006</t>
  </si>
  <si>
    <t>Meter and house regulator expe - Parts 8780-04306</t>
  </si>
  <si>
    <t>Mains and Services Expenses - Parts 8740-04306</t>
  </si>
  <si>
    <t>Distribution-Maintenance of ot - Office Supplies 8940-05010</t>
  </si>
  <si>
    <t>Customer accounts-Operation su - Office Supplies 9010-05010</t>
  </si>
  <si>
    <t>Customer accounts-Meter readin - Office Supplies 9020-05010</t>
  </si>
  <si>
    <t>Customer accounts-Customer rec - Office Supplies 9030-05010</t>
  </si>
  <si>
    <t>Customer service-Operating inf - Office Supplies 9090-05010</t>
  </si>
  <si>
    <t>Sales-Supervision - Office Supplies 9110-05010</t>
  </si>
  <si>
    <t>Sales-Demonstrating and sellin - Office Supplies 9120-05010</t>
  </si>
  <si>
    <t>A&amp;G-Office supplies &amp; expense - Office Supplies 9210-05010</t>
  </si>
  <si>
    <t>A&amp;G-Regulatory commission expe - Office Supplies 9280-05010</t>
  </si>
  <si>
    <t>Storage-Operation supervision  - Office Supplies 8140-05010</t>
  </si>
  <si>
    <t>Mains expenses - Office Supplies 8560-05010</t>
  </si>
  <si>
    <t>Distribution-Operation supervi - Office Supplies 8700-05010</t>
  </si>
  <si>
    <t>Mains and Services Expenses - Office Supplies 8740-05010</t>
  </si>
  <si>
    <t>Distribution-Measuring and reg - Office Supplies 8750-05010</t>
  </si>
  <si>
    <t>Meter and house regulator expe - Office Supplies 8780-05010</t>
  </si>
  <si>
    <t>Distribution-Other expenses - Office Supplies 8800-05010</t>
  </si>
  <si>
    <t>Distribution-Rents - Office Supplies 8810-05010</t>
  </si>
  <si>
    <t>Materials &amp; Supplies</t>
  </si>
  <si>
    <t>Distribution-Operation supervi - Offsite Storage 8700-04065</t>
  </si>
  <si>
    <t>Distribution-Operation supervi - Software Maintenance 8700-04201</t>
  </si>
  <si>
    <t>Distribution-Operation supervi - IT Equipment 8700-04212</t>
  </si>
  <si>
    <t>Distribution-Rents - IT Equipment 8810-04212</t>
  </si>
  <si>
    <t>Information Technologies</t>
  </si>
  <si>
    <t>Distribution-Operation supervi - Monthly Lines and service 8700-05310</t>
  </si>
  <si>
    <t>Distribution-Measuring and reg - Monthly Lines and service 8770-05310</t>
  </si>
  <si>
    <t>Sales-Supervision - Long Distance 9110-05312</t>
  </si>
  <si>
    <t>A&amp;G-Office supplies &amp; expense - Long Distance 9210-05312</t>
  </si>
  <si>
    <t>Distribution-Operation supervi - Long Distance 8700-05312</t>
  </si>
  <si>
    <t>Distribution-Operation supervi - Toll Free Long Distance 8700-05314</t>
  </si>
  <si>
    <t>Sales-Supervision - Telecom Maintenance &amp; Repair 9110-05316</t>
  </si>
  <si>
    <t>Distribution-Operation supervi - Telecom Maintenance &amp; Repair 8700-05316</t>
  </si>
  <si>
    <t>Distribution-Operation supervi - Measurement &amp; Meter Reading 8700-05323</t>
  </si>
  <si>
    <t>Distribution-Measuring and reg - Measurement &amp; Meter Reading 8750-05323</t>
  </si>
  <si>
    <t>Distribution-Operation supervi - WAN/LAN/Internet Service 8700-05331</t>
  </si>
  <si>
    <t>Sales-Supervision - WAN/LAN/Internet Service 9110-05331</t>
  </si>
  <si>
    <t>Customer accounts-Meter readin - AMI Tower Rent 9020-05351</t>
  </si>
  <si>
    <t>Customer accounts-Meter readin - AMI Tower Fees 9020-05352</t>
  </si>
  <si>
    <t>Distribution-Operation supervi - Cellular, radio, pager charges 8700-05364</t>
  </si>
  <si>
    <t>Distribution-Maintenance of ot - Cellular, radio, pager charges 8940-05364</t>
  </si>
  <si>
    <t>Customer accounts-Meter readin - Cellular, radio, pager charges 9020-05364</t>
  </si>
  <si>
    <t>Mains and Services Expenses - Cellular, radio, pager charges 8740-05364</t>
  </si>
  <si>
    <t>Distribution-Measuring and reg - Cellular, radio, pager charges 8750-05364</t>
  </si>
  <si>
    <t>Meter and house regulator expe - Cellular, radio, pager charges 8780-05364</t>
  </si>
  <si>
    <t>Distribution-Operation supervi - Cell service for data uses 8700-05376</t>
  </si>
  <si>
    <t>Mains and Services Expenses - Cell phone equipment and accessories 8740-05377</t>
  </si>
  <si>
    <t>Distribution-Operation supervi - Cell phone equipment and accessories 8700-05377</t>
  </si>
  <si>
    <t>Meter and house regulator expe - Cell phone equipment and accessories 8780-05377</t>
  </si>
  <si>
    <t>Mains expenses - Cell phone equipment and accessories 8560-05377</t>
  </si>
  <si>
    <t>A&amp;G-Office supplies &amp; expense - Cell phone equipment and accessories 9210-05377</t>
  </si>
  <si>
    <t>Customer service-Operating inf - Cell phone equipment and accessories 9090-05377</t>
  </si>
  <si>
    <t>Sales-Supervision - Cell phone equipment and accessories 9110-05377</t>
  </si>
  <si>
    <t>Distribution-Other expenses - Cell phone equipment and accessories 8800-05377</t>
  </si>
  <si>
    <t>Distribution-Measuring and reg - Cell phone equipment and accessories 8750-05377</t>
  </si>
  <si>
    <t>A&amp;G-Office supplies &amp; expense - Capitalized Telecom Costs 9210-05399</t>
  </si>
  <si>
    <t>Customer service-Operating inf - Capitalized Telecom Costs 9090-05399</t>
  </si>
  <si>
    <t>Sales-Supervision - Capitalized Telecom Costs 9110-05399</t>
  </si>
  <si>
    <t>Distribution-Other expenses - Capitalized Telecom Costs 8800-05399</t>
  </si>
  <si>
    <t>Distribution-Maintenance of ot - Capitalized Telecom Costs 8940-05399</t>
  </si>
  <si>
    <t>Customer accounts-Meter readin - Capitalized Telecom Costs 9020-05399</t>
  </si>
  <si>
    <t>Distribution-Operation supervi - Capitalized Telecom Costs 8700-05399</t>
  </si>
  <si>
    <t>Mains and Services Expenses - Capitalized Telecom Costs 8740-05399</t>
  </si>
  <si>
    <t>Distribution-Measuring and reg - Capitalized Telecom Costs 8750-05399</t>
  </si>
  <si>
    <t>Distribution-Measuring and reg - Capitalized Telecom Costs 8770-05399</t>
  </si>
  <si>
    <t>Meter and house regulator expe - Capitalized Telecom Costs 8780-05399</t>
  </si>
  <si>
    <t>Telecom</t>
  </si>
  <si>
    <t>Distribution-Operation supervi - Safety, Newspaper 8700-04001</t>
  </si>
  <si>
    <t>Distribution-Operation supervi - Required By Law, Safety 8700-04002</t>
  </si>
  <si>
    <t>Mains and Services Expenses - Required By Law, Safety 8740-04002</t>
  </si>
  <si>
    <t>Meter and house regulator expe - Required By Law, Safety 8780-04002</t>
  </si>
  <si>
    <t>A&amp;G-Injuries &amp; damages - Promo Sales, Consumer Rel 9250-04017</t>
  </si>
  <si>
    <t>Distribution-Operation supervi - Promo Sales, Consumer Rel 8700-04017</t>
  </si>
  <si>
    <t>Customer accounts-Customer rec - Safety 9030-04018</t>
  </si>
  <si>
    <t>A&amp;G-Injuries &amp; damages - Safety 9250-04018</t>
  </si>
  <si>
    <t>A&amp;G-Employee pensions and bene - Safety 9260-04018</t>
  </si>
  <si>
    <t>Other storage expenses-Operati - Safety 8410-04018</t>
  </si>
  <si>
    <t>Distribution-Operation supervi - Safety 8700-04018</t>
  </si>
  <si>
    <t>Mains and Services Expenses - Safety 8740-04018</t>
  </si>
  <si>
    <t>Meter and house regulator expe - Safety 8780-04018</t>
  </si>
  <si>
    <t>Distribution-Other expenses - Safety 8800-04018</t>
  </si>
  <si>
    <t>Distribution-Rents - Safety 8810-04018</t>
  </si>
  <si>
    <t>Distribution-Operation supervi - Promo Other, Misc 8700-04021</t>
  </si>
  <si>
    <t>Customer service-Operating inf - Promo Other, Misc 9090-04021</t>
  </si>
  <si>
    <t>Sales-Supervision - Promo Other, Misc 9110-04021</t>
  </si>
  <si>
    <t>Sales-Demonstrating and sellin - Promo Other, Misc 9120-04021</t>
  </si>
  <si>
    <t>Sales-Advertising expenses - Promo Other, Misc 9130-04021</t>
  </si>
  <si>
    <t>Mains and Services Expenses - Promo Sales, Misc 8740-04022</t>
  </si>
  <si>
    <t>Distribution-Other expenses - GCA Public Notice Publication 8800-04023</t>
  </si>
  <si>
    <t>Miscellaneous general expenses - Community Rel&amp;Trade Shows 9302-04040</t>
  </si>
  <si>
    <t>Customer service-Operating inf - Community Rel&amp;Trade Shows 9090-04040</t>
  </si>
  <si>
    <t>Sales-Supervision - Community Rel&amp;Trade Shows 9110-04040</t>
  </si>
  <si>
    <t>Sales-Demonstrating and sellin - Community Rel&amp;Trade Shows 9120-04040</t>
  </si>
  <si>
    <t>Sales-Advertising expenses - Community Rel&amp;Trade Shows 9130-04040</t>
  </si>
  <si>
    <t>Sales-Miscellaneous sales expe - Community Rel&amp;Trade Shows 9160-04040</t>
  </si>
  <si>
    <t>Distribution-Operation supervi - Community Rel&amp;Trade Shows 8700-04040</t>
  </si>
  <si>
    <t>Sales-Advertising expenses - Gas Light Relight Program 9130-04041</t>
  </si>
  <si>
    <t>A&amp;G-Franchise requirements - Advertising 9270-04044</t>
  </si>
  <si>
    <t>Customer accounts-Customer rec - Advertising 9030-04044</t>
  </si>
  <si>
    <t>Customer service-Miscellaneous - Advertising 9100-04044</t>
  </si>
  <si>
    <t>Sales-Supervision - Advertising 9110-04044</t>
  </si>
  <si>
    <t>Sales-Demonstrating and sellin - Advertising 9120-04044</t>
  </si>
  <si>
    <t>Sales-Advertising expenses - Advertising 9130-04044</t>
  </si>
  <si>
    <t>Distribution-Operation supervi - Advertising 8700-04044</t>
  </si>
  <si>
    <t>Customer accounts-Customer rec - Customer Relations &amp; Assist 9030-04046</t>
  </si>
  <si>
    <t>Customer service-Operating inf - Customer Relations &amp; Assist 9090-04046</t>
  </si>
  <si>
    <t>Sales-Supervision - Customer Relations &amp; Assist 9110-04046</t>
  </si>
  <si>
    <t>Sales-Demonstrating and sellin - Customer Relations &amp; Assist 9120-04046</t>
  </si>
  <si>
    <t>Sales-Advertising expenses - Customer Relations &amp; Assist 9130-04046</t>
  </si>
  <si>
    <t>A&amp;G-Office supplies &amp; expense - Customer Relations &amp; Assist 9210-04046</t>
  </si>
  <si>
    <t>Distribution-Operation supervi - Customer Relations &amp; Assist 8700-04046</t>
  </si>
  <si>
    <t>Marketing</t>
  </si>
  <si>
    <t>Distribution-Operation supervi - Public Relations 8700-04146</t>
  </si>
  <si>
    <t>Directors &amp; Shareholders &amp;PR</t>
  </si>
  <si>
    <t>Distribution-Operation supervi - Membership Fees 8700-05415</t>
  </si>
  <si>
    <t>Mains and Services Expenses - Membership Fees 8740-05415</t>
  </si>
  <si>
    <t>Distribution-Other expenses - Membership Fees 8800-05415</t>
  </si>
  <si>
    <t>Customer service-Operating inf - Membership Fees 9090-05415</t>
  </si>
  <si>
    <t>Sales-Supervision - Membership Fees 9110-05415</t>
  </si>
  <si>
    <t>A&amp;G-Office supplies &amp; expense - Membership Fees 9210-05415</t>
  </si>
  <si>
    <t>Miscellaneous general expenses - Membership Fees 9302-05415</t>
  </si>
  <si>
    <t>Distribution-Operation supervi - Club Dues - Nondeductible 8700-05416</t>
  </si>
  <si>
    <t>Miscellaneous general expenses - Club Dues - Deductible 9302-05417</t>
  </si>
  <si>
    <t>Customer service-Operating inf - Club Dues - Deductible 9090-05417</t>
  </si>
  <si>
    <t>Distribution-Operation supervi - Club Dues - Deductible 8700-05417</t>
  </si>
  <si>
    <t>Miscellaneous general expenses - Association Dues 9302-07510</t>
  </si>
  <si>
    <t>A&amp;G-Maintenance of general pla - Association Dues 9320-07510</t>
  </si>
  <si>
    <t>Sales-Supervision - Association Dues 9110-07510</t>
  </si>
  <si>
    <t>Sales-Demonstrating and sellin - Association Dues 9120-07510</t>
  </si>
  <si>
    <t>Distribution-Operation supervi - Association Dues 8700-07510</t>
  </si>
  <si>
    <t>Distribution-Other expenses - Association Dues 8800-07510</t>
  </si>
  <si>
    <t>Distribution-Other expenses - Donations 8800-07520</t>
  </si>
  <si>
    <t>Miscellaneous general expenses - Donations 9302-07520</t>
  </si>
  <si>
    <t>Sales-Supervision - Donations 9110-07520</t>
  </si>
  <si>
    <t>Distribution-Operation supervi - Donations 8700-07520</t>
  </si>
  <si>
    <t>Dues &amp; Membership Fees</t>
  </si>
  <si>
    <t>Mains expenses - Postage/Delivery Services 8560-05111</t>
  </si>
  <si>
    <t>Transmission-Maintenance of ma - Postage/Delivery Services 8630-05111</t>
  </si>
  <si>
    <t>Distribution-Operation supervi - Postage/Delivery Services 8700-05111</t>
  </si>
  <si>
    <t>Mains and Services Expenses - Postage/Delivery Services 8740-05111</t>
  </si>
  <si>
    <t>Distribution-Measuring and reg - Postage/Delivery Services 8750-05111</t>
  </si>
  <si>
    <t>Distribution-Measuring and reg - Postage/Delivery Services 8760-05111</t>
  </si>
  <si>
    <t>Meter and house regulator expe - Postage/Delivery Services 8780-05111</t>
  </si>
  <si>
    <t>Distribution-Other expenses - Postage/Delivery Services 8800-05111</t>
  </si>
  <si>
    <t>Distribution-Rents - Postage/Delivery Services 8810-05111</t>
  </si>
  <si>
    <t>Distribution-Maintenance super - Postage/Delivery Services 8850-05111</t>
  </si>
  <si>
    <t>Distribution-Maintenance of st - Postage/Delivery Services 8860-05111</t>
  </si>
  <si>
    <t>Customer accounts-Operation su - Postage/Delivery Services 9010-05111</t>
  </si>
  <si>
    <t>Customer accounts-Meter readin - Postage/Delivery Services 9020-05111</t>
  </si>
  <si>
    <t>Customer accounts-Customer rec - Postage/Delivery Services 9030-05111</t>
  </si>
  <si>
    <t>Customer service-Operating inf - Postage/Delivery Services 9090-05111</t>
  </si>
  <si>
    <t>Sales-Supervision - Postage/Delivery Services 9110-05111</t>
  </si>
  <si>
    <t>Sales-Demonstrating and sellin - Postage/Delivery Services 9120-05111</t>
  </si>
  <si>
    <t>Sales-Miscellaneous sales expe - Postage/Delivery Services 9160-05111</t>
  </si>
  <si>
    <t>A&amp;G-Office supplies &amp; expense - Postage/Delivery Services 9210-05111</t>
  </si>
  <si>
    <t>A&amp;G-Employee pensions and bene - Postage/Delivery Services 9260-05111</t>
  </si>
  <si>
    <t>A&amp;G-Regulatory commission expe - Postage/Delivery Services 9280-05111</t>
  </si>
  <si>
    <t>Print &amp; Postages</t>
  </si>
  <si>
    <t>Meter and house regulator expe - Misc - Nondeductible 8780-05410</t>
  </si>
  <si>
    <t>Customer accounts-Meter readin - Meals and Entertainment 9020-05411</t>
  </si>
  <si>
    <t>Customer accounts-Customer rec - Meals and Entertainment 9030-05411</t>
  </si>
  <si>
    <t>Customer service-Operating inf - Meals and Entertainment 9090-05411</t>
  </si>
  <si>
    <t>Sales-Supervision - Meals and Entertainment 9110-05411</t>
  </si>
  <si>
    <t>Sales-Demonstrating and sellin - Meals and Entertainment 9120-05411</t>
  </si>
  <si>
    <t>Sales-Advertising expenses - Meals and Entertainment 9130-05411</t>
  </si>
  <si>
    <t>A&amp;G-Office supplies &amp; expense - Meals and Entertainment 9210-05411</t>
  </si>
  <si>
    <t>A&amp;G-Employee pensions and bene - Meals and Entertainment 9260-05411</t>
  </si>
  <si>
    <t>A&amp;G-Regulatory commission expe - Meals and Entertainment 9280-05411</t>
  </si>
  <si>
    <t>Miscellaneous general expenses - Meals and Entertainment 9302-05411</t>
  </si>
  <si>
    <t>Wells expenses - Meals and Entertainment 8160-05411</t>
  </si>
  <si>
    <t>Lines expenses - Meals and Entertainment 8170-05411</t>
  </si>
  <si>
    <t>Other storage expenses-Operati - Meals and Entertainment 8410-05411</t>
  </si>
  <si>
    <t>Mains expenses - Meals and Entertainment 8560-05411</t>
  </si>
  <si>
    <t>Distribution-Operation supervi - Meals and Entertainment 8700-05411</t>
  </si>
  <si>
    <t>Odorization - Meals and Entertainment 8711-05411</t>
  </si>
  <si>
    <t>Mains and Services Expenses - Meals and Entertainment 8740-05411</t>
  </si>
  <si>
    <t>Distribution-Measuring and reg - Meals and Entertainment 8750-05411</t>
  </si>
  <si>
    <t>Meter and house regulator expe - Meals and Entertainment 8780-05411</t>
  </si>
  <si>
    <t>Distribution-Other expenses - Meals and Entertainment 8800-05411</t>
  </si>
  <si>
    <t>Distribution-Operation supervi - Spousal &amp; Dependent Travel 8700-05412</t>
  </si>
  <si>
    <t>Mains and Services Expenses - Spousal &amp; Dependent Travel 8740-05412</t>
  </si>
  <si>
    <t>Distribution-Measuring and reg - Spousal &amp; Dependent Travel 8750-05412</t>
  </si>
  <si>
    <t>Meter and house regulator expe - Spousal &amp; Dependent Travel 8780-05412</t>
  </si>
  <si>
    <t>Customer accounts-Meter readin - Spousal &amp; Dependent Travel 9020-05412</t>
  </si>
  <si>
    <t>Customer accounts-Customer rec - Spousal &amp; Dependent Travel 9030-05412</t>
  </si>
  <si>
    <t>Customer service-Operating inf - Spousal &amp; Dependent Travel 9090-05412</t>
  </si>
  <si>
    <t>Sales-Supervision - Spousal &amp; Dependent Travel 9110-05412</t>
  </si>
  <si>
    <t>A&amp;G-Office supplies &amp; expense - Transportation 9210-05413</t>
  </si>
  <si>
    <t>A&amp;G-Employee pensions and bene - Transportation 9260-05413</t>
  </si>
  <si>
    <t>A&amp;G-Regulatory commission expe - Transportation 9280-05413</t>
  </si>
  <si>
    <t>Miscellaneous general expenses - Transportation 9302-05413</t>
  </si>
  <si>
    <t>Wells expenses - Transportation 8160-05413</t>
  </si>
  <si>
    <t>Other storage expenses-Operati - Transportation 8410-05413</t>
  </si>
  <si>
    <t>Distribution-Operation supervi - Transportation 8700-05413</t>
  </si>
  <si>
    <t>Mains and Services Expenses - Transportation 8740-05413</t>
  </si>
  <si>
    <t>Distribution-Measuring and reg - Transportation 8750-05413</t>
  </si>
  <si>
    <t>Meter and house regulator expe - Transportation 8780-05413</t>
  </si>
  <si>
    <t>Distribution-Other expenses - Transportation 8800-05413</t>
  </si>
  <si>
    <t>Customer accounts-Meter readin - Transportation 9020-05413</t>
  </si>
  <si>
    <t>Customer accounts-Customer rec - Transportation 9030-05413</t>
  </si>
  <si>
    <t>Customer service-Operating inf - Transportation 9090-05413</t>
  </si>
  <si>
    <t>Sales-Supervision - Transportation 9110-05413</t>
  </si>
  <si>
    <t>Customer service-Operating inf - Lodging 9090-05414</t>
  </si>
  <si>
    <t>Sales-Supervision - Lodging 9110-05414</t>
  </si>
  <si>
    <t>A&amp;G-Office supplies &amp; expense - Lodging 9210-05414</t>
  </si>
  <si>
    <t>A&amp;G-Employee pensions and bene - Lodging 9260-05414</t>
  </si>
  <si>
    <t>A&amp;G-Regulatory commission expe - Lodging 9280-05414</t>
  </si>
  <si>
    <t>Miscellaneous general expenses - Lodging 9302-05414</t>
  </si>
  <si>
    <t>Wells expenses - Lodging 8160-05414</t>
  </si>
  <si>
    <t>Other storage expenses-Operati - Lodging 8410-05414</t>
  </si>
  <si>
    <t>Mains expenses - Lodging 8560-05414</t>
  </si>
  <si>
    <t>Distribution-Operation supervi - Lodging 8700-05414</t>
  </si>
  <si>
    <t>Mains and Services Expenses - Lodging 8740-05414</t>
  </si>
  <si>
    <t>Distribution-Measuring and reg - Lodging 8750-05414</t>
  </si>
  <si>
    <t>Meter and house regulator expe - Lodging 8780-05414</t>
  </si>
  <si>
    <t>Distribution-Other expenses - Lodging 8800-05414</t>
  </si>
  <si>
    <t>Customer accounts-Meter readin - Lodging 9020-05414</t>
  </si>
  <si>
    <t>Customer accounts-Customer rec - Lodging 9030-05414</t>
  </si>
  <si>
    <t>A&amp;G-Office supplies &amp; expense - Misc Employee Expense 9210-05419</t>
  </si>
  <si>
    <t>A&amp;G-Employee pensions and bene - Misc Employee Expense 9260-05419</t>
  </si>
  <si>
    <t>A&amp;G-Regulatory commission expe - Misc Employee Expense 9280-05419</t>
  </si>
  <si>
    <t>Production and gathering-Other - Misc Employee Expense 7590-05419</t>
  </si>
  <si>
    <t>Other storage expenses-Operati - Misc Employee Expense 8410-05419</t>
  </si>
  <si>
    <t>Mains expenses - Misc Employee Expense 8560-05419</t>
  </si>
  <si>
    <t>Distribution-Operation supervi - Misc Employee Expense 8700-05419</t>
  </si>
  <si>
    <t>Mains and Services Expenses - Misc Employee Expense 8740-05419</t>
  </si>
  <si>
    <t>Meter and house regulator expe - Misc Employee Expense 8780-05419</t>
  </si>
  <si>
    <t>Distribution-Other expenses - Misc Employee Expense 8800-05419</t>
  </si>
  <si>
    <t>Customer accounts-Meter readin - Misc Employee Expense 9020-05419</t>
  </si>
  <si>
    <t>Customer accounts-Customer rec - Misc Employee Expense 9030-05419</t>
  </si>
  <si>
    <t>Customer service-Operating inf - Misc Employee Expense 9090-05419</t>
  </si>
  <si>
    <t>Travel &amp; Entertainment</t>
  </si>
  <si>
    <t>Wells expenses - Employee Development 8160-05420</t>
  </si>
  <si>
    <t>Mains expenses - Employee Development 8560-05420</t>
  </si>
  <si>
    <t>Distribution-Operation supervi - Employee Development 8700-05420</t>
  </si>
  <si>
    <t>Mains and Services Expenses - Employee Development 8740-05420</t>
  </si>
  <si>
    <t>Distribution-Measuring and reg - Employee Development 8750-05420</t>
  </si>
  <si>
    <t>Customer service-Operating inf - Employee Development 9090-05420</t>
  </si>
  <si>
    <t>Sales-Supervision - Employee Development 9110-05420</t>
  </si>
  <si>
    <t>A&amp;G-Office supplies &amp; expense - Employee Development 9210-05420</t>
  </si>
  <si>
    <t>A&amp;G-Injuries &amp; damages - Employee Development 9250-05420</t>
  </si>
  <si>
    <t>Distribution-Operation supervi - Training 8700-05421</t>
  </si>
  <si>
    <t>Mains and Services Expenses - Training 8740-05421</t>
  </si>
  <si>
    <t>Distribution-Other expenses - Training 8800-05421</t>
  </si>
  <si>
    <t>Customer service-Operating inf - Training 9090-05421</t>
  </si>
  <si>
    <t>Sales-Supervision - Training 9110-05421</t>
  </si>
  <si>
    <t>A&amp;G-Office supplies &amp; expense - Training 9210-05421</t>
  </si>
  <si>
    <t>Distribution-Operation supervi - Operator Qualifications Training 8700-05422</t>
  </si>
  <si>
    <t>Mains and Services Expenses - Operator Qualifications Training 8740-05422</t>
  </si>
  <si>
    <t>Other storage expenses-Operati - Books &amp; Manuals 8410-05424</t>
  </si>
  <si>
    <t>Distribution-Operation supervi - Books &amp; Manuals 8700-05424</t>
  </si>
  <si>
    <t>Mains and Services Expenses - Books &amp; Manuals 8740-05424</t>
  </si>
  <si>
    <t>Customer service-Operating inf - Books &amp; Manuals 9090-05424</t>
  </si>
  <si>
    <t>Other storage expenses-Operati - Safety Training 8410-05426</t>
  </si>
  <si>
    <t>Distribution-Operation supervi - Safety Training 8700-05426</t>
  </si>
  <si>
    <t>Mains and Services Expenses - Safety Training 8740-05426</t>
  </si>
  <si>
    <t>A&amp;G-Injuries &amp; damages - Safety Training 9250-05426</t>
  </si>
  <si>
    <t>Distribution-Operation supervi - Technical (Job Skills) Training 8700-05427</t>
  </si>
  <si>
    <t>Mains and Services Expenses - Technical (Job Skills) Training 8740-05427</t>
  </si>
  <si>
    <t>Distribution-Other expenses - Technical (Job Skills) Training 8800-05427</t>
  </si>
  <si>
    <t>A&amp;G-Employee pensions and bene - Technical (Job Skills) Training 9260-05427</t>
  </si>
  <si>
    <t>Distribution-Operation supervi - Work Environment Training 8700-05429</t>
  </si>
  <si>
    <t>Odorization - Work Environment Training 8711-05429</t>
  </si>
  <si>
    <t>Mains and Services Expenses - Work Environment Training 8740-05429</t>
  </si>
  <si>
    <t>Training</t>
  </si>
  <si>
    <t>A&amp;G-Injuries &amp; damages - Settlement 9250-05418</t>
  </si>
  <si>
    <t>Wells expenses - Contract Labor 8160-06111</t>
  </si>
  <si>
    <t>Lines expenses - Contract Labor 8170-06111</t>
  </si>
  <si>
    <t>Compressor station expenses - Contract Labor 8180-06111</t>
  </si>
  <si>
    <t>Storage-Measuring and regulati - Contract Labor 8200-06111</t>
  </si>
  <si>
    <t>Storage-Purification expenses - Contract Labor 8210-06111</t>
  </si>
  <si>
    <t>Storage-Maintenance of structu - Contract Labor 8310-06111</t>
  </si>
  <si>
    <t>Maintenance of compressor stat - Contract Labor 8340-06111</t>
  </si>
  <si>
    <t>Mains expenses - Contract Labor 8560-06111</t>
  </si>
  <si>
    <t>Transmission-Measuring and reg - Contract Labor 8570-06111</t>
  </si>
  <si>
    <t>Transmission-Maintenance of ma - Contract Labor 8630-06111</t>
  </si>
  <si>
    <t>Transmission-Maintenance of co - Contract Labor 8640-06111</t>
  </si>
  <si>
    <t>Distribution-Operation supervi - Contract Labor 8700-06111</t>
  </si>
  <si>
    <t>Distribution load dispatching - Contract Labor 8710-06111</t>
  </si>
  <si>
    <t>Mains and Services Expenses - Contract Labor 8740-06111</t>
  </si>
  <si>
    <t>Distribution-Measuring and reg - Contract Labor 8750-06111</t>
  </si>
  <si>
    <t>Distribution-Measuring and reg - Contract Labor 8760-06111</t>
  </si>
  <si>
    <t>Distribution-Measuring and reg - Contract Labor 8770-06111</t>
  </si>
  <si>
    <t>Meter and house regulator expe - Contract Labor 8780-06111</t>
  </si>
  <si>
    <t>Distribution-Rents - Contract Labor 8810-06111</t>
  </si>
  <si>
    <t>Distribution-Maint of mains - Contract Labor 8870-06111</t>
  </si>
  <si>
    <t>Maintenance of measuring and r - Contract Labor 8910-06111</t>
  </si>
  <si>
    <t>Distribution-Maintenance of ot - Contract Labor 8940-06111</t>
  </si>
  <si>
    <t>Customer accounts-Meter readin - Contract Labor 9020-06111</t>
  </si>
  <si>
    <t>Customer accounts-Customer rec - Contract Labor 9030-06111</t>
  </si>
  <si>
    <t>Sales-Supervision - Contract Labor 9110-06111</t>
  </si>
  <si>
    <t>A&amp;G-Office supplies &amp; expense - Contract Labor 9210-06111</t>
  </si>
  <si>
    <t>A&amp;G-Outside services employed - Contract Labor 9230-06111</t>
  </si>
  <si>
    <t>A&amp;G-Employee pensions and bene - Contract Labor 9260-06111</t>
  </si>
  <si>
    <t>A&amp;G-Regulatory commission expe - Contract Labor 9280-06111</t>
  </si>
  <si>
    <t>Customer accounts-Customer rec - Collection Fees 9030-06112</t>
  </si>
  <si>
    <t>Customer accounts-Customer rec - Bill Print Fees 9030-06116</t>
  </si>
  <si>
    <t>Meter and house regulator expe - Bill Print Fees 8780-06116</t>
  </si>
  <si>
    <t>Distribution-Operation supervi - Legal 8700-06121</t>
  </si>
  <si>
    <t>A&amp;G-Regulatory commission expe - Legal 9280-06121</t>
  </si>
  <si>
    <t>A&amp;G-Outside services employed - Legal 9230-06121</t>
  </si>
  <si>
    <t>Outside Services</t>
  </si>
  <si>
    <t>Customer accounts-Uncollectibl - Cust Uncol Acct-Write Off 9040-09927</t>
  </si>
  <si>
    <t>Provision for Bad Debt</t>
  </si>
  <si>
    <t>Distribution-Rents - WIP Removal Cost 8810-04882</t>
  </si>
  <si>
    <t>Distribution-Measuring and reg - Land Rights 8750-04889</t>
  </si>
  <si>
    <t>Mains and Services Expenses - Land Rights 8740-04889</t>
  </si>
  <si>
    <t>Distribution-Operation supervi - Land Rights 8700-04889</t>
  </si>
  <si>
    <t>Distribution-Maint of mains - Misc General Expense 8870-07590</t>
  </si>
  <si>
    <t>Maintenance of measuring and r - Misc General Expense 8890-07590</t>
  </si>
  <si>
    <t>Maintenance of measuring and r - Misc General Expense 8910-07590</t>
  </si>
  <si>
    <t>Customer accounts-Meter readin - Misc General Expense 9020-07590</t>
  </si>
  <si>
    <t>Customer accounts-Customer rec - Misc General Expense 9030-07590</t>
  </si>
  <si>
    <t>Customer service-Operating inf - Misc General Expense 9090-07590</t>
  </si>
  <si>
    <t>Sales-Supervision - Misc General Expense 9110-07590</t>
  </si>
  <si>
    <t>Sales-Demonstrating and sellin - Misc General Expense 9120-07590</t>
  </si>
  <si>
    <t>A&amp;G-Office supplies &amp; expense - Misc General Expense 9210-07590</t>
  </si>
  <si>
    <t>A&amp;G-Injuries &amp; damages - Misc General Expense 9250-07590</t>
  </si>
  <si>
    <t>A&amp;G-Employee pensions and bene - Misc General Expense 9260-07590</t>
  </si>
  <si>
    <t>A&amp;G-Franchise requirements - Misc General Expense 9270-07590</t>
  </si>
  <si>
    <t>A&amp;G-Regulatory commission expe - Misc General Expense 9280-07590</t>
  </si>
  <si>
    <t>Miscellaneous general expenses - Misc General Expense 9302-07590</t>
  </si>
  <si>
    <t>Storage-Operation supervision  - Misc General Expense 8140-07590</t>
  </si>
  <si>
    <t>Wells expenses - Misc General Expense 8160-07590</t>
  </si>
  <si>
    <t>Storage-Purification expenses - Misc General Expense 8210-07590</t>
  </si>
  <si>
    <t>Storage well royalties - Misc General Expense 8250-07590</t>
  </si>
  <si>
    <t>Mains expenses - Misc General Expense 8560-07590</t>
  </si>
  <si>
    <t>Distribution-Operation supervi - Misc General Expense 8700-07590</t>
  </si>
  <si>
    <t>Mains and Services Expenses - Misc General Expense 8740-07590</t>
  </si>
  <si>
    <t>Distribution-Measuring and reg - Misc General Expense 8750-07590</t>
  </si>
  <si>
    <t>Distribution-Measuring and reg - Misc General Expense 8760-07590</t>
  </si>
  <si>
    <t>Distribution-Measuring and reg - Misc General Expense 8770-07590</t>
  </si>
  <si>
    <t>Meter and house regulator expe - Misc General Expense 8780-07590</t>
  </si>
  <si>
    <t>Distribution-Other expenses - Misc General Expense 8800-07590</t>
  </si>
  <si>
    <t>A&amp;G-Office supplies &amp; expense - Vendor Comp Sales Tax 9210-07592</t>
  </si>
  <si>
    <t>Distribution-Operation supervi - Reimbursements 8700-09911</t>
  </si>
  <si>
    <t>Mains and Services Expenses - Reimbursements 8740-09911</t>
  </si>
  <si>
    <t>Distribution-Maintenance of ot - Reimbursements 8940-09911</t>
  </si>
  <si>
    <t>Miscellaneous</t>
  </si>
  <si>
    <t>Total O&amp;M Expenses Before Allocations</t>
  </si>
  <si>
    <t>Acct-sub</t>
  </si>
  <si>
    <t>FERC</t>
  </si>
  <si>
    <t xml:space="preserve"> 2014</t>
  </si>
  <si>
    <t xml:space="preserve"> 2015</t>
  </si>
  <si>
    <t xml:space="preserve"> 2016</t>
  </si>
  <si>
    <t xml:space="preserve"> 2017</t>
  </si>
  <si>
    <t xml:space="preserve"> 2018</t>
  </si>
  <si>
    <t>8870-01000</t>
  </si>
  <si>
    <t>8870</t>
  </si>
  <si>
    <t>8890-01000</t>
  </si>
  <si>
    <t>8890</t>
  </si>
  <si>
    <t>8900-01000</t>
  </si>
  <si>
    <t>8900</t>
  </si>
  <si>
    <t>8920-01000</t>
  </si>
  <si>
    <t>8920</t>
  </si>
  <si>
    <t>8930-01000</t>
  </si>
  <si>
    <t>8930</t>
  </si>
  <si>
    <t>9010-01000</t>
  </si>
  <si>
    <t>9010</t>
  </si>
  <si>
    <t>9020-01000</t>
  </si>
  <si>
    <t>9020</t>
  </si>
  <si>
    <t>9030-01000</t>
  </si>
  <si>
    <t>9030</t>
  </si>
  <si>
    <t>9090-01000</t>
  </si>
  <si>
    <t>9090</t>
  </si>
  <si>
    <t>9110-01000</t>
  </si>
  <si>
    <t>9110</t>
  </si>
  <si>
    <t>9200-01000</t>
  </si>
  <si>
    <t>9200</t>
  </si>
  <si>
    <t>8160-01000</t>
  </si>
  <si>
    <t>8160</t>
  </si>
  <si>
    <t>8170-01000</t>
  </si>
  <si>
    <t>8170</t>
  </si>
  <si>
    <t>8180-01000</t>
  </si>
  <si>
    <t>8180</t>
  </si>
  <si>
    <t>8200-01000</t>
  </si>
  <si>
    <t>8200</t>
  </si>
  <si>
    <t>8210-01000</t>
  </si>
  <si>
    <t>8210</t>
  </si>
  <si>
    <t>8340-01000</t>
  </si>
  <si>
    <t>8340</t>
  </si>
  <si>
    <t>8350-01000</t>
  </si>
  <si>
    <t>8350</t>
  </si>
  <si>
    <t>8360-01000</t>
  </si>
  <si>
    <t>8360</t>
  </si>
  <si>
    <t>8410-01000</t>
  </si>
  <si>
    <t>8410</t>
  </si>
  <si>
    <t>8560-01000</t>
  </si>
  <si>
    <t>8560</t>
  </si>
  <si>
    <t>8570-01000</t>
  </si>
  <si>
    <t>8570</t>
  </si>
  <si>
    <t>8590-01000</t>
  </si>
  <si>
    <t>8590</t>
  </si>
  <si>
    <t>8630-01000</t>
  </si>
  <si>
    <t>8630</t>
  </si>
  <si>
    <t>8650-01000</t>
  </si>
  <si>
    <t>8650</t>
  </si>
  <si>
    <t>8700-01000</t>
  </si>
  <si>
    <t>8700</t>
  </si>
  <si>
    <t>8720-01000</t>
  </si>
  <si>
    <t>8720</t>
  </si>
  <si>
    <t>8740-01000</t>
  </si>
  <si>
    <t>8740</t>
  </si>
  <si>
    <t>8750-01000</t>
  </si>
  <si>
    <t>8750</t>
  </si>
  <si>
    <t>8760-01000</t>
  </si>
  <si>
    <t>8760</t>
  </si>
  <si>
    <t>8770-01000</t>
  </si>
  <si>
    <t>8770</t>
  </si>
  <si>
    <t>8780-01000</t>
  </si>
  <si>
    <t>8780</t>
  </si>
  <si>
    <t>8790-01000</t>
  </si>
  <si>
    <t>8790</t>
  </si>
  <si>
    <t>8800-01000</t>
  </si>
  <si>
    <t>8800</t>
  </si>
  <si>
    <t>8700-01001</t>
  </si>
  <si>
    <t>8700-01002</t>
  </si>
  <si>
    <t>9200-01002</t>
  </si>
  <si>
    <t>8560-01006</t>
  </si>
  <si>
    <t>8700-01006</t>
  </si>
  <si>
    <t>8700-01008</t>
  </si>
  <si>
    <t>8720-01008</t>
  </si>
  <si>
    <t>8740-01008</t>
  </si>
  <si>
    <t>8750-01008</t>
  </si>
  <si>
    <t>8760-01008</t>
  </si>
  <si>
    <t>8770-01008</t>
  </si>
  <si>
    <t>8780-01008</t>
  </si>
  <si>
    <t>8790-01008</t>
  </si>
  <si>
    <t>8800-01008</t>
  </si>
  <si>
    <t>8870-01008</t>
  </si>
  <si>
    <t>8890-01008</t>
  </si>
  <si>
    <t>8900-01008</t>
  </si>
  <si>
    <t>8920-01008</t>
  </si>
  <si>
    <t>8930-01008</t>
  </si>
  <si>
    <t>9010-01008</t>
  </si>
  <si>
    <t>9020-01008</t>
  </si>
  <si>
    <t>9030-01008</t>
  </si>
  <si>
    <t>9090-01008</t>
  </si>
  <si>
    <t>9110-01008</t>
  </si>
  <si>
    <t>9200-01008</t>
  </si>
  <si>
    <t>8160-01008</t>
  </si>
  <si>
    <t>8170-01008</t>
  </si>
  <si>
    <t>8180-01008</t>
  </si>
  <si>
    <t>8200-01008</t>
  </si>
  <si>
    <t>8210-01008</t>
  </si>
  <si>
    <t>8340-01008</t>
  </si>
  <si>
    <t>8350-01008</t>
  </si>
  <si>
    <t>8360-01008</t>
  </si>
  <si>
    <t>8410-01008</t>
  </si>
  <si>
    <t>8560-01008</t>
  </si>
  <si>
    <t>8570-01008</t>
  </si>
  <si>
    <t>8590-01008</t>
  </si>
  <si>
    <t>8630-01008</t>
  </si>
  <si>
    <t>8650-01008</t>
  </si>
  <si>
    <t>9200-01011</t>
  </si>
  <si>
    <t>8700-01011</t>
  </si>
  <si>
    <t>8700-01012</t>
  </si>
  <si>
    <t>8560-01013</t>
  </si>
  <si>
    <t>8700-01013</t>
  </si>
  <si>
    <t>8700-01014</t>
  </si>
  <si>
    <t>8560-01014</t>
  </si>
  <si>
    <t/>
  </si>
  <si>
    <t>9260-01202</t>
  </si>
  <si>
    <t>9260-01203</t>
  </si>
  <si>
    <t>9260-01239</t>
  </si>
  <si>
    <t>9260-01251</t>
  </si>
  <si>
    <t>9260-01252</t>
  </si>
  <si>
    <t>9260-01253</t>
  </si>
  <si>
    <t>9260-01257</t>
  </si>
  <si>
    <t>9260-01259</t>
  </si>
  <si>
    <t>9260-01260</t>
  </si>
  <si>
    <t>9260-01262</t>
  </si>
  <si>
    <t>9260-01263</t>
  </si>
  <si>
    <t>9260-01265</t>
  </si>
  <si>
    <t>9260-01266</t>
  </si>
  <si>
    <t>9260-01268</t>
  </si>
  <si>
    <t>9260-01269</t>
  </si>
  <si>
    <t>9260-01271</t>
  </si>
  <si>
    <t>9260-01291</t>
  </si>
  <si>
    <t>9260-01292</t>
  </si>
  <si>
    <t>9250-01293</t>
  </si>
  <si>
    <t>9260-01294</t>
  </si>
  <si>
    <t>9260-01297</t>
  </si>
  <si>
    <t>8700-07443</t>
  </si>
  <si>
    <t>8740-07443</t>
  </si>
  <si>
    <t>8750-07443</t>
  </si>
  <si>
    <t>9250-07443</t>
  </si>
  <si>
    <t>9260-07443</t>
  </si>
  <si>
    <t>9280-07443</t>
  </si>
  <si>
    <t>8780-07443</t>
  </si>
  <si>
    <t>8800-07443</t>
  </si>
  <si>
    <t>8860-07443</t>
  </si>
  <si>
    <t>8870-07443</t>
  </si>
  <si>
    <t>8920-07443</t>
  </si>
  <si>
    <t>9020-07443</t>
  </si>
  <si>
    <t>9030-07443</t>
  </si>
  <si>
    <t>8560-07443</t>
  </si>
  <si>
    <t>8560-07444</t>
  </si>
  <si>
    <t>8700-07444</t>
  </si>
  <si>
    <t>8740-07444</t>
  </si>
  <si>
    <t>8750-07444</t>
  </si>
  <si>
    <t>8780-07444</t>
  </si>
  <si>
    <t>8800-07444</t>
  </si>
  <si>
    <t>8860-07444</t>
  </si>
  <si>
    <t>8870-07444</t>
  </si>
  <si>
    <t>8920-07444</t>
  </si>
  <si>
    <t>9020-07444</t>
  </si>
  <si>
    <t>9030-07444</t>
  </si>
  <si>
    <t>9250-07444</t>
  </si>
  <si>
    <t>9260-07444</t>
  </si>
  <si>
    <t>9280-07444</t>
  </si>
  <si>
    <t>9260-07449</t>
  </si>
  <si>
    <t>9260-07458</t>
  </si>
  <si>
    <t>9260-07460</t>
  </si>
  <si>
    <t>9260-07463</t>
  </si>
  <si>
    <t>9020-07499</t>
  </si>
  <si>
    <t>9030-07499</t>
  </si>
  <si>
    <t>9210-07499</t>
  </si>
  <si>
    <t>9230-07499</t>
  </si>
  <si>
    <t>9250-07499</t>
  </si>
  <si>
    <t>9260-07499</t>
  </si>
  <si>
    <t>9270-07499</t>
  </si>
  <si>
    <t>9280-07499</t>
  </si>
  <si>
    <t>9302-07499</t>
  </si>
  <si>
    <t>8210-07499</t>
  </si>
  <si>
    <t>8260-07499</t>
  </si>
  <si>
    <t>8410-07499</t>
  </si>
  <si>
    <t>8560-07499</t>
  </si>
  <si>
    <t>8700-07499</t>
  </si>
  <si>
    <t>8740-07499</t>
  </si>
  <si>
    <t>8750-07499</t>
  </si>
  <si>
    <t>8780-07499</t>
  </si>
  <si>
    <t>8800-07499</t>
  </si>
  <si>
    <t>8810-07499</t>
  </si>
  <si>
    <t>9240-04069</t>
  </si>
  <si>
    <t>9210-04070</t>
  </si>
  <si>
    <t>9250-04070</t>
  </si>
  <si>
    <t>9240-04072</t>
  </si>
  <si>
    <t>8410-07111</t>
  </si>
  <si>
    <t>8560-07111</t>
  </si>
  <si>
    <t>8700-07111</t>
  </si>
  <si>
    <t>8740-07111</t>
  </si>
  <si>
    <t>8890-07111</t>
  </si>
  <si>
    <t>9250-07120</t>
  </si>
  <si>
    <t>9260-07120</t>
  </si>
  <si>
    <t>8700-07120</t>
  </si>
  <si>
    <t>8740-07120</t>
  </si>
  <si>
    <t>8800-07120</t>
  </si>
  <si>
    <t>8250-04580</t>
  </si>
  <si>
    <t>8700-04580</t>
  </si>
  <si>
    <t>8750-04580</t>
  </si>
  <si>
    <t>8770-04580</t>
  </si>
  <si>
    <t>8810-04580</t>
  </si>
  <si>
    <t>9310-04581</t>
  </si>
  <si>
    <t>8250-04581</t>
  </si>
  <si>
    <t>8700-04581</t>
  </si>
  <si>
    <t>8750-04581</t>
  </si>
  <si>
    <t>8770-04581</t>
  </si>
  <si>
    <t>8810-04581</t>
  </si>
  <si>
    <t>9020-04582</t>
  </si>
  <si>
    <t>9030-04582</t>
  </si>
  <si>
    <t>9120-04582</t>
  </si>
  <si>
    <t>7690-04582</t>
  </si>
  <si>
    <t>8700-04582</t>
  </si>
  <si>
    <t>8710-04582</t>
  </si>
  <si>
    <t>8740-04582</t>
  </si>
  <si>
    <t>8750-04582</t>
  </si>
  <si>
    <t>8760-04582</t>
  </si>
  <si>
    <t>8770-04582</t>
  </si>
  <si>
    <t>8780-04582</t>
  </si>
  <si>
    <t>8800-04582</t>
  </si>
  <si>
    <t>8810-04582</t>
  </si>
  <si>
    <t>8860-04582</t>
  </si>
  <si>
    <t>8870-04582</t>
  </si>
  <si>
    <t>8890-04582</t>
  </si>
  <si>
    <t>8910-04582</t>
  </si>
  <si>
    <t>8740-04585</t>
  </si>
  <si>
    <t>8810-04585</t>
  </si>
  <si>
    <t>8550-04590</t>
  </si>
  <si>
    <t>8560-04590</t>
  </si>
  <si>
    <t>8570-04590</t>
  </si>
  <si>
    <t>8160-04590</t>
  </si>
  <si>
    <t>8170-04590</t>
  </si>
  <si>
    <t>8180-04590</t>
  </si>
  <si>
    <t>8190-04590</t>
  </si>
  <si>
    <t>8200-04590</t>
  </si>
  <si>
    <t>8210-04590</t>
  </si>
  <si>
    <t>8700-04590</t>
  </si>
  <si>
    <t>8710-04590</t>
  </si>
  <si>
    <t>8740-04590</t>
  </si>
  <si>
    <t>8750-04590</t>
  </si>
  <si>
    <t>8770-04590</t>
  </si>
  <si>
    <t>8780-04590</t>
  </si>
  <si>
    <t>8240-04590</t>
  </si>
  <si>
    <t>8250-04590</t>
  </si>
  <si>
    <t>8410-04590</t>
  </si>
  <si>
    <t>8800-04590</t>
  </si>
  <si>
    <t>8810-04590</t>
  </si>
  <si>
    <t>9020-04590</t>
  </si>
  <si>
    <t>9030-04590</t>
  </si>
  <si>
    <t>8700-04592</t>
  </si>
  <si>
    <t>8800-04592</t>
  </si>
  <si>
    <t>8810-04592</t>
  </si>
  <si>
    <t>8860-04592</t>
  </si>
  <si>
    <t>8800-04599</t>
  </si>
  <si>
    <t>8810-04599</t>
  </si>
  <si>
    <t>8700-04599</t>
  </si>
  <si>
    <t>8560-04599</t>
  </si>
  <si>
    <t>8180-04599</t>
  </si>
  <si>
    <t>8740-03002</t>
  </si>
  <si>
    <t>7560-03003</t>
  </si>
  <si>
    <t>8160-03003</t>
  </si>
  <si>
    <t>8180-03003</t>
  </si>
  <si>
    <t>8210-03003</t>
  </si>
  <si>
    <t>8240-03003</t>
  </si>
  <si>
    <t>8410-03003</t>
  </si>
  <si>
    <t>8560-03003</t>
  </si>
  <si>
    <t>8650-03003</t>
  </si>
  <si>
    <t>8700-03003</t>
  </si>
  <si>
    <t>8740-03003</t>
  </si>
  <si>
    <t>8750-03003</t>
  </si>
  <si>
    <t>8760-03003</t>
  </si>
  <si>
    <t>8780-03003</t>
  </si>
  <si>
    <t>8800-03003</t>
  </si>
  <si>
    <t>8810-03003</t>
  </si>
  <si>
    <t>8940-03003</t>
  </si>
  <si>
    <t>9020-03003</t>
  </si>
  <si>
    <t>7560-03004</t>
  </si>
  <si>
    <t>8160-03004</t>
  </si>
  <si>
    <t>8180-03004</t>
  </si>
  <si>
    <t>8210-03004</t>
  </si>
  <si>
    <t>8240-03004</t>
  </si>
  <si>
    <t>8410-03004</t>
  </si>
  <si>
    <t>8560-03004</t>
  </si>
  <si>
    <t>8650-03004</t>
  </si>
  <si>
    <t>8700-03004</t>
  </si>
  <si>
    <t>8740-03004</t>
  </si>
  <si>
    <t>8750-03004</t>
  </si>
  <si>
    <t>8760-03004</t>
  </si>
  <si>
    <t>8780-03004</t>
  </si>
  <si>
    <t>8800-03004</t>
  </si>
  <si>
    <t>8810-03004</t>
  </si>
  <si>
    <t>8940-03004</t>
  </si>
  <si>
    <t>9020-03004</t>
  </si>
  <si>
    <t>8740-04301</t>
  </si>
  <si>
    <t>9302-04302</t>
  </si>
  <si>
    <t>8890-04302</t>
  </si>
  <si>
    <t>8940-04302</t>
  </si>
  <si>
    <t>9020-04302</t>
  </si>
  <si>
    <t>8740-04302</t>
  </si>
  <si>
    <t>8750-04302</t>
  </si>
  <si>
    <t>8770-04302</t>
  </si>
  <si>
    <t>8780-04302</t>
  </si>
  <si>
    <t>8810-04302</t>
  </si>
  <si>
    <t>8560-04302</t>
  </si>
  <si>
    <t>8700-04302</t>
  </si>
  <si>
    <t>8180-04302</t>
  </si>
  <si>
    <t>8340-04302</t>
  </si>
  <si>
    <t>8560-04307</t>
  </si>
  <si>
    <t>8700-04307</t>
  </si>
  <si>
    <t>8180-04307</t>
  </si>
  <si>
    <t>8340-04307</t>
  </si>
  <si>
    <t>9302-04307</t>
  </si>
  <si>
    <t>8890-04307</t>
  </si>
  <si>
    <t>8940-04307</t>
  </si>
  <si>
    <t>9020-04307</t>
  </si>
  <si>
    <t>8740-04307</t>
  </si>
  <si>
    <t>8750-04307</t>
  </si>
  <si>
    <t>8770-04307</t>
  </si>
  <si>
    <t>8780-04307</t>
  </si>
  <si>
    <t>8810-04307</t>
  </si>
  <si>
    <t>8810-02001</t>
  </si>
  <si>
    <t>8890-02001</t>
  </si>
  <si>
    <t>8900-02001</t>
  </si>
  <si>
    <t>8940-02001</t>
  </si>
  <si>
    <t>9260-02001</t>
  </si>
  <si>
    <t>8160-02001</t>
  </si>
  <si>
    <t>8560-02001</t>
  </si>
  <si>
    <t>8570-02001</t>
  </si>
  <si>
    <t>8700-02001</t>
  </si>
  <si>
    <t>8740-02001</t>
  </si>
  <si>
    <t>8750-02001</t>
  </si>
  <si>
    <t>8760-02001</t>
  </si>
  <si>
    <t>8770-02001</t>
  </si>
  <si>
    <t>9260-02004</t>
  </si>
  <si>
    <t>8160-02004</t>
  </si>
  <si>
    <t>8560-02004</t>
  </si>
  <si>
    <t>8570-02004</t>
  </si>
  <si>
    <t>8700-02004</t>
  </si>
  <si>
    <t>8740-02004</t>
  </si>
  <si>
    <t>8750-02004</t>
  </si>
  <si>
    <t>8760-02004</t>
  </si>
  <si>
    <t>8770-02004</t>
  </si>
  <si>
    <t>8810-02004</t>
  </si>
  <si>
    <t>8890-02004</t>
  </si>
  <si>
    <t>8900-02004</t>
  </si>
  <si>
    <t>8940-02004</t>
  </si>
  <si>
    <t>8710-02005</t>
  </si>
  <si>
    <t>8711-02005</t>
  </si>
  <si>
    <t>8720-02005</t>
  </si>
  <si>
    <t>8740-02005</t>
  </si>
  <si>
    <t>8750-02005</t>
  </si>
  <si>
    <t>8760-02005</t>
  </si>
  <si>
    <t>8770-02005</t>
  </si>
  <si>
    <t>8780-02005</t>
  </si>
  <si>
    <t>8790-02005</t>
  </si>
  <si>
    <t>8800-02005</t>
  </si>
  <si>
    <t>8810-02005</t>
  </si>
  <si>
    <t>8860-02005</t>
  </si>
  <si>
    <t>8870-02005</t>
  </si>
  <si>
    <t>8890-02005</t>
  </si>
  <si>
    <t>8900-02005</t>
  </si>
  <si>
    <t>8910-02005</t>
  </si>
  <si>
    <t>8920-02005</t>
  </si>
  <si>
    <t>8930-02005</t>
  </si>
  <si>
    <t>8940-02005</t>
  </si>
  <si>
    <t>9020-02005</t>
  </si>
  <si>
    <t>9030-02005</t>
  </si>
  <si>
    <t>9110-02005</t>
  </si>
  <si>
    <t>9250-02005</t>
  </si>
  <si>
    <t>9260-02005</t>
  </si>
  <si>
    <t>8160-02005</t>
  </si>
  <si>
    <t>8170-02005</t>
  </si>
  <si>
    <t>8180-02005</t>
  </si>
  <si>
    <t>8200-02005</t>
  </si>
  <si>
    <t>8210-02005</t>
  </si>
  <si>
    <t>8240-02005</t>
  </si>
  <si>
    <t>8310-02005</t>
  </si>
  <si>
    <t>8340-02005</t>
  </si>
  <si>
    <t>8350-02005</t>
  </si>
  <si>
    <t>8360-02005</t>
  </si>
  <si>
    <t>8410-02005</t>
  </si>
  <si>
    <t>8500-02005</t>
  </si>
  <si>
    <t>8560-02005</t>
  </si>
  <si>
    <t>8570-02005</t>
  </si>
  <si>
    <t>8590-02005</t>
  </si>
  <si>
    <t>8630-02005</t>
  </si>
  <si>
    <t>8650-02005</t>
  </si>
  <si>
    <t>8670-02005</t>
  </si>
  <si>
    <t>8700-02005</t>
  </si>
  <si>
    <t>8740-02006</t>
  </si>
  <si>
    <t>8780-02006</t>
  </si>
  <si>
    <t>8780-04306</t>
  </si>
  <si>
    <t>8740-04306</t>
  </si>
  <si>
    <t>8940-05010</t>
  </si>
  <si>
    <t>9010-05010</t>
  </si>
  <si>
    <t>9020-05010</t>
  </si>
  <si>
    <t>9030-05010</t>
  </si>
  <si>
    <t>9090-05010</t>
  </si>
  <si>
    <t>9110-05010</t>
  </si>
  <si>
    <t>9120-05010</t>
  </si>
  <si>
    <t>9210-05010</t>
  </si>
  <si>
    <t>9280-05010</t>
  </si>
  <si>
    <t>8140-05010</t>
  </si>
  <si>
    <t>8560-05010</t>
  </si>
  <si>
    <t>8700-05010</t>
  </si>
  <si>
    <t>8740-05010</t>
  </si>
  <si>
    <t>8750-05010</t>
  </si>
  <si>
    <t>8780-05010</t>
  </si>
  <si>
    <t>8800-05010</t>
  </si>
  <si>
    <t>8810-05010</t>
  </si>
  <si>
    <t>8700-04065</t>
  </si>
  <si>
    <t>8700-04201</t>
  </si>
  <si>
    <t>8700-04212</t>
  </si>
  <si>
    <t>8810-04212</t>
  </si>
  <si>
    <t>8700-04146</t>
  </si>
  <si>
    <t>8700-05415</t>
  </si>
  <si>
    <t>8740-05415</t>
  </si>
  <si>
    <t>8800-05415</t>
  </si>
  <si>
    <t>9090-05415</t>
  </si>
  <si>
    <t>9110-05415</t>
  </si>
  <si>
    <t>9210-05415</t>
  </si>
  <si>
    <t>9302-05415</t>
  </si>
  <si>
    <t>8700-05416</t>
  </si>
  <si>
    <t>9302-05417</t>
  </si>
  <si>
    <t>9090-05417</t>
  </si>
  <si>
    <t>8700-05417</t>
  </si>
  <si>
    <t>9302-07510</t>
  </si>
  <si>
    <t>9320-07510</t>
  </si>
  <si>
    <t>9110-07510</t>
  </si>
  <si>
    <t>9120-07510</t>
  </si>
  <si>
    <t>8700-07510</t>
  </si>
  <si>
    <t>8800-07510</t>
  </si>
  <si>
    <t>8800-07520</t>
  </si>
  <si>
    <t>9302-07520</t>
  </si>
  <si>
    <t>9110-07520</t>
  </si>
  <si>
    <t>8700-07520</t>
  </si>
  <si>
    <t>8560-05111</t>
  </si>
  <si>
    <t>8630-05111</t>
  </si>
  <si>
    <t>8700-05111</t>
  </si>
  <si>
    <t>8740-05111</t>
  </si>
  <si>
    <t>8750-05111</t>
  </si>
  <si>
    <t>8760-05111</t>
  </si>
  <si>
    <t>8780-05111</t>
  </si>
  <si>
    <t>8800-05111</t>
  </si>
  <si>
    <t>8810-05111</t>
  </si>
  <si>
    <t>8850-05111</t>
  </si>
  <si>
    <t>8860-05111</t>
  </si>
  <si>
    <t>9010-05111</t>
  </si>
  <si>
    <t>9020-05111</t>
  </si>
  <si>
    <t>9030-05111</t>
  </si>
  <si>
    <t>9090-05111</t>
  </si>
  <si>
    <t>9110-05111</t>
  </si>
  <si>
    <t>9120-05111</t>
  </si>
  <si>
    <t>9160-05111</t>
  </si>
  <si>
    <t>9210-05111</t>
  </si>
  <si>
    <t>9260-05111</t>
  </si>
  <si>
    <t>9280-05111</t>
  </si>
  <si>
    <t>8780-05410</t>
  </si>
  <si>
    <t>9020-05411</t>
  </si>
  <si>
    <t>9030-05411</t>
  </si>
  <si>
    <t>9090-05411</t>
  </si>
  <si>
    <t>9110-05411</t>
  </si>
  <si>
    <t>9120-05411</t>
  </si>
  <si>
    <t>9130-05411</t>
  </si>
  <si>
    <t>9210-05411</t>
  </si>
  <si>
    <t>9260-05411</t>
  </si>
  <si>
    <t>9280-05411</t>
  </si>
  <si>
    <t>9302-05411</t>
  </si>
  <si>
    <t>8160-05411</t>
  </si>
  <si>
    <t>8170-05411</t>
  </si>
  <si>
    <t>8410-05411</t>
  </si>
  <si>
    <t>8560-05411</t>
  </si>
  <si>
    <t>8700-05411</t>
  </si>
  <si>
    <t>8711-05411</t>
  </si>
  <si>
    <t>8740-05411</t>
  </si>
  <si>
    <t>8750-05411</t>
  </si>
  <si>
    <t>8780-05411</t>
  </si>
  <si>
    <t>8800-05411</t>
  </si>
  <si>
    <t>8700-05412</t>
  </si>
  <si>
    <t>8740-05412</t>
  </si>
  <si>
    <t>8750-05412</t>
  </si>
  <si>
    <t>8780-05412</t>
  </si>
  <si>
    <t>9020-05412</t>
  </si>
  <si>
    <t>9030-05412</t>
  </si>
  <si>
    <t>9090-05412</t>
  </si>
  <si>
    <t>9110-05412</t>
  </si>
  <si>
    <t>9210-05413</t>
  </si>
  <si>
    <t>9260-05413</t>
  </si>
  <si>
    <t>9280-05413</t>
  </si>
  <si>
    <t>9302-05413</t>
  </si>
  <si>
    <t>8160-05413</t>
  </si>
  <si>
    <t>8410-05413</t>
  </si>
  <si>
    <t>8700-05413</t>
  </si>
  <si>
    <t>8740-05413</t>
  </si>
  <si>
    <t>8750-05413</t>
  </si>
  <si>
    <t>8780-05413</t>
  </si>
  <si>
    <t>8800-05413</t>
  </si>
  <si>
    <t>9020-05413</t>
  </si>
  <si>
    <t>9030-05413</t>
  </si>
  <si>
    <t>9090-05413</t>
  </si>
  <si>
    <t>9110-05413</t>
  </si>
  <si>
    <t>9090-05414</t>
  </si>
  <si>
    <t>9110-05414</t>
  </si>
  <si>
    <t>9210-05414</t>
  </si>
  <si>
    <t>9260-05414</t>
  </si>
  <si>
    <t>9280-05414</t>
  </si>
  <si>
    <t>9302-05414</t>
  </si>
  <si>
    <t>8160-05414</t>
  </si>
  <si>
    <t>8410-05414</t>
  </si>
  <si>
    <t>8560-05414</t>
  </si>
  <si>
    <t>8700-05414</t>
  </si>
  <si>
    <t>8740-05414</t>
  </si>
  <si>
    <t>8750-05414</t>
  </si>
  <si>
    <t>8780-05414</t>
  </si>
  <si>
    <t>8800-05414</t>
  </si>
  <si>
    <t>9020-05414</t>
  </si>
  <si>
    <t>9030-05414</t>
  </si>
  <si>
    <t>9210-05419</t>
  </si>
  <si>
    <t>9260-05419</t>
  </si>
  <si>
    <t>9280-05419</t>
  </si>
  <si>
    <t>7590-05419</t>
  </si>
  <si>
    <t>8410-05419</t>
  </si>
  <si>
    <t>8560-05419</t>
  </si>
  <si>
    <t>8700-05419</t>
  </si>
  <si>
    <t>8740-05419</t>
  </si>
  <si>
    <t>8780-05419</t>
  </si>
  <si>
    <t>8800-05419</t>
  </si>
  <si>
    <t>9020-05419</t>
  </si>
  <si>
    <t>9030-05419</t>
  </si>
  <si>
    <t>9090-05419</t>
  </si>
  <si>
    <t>9250-05418</t>
  </si>
  <si>
    <t>8160-06111</t>
  </si>
  <si>
    <t>8170-06111</t>
  </si>
  <si>
    <t>8180-06111</t>
  </si>
  <si>
    <t>8200-06111</t>
  </si>
  <si>
    <t>8210-06111</t>
  </si>
  <si>
    <t>8310-06111</t>
  </si>
  <si>
    <t>8340-06111</t>
  </si>
  <si>
    <t>8560-06111</t>
  </si>
  <si>
    <t>8570-06111</t>
  </si>
  <si>
    <t>8630-06111</t>
  </si>
  <si>
    <t>8640-06111</t>
  </si>
  <si>
    <t>8700-06111</t>
  </si>
  <si>
    <t>8710-06111</t>
  </si>
  <si>
    <t>8740-06111</t>
  </si>
  <si>
    <t>8750-06111</t>
  </si>
  <si>
    <t>8760-06111</t>
  </si>
  <si>
    <t>8770-06111</t>
  </si>
  <si>
    <t>8780-06111</t>
  </si>
  <si>
    <t>8810-06111</t>
  </si>
  <si>
    <t>8870-06111</t>
  </si>
  <si>
    <t>8910-06111</t>
  </si>
  <si>
    <t>8940-06111</t>
  </si>
  <si>
    <t>9020-06111</t>
  </si>
  <si>
    <t>9030-06111</t>
  </si>
  <si>
    <t>9110-06111</t>
  </si>
  <si>
    <t>9210-06111</t>
  </si>
  <si>
    <t>9230-06111</t>
  </si>
  <si>
    <t>9260-06111</t>
  </si>
  <si>
    <t>9280-06111</t>
  </si>
  <si>
    <t>9030-06112</t>
  </si>
  <si>
    <t>9030-06116</t>
  </si>
  <si>
    <t>8780-06116</t>
  </si>
  <si>
    <t>8700-06121</t>
  </si>
  <si>
    <t>9280-06121</t>
  </si>
  <si>
    <t>9230-06121</t>
  </si>
  <si>
    <t>9040-09927</t>
  </si>
  <si>
    <t>8810-04882</t>
  </si>
  <si>
    <t>8750-04889</t>
  </si>
  <si>
    <t>8740-04889</t>
  </si>
  <si>
    <t>8700-04889</t>
  </si>
  <si>
    <t>8870-07590</t>
  </si>
  <si>
    <t>8890-07590</t>
  </si>
  <si>
    <t>8910-07590</t>
  </si>
  <si>
    <t>9020-07590</t>
  </si>
  <si>
    <t>9030-07590</t>
  </si>
  <si>
    <t>9090-07590</t>
  </si>
  <si>
    <t>9110-07590</t>
  </si>
  <si>
    <t>9120-07590</t>
  </si>
  <si>
    <t>9210-07590</t>
  </si>
  <si>
    <t>9250-07590</t>
  </si>
  <si>
    <t>9260-07590</t>
  </si>
  <si>
    <t>9270-07590</t>
  </si>
  <si>
    <t>9280-07590</t>
  </si>
  <si>
    <t>9302-07590</t>
  </si>
  <si>
    <t>8140-07590</t>
  </si>
  <si>
    <t>8160-07590</t>
  </si>
  <si>
    <t>8210-07590</t>
  </si>
  <si>
    <t>8250-07590</t>
  </si>
  <si>
    <t>8560-07590</t>
  </si>
  <si>
    <t>8700-07590</t>
  </si>
  <si>
    <t>8740-07590</t>
  </si>
  <si>
    <t>8750-07590</t>
  </si>
  <si>
    <t>8760-07590</t>
  </si>
  <si>
    <t>8770-07590</t>
  </si>
  <si>
    <t>8780-07590</t>
  </si>
  <si>
    <t>8800-07590</t>
  </si>
  <si>
    <t>9210-07592</t>
  </si>
  <si>
    <t>8700-09911</t>
  </si>
  <si>
    <t>8740-09911</t>
  </si>
  <si>
    <t>8940-09911</t>
  </si>
  <si>
    <t>9260</t>
  </si>
  <si>
    <t>9250</t>
  </si>
  <si>
    <t>9280</t>
  </si>
  <si>
    <t>8860</t>
  </si>
  <si>
    <t>9210</t>
  </si>
  <si>
    <t>9230</t>
  </si>
  <si>
    <t>9270</t>
  </si>
  <si>
    <t>9302</t>
  </si>
  <si>
    <t>8260</t>
  </si>
  <si>
    <t>8810</t>
  </si>
  <si>
    <t>9240</t>
  </si>
  <si>
    <t>8250</t>
  </si>
  <si>
    <t>9310</t>
  </si>
  <si>
    <t>9120</t>
  </si>
  <si>
    <t>7690</t>
  </si>
  <si>
    <t>8710</t>
  </si>
  <si>
    <t>8910</t>
  </si>
  <si>
    <t>8550</t>
  </si>
  <si>
    <t>8190</t>
  </si>
  <si>
    <t>8240</t>
  </si>
  <si>
    <t>7560</t>
  </si>
  <si>
    <t>8940</t>
  </si>
  <si>
    <t>8711</t>
  </si>
  <si>
    <t>8310</t>
  </si>
  <si>
    <t>8500</t>
  </si>
  <si>
    <t>8670</t>
  </si>
  <si>
    <t>8140</t>
  </si>
  <si>
    <t>9130</t>
  </si>
  <si>
    <t>9160</t>
  </si>
  <si>
    <t>9320</t>
  </si>
  <si>
    <t>8850</t>
  </si>
  <si>
    <t>7590</t>
  </si>
  <si>
    <t>8640</t>
  </si>
  <si>
    <t>9040</t>
  </si>
  <si>
    <t>O&amp;M for KY Div 009</t>
  </si>
  <si>
    <t>For the Period October 2014 - October 2018</t>
  </si>
  <si>
    <t>Distribution-Maint of mains - Heavy Equipment 8870-04302</t>
  </si>
  <si>
    <t>Distribution-Maint of mains - Heavy Equipment Capitalized 8870-04307</t>
  </si>
  <si>
    <t>8870-04302</t>
  </si>
  <si>
    <t>8870-04307</t>
  </si>
  <si>
    <t>Distribution-Measuring and reg - Cellular, radio, pager charges 8770-05364</t>
  </si>
  <si>
    <t>Customer accounts-Customer rec - Community Rel&amp;Trade Shows 9030-04040</t>
  </si>
  <si>
    <t>Sales-Demonstrating and sellin - Training 9120-05421</t>
  </si>
  <si>
    <t>Distribution-Other expenses - Books &amp; Manuals 8800-05424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</si>
</sst>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0" fillId="0" borderId="0" xfId="1" applyNumberFormat="1" applyFont="1"/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quotePrefix="1" applyNumberFormat="1" applyFont="1"/>
    <xf numFmtId="0" fontId="0" fillId="0" borderId="0" xfId="1" quotePrefix="1" applyNumberFormat="1" applyFont="1" applyAlignment="1">
      <alignment horizontal="left"/>
    </xf>
    <xf numFmtId="164" fontId="0" fillId="2" borderId="0" xfId="1" applyNumberFormat="1" applyFont="1" applyFill="1" applyAlignment="1">
      <alignment horizontal="center"/>
    </xf>
    <xf numFmtId="0" fontId="0" fillId="0" borderId="0" xfId="2" quotePrefix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Fill="1" applyBorder="1" applyProtection="1">
      <protection locked="0"/>
    </xf>
    <xf numFmtId="164" fontId="0" fillId="0" borderId="1" xfId="1" quotePrefix="1" applyNumberFormat="1" applyFont="1" applyFill="1" applyBorder="1" applyProtection="1">
      <protection locked="0"/>
    </xf>
    <xf numFmtId="0" fontId="0" fillId="0" borderId="1" xfId="0" applyNumberFormat="1" applyFont="1" applyFill="1" applyBorder="1" applyProtection="1">
      <protection locked="0"/>
    </xf>
    <xf numFmtId="164" fontId="0" fillId="0" borderId="1" xfId="1" applyNumberFormat="1" applyFont="1" applyFill="1" applyBorder="1" applyAlignment="1" applyProtection="1">
      <alignment horizontal="center"/>
      <protection locked="0"/>
    </xf>
    <xf numFmtId="164" fontId="0" fillId="0" borderId="3" xfId="1" applyNumberFormat="1" applyFont="1" applyFill="1" applyBorder="1" applyAlignment="1" applyProtection="1">
      <alignment horizontal="center"/>
      <protection locked="0"/>
    </xf>
    <xf numFmtId="0" fontId="0" fillId="0" borderId="1" xfId="0" quotePrefix="1" applyNumberFormat="1" applyFont="1" applyFill="1" applyBorder="1" applyProtection="1">
      <protection locked="0"/>
    </xf>
    <xf numFmtId="0" fontId="0" fillId="0" borderId="1" xfId="0" quotePrefix="1" applyNumberFormat="1" applyFont="1" applyFill="1" applyBorder="1" applyAlignment="1" applyProtection="1">
      <alignment horizontal="center"/>
      <protection locked="0"/>
    </xf>
    <xf numFmtId="164" fontId="0" fillId="0" borderId="4" xfId="1" applyNumberFormat="1" applyFont="1" applyFill="1" applyBorder="1" applyProtection="1">
      <protection locked="0"/>
    </xf>
    <xf numFmtId="164" fontId="0" fillId="0" borderId="6" xfId="1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164" fontId="0" fillId="0" borderId="7" xfId="1" applyNumberFormat="1" applyFont="1" applyFill="1" applyBorder="1" applyProtection="1">
      <protection locked="0"/>
    </xf>
    <xf numFmtId="164" fontId="1" fillId="0" borderId="5" xfId="1" applyNumberFormat="1" applyFont="1" applyFill="1" applyBorder="1" applyProtection="1"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8"/>
  <sheetViews>
    <sheetView tabSelected="1" zoomScale="80" zoomScaleNormal="80" workbookViewId="0"/>
  </sheetViews>
  <sheetFormatPr defaultRowHeight="12.75" x14ac:dyDescent="0.2"/>
  <cols>
    <col min="1" max="1" width="78.7109375" style="3" bestFit="1" customWidth="1"/>
    <col min="2" max="2" width="11.5703125" style="11" bestFit="1" customWidth="1"/>
    <col min="3" max="3" width="8.140625" style="11" customWidth="1"/>
    <col min="4" max="4" width="11.28515625" style="1" bestFit="1" customWidth="1"/>
    <col min="5" max="6" width="11.42578125" style="1" bestFit="1" customWidth="1"/>
    <col min="7" max="14" width="11.28515625" style="1" bestFit="1" customWidth="1"/>
    <col min="15" max="15" width="12" style="1" bestFit="1" customWidth="1"/>
    <col min="16" max="16" width="11.28515625" style="1" bestFit="1" customWidth="1"/>
    <col min="17" max="18" width="11.42578125" style="1" bestFit="1" customWidth="1"/>
    <col min="19" max="26" width="11.28515625" style="1" bestFit="1" customWidth="1"/>
    <col min="27" max="27" width="12" style="1" bestFit="1" customWidth="1"/>
    <col min="28" max="28" width="11.28515625" style="1" bestFit="1" customWidth="1"/>
    <col min="29" max="30" width="11.42578125" style="1" bestFit="1" customWidth="1"/>
    <col min="31" max="38" width="11.28515625" style="1" bestFit="1" customWidth="1"/>
    <col min="39" max="39" width="12" style="1" bestFit="1" customWidth="1"/>
    <col min="40" max="40" width="11.28515625" style="1" bestFit="1" customWidth="1"/>
    <col min="41" max="42" width="11.42578125" style="1" bestFit="1" customWidth="1"/>
    <col min="43" max="50" width="11.28515625" style="1" bestFit="1" customWidth="1"/>
    <col min="51" max="51" width="12" style="1" bestFit="1" customWidth="1"/>
    <col min="52" max="52" width="11.28515625" style="1" bestFit="1" customWidth="1"/>
    <col min="53" max="53" width="9.140625" style="1"/>
    <col min="54" max="16384" width="9.140625" style="3"/>
  </cols>
  <sheetData>
    <row r="1" spans="1:54" x14ac:dyDescent="0.2">
      <c r="A1" s="4" t="s">
        <v>0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2"/>
    </row>
    <row r="2" spans="1:54" x14ac:dyDescent="0.2">
      <c r="A2" s="5" t="s">
        <v>1365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2"/>
    </row>
    <row r="3" spans="1:54" x14ac:dyDescent="0.2">
      <c r="A3" s="4" t="s">
        <v>1366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"/>
    </row>
    <row r="4" spans="1:54" x14ac:dyDescent="0.2">
      <c r="A4" s="15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2"/>
    </row>
    <row r="5" spans="1:54" x14ac:dyDescent="0.2">
      <c r="A5" s="15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2"/>
    </row>
    <row r="6" spans="1:54" s="9" customFormat="1" x14ac:dyDescent="0.2">
      <c r="A6" s="12"/>
      <c r="B6" s="6"/>
      <c r="C6" s="6"/>
      <c r="D6" s="7" t="s">
        <v>721</v>
      </c>
      <c r="E6" s="7" t="s">
        <v>721</v>
      </c>
      <c r="F6" s="7" t="s">
        <v>721</v>
      </c>
      <c r="G6" s="7" t="s">
        <v>722</v>
      </c>
      <c r="H6" s="7" t="s">
        <v>722</v>
      </c>
      <c r="I6" s="7" t="s">
        <v>722</v>
      </c>
      <c r="J6" s="7" t="s">
        <v>722</v>
      </c>
      <c r="K6" s="7" t="s">
        <v>722</v>
      </c>
      <c r="L6" s="7" t="s">
        <v>722</v>
      </c>
      <c r="M6" s="7" t="s">
        <v>722</v>
      </c>
      <c r="N6" s="7" t="s">
        <v>722</v>
      </c>
      <c r="O6" s="7" t="s">
        <v>722</v>
      </c>
      <c r="P6" s="7" t="s">
        <v>722</v>
      </c>
      <c r="Q6" s="7" t="s">
        <v>722</v>
      </c>
      <c r="R6" s="7" t="s">
        <v>722</v>
      </c>
      <c r="S6" s="7" t="s">
        <v>723</v>
      </c>
      <c r="T6" s="7" t="s">
        <v>723</v>
      </c>
      <c r="U6" s="7" t="s">
        <v>723</v>
      </c>
      <c r="V6" s="7" t="s">
        <v>723</v>
      </c>
      <c r="W6" s="7" t="s">
        <v>723</v>
      </c>
      <c r="X6" s="7" t="s">
        <v>723</v>
      </c>
      <c r="Y6" s="7" t="s">
        <v>723</v>
      </c>
      <c r="Z6" s="7" t="s">
        <v>723</v>
      </c>
      <c r="AA6" s="7" t="s">
        <v>723</v>
      </c>
      <c r="AB6" s="7" t="s">
        <v>723</v>
      </c>
      <c r="AC6" s="7" t="s">
        <v>723</v>
      </c>
      <c r="AD6" s="7" t="s">
        <v>723</v>
      </c>
      <c r="AE6" s="7" t="s">
        <v>724</v>
      </c>
      <c r="AF6" s="7" t="s">
        <v>724</v>
      </c>
      <c r="AG6" s="7" t="s">
        <v>724</v>
      </c>
      <c r="AH6" s="7" t="s">
        <v>724</v>
      </c>
      <c r="AI6" s="7" t="s">
        <v>724</v>
      </c>
      <c r="AJ6" s="7" t="s">
        <v>724</v>
      </c>
      <c r="AK6" s="7" t="s">
        <v>724</v>
      </c>
      <c r="AL6" s="7" t="s">
        <v>724</v>
      </c>
      <c r="AM6" s="7" t="s">
        <v>724</v>
      </c>
      <c r="AN6" s="7" t="s">
        <v>724</v>
      </c>
      <c r="AO6" s="7" t="s">
        <v>724</v>
      </c>
      <c r="AP6" s="7" t="s">
        <v>724</v>
      </c>
      <c r="AQ6" s="7" t="s">
        <v>725</v>
      </c>
      <c r="AR6" s="7" t="s">
        <v>725</v>
      </c>
      <c r="AS6" s="7" t="s">
        <v>725</v>
      </c>
      <c r="AT6" s="7" t="s">
        <v>725</v>
      </c>
      <c r="AU6" s="7" t="s">
        <v>725</v>
      </c>
      <c r="AV6" s="7" t="s">
        <v>725</v>
      </c>
      <c r="AW6" s="7" t="s">
        <v>725</v>
      </c>
      <c r="AX6" s="7" t="s">
        <v>725</v>
      </c>
      <c r="AY6" s="7" t="s">
        <v>725</v>
      </c>
      <c r="AZ6" s="7" t="s">
        <v>725</v>
      </c>
      <c r="BA6" s="16"/>
      <c r="BB6" s="8"/>
    </row>
    <row r="7" spans="1:54" s="9" customFormat="1" x14ac:dyDescent="0.2">
      <c r="A7" s="12"/>
      <c r="B7" s="10" t="s">
        <v>719</v>
      </c>
      <c r="C7" s="10" t="s">
        <v>720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7" t="s">
        <v>12</v>
      </c>
      <c r="P7" s="17" t="s">
        <v>1</v>
      </c>
      <c r="Q7" s="17" t="s">
        <v>2</v>
      </c>
      <c r="R7" s="17" t="s">
        <v>3</v>
      </c>
      <c r="S7" s="17" t="s">
        <v>4</v>
      </c>
      <c r="T7" s="17" t="s">
        <v>5</v>
      </c>
      <c r="U7" s="17" t="s">
        <v>6</v>
      </c>
      <c r="V7" s="17" t="s">
        <v>7</v>
      </c>
      <c r="W7" s="17" t="s">
        <v>8</v>
      </c>
      <c r="X7" s="17" t="s">
        <v>9</v>
      </c>
      <c r="Y7" s="17" t="s">
        <v>10</v>
      </c>
      <c r="Z7" s="17" t="s">
        <v>11</v>
      </c>
      <c r="AA7" s="17" t="s">
        <v>12</v>
      </c>
      <c r="AB7" s="17" t="s">
        <v>1</v>
      </c>
      <c r="AC7" s="17" t="s">
        <v>2</v>
      </c>
      <c r="AD7" s="17" t="s">
        <v>3</v>
      </c>
      <c r="AE7" s="17" t="s">
        <v>4</v>
      </c>
      <c r="AF7" s="17" t="s">
        <v>5</v>
      </c>
      <c r="AG7" s="17" t="s">
        <v>6</v>
      </c>
      <c r="AH7" s="17" t="s">
        <v>7</v>
      </c>
      <c r="AI7" s="17" t="s">
        <v>8</v>
      </c>
      <c r="AJ7" s="17" t="s">
        <v>9</v>
      </c>
      <c r="AK7" s="17" t="s">
        <v>10</v>
      </c>
      <c r="AL7" s="17" t="s">
        <v>11</v>
      </c>
      <c r="AM7" s="17" t="s">
        <v>12</v>
      </c>
      <c r="AN7" s="17" t="s">
        <v>1</v>
      </c>
      <c r="AO7" s="17" t="s">
        <v>2</v>
      </c>
      <c r="AP7" s="17" t="s">
        <v>3</v>
      </c>
      <c r="AQ7" s="17" t="s">
        <v>4</v>
      </c>
      <c r="AR7" s="17" t="s">
        <v>5</v>
      </c>
      <c r="AS7" s="17" t="s">
        <v>6</v>
      </c>
      <c r="AT7" s="17" t="s">
        <v>7</v>
      </c>
      <c r="AU7" s="17" t="s">
        <v>8</v>
      </c>
      <c r="AV7" s="17" t="s">
        <v>9</v>
      </c>
      <c r="AW7" s="17" t="s">
        <v>10</v>
      </c>
      <c r="AX7" s="17" t="s">
        <v>11</v>
      </c>
      <c r="AY7" s="17" t="s">
        <v>12</v>
      </c>
      <c r="AZ7" s="17" t="s">
        <v>1</v>
      </c>
      <c r="BA7" s="16"/>
      <c r="BB7" s="8"/>
    </row>
    <row r="8" spans="1:54" x14ac:dyDescent="0.2">
      <c r="A8" s="18" t="s">
        <v>13</v>
      </c>
      <c r="B8" s="19" t="s">
        <v>726</v>
      </c>
      <c r="C8" s="19" t="s">
        <v>727</v>
      </c>
      <c r="D8" s="20">
        <v>3147.02</v>
      </c>
      <c r="E8" s="20">
        <v>1371.4199999999998</v>
      </c>
      <c r="F8" s="20">
        <v>1260.01</v>
      </c>
      <c r="G8" s="20">
        <v>2600.9300000000003</v>
      </c>
      <c r="H8" s="20">
        <v>2988.6499999999996</v>
      </c>
      <c r="I8" s="20">
        <v>4484.7900000000009</v>
      </c>
      <c r="J8" s="20">
        <v>2216.33</v>
      </c>
      <c r="K8" s="20">
        <v>5385.51</v>
      </c>
      <c r="L8" s="20">
        <v>2033.0700000000002</v>
      </c>
      <c r="M8" s="20">
        <v>673.31</v>
      </c>
      <c r="N8" s="20">
        <v>2429.44</v>
      </c>
      <c r="O8" s="20">
        <v>4385.51</v>
      </c>
      <c r="P8" s="20">
        <v>4230.3999999999996</v>
      </c>
      <c r="Q8" s="20">
        <v>1618.29</v>
      </c>
      <c r="R8" s="20">
        <v>2002.69</v>
      </c>
      <c r="S8" s="20">
        <v>1335.95</v>
      </c>
      <c r="T8" s="20">
        <v>4880.75</v>
      </c>
      <c r="U8" s="20">
        <v>2970.22</v>
      </c>
      <c r="V8" s="20">
        <v>4027.71</v>
      </c>
      <c r="W8" s="20">
        <v>2855.05</v>
      </c>
      <c r="X8" s="20">
        <v>4355.6000000000004</v>
      </c>
      <c r="Y8" s="20">
        <v>2025.69</v>
      </c>
      <c r="Z8" s="20">
        <v>3129.98</v>
      </c>
      <c r="AA8" s="20">
        <v>510.65999999999997</v>
      </c>
      <c r="AB8" s="20">
        <v>147.38</v>
      </c>
      <c r="AC8" s="20">
        <v>0</v>
      </c>
      <c r="AD8" s="20">
        <v>1755.0100000000002</v>
      </c>
      <c r="AE8" s="20">
        <v>1830.74</v>
      </c>
      <c r="AF8" s="20">
        <v>1695.85</v>
      </c>
      <c r="AG8" s="20">
        <v>2582.3799999999997</v>
      </c>
      <c r="AH8" s="20">
        <v>1587.8400000000001</v>
      </c>
      <c r="AI8" s="20">
        <v>2189.6799999999998</v>
      </c>
      <c r="AJ8" s="20">
        <v>1865.4099999999999</v>
      </c>
      <c r="AK8" s="20">
        <v>3739.37</v>
      </c>
      <c r="AL8" s="20">
        <v>2908.09</v>
      </c>
      <c r="AM8" s="20">
        <v>4832.4400000000005</v>
      </c>
      <c r="AN8" s="20">
        <v>4007.7999999999997</v>
      </c>
      <c r="AO8" s="20">
        <v>450.68</v>
      </c>
      <c r="AP8" s="20">
        <v>1213.5500000000002</v>
      </c>
      <c r="AQ8" s="20">
        <v>2523.87</v>
      </c>
      <c r="AR8" s="20">
        <v>2520.7399999999998</v>
      </c>
      <c r="AS8" s="20">
        <v>984.56</v>
      </c>
      <c r="AT8" s="20">
        <v>1025.56</v>
      </c>
      <c r="AU8" s="20">
        <v>1712.22</v>
      </c>
      <c r="AV8" s="20">
        <v>2578.08</v>
      </c>
      <c r="AW8" s="20">
        <v>1422.8</v>
      </c>
      <c r="AX8" s="20">
        <v>2245.3200000000002</v>
      </c>
      <c r="AY8" s="20">
        <v>606.79999999999995</v>
      </c>
      <c r="AZ8" s="20">
        <v>837.07</v>
      </c>
      <c r="BA8" s="13"/>
      <c r="BB8" s="2"/>
    </row>
    <row r="9" spans="1:54" x14ac:dyDescent="0.2">
      <c r="A9" s="18" t="s">
        <v>14</v>
      </c>
      <c r="B9" s="19" t="s">
        <v>728</v>
      </c>
      <c r="C9" s="19" t="s">
        <v>729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524.97</v>
      </c>
      <c r="AL9" s="13">
        <v>0</v>
      </c>
      <c r="AM9" s="13">
        <v>0</v>
      </c>
      <c r="AN9" s="13">
        <v>1663.76</v>
      </c>
      <c r="AO9" s="13">
        <v>0</v>
      </c>
      <c r="AP9" s="13">
        <v>0</v>
      </c>
      <c r="AQ9" s="13">
        <v>5827.83</v>
      </c>
      <c r="AR9" s="13">
        <v>4278.93</v>
      </c>
      <c r="AS9" s="13">
        <v>4891.33</v>
      </c>
      <c r="AT9" s="13">
        <v>6708.78</v>
      </c>
      <c r="AU9" s="13">
        <v>2196.4499999999998</v>
      </c>
      <c r="AV9" s="13">
        <v>1957.02</v>
      </c>
      <c r="AW9" s="13">
        <v>2078.52</v>
      </c>
      <c r="AX9" s="13">
        <v>1383</v>
      </c>
      <c r="AY9" s="13">
        <v>2773.13</v>
      </c>
      <c r="AZ9" s="13">
        <v>5429.61</v>
      </c>
      <c r="BA9" s="13"/>
      <c r="BB9" s="2"/>
    </row>
    <row r="10" spans="1:54" x14ac:dyDescent="0.2">
      <c r="A10" s="18" t="s">
        <v>15</v>
      </c>
      <c r="B10" s="19" t="s">
        <v>730</v>
      </c>
      <c r="C10" s="19" t="s">
        <v>731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833.87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344.1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213.62</v>
      </c>
      <c r="AX10" s="13">
        <v>0</v>
      </c>
      <c r="AY10" s="13">
        <v>0</v>
      </c>
      <c r="AZ10" s="13">
        <v>0</v>
      </c>
      <c r="BA10" s="13"/>
      <c r="BB10" s="2"/>
    </row>
    <row r="11" spans="1:54" x14ac:dyDescent="0.2">
      <c r="A11" s="18" t="s">
        <v>16</v>
      </c>
      <c r="B11" s="19" t="s">
        <v>732</v>
      </c>
      <c r="C11" s="19" t="s">
        <v>733</v>
      </c>
      <c r="D11" s="13">
        <v>735.88</v>
      </c>
      <c r="E11" s="13">
        <v>0</v>
      </c>
      <c r="F11" s="13">
        <v>162.41</v>
      </c>
      <c r="G11" s="13">
        <v>89.51</v>
      </c>
      <c r="H11" s="13">
        <v>0</v>
      </c>
      <c r="I11" s="13">
        <v>254.85</v>
      </c>
      <c r="J11" s="13">
        <v>270.5</v>
      </c>
      <c r="K11" s="13">
        <v>158.01999999999998</v>
      </c>
      <c r="L11" s="13">
        <v>0</v>
      </c>
      <c r="M11" s="13">
        <v>0</v>
      </c>
      <c r="N11" s="13">
        <v>533.74</v>
      </c>
      <c r="O11" s="13">
        <v>0</v>
      </c>
      <c r="P11" s="13">
        <v>1012.58</v>
      </c>
      <c r="Q11" s="13">
        <v>1136.26</v>
      </c>
      <c r="R11" s="13">
        <v>0</v>
      </c>
      <c r="S11" s="13">
        <v>0</v>
      </c>
      <c r="T11" s="13">
        <v>1155.5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304.75</v>
      </c>
      <c r="AO11" s="13">
        <v>313.07</v>
      </c>
      <c r="AP11" s="13">
        <v>1227.1500000000001</v>
      </c>
      <c r="AQ11" s="13">
        <v>1507.2399999999998</v>
      </c>
      <c r="AR11" s="13">
        <v>739.6</v>
      </c>
      <c r="AS11" s="13">
        <v>383.07</v>
      </c>
      <c r="AT11" s="13">
        <v>440.90999999999997</v>
      </c>
      <c r="AU11" s="13">
        <v>194.55</v>
      </c>
      <c r="AV11" s="13">
        <v>546.59999999999991</v>
      </c>
      <c r="AW11" s="13">
        <v>530.26</v>
      </c>
      <c r="AX11" s="13">
        <v>875.37</v>
      </c>
      <c r="AY11" s="13">
        <v>250</v>
      </c>
      <c r="AZ11" s="13">
        <v>114.11</v>
      </c>
      <c r="BA11" s="13"/>
      <c r="BB11" s="2"/>
    </row>
    <row r="12" spans="1:54" x14ac:dyDescent="0.2">
      <c r="A12" s="18" t="s">
        <v>17</v>
      </c>
      <c r="B12" s="19" t="s">
        <v>734</v>
      </c>
      <c r="C12" s="19" t="s">
        <v>735</v>
      </c>
      <c r="D12" s="13">
        <v>3776.65</v>
      </c>
      <c r="E12" s="13">
        <v>2490.7199999999998</v>
      </c>
      <c r="F12" s="13">
        <v>2101.5299999999997</v>
      </c>
      <c r="G12" s="13">
        <v>1686.73</v>
      </c>
      <c r="H12" s="13">
        <v>7440.9800000000005</v>
      </c>
      <c r="I12" s="13">
        <v>6837.23</v>
      </c>
      <c r="J12" s="13">
        <v>5971.89</v>
      </c>
      <c r="K12" s="13">
        <v>8982.93</v>
      </c>
      <c r="L12" s="13">
        <v>8058.9400000000005</v>
      </c>
      <c r="M12" s="13">
        <v>9668.0600000000013</v>
      </c>
      <c r="N12" s="13">
        <v>11473.52</v>
      </c>
      <c r="O12" s="13">
        <v>6148.16</v>
      </c>
      <c r="P12" s="13">
        <v>13015.57</v>
      </c>
      <c r="Q12" s="13">
        <v>7468.36</v>
      </c>
      <c r="R12" s="13">
        <v>5939.17</v>
      </c>
      <c r="S12" s="13">
        <v>3053.8</v>
      </c>
      <c r="T12" s="13">
        <v>5240.6099999999997</v>
      </c>
      <c r="U12" s="13">
        <v>13255.85</v>
      </c>
      <c r="V12" s="13">
        <v>9117.43</v>
      </c>
      <c r="W12" s="13">
        <v>7979.5499999999993</v>
      </c>
      <c r="X12" s="13">
        <v>5949.6900000000005</v>
      </c>
      <c r="Y12" s="13">
        <v>7051.25</v>
      </c>
      <c r="Z12" s="13">
        <v>14631.29</v>
      </c>
      <c r="AA12" s="13">
        <v>10400.08</v>
      </c>
      <c r="AB12" s="13">
        <v>5817.0499999999993</v>
      </c>
      <c r="AC12" s="13">
        <v>2455.06</v>
      </c>
      <c r="AD12" s="13">
        <v>3069.67</v>
      </c>
      <c r="AE12" s="13">
        <v>3207.72</v>
      </c>
      <c r="AF12" s="13">
        <v>11839.44</v>
      </c>
      <c r="AG12" s="13">
        <v>16521.489999999998</v>
      </c>
      <c r="AH12" s="13">
        <v>3298.11</v>
      </c>
      <c r="AI12" s="13">
        <v>1533.64</v>
      </c>
      <c r="AJ12" s="13">
        <v>7036.7999999999993</v>
      </c>
      <c r="AK12" s="13">
        <v>7835.17</v>
      </c>
      <c r="AL12" s="13">
        <v>5649.88</v>
      </c>
      <c r="AM12" s="13">
        <v>15485.24</v>
      </c>
      <c r="AN12" s="13">
        <v>6823.98</v>
      </c>
      <c r="AO12" s="13">
        <v>507.96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/>
      <c r="BB12" s="2"/>
    </row>
    <row r="13" spans="1:54" x14ac:dyDescent="0.2">
      <c r="A13" s="18" t="s">
        <v>18</v>
      </c>
      <c r="B13" s="19" t="s">
        <v>736</v>
      </c>
      <c r="C13" s="19" t="s">
        <v>737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30.54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/>
      <c r="BB13" s="2"/>
    </row>
    <row r="14" spans="1:54" x14ac:dyDescent="0.2">
      <c r="A14" s="18" t="s">
        <v>19</v>
      </c>
      <c r="B14" s="19" t="s">
        <v>738</v>
      </c>
      <c r="C14" s="19" t="s">
        <v>739</v>
      </c>
      <c r="D14" s="13">
        <v>36271.339999999997</v>
      </c>
      <c r="E14" s="13">
        <v>22106.279999999995</v>
      </c>
      <c r="F14" s="13">
        <v>24297.850000000002</v>
      </c>
      <c r="G14" s="13">
        <v>25371.709999999995</v>
      </c>
      <c r="H14" s="13">
        <v>24415.21</v>
      </c>
      <c r="I14" s="13">
        <v>20040.439999999999</v>
      </c>
      <c r="J14" s="13">
        <v>27385.39</v>
      </c>
      <c r="K14" s="13">
        <v>35881.469999999994</v>
      </c>
      <c r="L14" s="13">
        <v>25725.430000000004</v>
      </c>
      <c r="M14" s="13">
        <v>13069.499999999998</v>
      </c>
      <c r="N14" s="13">
        <v>16689.22</v>
      </c>
      <c r="O14" s="13">
        <v>16529.38</v>
      </c>
      <c r="P14" s="13">
        <v>32358.31</v>
      </c>
      <c r="Q14" s="13">
        <v>26510.62</v>
      </c>
      <c r="R14" s="13">
        <v>23741.009999999995</v>
      </c>
      <c r="S14" s="13">
        <v>26414.44</v>
      </c>
      <c r="T14" s="13">
        <v>30482.799999999999</v>
      </c>
      <c r="U14" s="13">
        <v>30004.14</v>
      </c>
      <c r="V14" s="13">
        <v>39211.08</v>
      </c>
      <c r="W14" s="13">
        <v>28085.509999999995</v>
      </c>
      <c r="X14" s="13">
        <v>14290.34</v>
      </c>
      <c r="Y14" s="13">
        <v>20892.399999999998</v>
      </c>
      <c r="Z14" s="13">
        <v>24427.48</v>
      </c>
      <c r="AA14" s="13">
        <v>34839.96</v>
      </c>
      <c r="AB14" s="13">
        <v>29297.890000000003</v>
      </c>
      <c r="AC14" s="13">
        <v>30068.489999999998</v>
      </c>
      <c r="AD14" s="13">
        <v>36478.04</v>
      </c>
      <c r="AE14" s="13">
        <v>27434.789999999997</v>
      </c>
      <c r="AF14" s="13">
        <v>32801.69</v>
      </c>
      <c r="AG14" s="13">
        <v>44391.01</v>
      </c>
      <c r="AH14" s="13">
        <v>29933.949999999997</v>
      </c>
      <c r="AI14" s="13">
        <v>32901.53</v>
      </c>
      <c r="AJ14" s="13">
        <v>33693</v>
      </c>
      <c r="AK14" s="13">
        <v>21950.509999999995</v>
      </c>
      <c r="AL14" s="13">
        <v>18170.07</v>
      </c>
      <c r="AM14" s="13">
        <v>31154.039999999994</v>
      </c>
      <c r="AN14" s="13">
        <v>27684.530000000002</v>
      </c>
      <c r="AO14" s="13">
        <v>33329.019999999997</v>
      </c>
      <c r="AP14" s="13">
        <v>39238.100000000006</v>
      </c>
      <c r="AQ14" s="13">
        <v>37359.31</v>
      </c>
      <c r="AR14" s="13">
        <v>46432.77</v>
      </c>
      <c r="AS14" s="13">
        <v>65440.740000000005</v>
      </c>
      <c r="AT14" s="13">
        <v>34100.799999999996</v>
      </c>
      <c r="AU14" s="13">
        <v>36996.699999999997</v>
      </c>
      <c r="AV14" s="13">
        <v>29542.63</v>
      </c>
      <c r="AW14" s="13">
        <v>26719.039999999994</v>
      </c>
      <c r="AX14" s="13">
        <v>43213.59</v>
      </c>
      <c r="AY14" s="13">
        <v>40755.479999999996</v>
      </c>
      <c r="AZ14" s="13">
        <v>42849.669999999991</v>
      </c>
      <c r="BA14" s="13"/>
      <c r="BB14" s="2"/>
    </row>
    <row r="15" spans="1:54" x14ac:dyDescent="0.2">
      <c r="A15" s="18" t="s">
        <v>20</v>
      </c>
      <c r="B15" s="19" t="s">
        <v>740</v>
      </c>
      <c r="C15" s="19" t="s">
        <v>741</v>
      </c>
      <c r="D15" s="13">
        <v>34413.519999999997</v>
      </c>
      <c r="E15" s="13">
        <v>17689.79</v>
      </c>
      <c r="F15" s="13">
        <v>18326.89</v>
      </c>
      <c r="G15" s="13">
        <v>16391.78</v>
      </c>
      <c r="H15" s="13">
        <v>17187.599999999999</v>
      </c>
      <c r="I15" s="13">
        <v>22680.48</v>
      </c>
      <c r="J15" s="13">
        <v>26152.75</v>
      </c>
      <c r="K15" s="13">
        <v>49356.98</v>
      </c>
      <c r="L15" s="13">
        <v>28556.77</v>
      </c>
      <c r="M15" s="13">
        <v>26791.86</v>
      </c>
      <c r="N15" s="13">
        <v>22054.739999999998</v>
      </c>
      <c r="O15" s="13">
        <v>21398.449999999997</v>
      </c>
      <c r="P15" s="13">
        <v>63794.850000000006</v>
      </c>
      <c r="Q15" s="13">
        <v>28626.7</v>
      </c>
      <c r="R15" s="13">
        <v>27982.51</v>
      </c>
      <c r="S15" s="13">
        <v>26568.55</v>
      </c>
      <c r="T15" s="13">
        <v>24408.920000000002</v>
      </c>
      <c r="U15" s="13">
        <v>26826.019999999997</v>
      </c>
      <c r="V15" s="13">
        <v>47761.919999999998</v>
      </c>
      <c r="W15" s="13">
        <v>34944.909999999996</v>
      </c>
      <c r="X15" s="13">
        <v>35280.51</v>
      </c>
      <c r="Y15" s="13">
        <v>34492.100000000006</v>
      </c>
      <c r="Z15" s="13">
        <v>33254.749999999993</v>
      </c>
      <c r="AA15" s="13">
        <v>47414.47</v>
      </c>
      <c r="AB15" s="13">
        <v>29282.240000000002</v>
      </c>
      <c r="AC15" s="13">
        <v>23669.7</v>
      </c>
      <c r="AD15" s="13">
        <v>20313.780000000002</v>
      </c>
      <c r="AE15" s="13">
        <v>20204.530000000002</v>
      </c>
      <c r="AF15" s="13">
        <v>31390.39</v>
      </c>
      <c r="AG15" s="13">
        <v>44134.04</v>
      </c>
      <c r="AH15" s="13">
        <v>29055.579999999998</v>
      </c>
      <c r="AI15" s="13">
        <v>33168.979999999996</v>
      </c>
      <c r="AJ15" s="13">
        <v>32136.400000000001</v>
      </c>
      <c r="AK15" s="13">
        <v>30763.13</v>
      </c>
      <c r="AL15" s="13">
        <v>28268.12</v>
      </c>
      <c r="AM15" s="13">
        <v>40645.150000000009</v>
      </c>
      <c r="AN15" s="13">
        <v>29202.800000000003</v>
      </c>
      <c r="AO15" s="13">
        <v>26215.420000000002</v>
      </c>
      <c r="AP15" s="13">
        <v>21475.32</v>
      </c>
      <c r="AQ15" s="13">
        <v>19838.740000000002</v>
      </c>
      <c r="AR15" s="13">
        <v>19643.229999999996</v>
      </c>
      <c r="AS15" s="13">
        <v>51021.59</v>
      </c>
      <c r="AT15" s="13">
        <v>40410.29</v>
      </c>
      <c r="AU15" s="13">
        <v>44417.73</v>
      </c>
      <c r="AV15" s="13">
        <v>40651.46</v>
      </c>
      <c r="AW15" s="13">
        <v>38291.5</v>
      </c>
      <c r="AX15" s="13">
        <v>50387.49</v>
      </c>
      <c r="AY15" s="13">
        <v>29396.420000000002</v>
      </c>
      <c r="AZ15" s="13">
        <v>29779.53</v>
      </c>
      <c r="BA15" s="13"/>
      <c r="BB15" s="2"/>
    </row>
    <row r="16" spans="1:54" x14ac:dyDescent="0.2">
      <c r="A16" s="18" t="s">
        <v>21</v>
      </c>
      <c r="B16" s="19" t="s">
        <v>742</v>
      </c>
      <c r="C16" s="19" t="s">
        <v>743</v>
      </c>
      <c r="D16" s="13">
        <v>11601.76</v>
      </c>
      <c r="E16" s="13">
        <v>7825.68</v>
      </c>
      <c r="F16" s="13">
        <v>7825.68</v>
      </c>
      <c r="G16" s="13">
        <v>7825.68</v>
      </c>
      <c r="H16" s="13">
        <v>7825.68</v>
      </c>
      <c r="I16" s="13">
        <v>7825.68</v>
      </c>
      <c r="J16" s="13">
        <v>7825.68</v>
      </c>
      <c r="K16" s="13">
        <v>11738.52</v>
      </c>
      <c r="L16" s="13">
        <v>7825.68</v>
      </c>
      <c r="M16" s="13">
        <v>7825.7</v>
      </c>
      <c r="N16" s="13">
        <v>7825.68</v>
      </c>
      <c r="O16" s="13">
        <v>7825.68</v>
      </c>
      <c r="P16" s="13">
        <v>11904.82</v>
      </c>
      <c r="Q16" s="13">
        <v>8021.32</v>
      </c>
      <c r="R16" s="13">
        <v>8021.32</v>
      </c>
      <c r="S16" s="13">
        <v>8021.33</v>
      </c>
      <c r="T16" s="13">
        <v>8021.32</v>
      </c>
      <c r="U16" s="13">
        <v>8021.32</v>
      </c>
      <c r="V16" s="13">
        <v>12031.98</v>
      </c>
      <c r="W16" s="13">
        <v>8021.32</v>
      </c>
      <c r="X16" s="13">
        <v>8021.32</v>
      </c>
      <c r="Y16" s="13">
        <v>8021.32</v>
      </c>
      <c r="Z16" s="13">
        <v>8021.32</v>
      </c>
      <c r="AA16" s="13">
        <v>12031.98</v>
      </c>
      <c r="AB16" s="13">
        <v>8171.73</v>
      </c>
      <c r="AC16" s="13">
        <v>8221.86</v>
      </c>
      <c r="AD16" s="13">
        <v>8221.86</v>
      </c>
      <c r="AE16" s="13">
        <v>8221.86</v>
      </c>
      <c r="AF16" s="13">
        <v>8221.86</v>
      </c>
      <c r="AG16" s="13">
        <v>12332.79</v>
      </c>
      <c r="AH16" s="13">
        <v>8221.86</v>
      </c>
      <c r="AI16" s="13">
        <v>8221.86</v>
      </c>
      <c r="AJ16" s="13">
        <v>8221.86</v>
      </c>
      <c r="AK16" s="13">
        <v>8221.86</v>
      </c>
      <c r="AL16" s="13">
        <v>8221.86</v>
      </c>
      <c r="AM16" s="13">
        <v>12332.79</v>
      </c>
      <c r="AN16" s="13">
        <v>8406.86</v>
      </c>
      <c r="AO16" s="13">
        <v>8468.52</v>
      </c>
      <c r="AP16" s="13">
        <v>8468.52</v>
      </c>
      <c r="AQ16" s="13">
        <v>8468.5400000000009</v>
      </c>
      <c r="AR16" s="13">
        <v>8468.52</v>
      </c>
      <c r="AS16" s="13">
        <v>12702.78</v>
      </c>
      <c r="AT16" s="13">
        <v>8468.52</v>
      </c>
      <c r="AU16" s="13">
        <v>8468.52</v>
      </c>
      <c r="AV16" s="13">
        <v>8468.52</v>
      </c>
      <c r="AW16" s="13">
        <v>8468.52</v>
      </c>
      <c r="AX16" s="13">
        <v>12702.78</v>
      </c>
      <c r="AY16" s="13">
        <v>8468.52</v>
      </c>
      <c r="AZ16" s="13">
        <v>4318.95</v>
      </c>
      <c r="BA16" s="13"/>
      <c r="BB16" s="2"/>
    </row>
    <row r="17" spans="1:54" x14ac:dyDescent="0.2">
      <c r="A17" s="18" t="s">
        <v>22</v>
      </c>
      <c r="B17" s="19" t="s">
        <v>744</v>
      </c>
      <c r="C17" s="19" t="s">
        <v>745</v>
      </c>
      <c r="D17" s="13">
        <v>19539.48</v>
      </c>
      <c r="E17" s="13">
        <v>12428.619999999999</v>
      </c>
      <c r="F17" s="13">
        <v>12428.650000000001</v>
      </c>
      <c r="G17" s="13">
        <v>12428.64</v>
      </c>
      <c r="H17" s="13">
        <v>12428.63</v>
      </c>
      <c r="I17" s="13">
        <v>12428.609999999999</v>
      </c>
      <c r="J17" s="13">
        <v>12428.64</v>
      </c>
      <c r="K17" s="13">
        <v>18642.919999999998</v>
      </c>
      <c r="L17" s="13">
        <v>12431.84</v>
      </c>
      <c r="M17" s="13">
        <v>12428.64</v>
      </c>
      <c r="N17" s="13">
        <v>12428.64</v>
      </c>
      <c r="O17" s="13">
        <v>12428.65</v>
      </c>
      <c r="P17" s="13">
        <v>18865.060000000001</v>
      </c>
      <c r="Q17" s="13">
        <v>12689.92</v>
      </c>
      <c r="R17" s="13">
        <v>12689.93</v>
      </c>
      <c r="S17" s="13">
        <v>12689.95</v>
      </c>
      <c r="T17" s="13">
        <v>12689.9</v>
      </c>
      <c r="U17" s="13">
        <v>12783.3</v>
      </c>
      <c r="V17" s="13">
        <v>19034.87</v>
      </c>
      <c r="W17" s="13">
        <v>12716.33</v>
      </c>
      <c r="X17" s="13">
        <v>12689.92</v>
      </c>
      <c r="Y17" s="13">
        <v>12689.9</v>
      </c>
      <c r="Z17" s="13">
        <v>12690.96</v>
      </c>
      <c r="AA17" s="13">
        <v>19034.849999999999</v>
      </c>
      <c r="AB17" s="13">
        <v>13756.64</v>
      </c>
      <c r="AC17" s="13">
        <v>14644.650000000001</v>
      </c>
      <c r="AD17" s="13">
        <v>14564.82</v>
      </c>
      <c r="AE17" s="13">
        <v>14644.68</v>
      </c>
      <c r="AF17" s="13">
        <v>14644.630000000001</v>
      </c>
      <c r="AG17" s="13">
        <v>21966.920000000002</v>
      </c>
      <c r="AH17" s="13">
        <v>14644.68</v>
      </c>
      <c r="AI17" s="13">
        <v>14644.67</v>
      </c>
      <c r="AJ17" s="13">
        <v>14644.650000000001</v>
      </c>
      <c r="AK17" s="13">
        <v>14644.66</v>
      </c>
      <c r="AL17" s="13">
        <v>14644.630000000001</v>
      </c>
      <c r="AM17" s="13">
        <v>21969.14</v>
      </c>
      <c r="AN17" s="13">
        <v>14971.9</v>
      </c>
      <c r="AO17" s="13">
        <v>15080.98</v>
      </c>
      <c r="AP17" s="13">
        <v>15169.46</v>
      </c>
      <c r="AQ17" s="13">
        <v>15080.98</v>
      </c>
      <c r="AR17" s="13">
        <v>15081.01</v>
      </c>
      <c r="AS17" s="13">
        <v>22621.47</v>
      </c>
      <c r="AT17" s="13">
        <v>15080.98</v>
      </c>
      <c r="AU17" s="13">
        <v>15081</v>
      </c>
      <c r="AV17" s="13">
        <v>15089.86</v>
      </c>
      <c r="AW17" s="13">
        <v>15083.369999999999</v>
      </c>
      <c r="AX17" s="13">
        <v>22621.48</v>
      </c>
      <c r="AY17" s="13">
        <v>15085.58</v>
      </c>
      <c r="AZ17" s="13">
        <v>15404.529999999999</v>
      </c>
      <c r="BA17" s="13"/>
      <c r="BB17" s="2"/>
    </row>
    <row r="18" spans="1:54" x14ac:dyDescent="0.2">
      <c r="A18" s="18" t="s">
        <v>23</v>
      </c>
      <c r="B18" s="19" t="s">
        <v>746</v>
      </c>
      <c r="C18" s="19" t="s">
        <v>747</v>
      </c>
      <c r="D18" s="13">
        <v>17105.55</v>
      </c>
      <c r="E18" s="13">
        <v>11557.96</v>
      </c>
      <c r="F18" s="13">
        <v>11557.97</v>
      </c>
      <c r="G18" s="13">
        <v>11569.95</v>
      </c>
      <c r="H18" s="13">
        <v>11570.02</v>
      </c>
      <c r="I18" s="13">
        <v>11557.95</v>
      </c>
      <c r="J18" s="13">
        <v>11479.29</v>
      </c>
      <c r="K18" s="13">
        <v>16217.06</v>
      </c>
      <c r="L18" s="13">
        <v>9662.35</v>
      </c>
      <c r="M18" s="13">
        <v>9901.73</v>
      </c>
      <c r="N18" s="13">
        <v>9918.2099999999991</v>
      </c>
      <c r="O18" s="13">
        <v>9904.2000000000007</v>
      </c>
      <c r="P18" s="13">
        <v>15164.46</v>
      </c>
      <c r="Q18" s="13">
        <v>10493.04</v>
      </c>
      <c r="R18" s="13">
        <v>10272.74</v>
      </c>
      <c r="S18" s="13">
        <v>10263.549999999999</v>
      </c>
      <c r="T18" s="13">
        <v>10263.59</v>
      </c>
      <c r="U18" s="13">
        <v>10263.58</v>
      </c>
      <c r="V18" s="13">
        <v>15643.65</v>
      </c>
      <c r="W18" s="13">
        <v>10573.92</v>
      </c>
      <c r="X18" s="13">
        <v>10323.39</v>
      </c>
      <c r="Y18" s="13">
        <v>9969.52</v>
      </c>
      <c r="Z18" s="13">
        <v>9994.2099999999991</v>
      </c>
      <c r="AA18" s="13">
        <v>17686.509999999998</v>
      </c>
      <c r="AB18" s="13">
        <v>10546.82</v>
      </c>
      <c r="AC18" s="13">
        <v>10859.13</v>
      </c>
      <c r="AD18" s="13">
        <v>10625.75</v>
      </c>
      <c r="AE18" s="13">
        <v>11627.39</v>
      </c>
      <c r="AF18" s="13">
        <v>10605.91</v>
      </c>
      <c r="AG18" s="13">
        <v>16945.88</v>
      </c>
      <c r="AH18" s="13">
        <v>10605.9</v>
      </c>
      <c r="AI18" s="13">
        <v>10605.9</v>
      </c>
      <c r="AJ18" s="13">
        <v>11096.18</v>
      </c>
      <c r="AK18" s="13">
        <v>13455.669999999998</v>
      </c>
      <c r="AL18" s="13">
        <v>20895.559999999998</v>
      </c>
      <c r="AM18" s="13">
        <v>22120.58</v>
      </c>
      <c r="AN18" s="13">
        <v>11371.24</v>
      </c>
      <c r="AO18" s="13">
        <v>10881.85</v>
      </c>
      <c r="AP18" s="13">
        <v>15789.22</v>
      </c>
      <c r="AQ18" s="13">
        <v>10881.8</v>
      </c>
      <c r="AR18" s="13">
        <v>10881.87</v>
      </c>
      <c r="AS18" s="13">
        <v>16322.78</v>
      </c>
      <c r="AT18" s="13">
        <v>11043.310000000001</v>
      </c>
      <c r="AU18" s="13">
        <v>11140.14</v>
      </c>
      <c r="AV18" s="13">
        <v>11333.890000000001</v>
      </c>
      <c r="AW18" s="13">
        <v>10892.59</v>
      </c>
      <c r="AX18" s="13">
        <v>16336.66</v>
      </c>
      <c r="AY18" s="13">
        <v>11141.72</v>
      </c>
      <c r="AZ18" s="13">
        <v>10909.58</v>
      </c>
      <c r="BA18" s="13"/>
      <c r="BB18" s="2"/>
    </row>
    <row r="19" spans="1:54" x14ac:dyDescent="0.2">
      <c r="A19" s="18" t="s">
        <v>24</v>
      </c>
      <c r="B19" s="19" t="s">
        <v>748</v>
      </c>
      <c r="C19" s="19" t="s">
        <v>749</v>
      </c>
      <c r="D19" s="13">
        <v>4019.01</v>
      </c>
      <c r="E19" s="13">
        <v>5354.11</v>
      </c>
      <c r="F19" s="13">
        <v>4479.51</v>
      </c>
      <c r="G19" s="13">
        <v>3888.59</v>
      </c>
      <c r="H19" s="13">
        <v>5169.25</v>
      </c>
      <c r="I19" s="13">
        <v>7271.93</v>
      </c>
      <c r="J19" s="13">
        <v>5602.6</v>
      </c>
      <c r="K19" s="13">
        <v>4396.47</v>
      </c>
      <c r="L19" s="13">
        <v>1934.31</v>
      </c>
      <c r="M19" s="13">
        <v>2868.22</v>
      </c>
      <c r="N19" s="13">
        <v>1063.3399999999999</v>
      </c>
      <c r="O19" s="13">
        <v>2289.5500000000002</v>
      </c>
      <c r="P19" s="13">
        <v>4518.91</v>
      </c>
      <c r="Q19" s="13">
        <v>4556.12</v>
      </c>
      <c r="R19" s="13">
        <v>3279.6</v>
      </c>
      <c r="S19" s="13">
        <v>2737.74</v>
      </c>
      <c r="T19" s="13">
        <v>4578.17</v>
      </c>
      <c r="U19" s="13">
        <v>4490.8</v>
      </c>
      <c r="V19" s="13">
        <v>3934.76</v>
      </c>
      <c r="W19" s="13">
        <v>3581.2</v>
      </c>
      <c r="X19" s="13">
        <v>2879.62</v>
      </c>
      <c r="Y19" s="13">
        <v>3056.49</v>
      </c>
      <c r="Z19" s="13">
        <v>3872.88</v>
      </c>
      <c r="AA19" s="13">
        <v>2450.21</v>
      </c>
      <c r="AB19" s="13">
        <v>1095.46</v>
      </c>
      <c r="AC19" s="13">
        <v>2978.93</v>
      </c>
      <c r="AD19" s="13">
        <v>2281.0700000000002</v>
      </c>
      <c r="AE19" s="13">
        <v>3399.95</v>
      </c>
      <c r="AF19" s="13">
        <v>4922.41</v>
      </c>
      <c r="AG19" s="13">
        <v>5094.0600000000004</v>
      </c>
      <c r="AH19" s="13">
        <v>2645.15</v>
      </c>
      <c r="AI19" s="13">
        <v>2357.85</v>
      </c>
      <c r="AJ19" s="13">
        <v>1641.15</v>
      </c>
      <c r="AK19" s="13">
        <v>327.38</v>
      </c>
      <c r="AL19" s="13">
        <v>716.62</v>
      </c>
      <c r="AM19" s="13">
        <v>2555.14</v>
      </c>
      <c r="AN19" s="13">
        <v>3161.62</v>
      </c>
      <c r="AO19" s="13">
        <v>3708.63</v>
      </c>
      <c r="AP19" s="13">
        <v>3721.63</v>
      </c>
      <c r="AQ19" s="13">
        <v>3586.47</v>
      </c>
      <c r="AR19" s="13">
        <v>2634.7</v>
      </c>
      <c r="AS19" s="13">
        <v>1861.47</v>
      </c>
      <c r="AT19" s="13">
        <v>2401.9899999999998</v>
      </c>
      <c r="AU19" s="13">
        <v>2370.62</v>
      </c>
      <c r="AV19" s="13">
        <v>3838.17</v>
      </c>
      <c r="AW19" s="13">
        <v>3832.17</v>
      </c>
      <c r="AX19" s="13">
        <v>1916.94</v>
      </c>
      <c r="AY19" s="13">
        <v>3266.06</v>
      </c>
      <c r="AZ19" s="13">
        <v>1480.75</v>
      </c>
      <c r="BA19" s="13"/>
      <c r="BB19" s="2"/>
    </row>
    <row r="20" spans="1:54" x14ac:dyDescent="0.2">
      <c r="A20" s="18" t="s">
        <v>25</v>
      </c>
      <c r="B20" s="19" t="s">
        <v>750</v>
      </c>
      <c r="C20" s="19" t="s">
        <v>751</v>
      </c>
      <c r="D20" s="13">
        <v>2490.29</v>
      </c>
      <c r="E20" s="13">
        <v>1817.18</v>
      </c>
      <c r="F20" s="13">
        <v>2675.19</v>
      </c>
      <c r="G20" s="13">
        <v>2818.76</v>
      </c>
      <c r="H20" s="13">
        <v>4335.88</v>
      </c>
      <c r="I20" s="13">
        <v>6440.87</v>
      </c>
      <c r="J20" s="13">
        <v>2965.2</v>
      </c>
      <c r="K20" s="13">
        <v>3022.15</v>
      </c>
      <c r="L20" s="13">
        <v>1853.27</v>
      </c>
      <c r="M20" s="13">
        <v>2072.13</v>
      </c>
      <c r="N20" s="13">
        <v>940.46</v>
      </c>
      <c r="O20" s="13">
        <v>1492.45</v>
      </c>
      <c r="P20" s="13">
        <v>1844.51</v>
      </c>
      <c r="Q20" s="13">
        <v>2959.55</v>
      </c>
      <c r="R20" s="13">
        <v>2748.07</v>
      </c>
      <c r="S20" s="13">
        <v>2976.1</v>
      </c>
      <c r="T20" s="13">
        <v>4381.7700000000004</v>
      </c>
      <c r="U20" s="13">
        <v>3374.4500000000003</v>
      </c>
      <c r="V20" s="13">
        <v>2984.6</v>
      </c>
      <c r="W20" s="13">
        <v>1956.46</v>
      </c>
      <c r="X20" s="13">
        <v>2266.94</v>
      </c>
      <c r="Y20" s="13">
        <v>4252.3099999999995</v>
      </c>
      <c r="Z20" s="13">
        <v>3114.7</v>
      </c>
      <c r="AA20" s="13">
        <v>200.53</v>
      </c>
      <c r="AB20" s="13">
        <v>3161.31</v>
      </c>
      <c r="AC20" s="13">
        <v>2584.36</v>
      </c>
      <c r="AD20" s="13">
        <v>1884.9</v>
      </c>
      <c r="AE20" s="13">
        <v>3291.16</v>
      </c>
      <c r="AF20" s="13">
        <v>3859.08</v>
      </c>
      <c r="AG20" s="13">
        <v>5315.17</v>
      </c>
      <c r="AH20" s="13">
        <v>2545.8000000000002</v>
      </c>
      <c r="AI20" s="13">
        <v>1703.1</v>
      </c>
      <c r="AJ20" s="13">
        <v>224.15</v>
      </c>
      <c r="AK20" s="13">
        <v>2312.9</v>
      </c>
      <c r="AL20" s="13">
        <v>2249.81</v>
      </c>
      <c r="AM20" s="13">
        <v>1937.13</v>
      </c>
      <c r="AN20" s="13">
        <v>5076.1499999999996</v>
      </c>
      <c r="AO20" s="13">
        <v>4536.59</v>
      </c>
      <c r="AP20" s="13">
        <v>500.88</v>
      </c>
      <c r="AQ20" s="13">
        <v>3057.9</v>
      </c>
      <c r="AR20" s="13">
        <v>2252.39</v>
      </c>
      <c r="AS20" s="13">
        <v>1624.81</v>
      </c>
      <c r="AT20" s="13">
        <v>696.58</v>
      </c>
      <c r="AU20" s="13">
        <v>829.87</v>
      </c>
      <c r="AV20" s="13">
        <v>1160.49</v>
      </c>
      <c r="AW20" s="13">
        <v>1392.58</v>
      </c>
      <c r="AX20" s="13">
        <v>1312.96</v>
      </c>
      <c r="AY20" s="13">
        <v>2794.26</v>
      </c>
      <c r="AZ20" s="13">
        <v>1657.25</v>
      </c>
      <c r="BA20" s="13"/>
      <c r="BB20" s="2"/>
    </row>
    <row r="21" spans="1:54" x14ac:dyDescent="0.2">
      <c r="A21" s="18" t="s">
        <v>26</v>
      </c>
      <c r="B21" s="19" t="s">
        <v>752</v>
      </c>
      <c r="C21" s="19" t="s">
        <v>753</v>
      </c>
      <c r="D21" s="13">
        <v>3887.65</v>
      </c>
      <c r="E21" s="13">
        <v>1852.2</v>
      </c>
      <c r="F21" s="13">
        <v>1341.44</v>
      </c>
      <c r="G21" s="13">
        <v>553.38</v>
      </c>
      <c r="H21" s="13">
        <v>808.7</v>
      </c>
      <c r="I21" s="13">
        <v>1104.6300000000001</v>
      </c>
      <c r="J21" s="13">
        <v>2097.0500000000002</v>
      </c>
      <c r="K21" s="13">
        <v>3053.94</v>
      </c>
      <c r="L21" s="13">
        <v>379.46</v>
      </c>
      <c r="M21" s="13">
        <v>981.63</v>
      </c>
      <c r="N21" s="13">
        <v>551.83000000000004</v>
      </c>
      <c r="O21" s="13">
        <v>701.73</v>
      </c>
      <c r="P21" s="13">
        <v>3647.56</v>
      </c>
      <c r="Q21" s="13">
        <v>1998.9199999999998</v>
      </c>
      <c r="R21" s="13">
        <v>1225.6500000000001</v>
      </c>
      <c r="S21" s="13">
        <v>718.6</v>
      </c>
      <c r="T21" s="13">
        <v>621.85</v>
      </c>
      <c r="U21" s="13">
        <v>1519.75</v>
      </c>
      <c r="V21" s="13">
        <v>2213.89</v>
      </c>
      <c r="W21" s="13">
        <v>1328.2</v>
      </c>
      <c r="X21" s="13">
        <v>2890.97</v>
      </c>
      <c r="Y21" s="13">
        <v>1174.78</v>
      </c>
      <c r="Z21" s="13">
        <v>1533.53</v>
      </c>
      <c r="AA21" s="13">
        <v>416.86</v>
      </c>
      <c r="AB21" s="13">
        <v>1048.7</v>
      </c>
      <c r="AC21" s="13">
        <v>2783.21</v>
      </c>
      <c r="AD21" s="13">
        <v>1937.56</v>
      </c>
      <c r="AE21" s="13">
        <v>1284.96</v>
      </c>
      <c r="AF21" s="13">
        <v>1981.28</v>
      </c>
      <c r="AG21" s="13">
        <v>441.96</v>
      </c>
      <c r="AH21" s="13">
        <v>1793.38</v>
      </c>
      <c r="AI21" s="13">
        <v>2029.72</v>
      </c>
      <c r="AJ21" s="13">
        <v>1257.0999999999999</v>
      </c>
      <c r="AK21" s="13">
        <v>2152.5100000000002</v>
      </c>
      <c r="AL21" s="13">
        <v>1538.66</v>
      </c>
      <c r="AM21" s="13">
        <v>1964.25</v>
      </c>
      <c r="AN21" s="13">
        <v>4083.17</v>
      </c>
      <c r="AO21" s="13">
        <v>2392.9899999999998</v>
      </c>
      <c r="AP21" s="13">
        <v>801.42</v>
      </c>
      <c r="AQ21" s="13">
        <v>768.02</v>
      </c>
      <c r="AR21" s="13">
        <v>734.63</v>
      </c>
      <c r="AS21" s="13">
        <v>1268.9100000000001</v>
      </c>
      <c r="AT21" s="13">
        <v>1302.3</v>
      </c>
      <c r="AU21" s="13">
        <v>2179.4299999999998</v>
      </c>
      <c r="AV21" s="13">
        <v>1452.56</v>
      </c>
      <c r="AW21" s="13">
        <v>3529.47</v>
      </c>
      <c r="AX21" s="13">
        <v>3976</v>
      </c>
      <c r="AY21" s="13">
        <v>3472</v>
      </c>
      <c r="AZ21" s="13">
        <v>2621.46</v>
      </c>
      <c r="BA21" s="13"/>
      <c r="BB21" s="2"/>
    </row>
    <row r="22" spans="1:54" x14ac:dyDescent="0.2">
      <c r="A22" s="18" t="s">
        <v>27</v>
      </c>
      <c r="B22" s="19" t="s">
        <v>754</v>
      </c>
      <c r="C22" s="19" t="s">
        <v>755</v>
      </c>
      <c r="D22" s="13">
        <v>0</v>
      </c>
      <c r="E22" s="13">
        <v>99.64</v>
      </c>
      <c r="F22" s="13">
        <v>196.4</v>
      </c>
      <c r="G22" s="13">
        <v>447.49</v>
      </c>
      <c r="H22" s="13">
        <v>0</v>
      </c>
      <c r="I22" s="13">
        <v>390.36</v>
      </c>
      <c r="J22" s="13">
        <v>240.75</v>
      </c>
      <c r="K22" s="13">
        <v>0</v>
      </c>
      <c r="L22" s="13">
        <v>0</v>
      </c>
      <c r="M22" s="13">
        <v>0</v>
      </c>
      <c r="N22" s="13">
        <v>0</v>
      </c>
      <c r="O22" s="13">
        <v>427.2</v>
      </c>
      <c r="P22" s="13">
        <v>0</v>
      </c>
      <c r="Q22" s="13">
        <v>0</v>
      </c>
      <c r="R22" s="13">
        <v>0</v>
      </c>
      <c r="S22" s="13">
        <v>161.27000000000001</v>
      </c>
      <c r="T22" s="13">
        <v>478.61</v>
      </c>
      <c r="U22" s="13">
        <v>331.56</v>
      </c>
      <c r="V22" s="13">
        <v>64.510000000000005</v>
      </c>
      <c r="W22" s="13">
        <v>0</v>
      </c>
      <c r="X22" s="13">
        <v>64.510000000000005</v>
      </c>
      <c r="Y22" s="13">
        <v>82.54</v>
      </c>
      <c r="Z22" s="13">
        <v>270.35000000000002</v>
      </c>
      <c r="AA22" s="13">
        <v>0</v>
      </c>
      <c r="AB22" s="13">
        <v>245.53</v>
      </c>
      <c r="AC22" s="13">
        <v>0</v>
      </c>
      <c r="AD22" s="13">
        <v>130.94999999999999</v>
      </c>
      <c r="AE22" s="13">
        <v>425.93</v>
      </c>
      <c r="AF22" s="13">
        <v>0</v>
      </c>
      <c r="AG22" s="13">
        <v>212.24</v>
      </c>
      <c r="AH22" s="13">
        <v>0</v>
      </c>
      <c r="AI22" s="13">
        <v>278.27</v>
      </c>
      <c r="AJ22" s="13">
        <v>58.51</v>
      </c>
      <c r="AK22" s="13">
        <v>0</v>
      </c>
      <c r="AL22" s="13">
        <v>131.65</v>
      </c>
      <c r="AM22" s="13">
        <v>505.99</v>
      </c>
      <c r="AN22" s="13">
        <v>0</v>
      </c>
      <c r="AO22" s="13">
        <v>0</v>
      </c>
      <c r="AP22" s="13">
        <v>0</v>
      </c>
      <c r="AQ22" s="13">
        <v>0</v>
      </c>
      <c r="AR22" s="13">
        <v>156.66</v>
      </c>
      <c r="AS22" s="13">
        <v>703.36</v>
      </c>
      <c r="AT22" s="13">
        <v>0</v>
      </c>
      <c r="AU22" s="13">
        <v>0</v>
      </c>
      <c r="AV22" s="13">
        <v>133.57</v>
      </c>
      <c r="AW22" s="13">
        <v>917.51</v>
      </c>
      <c r="AX22" s="13">
        <v>232.1</v>
      </c>
      <c r="AY22" s="13">
        <v>100.18</v>
      </c>
      <c r="AZ22" s="13">
        <v>0</v>
      </c>
      <c r="BA22" s="13"/>
      <c r="BB22" s="2"/>
    </row>
    <row r="23" spans="1:54" x14ac:dyDescent="0.2">
      <c r="A23" s="18" t="s">
        <v>28</v>
      </c>
      <c r="B23" s="19" t="s">
        <v>756</v>
      </c>
      <c r="C23" s="19" t="s">
        <v>757</v>
      </c>
      <c r="D23" s="13">
        <v>550.92999999999995</v>
      </c>
      <c r="E23" s="13">
        <v>2863.17</v>
      </c>
      <c r="F23" s="13">
        <v>416.12</v>
      </c>
      <c r="G23" s="13">
        <v>4048.47</v>
      </c>
      <c r="H23" s="13">
        <v>1654.56</v>
      </c>
      <c r="I23" s="13">
        <v>7496.93</v>
      </c>
      <c r="J23" s="13">
        <v>640.79999999999995</v>
      </c>
      <c r="K23" s="13">
        <v>120.38</v>
      </c>
      <c r="L23" s="13">
        <v>63.25</v>
      </c>
      <c r="M23" s="13">
        <v>0</v>
      </c>
      <c r="N23" s="13">
        <v>0</v>
      </c>
      <c r="O23" s="13">
        <v>0</v>
      </c>
      <c r="P23" s="13">
        <v>0</v>
      </c>
      <c r="Q23" s="13">
        <v>918.33</v>
      </c>
      <c r="R23" s="13">
        <v>2520.7600000000002</v>
      </c>
      <c r="S23" s="13">
        <v>2314.7800000000002</v>
      </c>
      <c r="T23" s="13">
        <v>4854.62</v>
      </c>
      <c r="U23" s="13">
        <v>463.61</v>
      </c>
      <c r="V23" s="13">
        <v>64.510000000000005</v>
      </c>
      <c r="W23" s="13">
        <v>247.95</v>
      </c>
      <c r="X23" s="13">
        <v>0</v>
      </c>
      <c r="Y23" s="13">
        <v>587.6</v>
      </c>
      <c r="Z23" s="13">
        <v>0</v>
      </c>
      <c r="AA23" s="13">
        <v>0</v>
      </c>
      <c r="AB23" s="13">
        <v>0</v>
      </c>
      <c r="AC23" s="13">
        <v>212.23</v>
      </c>
      <c r="AD23" s="13">
        <v>1862.69</v>
      </c>
      <c r="AE23" s="13">
        <v>2518</v>
      </c>
      <c r="AF23" s="13">
        <v>1716.17</v>
      </c>
      <c r="AG23" s="13">
        <v>470.54</v>
      </c>
      <c r="AH23" s="13">
        <v>1286.3900000000001</v>
      </c>
      <c r="AI23" s="13">
        <v>0</v>
      </c>
      <c r="AJ23" s="13">
        <v>0</v>
      </c>
      <c r="AK23" s="13">
        <v>0</v>
      </c>
      <c r="AL23" s="13">
        <v>0</v>
      </c>
      <c r="AM23" s="13">
        <v>65.48</v>
      </c>
      <c r="AN23" s="13">
        <v>0</v>
      </c>
      <c r="AO23" s="13">
        <v>634.45000000000005</v>
      </c>
      <c r="AP23" s="13">
        <v>1873.49</v>
      </c>
      <c r="AQ23" s="13">
        <v>9677.91</v>
      </c>
      <c r="AR23" s="13">
        <v>6912.72</v>
      </c>
      <c r="AS23" s="13">
        <v>4809.07</v>
      </c>
      <c r="AT23" s="13">
        <v>326.52</v>
      </c>
      <c r="AU23" s="13">
        <v>265.5</v>
      </c>
      <c r="AV23" s="13">
        <v>0</v>
      </c>
      <c r="AW23" s="13">
        <v>0</v>
      </c>
      <c r="AX23" s="13">
        <v>3294.71</v>
      </c>
      <c r="AY23" s="13">
        <v>0</v>
      </c>
      <c r="AZ23" s="13">
        <v>0</v>
      </c>
      <c r="BA23" s="13"/>
      <c r="BB23" s="2"/>
    </row>
    <row r="24" spans="1:54" x14ac:dyDescent="0.2">
      <c r="A24" s="18" t="s">
        <v>29</v>
      </c>
      <c r="B24" s="19" t="s">
        <v>758</v>
      </c>
      <c r="C24" s="19" t="s">
        <v>759</v>
      </c>
      <c r="D24" s="13">
        <v>426.08</v>
      </c>
      <c r="E24" s="13">
        <v>0</v>
      </c>
      <c r="F24" s="13">
        <v>1838.82</v>
      </c>
      <c r="G24" s="13">
        <v>284.60000000000002</v>
      </c>
      <c r="H24" s="13">
        <v>1080.2</v>
      </c>
      <c r="I24" s="13">
        <v>348.72</v>
      </c>
      <c r="J24" s="13">
        <v>284.60000000000002</v>
      </c>
      <c r="K24" s="13">
        <v>0</v>
      </c>
      <c r="L24" s="13">
        <v>379.46</v>
      </c>
      <c r="M24" s="13">
        <v>0</v>
      </c>
      <c r="N24" s="13">
        <v>0</v>
      </c>
      <c r="O24" s="13">
        <v>0</v>
      </c>
      <c r="P24" s="13">
        <v>0</v>
      </c>
      <c r="Q24" s="13">
        <v>709.58</v>
      </c>
      <c r="R24" s="13">
        <v>0</v>
      </c>
      <c r="S24" s="13">
        <v>0</v>
      </c>
      <c r="T24" s="13">
        <v>0</v>
      </c>
      <c r="U24" s="13">
        <v>489.43</v>
      </c>
      <c r="V24" s="13">
        <v>806.35</v>
      </c>
      <c r="W24" s="13">
        <v>183.44</v>
      </c>
      <c r="X24" s="13">
        <v>258.02999999999997</v>
      </c>
      <c r="Y24" s="13">
        <v>0</v>
      </c>
      <c r="Z24" s="13">
        <v>0</v>
      </c>
      <c r="AA24" s="13">
        <v>0</v>
      </c>
      <c r="AB24" s="13">
        <v>196.43</v>
      </c>
      <c r="AC24" s="13">
        <v>0</v>
      </c>
      <c r="AD24" s="13">
        <v>0</v>
      </c>
      <c r="AE24" s="13">
        <v>98.22</v>
      </c>
      <c r="AF24" s="13">
        <v>1125.02</v>
      </c>
      <c r="AG24" s="13">
        <v>0</v>
      </c>
      <c r="AH24" s="13">
        <v>0</v>
      </c>
      <c r="AI24" s="13">
        <v>0</v>
      </c>
      <c r="AJ24" s="13">
        <v>0</v>
      </c>
      <c r="AK24" s="13">
        <v>392.85</v>
      </c>
      <c r="AL24" s="13">
        <v>1137.6300000000001</v>
      </c>
      <c r="AM24" s="13">
        <v>424.46</v>
      </c>
      <c r="AN24" s="13">
        <v>133.57</v>
      </c>
      <c r="AO24" s="13">
        <v>634.45000000000005</v>
      </c>
      <c r="AP24" s="13">
        <v>0</v>
      </c>
      <c r="AQ24" s="13">
        <v>0</v>
      </c>
      <c r="AR24" s="13">
        <v>0</v>
      </c>
      <c r="AS24" s="13">
        <v>1065.27</v>
      </c>
      <c r="AT24" s="13">
        <v>0</v>
      </c>
      <c r="AU24" s="13">
        <v>707.91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/>
      <c r="BB24" s="2"/>
    </row>
    <row r="25" spans="1:54" x14ac:dyDescent="0.2">
      <c r="A25" s="18" t="s">
        <v>30</v>
      </c>
      <c r="B25" s="19" t="s">
        <v>760</v>
      </c>
      <c r="C25" s="19" t="s">
        <v>761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664.05</v>
      </c>
      <c r="J25" s="13">
        <v>0</v>
      </c>
      <c r="K25" s="13">
        <v>0</v>
      </c>
      <c r="L25" s="13">
        <v>379.46</v>
      </c>
      <c r="M25" s="13">
        <v>0</v>
      </c>
      <c r="N25" s="13">
        <v>111.9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129.02000000000001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130.94999999999999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/>
      <c r="BB25" s="2"/>
    </row>
    <row r="26" spans="1:54" x14ac:dyDescent="0.2">
      <c r="A26" s="18" t="s">
        <v>31</v>
      </c>
      <c r="B26" s="19" t="s">
        <v>762</v>
      </c>
      <c r="C26" s="19" t="s">
        <v>763</v>
      </c>
      <c r="D26" s="13">
        <v>0</v>
      </c>
      <c r="E26" s="13">
        <v>126.49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126.49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392.85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/>
      <c r="BB26" s="2"/>
    </row>
    <row r="27" spans="1:54" x14ac:dyDescent="0.2">
      <c r="A27" s="18" t="s">
        <v>32</v>
      </c>
      <c r="B27" s="19" t="s">
        <v>764</v>
      </c>
      <c r="C27" s="19" t="s">
        <v>765</v>
      </c>
      <c r="D27" s="13">
        <v>7807.41</v>
      </c>
      <c r="E27" s="13">
        <v>7272.27</v>
      </c>
      <c r="F27" s="13">
        <v>12096.71</v>
      </c>
      <c r="G27" s="13">
        <v>14123.22</v>
      </c>
      <c r="H27" s="13">
        <v>6649.39</v>
      </c>
      <c r="I27" s="13">
        <v>4077.88</v>
      </c>
      <c r="J27" s="13">
        <v>9152.66</v>
      </c>
      <c r="K27" s="13">
        <v>13386.34</v>
      </c>
      <c r="L27" s="13">
        <v>12140.7</v>
      </c>
      <c r="M27" s="13">
        <v>12238.54</v>
      </c>
      <c r="N27" s="13">
        <v>11386.25</v>
      </c>
      <c r="O27" s="13">
        <v>7504.48</v>
      </c>
      <c r="P27" s="13">
        <v>9896.2099999999991</v>
      </c>
      <c r="Q27" s="13">
        <v>6152.88</v>
      </c>
      <c r="R27" s="13">
        <v>8995.74</v>
      </c>
      <c r="S27" s="13">
        <v>11939.46</v>
      </c>
      <c r="T27" s="13">
        <v>8162.42</v>
      </c>
      <c r="U27" s="13">
        <v>7678.4</v>
      </c>
      <c r="V27" s="13">
        <v>16634.71</v>
      </c>
      <c r="W27" s="13">
        <v>4540.07</v>
      </c>
      <c r="X27" s="13">
        <v>8026.16</v>
      </c>
      <c r="Y27" s="13">
        <v>10260.67</v>
      </c>
      <c r="Z27" s="13">
        <v>5322.52</v>
      </c>
      <c r="AA27" s="13">
        <v>9505.7199999999993</v>
      </c>
      <c r="AB27" s="13">
        <v>7770.75</v>
      </c>
      <c r="AC27" s="13">
        <v>8989.94</v>
      </c>
      <c r="AD27" s="13">
        <v>12163.68</v>
      </c>
      <c r="AE27" s="13">
        <v>14974.99</v>
      </c>
      <c r="AF27" s="13">
        <v>6784.36</v>
      </c>
      <c r="AG27" s="13">
        <v>11245.09</v>
      </c>
      <c r="AH27" s="13">
        <v>10833.99</v>
      </c>
      <c r="AI27" s="13">
        <v>10046.5</v>
      </c>
      <c r="AJ27" s="13">
        <v>11354.77</v>
      </c>
      <c r="AK27" s="13">
        <v>9513.82</v>
      </c>
      <c r="AL27" s="13">
        <v>10215.84</v>
      </c>
      <c r="AM27" s="13">
        <v>10115.35</v>
      </c>
      <c r="AN27" s="13">
        <v>9818.3700000000008</v>
      </c>
      <c r="AO27" s="13">
        <v>10383.83</v>
      </c>
      <c r="AP27" s="13">
        <v>8742.25</v>
      </c>
      <c r="AQ27" s="13">
        <v>14202.68</v>
      </c>
      <c r="AR27" s="13">
        <v>600.49</v>
      </c>
      <c r="AS27" s="13">
        <v>5032.8500000000004</v>
      </c>
      <c r="AT27" s="13">
        <v>4450.4799999999996</v>
      </c>
      <c r="AU27" s="13">
        <v>3538.96</v>
      </c>
      <c r="AV27" s="13">
        <v>7169.95</v>
      </c>
      <c r="AW27" s="13">
        <v>5621.62</v>
      </c>
      <c r="AX27" s="13">
        <v>10538.59</v>
      </c>
      <c r="AY27" s="13">
        <v>7231.59</v>
      </c>
      <c r="AZ27" s="13">
        <v>12146.57</v>
      </c>
      <c r="BA27" s="13"/>
      <c r="BB27" s="2"/>
    </row>
    <row r="28" spans="1:54" x14ac:dyDescent="0.2">
      <c r="A28" s="18" t="s">
        <v>33</v>
      </c>
      <c r="B28" s="19" t="s">
        <v>766</v>
      </c>
      <c r="C28" s="19" t="s">
        <v>767</v>
      </c>
      <c r="D28" s="13">
        <v>26065.07</v>
      </c>
      <c r="E28" s="13">
        <v>12194.24</v>
      </c>
      <c r="F28" s="13">
        <v>5713.94</v>
      </c>
      <c r="G28" s="13">
        <v>12387.56</v>
      </c>
      <c r="H28" s="13">
        <v>13924.02</v>
      </c>
      <c r="I28" s="13">
        <v>11605.28</v>
      </c>
      <c r="J28" s="13">
        <v>13359.86</v>
      </c>
      <c r="K28" s="13">
        <v>12592.38</v>
      </c>
      <c r="L28" s="13">
        <v>7846.31</v>
      </c>
      <c r="M28" s="13">
        <v>9087.17</v>
      </c>
      <c r="N28" s="13">
        <v>11850.62</v>
      </c>
      <c r="O28" s="13">
        <v>18822.12</v>
      </c>
      <c r="P28" s="13">
        <v>28228.74</v>
      </c>
      <c r="Q28" s="13">
        <v>12933.7</v>
      </c>
      <c r="R28" s="13">
        <v>10174.129999999999</v>
      </c>
      <c r="S28" s="13">
        <v>12127.5</v>
      </c>
      <c r="T28" s="13">
        <v>9335.24</v>
      </c>
      <c r="U28" s="13">
        <v>13737.31</v>
      </c>
      <c r="V28" s="13">
        <v>11750.8</v>
      </c>
      <c r="W28" s="13">
        <v>8623.4</v>
      </c>
      <c r="X28" s="13">
        <v>10824.630000000001</v>
      </c>
      <c r="Y28" s="13">
        <v>12142.92</v>
      </c>
      <c r="Z28" s="13">
        <v>13245.28</v>
      </c>
      <c r="AA28" s="13">
        <v>16915.989999999998</v>
      </c>
      <c r="AB28" s="13">
        <v>16303.39</v>
      </c>
      <c r="AC28" s="13">
        <v>18793.079999999998</v>
      </c>
      <c r="AD28" s="13">
        <v>16285.58</v>
      </c>
      <c r="AE28" s="13">
        <v>6082.78</v>
      </c>
      <c r="AF28" s="13">
        <v>17420.36</v>
      </c>
      <c r="AG28" s="13">
        <v>28128.07</v>
      </c>
      <c r="AH28" s="13">
        <v>13113.32</v>
      </c>
      <c r="AI28" s="13">
        <v>11327.94</v>
      </c>
      <c r="AJ28" s="13">
        <v>14305.71</v>
      </c>
      <c r="AK28" s="13">
        <v>11734.26</v>
      </c>
      <c r="AL28" s="13">
        <v>11783.3</v>
      </c>
      <c r="AM28" s="13">
        <v>19590.23</v>
      </c>
      <c r="AN28" s="13">
        <v>18090.34</v>
      </c>
      <c r="AO28" s="13">
        <v>20588.509999999998</v>
      </c>
      <c r="AP28" s="13">
        <v>22226.33</v>
      </c>
      <c r="AQ28" s="13">
        <v>11593.42</v>
      </c>
      <c r="AR28" s="13">
        <v>17135.84</v>
      </c>
      <c r="AS28" s="13">
        <v>30462.87</v>
      </c>
      <c r="AT28" s="13">
        <v>15396.89</v>
      </c>
      <c r="AU28" s="13">
        <v>17970.91</v>
      </c>
      <c r="AV28" s="13">
        <v>16446.61</v>
      </c>
      <c r="AW28" s="13">
        <v>15159.59</v>
      </c>
      <c r="AX28" s="13">
        <v>13379.86</v>
      </c>
      <c r="AY28" s="13">
        <v>10393.61</v>
      </c>
      <c r="AZ28" s="13">
        <v>21894.65</v>
      </c>
      <c r="BA28" s="13"/>
      <c r="BB28" s="2"/>
    </row>
    <row r="29" spans="1:54" x14ac:dyDescent="0.2">
      <c r="A29" s="18" t="s">
        <v>34</v>
      </c>
      <c r="B29" s="19" t="s">
        <v>768</v>
      </c>
      <c r="C29" s="19" t="s">
        <v>769</v>
      </c>
      <c r="D29" s="13">
        <v>3810.4500000000003</v>
      </c>
      <c r="E29" s="13">
        <v>2292.17</v>
      </c>
      <c r="F29" s="13">
        <v>1021.72</v>
      </c>
      <c r="G29" s="13">
        <v>630.41999999999996</v>
      </c>
      <c r="H29" s="13">
        <v>1247.54</v>
      </c>
      <c r="I29" s="13">
        <v>4405.24</v>
      </c>
      <c r="J29" s="13">
        <v>1461.76</v>
      </c>
      <c r="K29" s="13">
        <v>3395.49</v>
      </c>
      <c r="L29" s="13">
        <v>2016.52</v>
      </c>
      <c r="M29" s="13">
        <v>1356.3</v>
      </c>
      <c r="N29" s="13">
        <v>56.52</v>
      </c>
      <c r="O29" s="13">
        <v>321</v>
      </c>
      <c r="P29" s="13">
        <v>258.02999999999997</v>
      </c>
      <c r="Q29" s="13">
        <v>867.49</v>
      </c>
      <c r="R29" s="13">
        <v>1958.01</v>
      </c>
      <c r="S29" s="13">
        <v>1886.03</v>
      </c>
      <c r="T29" s="13">
        <v>1863.95</v>
      </c>
      <c r="U29" s="13">
        <v>406.89</v>
      </c>
      <c r="V29" s="13">
        <v>2552.5300000000002</v>
      </c>
      <c r="W29" s="13">
        <v>881.89</v>
      </c>
      <c r="X29" s="13">
        <v>848.77</v>
      </c>
      <c r="Y29" s="13">
        <v>82.54</v>
      </c>
      <c r="Z29" s="13">
        <v>0</v>
      </c>
      <c r="AA29" s="13">
        <v>1404.8700000000001</v>
      </c>
      <c r="AB29" s="13">
        <v>1619.73</v>
      </c>
      <c r="AC29" s="13">
        <v>0</v>
      </c>
      <c r="AD29" s="13">
        <v>377.92</v>
      </c>
      <c r="AE29" s="13">
        <v>84.9</v>
      </c>
      <c r="AF29" s="13">
        <v>127.34</v>
      </c>
      <c r="AG29" s="13">
        <v>244.36</v>
      </c>
      <c r="AH29" s="13">
        <v>0</v>
      </c>
      <c r="AI29" s="13">
        <v>784.33</v>
      </c>
      <c r="AJ29" s="13">
        <v>392.85</v>
      </c>
      <c r="AK29" s="13">
        <v>0</v>
      </c>
      <c r="AL29" s="13">
        <v>0</v>
      </c>
      <c r="AM29" s="13">
        <v>54.17</v>
      </c>
      <c r="AN29" s="13">
        <v>4050.42</v>
      </c>
      <c r="AO29" s="13">
        <v>4851.1899999999996</v>
      </c>
      <c r="AP29" s="13">
        <v>1774.77</v>
      </c>
      <c r="AQ29" s="13">
        <v>1396.03</v>
      </c>
      <c r="AR29" s="13">
        <v>6478.1799999999994</v>
      </c>
      <c r="AS29" s="13">
        <v>1456.59</v>
      </c>
      <c r="AT29" s="13">
        <v>644.72</v>
      </c>
      <c r="AU29" s="13">
        <v>1126.8800000000001</v>
      </c>
      <c r="AV29" s="13">
        <v>602.24</v>
      </c>
      <c r="AW29" s="13">
        <v>1994</v>
      </c>
      <c r="AX29" s="13">
        <v>663.82999999999993</v>
      </c>
      <c r="AY29" s="13">
        <v>392</v>
      </c>
      <c r="AZ29" s="13">
        <v>269.17</v>
      </c>
      <c r="BA29" s="13"/>
      <c r="BB29" s="2"/>
    </row>
    <row r="30" spans="1:54" x14ac:dyDescent="0.2">
      <c r="A30" s="18" t="s">
        <v>35</v>
      </c>
      <c r="B30" s="19" t="s">
        <v>770</v>
      </c>
      <c r="C30" s="19" t="s">
        <v>771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885.68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/>
      <c r="BB30" s="2"/>
    </row>
    <row r="31" spans="1:54" x14ac:dyDescent="0.2">
      <c r="A31" s="18" t="s">
        <v>36</v>
      </c>
      <c r="B31" s="19" t="s">
        <v>772</v>
      </c>
      <c r="C31" s="19" t="s">
        <v>773</v>
      </c>
      <c r="D31" s="13">
        <v>4230.82</v>
      </c>
      <c r="E31" s="13">
        <v>196.4</v>
      </c>
      <c r="F31" s="13">
        <v>0</v>
      </c>
      <c r="G31" s="13">
        <v>0</v>
      </c>
      <c r="H31" s="13">
        <v>0</v>
      </c>
      <c r="I31" s="13">
        <v>0</v>
      </c>
      <c r="J31" s="13">
        <v>126.49</v>
      </c>
      <c r="K31" s="13">
        <v>844.92</v>
      </c>
      <c r="L31" s="13">
        <v>0</v>
      </c>
      <c r="M31" s="13">
        <v>826.94</v>
      </c>
      <c r="N31" s="13">
        <v>785.6</v>
      </c>
      <c r="O31" s="13">
        <v>424.8</v>
      </c>
      <c r="P31" s="13">
        <v>2791.03</v>
      </c>
      <c r="Q31" s="13">
        <v>1631.31</v>
      </c>
      <c r="R31" s="13">
        <v>96.77</v>
      </c>
      <c r="S31" s="13">
        <v>0</v>
      </c>
      <c r="T31" s="13">
        <v>0</v>
      </c>
      <c r="U31" s="13">
        <v>437.55</v>
      </c>
      <c r="V31" s="13">
        <v>114.74</v>
      </c>
      <c r="W31" s="13">
        <v>0</v>
      </c>
      <c r="X31" s="13">
        <v>0</v>
      </c>
      <c r="Y31" s="13">
        <v>91.72</v>
      </c>
      <c r="Z31" s="13">
        <v>183.44</v>
      </c>
      <c r="AA31" s="13">
        <v>0</v>
      </c>
      <c r="AB31" s="13">
        <v>1014.01</v>
      </c>
      <c r="AC31" s="13">
        <v>0</v>
      </c>
      <c r="AD31" s="13">
        <v>1352.02</v>
      </c>
      <c r="AE31" s="13">
        <v>0</v>
      </c>
      <c r="AF31" s="13">
        <v>0</v>
      </c>
      <c r="AG31" s="13">
        <v>0</v>
      </c>
      <c r="AH31" s="13">
        <v>577.80999999999995</v>
      </c>
      <c r="AI31" s="13">
        <v>0</v>
      </c>
      <c r="AJ31" s="13">
        <v>225.34</v>
      </c>
      <c r="AK31" s="13">
        <v>2697.43</v>
      </c>
      <c r="AL31" s="13">
        <v>6432.05</v>
      </c>
      <c r="AM31" s="13">
        <v>8922.4599999999991</v>
      </c>
      <c r="AN31" s="13">
        <v>1336.67</v>
      </c>
      <c r="AO31" s="13">
        <v>0</v>
      </c>
      <c r="AP31" s="13">
        <v>0</v>
      </c>
      <c r="AQ31" s="13">
        <v>0</v>
      </c>
      <c r="AR31" s="13">
        <v>2700.37</v>
      </c>
      <c r="AS31" s="13">
        <v>2486.52</v>
      </c>
      <c r="AT31" s="13">
        <v>914.33</v>
      </c>
      <c r="AU31" s="13">
        <v>1876.97</v>
      </c>
      <c r="AV31" s="13">
        <v>151.68</v>
      </c>
      <c r="AW31" s="13">
        <v>1562.89</v>
      </c>
      <c r="AX31" s="13">
        <v>2942.96</v>
      </c>
      <c r="AY31" s="13">
        <v>2126.35</v>
      </c>
      <c r="AZ31" s="13">
        <v>1603.31</v>
      </c>
      <c r="BA31" s="13"/>
      <c r="BB31" s="2"/>
    </row>
    <row r="32" spans="1:54" x14ac:dyDescent="0.2">
      <c r="A32" s="18" t="s">
        <v>37</v>
      </c>
      <c r="B32" s="19" t="s">
        <v>774</v>
      </c>
      <c r="C32" s="19" t="s">
        <v>775</v>
      </c>
      <c r="D32" s="13">
        <v>0</v>
      </c>
      <c r="E32" s="13">
        <v>0</v>
      </c>
      <c r="F32" s="13">
        <v>99.47</v>
      </c>
      <c r="G32" s="13">
        <v>0</v>
      </c>
      <c r="H32" s="13">
        <v>0</v>
      </c>
      <c r="I32" s="13">
        <v>0</v>
      </c>
      <c r="J32" s="13">
        <v>0</v>
      </c>
      <c r="K32" s="13">
        <v>2422.89</v>
      </c>
      <c r="L32" s="13">
        <v>505.94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258.02999999999997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/>
      <c r="BB32" s="2"/>
    </row>
    <row r="33" spans="1:54" x14ac:dyDescent="0.2">
      <c r="A33" s="18" t="s">
        <v>38</v>
      </c>
      <c r="B33" s="19" t="s">
        <v>776</v>
      </c>
      <c r="C33" s="19" t="s">
        <v>777</v>
      </c>
      <c r="D33" s="13">
        <v>91008.81</v>
      </c>
      <c r="E33" s="13">
        <v>58017.789999999994</v>
      </c>
      <c r="F33" s="13">
        <v>69771.399999999994</v>
      </c>
      <c r="G33" s="13">
        <v>72284.01999999999</v>
      </c>
      <c r="H33" s="13">
        <v>57108.840000000011</v>
      </c>
      <c r="I33" s="13">
        <v>53986.73</v>
      </c>
      <c r="J33" s="13">
        <v>59151.820000000007</v>
      </c>
      <c r="K33" s="13">
        <v>73487.94</v>
      </c>
      <c r="L33" s="13">
        <v>48489.799999999996</v>
      </c>
      <c r="M33" s="13">
        <v>52298.31</v>
      </c>
      <c r="N33" s="13">
        <v>43416.95</v>
      </c>
      <c r="O33" s="13">
        <v>53047.049999999996</v>
      </c>
      <c r="P33" s="13">
        <v>65634.94</v>
      </c>
      <c r="Q33" s="13">
        <v>32005.47</v>
      </c>
      <c r="R33" s="13">
        <v>40099.840000000004</v>
      </c>
      <c r="S33" s="13">
        <v>50064.439999999995</v>
      </c>
      <c r="T33" s="13">
        <v>27914.61</v>
      </c>
      <c r="U33" s="13">
        <v>31724.3</v>
      </c>
      <c r="V33" s="13">
        <v>51697.249999999993</v>
      </c>
      <c r="W33" s="13">
        <v>28961.519999999997</v>
      </c>
      <c r="X33" s="13">
        <v>37271.08</v>
      </c>
      <c r="Y33" s="13">
        <v>41325.269999999997</v>
      </c>
      <c r="Z33" s="13">
        <v>44199.409999999996</v>
      </c>
      <c r="AA33" s="13">
        <v>67022.62</v>
      </c>
      <c r="AB33" s="13">
        <v>50860.869999999995</v>
      </c>
      <c r="AC33" s="13">
        <v>43542.520000000004</v>
      </c>
      <c r="AD33" s="13">
        <v>53408.53</v>
      </c>
      <c r="AE33" s="13">
        <v>61012.55</v>
      </c>
      <c r="AF33" s="13">
        <v>35740.6</v>
      </c>
      <c r="AG33" s="13">
        <v>56939.69</v>
      </c>
      <c r="AH33" s="13">
        <v>39011.61</v>
      </c>
      <c r="AI33" s="13">
        <v>32002.989999999998</v>
      </c>
      <c r="AJ33" s="13">
        <v>35252.739999999991</v>
      </c>
      <c r="AK33" s="13">
        <v>38173.689999999995</v>
      </c>
      <c r="AL33" s="13">
        <v>34096.79</v>
      </c>
      <c r="AM33" s="13">
        <v>47869.36</v>
      </c>
      <c r="AN33" s="13">
        <v>35680.019999999997</v>
      </c>
      <c r="AO33" s="13">
        <v>29970.04</v>
      </c>
      <c r="AP33" s="13">
        <v>40060.18</v>
      </c>
      <c r="AQ33" s="13">
        <v>51230.6</v>
      </c>
      <c r="AR33" s="13">
        <v>29796.94</v>
      </c>
      <c r="AS33" s="13">
        <v>45286.909999999996</v>
      </c>
      <c r="AT33" s="13">
        <v>35298.1</v>
      </c>
      <c r="AU33" s="13">
        <v>28584.440000000006</v>
      </c>
      <c r="AV33" s="13">
        <v>34079.71</v>
      </c>
      <c r="AW33" s="13">
        <v>39557.409999999996</v>
      </c>
      <c r="AX33" s="13">
        <v>51472.57</v>
      </c>
      <c r="AY33" s="13">
        <v>40265.01</v>
      </c>
      <c r="AZ33" s="13">
        <v>36455.69</v>
      </c>
      <c r="BA33" s="13"/>
      <c r="BB33" s="2"/>
    </row>
    <row r="34" spans="1:54" x14ac:dyDescent="0.2">
      <c r="A34" s="18" t="s">
        <v>39</v>
      </c>
      <c r="B34" s="19" t="s">
        <v>778</v>
      </c>
      <c r="C34" s="19" t="s">
        <v>779</v>
      </c>
      <c r="D34" s="13">
        <v>54.65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/>
      <c r="BB34" s="2"/>
    </row>
    <row r="35" spans="1:54" x14ac:dyDescent="0.2">
      <c r="A35" s="18" t="s">
        <v>40</v>
      </c>
      <c r="B35" s="19" t="s">
        <v>780</v>
      </c>
      <c r="C35" s="19" t="s">
        <v>781</v>
      </c>
      <c r="D35" s="13">
        <v>150627.16999999998</v>
      </c>
      <c r="E35" s="13">
        <v>95997.12999999999</v>
      </c>
      <c r="F35" s="13">
        <v>87744.59</v>
      </c>
      <c r="G35" s="13">
        <v>107574.45</v>
      </c>
      <c r="H35" s="13">
        <v>107003.43000000001</v>
      </c>
      <c r="I35" s="13">
        <v>136908.88</v>
      </c>
      <c r="J35" s="13">
        <v>108354.56</v>
      </c>
      <c r="K35" s="13">
        <v>143054.66</v>
      </c>
      <c r="L35" s="13">
        <v>101670.24</v>
      </c>
      <c r="M35" s="13">
        <v>91440.51999999999</v>
      </c>
      <c r="N35" s="13">
        <v>99528.949999999983</v>
      </c>
      <c r="O35" s="13">
        <v>94583.510000000009</v>
      </c>
      <c r="P35" s="13">
        <v>151969.87999999998</v>
      </c>
      <c r="Q35" s="13">
        <v>97568.45</v>
      </c>
      <c r="R35" s="13">
        <v>97874.38</v>
      </c>
      <c r="S35" s="13">
        <v>80060.09</v>
      </c>
      <c r="T35" s="13">
        <v>113658.8</v>
      </c>
      <c r="U35" s="13">
        <v>107753.23</v>
      </c>
      <c r="V35" s="13">
        <v>145463.34</v>
      </c>
      <c r="W35" s="13">
        <v>103865.17</v>
      </c>
      <c r="X35" s="13">
        <v>96760.62000000001</v>
      </c>
      <c r="Y35" s="13">
        <v>98764.189999999988</v>
      </c>
      <c r="Z35" s="13">
        <v>92906.12</v>
      </c>
      <c r="AA35" s="13">
        <v>142834.63999999998</v>
      </c>
      <c r="AB35" s="13">
        <v>89683.319999999992</v>
      </c>
      <c r="AC35" s="13">
        <v>99998.9</v>
      </c>
      <c r="AD35" s="13">
        <v>98057.85000000002</v>
      </c>
      <c r="AE35" s="13">
        <v>92460.19</v>
      </c>
      <c r="AF35" s="13">
        <v>112839.22</v>
      </c>
      <c r="AG35" s="13">
        <v>169187.92</v>
      </c>
      <c r="AH35" s="13">
        <v>93794.84</v>
      </c>
      <c r="AI35" s="13">
        <v>100482.04000000001</v>
      </c>
      <c r="AJ35" s="13">
        <v>92861.340000000011</v>
      </c>
      <c r="AK35" s="13">
        <v>94795.739999999991</v>
      </c>
      <c r="AL35" s="13">
        <v>113714.90000000001</v>
      </c>
      <c r="AM35" s="13">
        <v>183242.83999999997</v>
      </c>
      <c r="AN35" s="13">
        <v>129827.78</v>
      </c>
      <c r="AO35" s="13">
        <v>139033.71000000002</v>
      </c>
      <c r="AP35" s="13">
        <v>128035.96000000002</v>
      </c>
      <c r="AQ35" s="13">
        <v>117347.66999999998</v>
      </c>
      <c r="AR35" s="13">
        <v>145824.80000000002</v>
      </c>
      <c r="AS35" s="13">
        <v>208698.07</v>
      </c>
      <c r="AT35" s="13">
        <v>128485.09999999999</v>
      </c>
      <c r="AU35" s="13">
        <v>147904.91</v>
      </c>
      <c r="AV35" s="13">
        <v>141999.63999999998</v>
      </c>
      <c r="AW35" s="13">
        <v>137723.84000000003</v>
      </c>
      <c r="AX35" s="13">
        <v>230255.46000000005</v>
      </c>
      <c r="AY35" s="13">
        <v>132492.37</v>
      </c>
      <c r="AZ35" s="13">
        <v>152191.27000000002</v>
      </c>
      <c r="BA35" s="13"/>
      <c r="BB35" s="2"/>
    </row>
    <row r="36" spans="1:54" x14ac:dyDescent="0.2">
      <c r="A36" s="18" t="s">
        <v>41</v>
      </c>
      <c r="B36" s="19" t="s">
        <v>782</v>
      </c>
      <c r="C36" s="19" t="s">
        <v>783</v>
      </c>
      <c r="D36" s="13">
        <v>45147.389999999992</v>
      </c>
      <c r="E36" s="13">
        <v>28866.160000000003</v>
      </c>
      <c r="F36" s="13">
        <v>17810.810000000001</v>
      </c>
      <c r="G36" s="13">
        <v>21756.01</v>
      </c>
      <c r="H36" s="13">
        <v>21610.07</v>
      </c>
      <c r="I36" s="13">
        <v>31286.6</v>
      </c>
      <c r="J36" s="13">
        <v>16981.96</v>
      </c>
      <c r="K36" s="13">
        <v>49688.569999999992</v>
      </c>
      <c r="L36" s="13">
        <v>25772.45</v>
      </c>
      <c r="M36" s="13">
        <v>26684.65</v>
      </c>
      <c r="N36" s="13">
        <v>19976.419999999998</v>
      </c>
      <c r="O36" s="13">
        <v>19419.669999999998</v>
      </c>
      <c r="P36" s="13">
        <v>42276.65</v>
      </c>
      <c r="Q36" s="13">
        <v>31305.78</v>
      </c>
      <c r="R36" s="13">
        <v>30120.44</v>
      </c>
      <c r="S36" s="13">
        <v>34406.18</v>
      </c>
      <c r="T36" s="13">
        <v>28658.340000000004</v>
      </c>
      <c r="U36" s="13">
        <v>22871.989999999998</v>
      </c>
      <c r="V36" s="13">
        <v>51580.2</v>
      </c>
      <c r="W36" s="13">
        <v>38040.14</v>
      </c>
      <c r="X36" s="13">
        <v>31842.630000000005</v>
      </c>
      <c r="Y36" s="13">
        <v>33240.61</v>
      </c>
      <c r="Z36" s="13">
        <v>26025.68</v>
      </c>
      <c r="AA36" s="13">
        <v>47070.5</v>
      </c>
      <c r="AB36" s="13">
        <v>33523.910000000003</v>
      </c>
      <c r="AC36" s="13">
        <v>42704.380000000005</v>
      </c>
      <c r="AD36" s="13">
        <v>32961.19</v>
      </c>
      <c r="AE36" s="13">
        <v>45094.75</v>
      </c>
      <c r="AF36" s="13">
        <v>25451.65</v>
      </c>
      <c r="AG36" s="13">
        <v>31857.46</v>
      </c>
      <c r="AH36" s="13">
        <v>34527.370000000003</v>
      </c>
      <c r="AI36" s="13">
        <v>35490.550000000003</v>
      </c>
      <c r="AJ36" s="13">
        <v>31133.91</v>
      </c>
      <c r="AK36" s="13">
        <v>34254.11</v>
      </c>
      <c r="AL36" s="13">
        <v>22712.46</v>
      </c>
      <c r="AM36" s="13">
        <v>29611.399999999998</v>
      </c>
      <c r="AN36" s="13">
        <v>24188.6</v>
      </c>
      <c r="AO36" s="13">
        <v>30589.93</v>
      </c>
      <c r="AP36" s="13">
        <v>38269.81</v>
      </c>
      <c r="AQ36" s="13">
        <v>61191.22</v>
      </c>
      <c r="AR36" s="13">
        <v>44239.73</v>
      </c>
      <c r="AS36" s="13">
        <v>34585.659999999996</v>
      </c>
      <c r="AT36" s="13">
        <v>27960.04</v>
      </c>
      <c r="AU36" s="13">
        <v>30835.440000000002</v>
      </c>
      <c r="AV36" s="13">
        <v>31782.34</v>
      </c>
      <c r="AW36" s="13">
        <v>33898.9</v>
      </c>
      <c r="AX36" s="13">
        <v>47354.83</v>
      </c>
      <c r="AY36" s="13">
        <v>26602.69</v>
      </c>
      <c r="AZ36" s="13">
        <v>22786.42</v>
      </c>
      <c r="BA36" s="13"/>
      <c r="BB36" s="2"/>
    </row>
    <row r="37" spans="1:54" x14ac:dyDescent="0.2">
      <c r="A37" s="18" t="s">
        <v>42</v>
      </c>
      <c r="B37" s="19" t="s">
        <v>784</v>
      </c>
      <c r="C37" s="19" t="s">
        <v>785</v>
      </c>
      <c r="D37" s="13">
        <v>1164.44</v>
      </c>
      <c r="E37" s="13">
        <v>599.69000000000005</v>
      </c>
      <c r="F37" s="13">
        <v>0</v>
      </c>
      <c r="G37" s="13">
        <v>1439.25</v>
      </c>
      <c r="H37" s="13">
        <v>3242.79</v>
      </c>
      <c r="I37" s="13">
        <v>2184.8200000000002</v>
      </c>
      <c r="J37" s="13">
        <v>479.75</v>
      </c>
      <c r="K37" s="13">
        <v>959.5</v>
      </c>
      <c r="L37" s="13">
        <v>0</v>
      </c>
      <c r="M37" s="13">
        <v>2398.73</v>
      </c>
      <c r="N37" s="13">
        <v>4257.76</v>
      </c>
      <c r="O37" s="13">
        <v>4077.85</v>
      </c>
      <c r="P37" s="13">
        <v>737.25</v>
      </c>
      <c r="Q37" s="13">
        <v>186.2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806.89</v>
      </c>
      <c r="Z37" s="13">
        <v>4406.78</v>
      </c>
      <c r="AA37" s="13">
        <v>5368.83</v>
      </c>
      <c r="AB37" s="13">
        <v>5389.3</v>
      </c>
      <c r="AC37" s="13">
        <v>4051.76</v>
      </c>
      <c r="AD37" s="13">
        <v>3292.05</v>
      </c>
      <c r="AE37" s="13">
        <v>1076.25</v>
      </c>
      <c r="AF37" s="13">
        <v>696.4</v>
      </c>
      <c r="AG37" s="13">
        <v>2769.77</v>
      </c>
      <c r="AH37" s="13">
        <v>2983.43</v>
      </c>
      <c r="AI37" s="13">
        <v>2247.46</v>
      </c>
      <c r="AJ37" s="13">
        <v>577.70000000000005</v>
      </c>
      <c r="AK37" s="13">
        <v>902.15</v>
      </c>
      <c r="AL37" s="13">
        <v>5803.25</v>
      </c>
      <c r="AM37" s="13">
        <v>18056.71</v>
      </c>
      <c r="AN37" s="13">
        <v>10488.21</v>
      </c>
      <c r="AO37" s="13">
        <v>7397.9599999999991</v>
      </c>
      <c r="AP37" s="13">
        <v>1981.67</v>
      </c>
      <c r="AQ37" s="13">
        <v>4119.99</v>
      </c>
      <c r="AR37" s="13">
        <v>7493.1200000000008</v>
      </c>
      <c r="AS37" s="13">
        <v>18077.18</v>
      </c>
      <c r="AT37" s="13">
        <v>8251.369999999999</v>
      </c>
      <c r="AU37" s="13">
        <v>9648.61</v>
      </c>
      <c r="AV37" s="13">
        <v>11280.68</v>
      </c>
      <c r="AW37" s="13">
        <v>13386.970000000001</v>
      </c>
      <c r="AX37" s="13">
        <v>21642.129999999997</v>
      </c>
      <c r="AY37" s="13">
        <v>20758.22</v>
      </c>
      <c r="AZ37" s="13">
        <v>18544.41</v>
      </c>
      <c r="BA37" s="13"/>
      <c r="BB37" s="2"/>
    </row>
    <row r="38" spans="1:54" x14ac:dyDescent="0.2">
      <c r="A38" s="18" t="s">
        <v>43</v>
      </c>
      <c r="B38" s="19" t="s">
        <v>786</v>
      </c>
      <c r="C38" s="19" t="s">
        <v>787</v>
      </c>
      <c r="D38" s="13">
        <v>2103.52</v>
      </c>
      <c r="E38" s="13">
        <v>2605.6999999999998</v>
      </c>
      <c r="F38" s="13">
        <v>2729.78</v>
      </c>
      <c r="G38" s="13">
        <v>5539.65</v>
      </c>
      <c r="H38" s="13">
        <v>4852.93</v>
      </c>
      <c r="I38" s="13">
        <v>2970.18</v>
      </c>
      <c r="J38" s="13">
        <v>2481.62</v>
      </c>
      <c r="K38" s="13">
        <v>1737.14</v>
      </c>
      <c r="L38" s="13">
        <v>0</v>
      </c>
      <c r="M38" s="13">
        <v>728.99</v>
      </c>
      <c r="N38" s="13">
        <v>1364.9</v>
      </c>
      <c r="O38" s="13">
        <v>1488.98</v>
      </c>
      <c r="P38" s="13">
        <v>3002.26</v>
      </c>
      <c r="Q38" s="13">
        <v>0</v>
      </c>
      <c r="R38" s="13">
        <v>1265.6199999999999</v>
      </c>
      <c r="S38" s="13">
        <v>4405.95</v>
      </c>
      <c r="T38" s="13">
        <v>4920.1000000000004</v>
      </c>
      <c r="U38" s="13">
        <v>1771.87</v>
      </c>
      <c r="V38" s="13">
        <v>1898.44</v>
      </c>
      <c r="W38" s="13">
        <v>1012.5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/>
      <c r="BB38" s="2"/>
    </row>
    <row r="39" spans="1:54" x14ac:dyDescent="0.2">
      <c r="A39" s="18" t="s">
        <v>44</v>
      </c>
      <c r="B39" s="19" t="s">
        <v>788</v>
      </c>
      <c r="C39" s="19" t="s">
        <v>789</v>
      </c>
      <c r="D39" s="13">
        <v>112902.14</v>
      </c>
      <c r="E39" s="13">
        <v>102863.30999999998</v>
      </c>
      <c r="F39" s="13">
        <v>87616.79</v>
      </c>
      <c r="G39" s="13">
        <v>82125.41</v>
      </c>
      <c r="H39" s="13">
        <v>63713.239999999991</v>
      </c>
      <c r="I39" s="13">
        <v>69671.510000000009</v>
      </c>
      <c r="J39" s="13">
        <v>67645.41</v>
      </c>
      <c r="K39" s="13">
        <v>91724.00999999998</v>
      </c>
      <c r="L39" s="13">
        <v>62129.31</v>
      </c>
      <c r="M39" s="13">
        <v>65836.259999999995</v>
      </c>
      <c r="N39" s="13">
        <v>61250.549999999996</v>
      </c>
      <c r="O39" s="13">
        <v>69928.780000000013</v>
      </c>
      <c r="P39" s="13">
        <v>118369.63000000002</v>
      </c>
      <c r="Q39" s="13">
        <v>89740.98</v>
      </c>
      <c r="R39" s="13">
        <v>81319.64</v>
      </c>
      <c r="S39" s="13">
        <v>84766.28</v>
      </c>
      <c r="T39" s="13">
        <v>76062.7</v>
      </c>
      <c r="U39" s="13">
        <v>74658.299999999988</v>
      </c>
      <c r="V39" s="13">
        <v>107334.26</v>
      </c>
      <c r="W39" s="13">
        <v>67260.73</v>
      </c>
      <c r="X39" s="13">
        <v>73210.249999999985</v>
      </c>
      <c r="Y39" s="13">
        <v>84109.13</v>
      </c>
      <c r="Z39" s="13">
        <v>70074.700000000012</v>
      </c>
      <c r="AA39" s="13">
        <v>111396.23</v>
      </c>
      <c r="AB39" s="13">
        <v>85096.82</v>
      </c>
      <c r="AC39" s="13">
        <v>99363.159999999974</v>
      </c>
      <c r="AD39" s="13">
        <v>108359.76</v>
      </c>
      <c r="AE39" s="13">
        <v>92893.63</v>
      </c>
      <c r="AF39" s="13">
        <v>63347.439999999995</v>
      </c>
      <c r="AG39" s="13">
        <v>96999.41</v>
      </c>
      <c r="AH39" s="13">
        <v>70317.89</v>
      </c>
      <c r="AI39" s="13">
        <v>71937.459999999992</v>
      </c>
      <c r="AJ39" s="13">
        <v>71050.080000000016</v>
      </c>
      <c r="AK39" s="13">
        <v>72265.039999999994</v>
      </c>
      <c r="AL39" s="13">
        <v>69899.210000000021</v>
      </c>
      <c r="AM39" s="13">
        <v>106545.06000000001</v>
      </c>
      <c r="AN39" s="13">
        <v>83488.210000000006</v>
      </c>
      <c r="AO39" s="13">
        <v>124376.34999999999</v>
      </c>
      <c r="AP39" s="13">
        <v>99823.640000000014</v>
      </c>
      <c r="AQ39" s="13">
        <v>102451.38</v>
      </c>
      <c r="AR39" s="13">
        <v>75238.52</v>
      </c>
      <c r="AS39" s="13">
        <v>76632.269999999975</v>
      </c>
      <c r="AT39" s="13">
        <v>58220.479999999996</v>
      </c>
      <c r="AU39" s="13">
        <v>54080.18</v>
      </c>
      <c r="AV39" s="13">
        <v>56041.41</v>
      </c>
      <c r="AW39" s="13">
        <v>62129.05999999999</v>
      </c>
      <c r="AX39" s="13">
        <v>91537.859999999986</v>
      </c>
      <c r="AY39" s="13">
        <v>68651.179999999993</v>
      </c>
      <c r="AZ39" s="13">
        <v>90143.590000000011</v>
      </c>
      <c r="BA39" s="13"/>
      <c r="BB39" s="2"/>
    </row>
    <row r="40" spans="1:54" x14ac:dyDescent="0.2">
      <c r="A40" s="18" t="s">
        <v>45</v>
      </c>
      <c r="B40" s="19" t="s">
        <v>790</v>
      </c>
      <c r="C40" s="19" t="s">
        <v>791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247.37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34.65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/>
      <c r="BB40" s="2"/>
    </row>
    <row r="41" spans="1:54" x14ac:dyDescent="0.2">
      <c r="A41" s="18" t="s">
        <v>46</v>
      </c>
      <c r="B41" s="19" t="s">
        <v>792</v>
      </c>
      <c r="C41" s="19" t="s">
        <v>793</v>
      </c>
      <c r="D41" s="13">
        <v>15637.950000000003</v>
      </c>
      <c r="E41" s="13">
        <v>6261.19</v>
      </c>
      <c r="F41" s="13">
        <v>1998.2199999999998</v>
      </c>
      <c r="G41" s="13">
        <v>7199.4900000000007</v>
      </c>
      <c r="H41" s="13">
        <v>15502.31</v>
      </c>
      <c r="I41" s="13">
        <v>14690</v>
      </c>
      <c r="J41" s="13">
        <v>19716.550000000003</v>
      </c>
      <c r="K41" s="13">
        <v>30775.380000000005</v>
      </c>
      <c r="L41" s="13">
        <v>11497.93</v>
      </c>
      <c r="M41" s="13">
        <v>14871.720000000001</v>
      </c>
      <c r="N41" s="13">
        <v>11909.419999999998</v>
      </c>
      <c r="O41" s="13">
        <v>10097.959999999999</v>
      </c>
      <c r="P41" s="13">
        <v>12003.539999999999</v>
      </c>
      <c r="Q41" s="13">
        <v>11265.869999999999</v>
      </c>
      <c r="R41" s="13">
        <v>4380.5600000000004</v>
      </c>
      <c r="S41" s="13">
        <v>9769.36</v>
      </c>
      <c r="T41" s="13">
        <v>8566.9599999999991</v>
      </c>
      <c r="U41" s="13">
        <v>18049.080000000002</v>
      </c>
      <c r="V41" s="13">
        <v>21043.019999999997</v>
      </c>
      <c r="W41" s="13">
        <v>5915.62</v>
      </c>
      <c r="X41" s="13">
        <v>10540.07</v>
      </c>
      <c r="Y41" s="13">
        <v>1306.3699999999999</v>
      </c>
      <c r="Z41" s="13">
        <v>1683.1</v>
      </c>
      <c r="AA41" s="13">
        <v>11698.55</v>
      </c>
      <c r="AB41" s="13">
        <v>683.2</v>
      </c>
      <c r="AC41" s="13">
        <v>4100.17</v>
      </c>
      <c r="AD41" s="13">
        <v>7735.3899999999994</v>
      </c>
      <c r="AE41" s="13">
        <v>4769.92</v>
      </c>
      <c r="AF41" s="13">
        <v>6800.05</v>
      </c>
      <c r="AG41" s="13">
        <v>24826.26</v>
      </c>
      <c r="AH41" s="13">
        <v>9594.2800000000007</v>
      </c>
      <c r="AI41" s="13">
        <v>10863.04</v>
      </c>
      <c r="AJ41" s="13">
        <v>10697.57</v>
      </c>
      <c r="AK41" s="13">
        <v>8882.5899999999983</v>
      </c>
      <c r="AL41" s="13">
        <v>5068.2400000000007</v>
      </c>
      <c r="AM41" s="13">
        <v>15616.140000000001</v>
      </c>
      <c r="AN41" s="13">
        <v>6774.9000000000005</v>
      </c>
      <c r="AO41" s="13">
        <v>3415.51</v>
      </c>
      <c r="AP41" s="13">
        <v>72.08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/>
      <c r="BB41" s="2"/>
    </row>
    <row r="42" spans="1:54" x14ac:dyDescent="0.2">
      <c r="A42" s="18" t="s">
        <v>47</v>
      </c>
      <c r="B42" s="19" t="s">
        <v>794</v>
      </c>
      <c r="C42" s="19" t="s">
        <v>777</v>
      </c>
      <c r="D42" s="13">
        <v>782130.79</v>
      </c>
      <c r="E42" s="13">
        <v>528980.77</v>
      </c>
      <c r="F42" s="13">
        <v>532312.7699999999</v>
      </c>
      <c r="G42" s="13">
        <v>491685.49</v>
      </c>
      <c r="H42" s="13">
        <v>501044.13</v>
      </c>
      <c r="I42" s="13">
        <v>471864.33000000007</v>
      </c>
      <c r="J42" s="13">
        <v>492269.81999999995</v>
      </c>
      <c r="K42" s="13">
        <v>754517.24</v>
      </c>
      <c r="L42" s="13">
        <v>519392.74000000005</v>
      </c>
      <c r="M42" s="13">
        <v>527449.1100000001</v>
      </c>
      <c r="N42" s="13">
        <v>562655.73999999987</v>
      </c>
      <c r="O42" s="13">
        <v>567806.67000000004</v>
      </c>
      <c r="P42" s="13">
        <v>851850.32</v>
      </c>
      <c r="Q42" s="13">
        <v>543710.16</v>
      </c>
      <c r="R42" s="13">
        <v>562673.46</v>
      </c>
      <c r="S42" s="13">
        <v>532363.81000000006</v>
      </c>
      <c r="T42" s="13">
        <v>553372.51</v>
      </c>
      <c r="U42" s="13">
        <v>543341.14</v>
      </c>
      <c r="V42" s="13">
        <v>842405.09000000008</v>
      </c>
      <c r="W42" s="13">
        <v>555451.64</v>
      </c>
      <c r="X42" s="13">
        <v>558033.70000000007</v>
      </c>
      <c r="Y42" s="13">
        <v>554389.78</v>
      </c>
      <c r="Z42" s="13">
        <v>564444.08000000007</v>
      </c>
      <c r="AA42" s="13">
        <v>846423.09000000008</v>
      </c>
      <c r="AB42" s="13">
        <v>562823.79</v>
      </c>
      <c r="AC42" s="13">
        <v>569947.87</v>
      </c>
      <c r="AD42" s="13">
        <v>553358.31999999995</v>
      </c>
      <c r="AE42" s="13">
        <v>550551.91</v>
      </c>
      <c r="AF42" s="13">
        <v>548329.92999999993</v>
      </c>
      <c r="AG42" s="13">
        <v>827693.13</v>
      </c>
      <c r="AH42" s="13">
        <v>561717.58999999985</v>
      </c>
      <c r="AI42" s="13">
        <v>543740.1100000001</v>
      </c>
      <c r="AJ42" s="13">
        <v>550727.16999999993</v>
      </c>
      <c r="AK42" s="13">
        <v>546683.68000000005</v>
      </c>
      <c r="AL42" s="13">
        <v>567323.89000000013</v>
      </c>
      <c r="AM42" s="13">
        <v>813750.43</v>
      </c>
      <c r="AN42" s="13">
        <v>533469.52</v>
      </c>
      <c r="AO42" s="13">
        <v>524448.28</v>
      </c>
      <c r="AP42" s="13">
        <v>526966.94000000006</v>
      </c>
      <c r="AQ42" s="13">
        <v>498188.73000000004</v>
      </c>
      <c r="AR42" s="13">
        <v>563869.02999999991</v>
      </c>
      <c r="AS42" s="13">
        <v>820162.29</v>
      </c>
      <c r="AT42" s="13">
        <v>529158.42000000004</v>
      </c>
      <c r="AU42" s="13">
        <v>507428.01</v>
      </c>
      <c r="AV42" s="13">
        <v>514535.1700000001</v>
      </c>
      <c r="AW42" s="13">
        <v>529716.1399999999</v>
      </c>
      <c r="AX42" s="13">
        <v>845073.87</v>
      </c>
      <c r="AY42" s="13">
        <v>551714.5</v>
      </c>
      <c r="AZ42" s="13">
        <v>541544.04</v>
      </c>
      <c r="BA42" s="13"/>
      <c r="BB42" s="2"/>
    </row>
    <row r="43" spans="1:54" x14ac:dyDescent="0.2">
      <c r="A43" s="18" t="s">
        <v>48</v>
      </c>
      <c r="B43" s="19" t="s">
        <v>795</v>
      </c>
      <c r="C43" s="19" t="s">
        <v>777</v>
      </c>
      <c r="D43" s="13">
        <v>-779755.62</v>
      </c>
      <c r="E43" s="13">
        <v>-526543.35999999999</v>
      </c>
      <c r="F43" s="13">
        <v>-528250.78</v>
      </c>
      <c r="G43" s="13">
        <v>-489838.48</v>
      </c>
      <c r="H43" s="13">
        <v>-494283.29000000004</v>
      </c>
      <c r="I43" s="13">
        <v>-470430.84</v>
      </c>
      <c r="J43" s="13">
        <v>-491550.01</v>
      </c>
      <c r="K43" s="13">
        <v>-755980.44000000006</v>
      </c>
      <c r="L43" s="13">
        <v>-521080.06000000006</v>
      </c>
      <c r="M43" s="13">
        <v>-530666.79</v>
      </c>
      <c r="N43" s="13">
        <v>-569453.73</v>
      </c>
      <c r="O43" s="13">
        <v>-563892.11</v>
      </c>
      <c r="P43" s="13">
        <v>-848743.38</v>
      </c>
      <c r="Q43" s="13">
        <v>-542930.15</v>
      </c>
      <c r="R43" s="13">
        <v>-557721.11999999988</v>
      </c>
      <c r="S43" s="13">
        <v>-532119.07000000007</v>
      </c>
      <c r="T43" s="13">
        <v>-558783.17000000004</v>
      </c>
      <c r="U43" s="13">
        <v>-545780.57999999996</v>
      </c>
      <c r="V43" s="13">
        <v>-845674.3</v>
      </c>
      <c r="W43" s="13">
        <v>-552084.86</v>
      </c>
      <c r="X43" s="13">
        <v>-564660.42999999993</v>
      </c>
      <c r="Y43" s="13">
        <v>-557198.66999999993</v>
      </c>
      <c r="Z43" s="13">
        <v>-547517.85</v>
      </c>
      <c r="AA43" s="13">
        <v>-841398.41</v>
      </c>
      <c r="AB43" s="13">
        <v>-561344.80999999994</v>
      </c>
      <c r="AC43" s="13">
        <v>-566071.93000000005</v>
      </c>
      <c r="AD43" s="13">
        <v>-548218.9</v>
      </c>
      <c r="AE43" s="13">
        <v>-547046.89</v>
      </c>
      <c r="AF43" s="13">
        <v>-541186.62</v>
      </c>
      <c r="AG43" s="13">
        <v>-822237.95</v>
      </c>
      <c r="AH43" s="13">
        <v>-554559.43000000005</v>
      </c>
      <c r="AI43" s="13">
        <v>-542088.81999999995</v>
      </c>
      <c r="AJ43" s="13">
        <v>-540020.92999999993</v>
      </c>
      <c r="AK43" s="13">
        <v>-530994.90999999992</v>
      </c>
      <c r="AL43" s="13">
        <v>-554450.84</v>
      </c>
      <c r="AM43" s="13">
        <v>-806924.53</v>
      </c>
      <c r="AN43" s="13">
        <v>-534392.64000000013</v>
      </c>
      <c r="AO43" s="13">
        <v>-531221.30000000005</v>
      </c>
      <c r="AP43" s="13">
        <v>-530031.83000000007</v>
      </c>
      <c r="AQ43" s="13">
        <v>-500343.25</v>
      </c>
      <c r="AR43" s="13">
        <v>-566933.91999999993</v>
      </c>
      <c r="AS43" s="13">
        <v>-752207.71</v>
      </c>
      <c r="AT43" s="13">
        <v>-516174.59</v>
      </c>
      <c r="AU43" s="13">
        <v>-509100.65</v>
      </c>
      <c r="AV43" s="13">
        <v>-528118.46</v>
      </c>
      <c r="AW43" s="13">
        <v>-535418.09</v>
      </c>
      <c r="AX43" s="13">
        <v>-850216.09000000008</v>
      </c>
      <c r="AY43" s="13">
        <v>-560605.64999999991</v>
      </c>
      <c r="AZ43" s="13">
        <v>-544643.11</v>
      </c>
      <c r="BA43" s="13"/>
      <c r="BB43" s="2"/>
    </row>
    <row r="44" spans="1:54" x14ac:dyDescent="0.2">
      <c r="A44" s="18" t="s">
        <v>49</v>
      </c>
      <c r="B44" s="19" t="s">
        <v>796</v>
      </c>
      <c r="C44" s="19" t="s">
        <v>747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-5007.1499999999996</v>
      </c>
      <c r="AM44" s="13">
        <v>-3338.1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/>
      <c r="BB44" s="2"/>
    </row>
    <row r="45" spans="1:54" x14ac:dyDescent="0.2">
      <c r="A45" s="18" t="s">
        <v>50</v>
      </c>
      <c r="B45" s="19" t="s">
        <v>797</v>
      </c>
      <c r="C45" s="19" t="s">
        <v>767</v>
      </c>
      <c r="D45" s="13">
        <v>2849.88</v>
      </c>
      <c r="E45" s="13">
        <v>8222.32</v>
      </c>
      <c r="F45" s="13">
        <v>799.53</v>
      </c>
      <c r="G45" s="13">
        <v>0</v>
      </c>
      <c r="H45" s="13">
        <v>0</v>
      </c>
      <c r="I45" s="13">
        <v>0</v>
      </c>
      <c r="J45" s="13">
        <v>0</v>
      </c>
      <c r="K45" s="13">
        <v>1429.2</v>
      </c>
      <c r="L45" s="13">
        <v>0</v>
      </c>
      <c r="M45" s="13">
        <v>0</v>
      </c>
      <c r="N45" s="13">
        <v>816.85</v>
      </c>
      <c r="O45" s="13">
        <v>383.92</v>
      </c>
      <c r="P45" s="13">
        <v>51.33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494.1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1062.4000000000001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/>
      <c r="BB45" s="2"/>
    </row>
    <row r="46" spans="1:54" x14ac:dyDescent="0.2">
      <c r="A46" s="18" t="s">
        <v>51</v>
      </c>
      <c r="B46" s="19" t="s">
        <v>798</v>
      </c>
      <c r="C46" s="19" t="s">
        <v>777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888.29</v>
      </c>
      <c r="K46" s="13">
        <v>0</v>
      </c>
      <c r="L46" s="13">
        <v>937.63</v>
      </c>
      <c r="M46" s="13">
        <v>0</v>
      </c>
      <c r="N46" s="13">
        <v>-1825.92</v>
      </c>
      <c r="O46" s="13">
        <v>45.32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7735.92</v>
      </c>
      <c r="AA46" s="13">
        <v>7468.6299999999992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692.09</v>
      </c>
      <c r="AT46" s="13">
        <v>0</v>
      </c>
      <c r="AU46" s="13">
        <v>0</v>
      </c>
      <c r="AV46" s="13">
        <v>0</v>
      </c>
      <c r="AW46" s="13">
        <v>0</v>
      </c>
      <c r="AX46" s="13">
        <v>1947.33</v>
      </c>
      <c r="AY46" s="13">
        <v>659.29</v>
      </c>
      <c r="AZ46" s="13">
        <v>0</v>
      </c>
      <c r="BA46" s="13"/>
      <c r="BB46" s="2"/>
    </row>
    <row r="47" spans="1:54" x14ac:dyDescent="0.2">
      <c r="A47" s="18" t="s">
        <v>52</v>
      </c>
      <c r="B47" s="19" t="s">
        <v>799</v>
      </c>
      <c r="C47" s="19" t="s">
        <v>777</v>
      </c>
      <c r="D47" s="13">
        <v>-18683.560000000001</v>
      </c>
      <c r="E47" s="13">
        <v>-663.68000000000006</v>
      </c>
      <c r="F47" s="13">
        <v>13404.099999999999</v>
      </c>
      <c r="G47" s="13">
        <v>8233.48</v>
      </c>
      <c r="H47" s="13">
        <v>-7587.6</v>
      </c>
      <c r="I47" s="13">
        <v>3837.6000000000004</v>
      </c>
      <c r="J47" s="13">
        <v>9117.869999999999</v>
      </c>
      <c r="K47" s="13">
        <v>-28982.260000000002</v>
      </c>
      <c r="L47" s="13">
        <v>4443.7800000000007</v>
      </c>
      <c r="M47" s="13">
        <v>9794.6200000000008</v>
      </c>
      <c r="N47" s="13">
        <v>-2479.6099999999997</v>
      </c>
      <c r="O47" s="13">
        <v>10514.91</v>
      </c>
      <c r="P47" s="13">
        <v>-23845.74</v>
      </c>
      <c r="Q47" s="13">
        <v>-1246.1799999999998</v>
      </c>
      <c r="R47" s="13">
        <v>7989.9400000000005</v>
      </c>
      <c r="S47" s="13">
        <v>7332.8700000000008</v>
      </c>
      <c r="T47" s="13">
        <v>-9255.7999999999993</v>
      </c>
      <c r="U47" s="13">
        <v>6538.35</v>
      </c>
      <c r="V47" s="13">
        <v>-13698.56</v>
      </c>
      <c r="W47" s="13">
        <v>1520.2899999999997</v>
      </c>
      <c r="X47" s="13">
        <v>6704.7599999999993</v>
      </c>
      <c r="Y47" s="13">
        <v>3924.0499999999997</v>
      </c>
      <c r="Z47" s="13">
        <v>3369.6399999999994</v>
      </c>
      <c r="AA47" s="13">
        <v>-13739.979999999998</v>
      </c>
      <c r="AB47" s="13">
        <v>4863.29</v>
      </c>
      <c r="AC47" s="13">
        <v>2158.7199999999998</v>
      </c>
      <c r="AD47" s="13">
        <v>9393.5499999999993</v>
      </c>
      <c r="AE47" s="13">
        <v>9796.98</v>
      </c>
      <c r="AF47" s="13">
        <v>-15067.529999999999</v>
      </c>
      <c r="AG47" s="13">
        <v>-12050.03</v>
      </c>
      <c r="AH47" s="13">
        <v>409.0200000000001</v>
      </c>
      <c r="AI47" s="13">
        <v>2902.2000000000003</v>
      </c>
      <c r="AJ47" s="13">
        <v>4904.8900000000012</v>
      </c>
      <c r="AK47" s="13">
        <v>3289.45</v>
      </c>
      <c r="AL47" s="13">
        <v>2872.22</v>
      </c>
      <c r="AM47" s="13">
        <v>-15637.68</v>
      </c>
      <c r="AN47" s="13">
        <v>4257.93</v>
      </c>
      <c r="AO47" s="13">
        <v>998.50999999999988</v>
      </c>
      <c r="AP47" s="13">
        <v>6543.6200000000008</v>
      </c>
      <c r="AQ47" s="13">
        <v>13269.76</v>
      </c>
      <c r="AR47" s="13">
        <v>-13931.87</v>
      </c>
      <c r="AS47" s="13">
        <v>-11935.529999999999</v>
      </c>
      <c r="AT47" s="13">
        <v>3156.9500000000003</v>
      </c>
      <c r="AU47" s="13">
        <v>2273.5700000000002</v>
      </c>
      <c r="AV47" s="13">
        <v>4176.88</v>
      </c>
      <c r="AW47" s="13">
        <v>6694.56</v>
      </c>
      <c r="AX47" s="13">
        <v>-15155.69</v>
      </c>
      <c r="AY47" s="13">
        <v>1487.51</v>
      </c>
      <c r="AZ47" s="13">
        <v>4494.74</v>
      </c>
      <c r="BA47" s="13"/>
      <c r="BB47" s="2"/>
    </row>
    <row r="48" spans="1:54" x14ac:dyDescent="0.2">
      <c r="A48" s="18" t="s">
        <v>53</v>
      </c>
      <c r="B48" s="19" t="s">
        <v>800</v>
      </c>
      <c r="C48" s="19" t="s">
        <v>779</v>
      </c>
      <c r="D48" s="13">
        <v>9.11</v>
      </c>
      <c r="E48" s="13">
        <v>-9.11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/>
      <c r="BB48" s="2"/>
    </row>
    <row r="49" spans="1:54" x14ac:dyDescent="0.2">
      <c r="A49" s="18" t="s">
        <v>54</v>
      </c>
      <c r="B49" s="19" t="s">
        <v>801</v>
      </c>
      <c r="C49" s="19" t="s">
        <v>781</v>
      </c>
      <c r="D49" s="13">
        <v>-34440.92</v>
      </c>
      <c r="E49" s="13">
        <v>-1105.2399999999998</v>
      </c>
      <c r="F49" s="13">
        <v>11098.53</v>
      </c>
      <c r="G49" s="13">
        <v>18689.45</v>
      </c>
      <c r="H49" s="13">
        <v>-285.51999999999987</v>
      </c>
      <c r="I49" s="13">
        <v>28643.559999999998</v>
      </c>
      <c r="J49" s="13">
        <v>-6297.15</v>
      </c>
      <c r="K49" s="13">
        <v>-52005.71</v>
      </c>
      <c r="L49" s="13">
        <v>11742.12</v>
      </c>
      <c r="M49" s="13">
        <v>10135.710000000001</v>
      </c>
      <c r="N49" s="13">
        <v>9020.6299999999992</v>
      </c>
      <c r="O49" s="13">
        <v>6738.37</v>
      </c>
      <c r="P49" s="13">
        <v>-36150.949999999997</v>
      </c>
      <c r="Q49" s="13">
        <v>3942.2100000000009</v>
      </c>
      <c r="R49" s="13">
        <v>14772.92</v>
      </c>
      <c r="S49" s="13">
        <v>-4013.389999999999</v>
      </c>
      <c r="T49" s="13">
        <v>22482.239999999998</v>
      </c>
      <c r="U49" s="13">
        <v>12914.929999999998</v>
      </c>
      <c r="V49" s="13">
        <v>-51183.35</v>
      </c>
      <c r="W49" s="13">
        <v>12108.900000000001</v>
      </c>
      <c r="X49" s="13">
        <v>7189.4800000000005</v>
      </c>
      <c r="Y49" s="13">
        <v>5839.83</v>
      </c>
      <c r="Z49" s="13">
        <v>11006.86</v>
      </c>
      <c r="AA49" s="13">
        <v>-36583.199999999997</v>
      </c>
      <c r="AB49" s="13">
        <v>3099.25</v>
      </c>
      <c r="AC49" s="13">
        <v>13094.54</v>
      </c>
      <c r="AD49" s="13">
        <v>9029.42</v>
      </c>
      <c r="AE49" s="13">
        <v>6447.1399999999994</v>
      </c>
      <c r="AF49" s="13">
        <v>12227.41</v>
      </c>
      <c r="AG49" s="13">
        <v>-39505.519999999997</v>
      </c>
      <c r="AH49" s="13">
        <v>-4749.29</v>
      </c>
      <c r="AI49" s="13">
        <v>16744.11</v>
      </c>
      <c r="AJ49" s="13">
        <v>6237.880000000001</v>
      </c>
      <c r="AK49" s="13">
        <v>5706.9600000000019</v>
      </c>
      <c r="AL49" s="13">
        <v>27462.780000000002</v>
      </c>
      <c r="AM49" s="13">
        <v>-49059.97</v>
      </c>
      <c r="AN49" s="13">
        <v>14899.250000000002</v>
      </c>
      <c r="AO49" s="13">
        <v>17125.45</v>
      </c>
      <c r="AP49" s="13">
        <v>1452.8400000000008</v>
      </c>
      <c r="AQ49" s="13">
        <v>12257.970000000001</v>
      </c>
      <c r="AR49" s="13">
        <v>18510.12</v>
      </c>
      <c r="AS49" s="13">
        <v>-60003.080000000009</v>
      </c>
      <c r="AT49" s="13">
        <v>3762.51</v>
      </c>
      <c r="AU49" s="13">
        <v>28011.679999999997</v>
      </c>
      <c r="AV49" s="13">
        <v>4442.6399999999994</v>
      </c>
      <c r="AW49" s="13">
        <v>11634.44</v>
      </c>
      <c r="AX49" s="13">
        <v>-44258.369999999995</v>
      </c>
      <c r="AY49" s="13">
        <v>-5252.8099999999995</v>
      </c>
      <c r="AZ49" s="13">
        <v>27753.38</v>
      </c>
      <c r="BA49" s="13"/>
      <c r="BB49" s="2"/>
    </row>
    <row r="50" spans="1:54" x14ac:dyDescent="0.2">
      <c r="A50" s="18" t="s">
        <v>55</v>
      </c>
      <c r="B50" s="19" t="s">
        <v>802</v>
      </c>
      <c r="C50" s="19" t="s">
        <v>783</v>
      </c>
      <c r="D50" s="13">
        <v>-6474.0700000000006</v>
      </c>
      <c r="E50" s="13">
        <v>-308.00999999999993</v>
      </c>
      <c r="F50" s="13">
        <v>-92.219999999999857</v>
      </c>
      <c r="G50" s="13">
        <v>3753.7100000000005</v>
      </c>
      <c r="H50" s="13">
        <v>-72.980000000000274</v>
      </c>
      <c r="I50" s="13">
        <v>7966.9000000000024</v>
      </c>
      <c r="J50" s="13">
        <v>-6884.57</v>
      </c>
      <c r="K50" s="13">
        <v>-3605.9400000000005</v>
      </c>
      <c r="L50" s="13">
        <v>738.92</v>
      </c>
      <c r="M50" s="13">
        <v>4321.99</v>
      </c>
      <c r="N50" s="13">
        <v>-2355.3200000000002</v>
      </c>
      <c r="O50" s="13">
        <v>1635.77</v>
      </c>
      <c r="P50" s="13">
        <v>-5576.6799999999994</v>
      </c>
      <c r="Q50" s="13">
        <v>2345.62</v>
      </c>
      <c r="R50" s="13">
        <v>4162.46</v>
      </c>
      <c r="S50" s="13">
        <v>3648.93</v>
      </c>
      <c r="T50" s="13">
        <v>-1441.04</v>
      </c>
      <c r="U50" s="13">
        <v>248.30999999999995</v>
      </c>
      <c r="V50" s="13">
        <v>-7413.7</v>
      </c>
      <c r="W50" s="13">
        <v>4717.3600000000006</v>
      </c>
      <c r="X50" s="13">
        <v>1015.1199999999999</v>
      </c>
      <c r="Y50" s="13">
        <v>2291.14</v>
      </c>
      <c r="Z50" s="13">
        <v>296.36999999999972</v>
      </c>
      <c r="AA50" s="13">
        <v>-9071.6</v>
      </c>
      <c r="AB50" s="13">
        <v>2212.09</v>
      </c>
      <c r="AC50" s="13">
        <v>7024.57</v>
      </c>
      <c r="AD50" s="13">
        <v>-601.15000000000009</v>
      </c>
      <c r="AE50" s="13">
        <v>10576.259999999998</v>
      </c>
      <c r="AF50" s="13">
        <v>-11785.88</v>
      </c>
      <c r="AG50" s="13">
        <v>-9961.4</v>
      </c>
      <c r="AH50" s="13">
        <v>3322.28</v>
      </c>
      <c r="AI50" s="13">
        <v>5564.36</v>
      </c>
      <c r="AJ50" s="13">
        <v>1370.7400000000002</v>
      </c>
      <c r="AK50" s="13">
        <v>3272.8</v>
      </c>
      <c r="AL50" s="13">
        <v>-2941.0200000000004</v>
      </c>
      <c r="AM50" s="13">
        <v>-10963.5</v>
      </c>
      <c r="AN50" s="13">
        <v>3530.78</v>
      </c>
      <c r="AO50" s="13">
        <v>5299.44</v>
      </c>
      <c r="AP50" s="13">
        <v>5369.4600000000009</v>
      </c>
      <c r="AQ50" s="13">
        <v>20639.350000000002</v>
      </c>
      <c r="AR50" s="13">
        <v>-11018.440000000002</v>
      </c>
      <c r="AS50" s="13">
        <v>-22991.55</v>
      </c>
      <c r="AT50" s="13">
        <v>2623.75</v>
      </c>
      <c r="AU50" s="13">
        <v>5487.92</v>
      </c>
      <c r="AV50" s="13">
        <v>2015.2400000000002</v>
      </c>
      <c r="AW50" s="13">
        <v>4448.16</v>
      </c>
      <c r="AX50" s="13">
        <v>-12446.88</v>
      </c>
      <c r="AY50" s="13">
        <v>-1241.77</v>
      </c>
      <c r="AZ50" s="13">
        <v>2463.87</v>
      </c>
      <c r="BA50" s="13"/>
      <c r="BB50" s="2"/>
    </row>
    <row r="51" spans="1:54" x14ac:dyDescent="0.2">
      <c r="A51" s="18" t="s">
        <v>56</v>
      </c>
      <c r="B51" s="19" t="s">
        <v>803</v>
      </c>
      <c r="C51" s="19" t="s">
        <v>785</v>
      </c>
      <c r="D51" s="13">
        <v>-1500.19</v>
      </c>
      <c r="E51" s="13">
        <v>-44.15</v>
      </c>
      <c r="F51" s="13">
        <v>-149.91999999999999</v>
      </c>
      <c r="G51" s="13">
        <v>719.63</v>
      </c>
      <c r="H51" s="13">
        <v>901.77</v>
      </c>
      <c r="I51" s="13">
        <v>-310.51</v>
      </c>
      <c r="J51" s="13">
        <v>-975.06000000000006</v>
      </c>
      <c r="K51" s="13">
        <v>-175.91</v>
      </c>
      <c r="L51" s="13">
        <v>-159.91999999999999</v>
      </c>
      <c r="M51" s="13">
        <v>1199.3699999999999</v>
      </c>
      <c r="N51" s="13">
        <v>1142.4000000000001</v>
      </c>
      <c r="O51" s="13">
        <v>308.83</v>
      </c>
      <c r="P51" s="13">
        <v>-2527.7199999999998</v>
      </c>
      <c r="Q51" s="13">
        <v>-67.02</v>
      </c>
      <c r="R51" s="13">
        <v>-55.86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403.45</v>
      </c>
      <c r="Z51" s="13">
        <v>2460.96</v>
      </c>
      <c r="AA51" s="13">
        <v>-1969.6</v>
      </c>
      <c r="AB51" s="13">
        <v>721.98</v>
      </c>
      <c r="AC51" s="13">
        <v>3.91</v>
      </c>
      <c r="AD51" s="13">
        <v>25.33</v>
      </c>
      <c r="AE51" s="13">
        <v>-1000.28</v>
      </c>
      <c r="AF51" s="13">
        <v>-227.91</v>
      </c>
      <c r="AG51" s="13">
        <v>43.79</v>
      </c>
      <c r="AH51" s="13">
        <v>284.23</v>
      </c>
      <c r="AI51" s="13">
        <v>153.12</v>
      </c>
      <c r="AJ51" s="13">
        <v>-610.13</v>
      </c>
      <c r="AK51" s="13">
        <v>207.33</v>
      </c>
      <c r="AL51" s="13">
        <v>3566.1</v>
      </c>
      <c r="AM51" s="13">
        <v>-1052.83</v>
      </c>
      <c r="AN51" s="13">
        <v>661.42</v>
      </c>
      <c r="AO51" s="13">
        <v>-341.78</v>
      </c>
      <c r="AP51" s="13">
        <v>-2338.25</v>
      </c>
      <c r="AQ51" s="13">
        <v>1687.1499999999999</v>
      </c>
      <c r="AR51" s="13">
        <v>2192.54</v>
      </c>
      <c r="AS51" s="13">
        <v>-1857.66</v>
      </c>
      <c r="AT51" s="13">
        <v>-537.46</v>
      </c>
      <c r="AU51" s="13">
        <v>1866.46</v>
      </c>
      <c r="AV51" s="13">
        <v>1298.48</v>
      </c>
      <c r="AW51" s="13">
        <v>2391.83</v>
      </c>
      <c r="AX51" s="13">
        <v>-4425.16</v>
      </c>
      <c r="AY51" s="13">
        <v>1582.54</v>
      </c>
      <c r="AZ51" s="13">
        <v>2228.21</v>
      </c>
      <c r="BA51" s="13"/>
      <c r="BB51" s="2"/>
    </row>
    <row r="52" spans="1:54" x14ac:dyDescent="0.2">
      <c r="A52" s="18" t="s">
        <v>57</v>
      </c>
      <c r="B52" s="19" t="s">
        <v>804</v>
      </c>
      <c r="C52" s="19" t="s">
        <v>787</v>
      </c>
      <c r="D52" s="13">
        <v>350.59</v>
      </c>
      <c r="E52" s="13">
        <v>300.83999999999997</v>
      </c>
      <c r="F52" s="13">
        <v>440.48</v>
      </c>
      <c r="G52" s="13">
        <v>1677.92</v>
      </c>
      <c r="H52" s="13">
        <v>-343.36</v>
      </c>
      <c r="I52" s="13">
        <v>-644.3599999999999</v>
      </c>
      <c r="J52" s="13">
        <v>-44.98</v>
      </c>
      <c r="K52" s="13">
        <v>-1447.61</v>
      </c>
      <c r="L52" s="13">
        <v>-289.52</v>
      </c>
      <c r="M52" s="13">
        <v>364.5</v>
      </c>
      <c r="N52" s="13">
        <v>386.2</v>
      </c>
      <c r="O52" s="13">
        <v>217.14</v>
      </c>
      <c r="P52" s="13">
        <v>-467.46</v>
      </c>
      <c r="Q52" s="13">
        <v>-500.38</v>
      </c>
      <c r="R52" s="13">
        <v>569.53</v>
      </c>
      <c r="S52" s="13">
        <v>1633.45</v>
      </c>
      <c r="T52" s="13">
        <v>503.07999999999993</v>
      </c>
      <c r="U52" s="13">
        <v>-1465.75</v>
      </c>
      <c r="V52" s="13">
        <v>-923.9</v>
      </c>
      <c r="W52" s="13">
        <v>37.97</v>
      </c>
      <c r="X52" s="13">
        <v>-354.38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/>
      <c r="BB52" s="2"/>
    </row>
    <row r="53" spans="1:54" x14ac:dyDescent="0.2">
      <c r="A53" s="18" t="s">
        <v>58</v>
      </c>
      <c r="B53" s="19" t="s">
        <v>805</v>
      </c>
      <c r="C53" s="19" t="s">
        <v>789</v>
      </c>
      <c r="D53" s="13">
        <v>-23718.01</v>
      </c>
      <c r="E53" s="13">
        <v>6898.8199999999988</v>
      </c>
      <c r="F53" s="13">
        <v>9330.86</v>
      </c>
      <c r="G53" s="13">
        <v>6016.0400000000018</v>
      </c>
      <c r="H53" s="13">
        <v>-9206.1</v>
      </c>
      <c r="I53" s="13">
        <v>9946.26</v>
      </c>
      <c r="J53" s="13">
        <v>5548.87</v>
      </c>
      <c r="K53" s="13">
        <v>-32064.440000000002</v>
      </c>
      <c r="L53" s="13">
        <v>6457.92</v>
      </c>
      <c r="M53" s="13">
        <v>11172.9</v>
      </c>
      <c r="N53" s="13">
        <v>769.6400000000001</v>
      </c>
      <c r="O53" s="13">
        <v>11765.91</v>
      </c>
      <c r="P53" s="13">
        <v>-25725.440000000002</v>
      </c>
      <c r="Q53" s="13">
        <v>7194.05</v>
      </c>
      <c r="R53" s="13">
        <v>9671.510000000002</v>
      </c>
      <c r="S53" s="13">
        <v>5789.35</v>
      </c>
      <c r="T53" s="13">
        <v>-548.69999999999982</v>
      </c>
      <c r="U53" s="13">
        <v>10426.339999999998</v>
      </c>
      <c r="V53" s="13">
        <v>-34371.78</v>
      </c>
      <c r="W53" s="13">
        <v>5652.19</v>
      </c>
      <c r="X53" s="13">
        <v>9403.3700000000008</v>
      </c>
      <c r="Y53" s="13">
        <v>9110.0000000000018</v>
      </c>
      <c r="Z53" s="13">
        <v>3493.96</v>
      </c>
      <c r="AA53" s="13">
        <v>-26982.5</v>
      </c>
      <c r="AB53" s="13">
        <v>6962.9900000000007</v>
      </c>
      <c r="AC53" s="13">
        <v>14216.239999999996</v>
      </c>
      <c r="AD53" s="13">
        <v>14434.64</v>
      </c>
      <c r="AE53" s="13">
        <v>1556.25</v>
      </c>
      <c r="AF53" s="13">
        <v>-17727.71</v>
      </c>
      <c r="AG53" s="13">
        <v>-21841.870000000003</v>
      </c>
      <c r="AH53" s="13">
        <v>1412.88</v>
      </c>
      <c r="AI53" s="13">
        <v>11195.490000000002</v>
      </c>
      <c r="AJ53" s="13">
        <v>6750.119999999999</v>
      </c>
      <c r="AK53" s="13">
        <v>4220.7</v>
      </c>
      <c r="AL53" s="13">
        <v>9183.67</v>
      </c>
      <c r="AM53" s="13">
        <v>-31171.94</v>
      </c>
      <c r="AN53" s="13">
        <v>11463.349999999997</v>
      </c>
      <c r="AO53" s="13">
        <v>26748.489999999998</v>
      </c>
      <c r="AP53" s="13">
        <v>-6057.51</v>
      </c>
      <c r="AQ53" s="13">
        <v>16681.559999999998</v>
      </c>
      <c r="AR53" s="13">
        <v>-17688.359999999997</v>
      </c>
      <c r="AS53" s="13">
        <v>-36132.99</v>
      </c>
      <c r="AT53" s="13">
        <v>4694.0899999999992</v>
      </c>
      <c r="AU53" s="13">
        <v>6869.93</v>
      </c>
      <c r="AV53" s="13">
        <v>3684.6600000000012</v>
      </c>
      <c r="AW53" s="13">
        <v>9256.6999999999971</v>
      </c>
      <c r="AX53" s="13">
        <v>-22021.14</v>
      </c>
      <c r="AY53" s="13">
        <v>1906.51</v>
      </c>
      <c r="AZ53" s="13">
        <v>18894.61</v>
      </c>
      <c r="BA53" s="13"/>
      <c r="BB53" s="2"/>
    </row>
    <row r="54" spans="1:54" x14ac:dyDescent="0.2">
      <c r="A54" s="18" t="s">
        <v>59</v>
      </c>
      <c r="B54" s="19" t="s">
        <v>806</v>
      </c>
      <c r="C54" s="19" t="s">
        <v>791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160.79</v>
      </c>
      <c r="P54" s="13">
        <v>-160.79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17.329999999999998</v>
      </c>
      <c r="Z54" s="13">
        <v>-17.329999999999998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/>
      <c r="BB54" s="2"/>
    </row>
    <row r="55" spans="1:54" x14ac:dyDescent="0.2">
      <c r="A55" s="18" t="s">
        <v>60</v>
      </c>
      <c r="B55" s="19" t="s">
        <v>807</v>
      </c>
      <c r="C55" s="19" t="s">
        <v>793</v>
      </c>
      <c r="D55" s="13">
        <v>-2709.89</v>
      </c>
      <c r="E55" s="13">
        <v>-1041.0099999999998</v>
      </c>
      <c r="F55" s="13">
        <v>-766.01</v>
      </c>
      <c r="G55" s="13">
        <v>2800.49</v>
      </c>
      <c r="H55" s="13">
        <v>4151.41</v>
      </c>
      <c r="I55" s="13">
        <v>1062.81</v>
      </c>
      <c r="J55" s="13">
        <v>4987.6000000000004</v>
      </c>
      <c r="K55" s="13">
        <v>-8672.36</v>
      </c>
      <c r="L55" s="13">
        <v>-1104.97</v>
      </c>
      <c r="M55" s="13">
        <v>3411.61</v>
      </c>
      <c r="N55" s="13">
        <v>-885.69999999999982</v>
      </c>
      <c r="O55" s="13">
        <v>13.489999999999782</v>
      </c>
      <c r="P55" s="13">
        <v>-4563.08</v>
      </c>
      <c r="Q55" s="13">
        <v>1379.1799999999998</v>
      </c>
      <c r="R55" s="13">
        <v>-1408.51</v>
      </c>
      <c r="S55" s="13">
        <v>2913.44</v>
      </c>
      <c r="T55" s="13">
        <v>-172.88000000000011</v>
      </c>
      <c r="U55" s="13">
        <v>7922.5499999999993</v>
      </c>
      <c r="V55" s="13">
        <v>-9127.1899999999987</v>
      </c>
      <c r="W55" s="13">
        <v>-1436.7299999999996</v>
      </c>
      <c r="X55" s="13">
        <v>2672.6000000000004</v>
      </c>
      <c r="Y55" s="13">
        <v>-4089.8599999999997</v>
      </c>
      <c r="Z55" s="13">
        <v>440.82999999999993</v>
      </c>
      <c r="AA55" s="13">
        <v>855.74</v>
      </c>
      <c r="AB55" s="13">
        <v>-1744.79</v>
      </c>
      <c r="AC55" s="13">
        <v>1435.08</v>
      </c>
      <c r="AD55" s="13">
        <v>2227.6600000000003</v>
      </c>
      <c r="AE55" s="13">
        <v>-1005.7699999999999</v>
      </c>
      <c r="AF55" s="13">
        <v>1218.07</v>
      </c>
      <c r="AG55" s="13">
        <v>57.719999999999942</v>
      </c>
      <c r="AH55" s="13">
        <v>-1739.1400000000003</v>
      </c>
      <c r="AI55" s="13">
        <v>1946.6300000000003</v>
      </c>
      <c r="AJ55" s="13">
        <v>1003.59</v>
      </c>
      <c r="AK55" s="13">
        <v>-463.3900000000001</v>
      </c>
      <c r="AL55" s="13">
        <v>-1337.65</v>
      </c>
      <c r="AM55" s="13">
        <v>-945.06999999999971</v>
      </c>
      <c r="AN55" s="13">
        <v>-231.48999999999995</v>
      </c>
      <c r="AO55" s="13">
        <v>-834.23</v>
      </c>
      <c r="AP55" s="13">
        <v>-1500.94</v>
      </c>
      <c r="AQ55" s="13">
        <v>-36.04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/>
      <c r="BB55" s="2"/>
    </row>
    <row r="56" spans="1:54" x14ac:dyDescent="0.2">
      <c r="A56" s="18" t="s">
        <v>61</v>
      </c>
      <c r="B56" s="19" t="s">
        <v>808</v>
      </c>
      <c r="C56" s="19" t="s">
        <v>727</v>
      </c>
      <c r="D56" s="13">
        <v>-1434.89</v>
      </c>
      <c r="E56" s="13">
        <v>-181.65999999999997</v>
      </c>
      <c r="F56" s="13">
        <v>161.14999999999998</v>
      </c>
      <c r="G56" s="13">
        <v>796.47</v>
      </c>
      <c r="H56" s="13">
        <v>193.85000000000005</v>
      </c>
      <c r="I56" s="13">
        <v>1196.5400000000002</v>
      </c>
      <c r="J56" s="13">
        <v>-1139.43</v>
      </c>
      <c r="K56" s="13">
        <v>-653.85</v>
      </c>
      <c r="L56" s="13">
        <v>-186.02000000000004</v>
      </c>
      <c r="M56" s="13">
        <v>-374.90999999999997</v>
      </c>
      <c r="N56" s="13">
        <v>999.53</v>
      </c>
      <c r="O56" s="13">
        <v>1514.3899999999999</v>
      </c>
      <c r="P56" s="13">
        <v>-2145.52</v>
      </c>
      <c r="Q56" s="13">
        <v>-219.57</v>
      </c>
      <c r="R56" s="13">
        <v>415.71</v>
      </c>
      <c r="S56" s="13">
        <v>-233.22</v>
      </c>
      <c r="T56" s="13">
        <v>2016.4399999999998</v>
      </c>
      <c r="U56" s="13">
        <v>-605.27</v>
      </c>
      <c r="V56" s="13">
        <v>-1407.86</v>
      </c>
      <c r="W56" s="13">
        <v>327.97</v>
      </c>
      <c r="X56" s="13">
        <v>960.7600000000001</v>
      </c>
      <c r="Y56" s="13">
        <v>-947.17</v>
      </c>
      <c r="Z56" s="13">
        <v>1021.6400000000001</v>
      </c>
      <c r="AA56" s="13">
        <v>-1949.3799999999999</v>
      </c>
      <c r="AB56" s="13">
        <v>-40.900000000000006</v>
      </c>
      <c r="AC56" s="13">
        <v>-44.21</v>
      </c>
      <c r="AD56" s="13">
        <v>877.51</v>
      </c>
      <c r="AE56" s="13">
        <v>220.93</v>
      </c>
      <c r="AF56" s="13">
        <v>-80.929999999999993</v>
      </c>
      <c r="AG56" s="13">
        <v>-587.11</v>
      </c>
      <c r="AH56" s="13">
        <v>-33.439999999999991</v>
      </c>
      <c r="AI56" s="13">
        <v>478.90999999999997</v>
      </c>
      <c r="AJ56" s="13">
        <v>56.84</v>
      </c>
      <c r="AK56" s="13">
        <v>1123.95</v>
      </c>
      <c r="AL56" s="13">
        <v>-21.000000000000014</v>
      </c>
      <c r="AM56" s="13">
        <v>-1230.26</v>
      </c>
      <c r="AN56" s="13">
        <v>597.33000000000004</v>
      </c>
      <c r="AO56" s="13">
        <v>-1199.9199999999998</v>
      </c>
      <c r="AP56" s="13">
        <v>403.98</v>
      </c>
      <c r="AQ56" s="13">
        <v>1033.73</v>
      </c>
      <c r="AR56" s="13">
        <v>-2.0400000000000205</v>
      </c>
      <c r="AS56" s="13">
        <v>-1474.3799999999999</v>
      </c>
      <c r="AT56" s="13">
        <v>143.57999999999998</v>
      </c>
      <c r="AU56" s="13">
        <v>462.82000000000005</v>
      </c>
      <c r="AV56" s="13">
        <v>518.54000000000008</v>
      </c>
      <c r="AW56" s="13">
        <v>-435.36</v>
      </c>
      <c r="AX56" s="13">
        <v>-479.45999999999992</v>
      </c>
      <c r="AY56" s="13">
        <v>-222.51999999999998</v>
      </c>
      <c r="AZ56" s="13">
        <v>183.13</v>
      </c>
      <c r="BA56" s="13"/>
      <c r="BB56" s="2"/>
    </row>
    <row r="57" spans="1:54" x14ac:dyDescent="0.2">
      <c r="A57" s="18" t="s">
        <v>62</v>
      </c>
      <c r="B57" s="19" t="s">
        <v>809</v>
      </c>
      <c r="C57" s="19" t="s">
        <v>729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288.73</v>
      </c>
      <c r="AL57" s="13">
        <v>-288.73</v>
      </c>
      <c r="AM57" s="13">
        <v>0</v>
      </c>
      <c r="AN57" s="13">
        <v>582.32000000000005</v>
      </c>
      <c r="AO57" s="13">
        <v>-582.32000000000005</v>
      </c>
      <c r="AP57" s="13">
        <v>0</v>
      </c>
      <c r="AQ57" s="13">
        <v>3788.09</v>
      </c>
      <c r="AR57" s="13">
        <v>-1006.78</v>
      </c>
      <c r="AS57" s="13">
        <v>-1966.09</v>
      </c>
      <c r="AT57" s="13">
        <v>1197.42</v>
      </c>
      <c r="AU57" s="13">
        <v>-1024.2399999999998</v>
      </c>
      <c r="AV57" s="13">
        <v>-9.8899999999999988</v>
      </c>
      <c r="AW57" s="13">
        <v>268.60000000000002</v>
      </c>
      <c r="AX57" s="13">
        <v>-1016.6</v>
      </c>
      <c r="AY57" s="13">
        <v>462.77</v>
      </c>
      <c r="AZ57" s="13">
        <v>1478.56</v>
      </c>
      <c r="BA57" s="13"/>
      <c r="BB57" s="2"/>
    </row>
    <row r="58" spans="1:54" x14ac:dyDescent="0.2">
      <c r="A58" s="18" t="s">
        <v>63</v>
      </c>
      <c r="B58" s="19" t="s">
        <v>810</v>
      </c>
      <c r="C58" s="19" t="s">
        <v>731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458.63</v>
      </c>
      <c r="AL58" s="13">
        <v>-458.63</v>
      </c>
      <c r="AM58" s="13">
        <v>0</v>
      </c>
      <c r="AN58" s="13">
        <v>0</v>
      </c>
      <c r="AO58" s="13">
        <v>0</v>
      </c>
      <c r="AP58" s="13">
        <v>0</v>
      </c>
      <c r="AQ58" s="13">
        <v>223.67000000000002</v>
      </c>
      <c r="AR58" s="13">
        <v>-223.67000000000002</v>
      </c>
      <c r="AS58" s="13">
        <v>0</v>
      </c>
      <c r="AT58" s="13">
        <v>0</v>
      </c>
      <c r="AU58" s="13">
        <v>0</v>
      </c>
      <c r="AV58" s="13">
        <v>0</v>
      </c>
      <c r="AW58" s="13">
        <v>128.16999999999999</v>
      </c>
      <c r="AX58" s="13">
        <v>-128.16999999999999</v>
      </c>
      <c r="AY58" s="13">
        <v>0</v>
      </c>
      <c r="AZ58" s="13">
        <v>0</v>
      </c>
      <c r="BA58" s="13"/>
      <c r="BB58" s="2"/>
    </row>
    <row r="59" spans="1:54" x14ac:dyDescent="0.2">
      <c r="A59" s="18" t="s">
        <v>64</v>
      </c>
      <c r="B59" s="19" t="s">
        <v>811</v>
      </c>
      <c r="C59" s="19" t="s">
        <v>733</v>
      </c>
      <c r="D59" s="13">
        <v>-81.3</v>
      </c>
      <c r="E59" s="13">
        <v>-122.65</v>
      </c>
      <c r="F59" s="13">
        <v>64.959999999999994</v>
      </c>
      <c r="G59" s="13">
        <v>-20.199999999999996</v>
      </c>
      <c r="H59" s="13">
        <v>-44.76</v>
      </c>
      <c r="I59" s="13">
        <v>152.91</v>
      </c>
      <c r="J59" s="13">
        <v>36.449999999999996</v>
      </c>
      <c r="K59" s="13">
        <v>-163.02000000000001</v>
      </c>
      <c r="L59" s="13">
        <v>-26.340000000000003</v>
      </c>
      <c r="M59" s="13">
        <v>0</v>
      </c>
      <c r="N59" s="13">
        <v>293.56</v>
      </c>
      <c r="O59" s="13">
        <v>-293.56</v>
      </c>
      <c r="P59" s="13">
        <v>168.76</v>
      </c>
      <c r="Q59" s="13">
        <v>172.12</v>
      </c>
      <c r="R59" s="13">
        <v>-340.88</v>
      </c>
      <c r="S59" s="13">
        <v>0</v>
      </c>
      <c r="T59" s="13">
        <v>635.52</v>
      </c>
      <c r="U59" s="13">
        <v>-635.52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106.66</v>
      </c>
      <c r="AO59" s="13">
        <v>34.229999999999997</v>
      </c>
      <c r="AP59" s="13">
        <v>472.7</v>
      </c>
      <c r="AQ59" s="13">
        <v>366.12000000000006</v>
      </c>
      <c r="AR59" s="13">
        <v>-498.96</v>
      </c>
      <c r="AS59" s="13">
        <v>-416.9</v>
      </c>
      <c r="AT59" s="13">
        <v>68.430000000000007</v>
      </c>
      <c r="AU59" s="13">
        <v>-44.730000000000004</v>
      </c>
      <c r="AV59" s="13">
        <v>185.75</v>
      </c>
      <c r="AW59" s="13">
        <v>44.85</v>
      </c>
      <c r="AX59" s="13">
        <v>-172.26000000000002</v>
      </c>
      <c r="AY59" s="13">
        <v>-83.39</v>
      </c>
      <c r="AZ59" s="13">
        <v>-16.86</v>
      </c>
      <c r="BA59" s="13"/>
      <c r="BB59" s="2"/>
    </row>
    <row r="60" spans="1:54" x14ac:dyDescent="0.2">
      <c r="A60" s="18" t="s">
        <v>65</v>
      </c>
      <c r="B60" s="19" t="s">
        <v>812</v>
      </c>
      <c r="C60" s="19" t="s">
        <v>735</v>
      </c>
      <c r="D60" s="13">
        <v>-3381.58</v>
      </c>
      <c r="E60" s="13">
        <v>-6.769999999999996</v>
      </c>
      <c r="F60" s="13">
        <v>217.94</v>
      </c>
      <c r="G60" s="13">
        <v>2.75</v>
      </c>
      <c r="H60" s="13">
        <v>2877.12</v>
      </c>
      <c r="I60" s="13">
        <v>381.84000000000003</v>
      </c>
      <c r="J60" s="13">
        <v>78</v>
      </c>
      <c r="K60" s="13">
        <v>-2683.17</v>
      </c>
      <c r="L60" s="13">
        <v>1323.47</v>
      </c>
      <c r="M60" s="13">
        <v>2013.4099999999996</v>
      </c>
      <c r="N60" s="13">
        <v>1476.4</v>
      </c>
      <c r="O60" s="13">
        <v>-2314.13</v>
      </c>
      <c r="P60" s="13">
        <v>-1827.04</v>
      </c>
      <c r="Q60" s="13">
        <v>71.25</v>
      </c>
      <c r="R60" s="13">
        <v>432.10999999999996</v>
      </c>
      <c r="S60" s="13">
        <v>-1145.72</v>
      </c>
      <c r="T60" s="13">
        <v>1355.42</v>
      </c>
      <c r="U60" s="13">
        <v>6396.7500000000009</v>
      </c>
      <c r="V60" s="13">
        <v>-7759.49</v>
      </c>
      <c r="W60" s="13">
        <v>1273.25</v>
      </c>
      <c r="X60" s="13">
        <v>-115.48000000000002</v>
      </c>
      <c r="Y60" s="13">
        <v>848.27</v>
      </c>
      <c r="Z60" s="13">
        <v>5984.71</v>
      </c>
      <c r="AA60" s="13">
        <v>-7776.99</v>
      </c>
      <c r="AB60" s="13">
        <v>11.77000000000001</v>
      </c>
      <c r="AC60" s="13">
        <v>-763.09999999999991</v>
      </c>
      <c r="AD60" s="13">
        <v>552.82000000000005</v>
      </c>
      <c r="AE60" s="13">
        <v>389.79</v>
      </c>
      <c r="AF60" s="13">
        <v>5179.03</v>
      </c>
      <c r="AG60" s="13">
        <v>-4350.07</v>
      </c>
      <c r="AH60" s="13">
        <v>-1929.06</v>
      </c>
      <c r="AI60" s="13">
        <v>-211.07</v>
      </c>
      <c r="AJ60" s="13">
        <v>2904.9399999999996</v>
      </c>
      <c r="AK60" s="13">
        <v>790.94</v>
      </c>
      <c r="AL60" s="13">
        <v>-354.41999999999996</v>
      </c>
      <c r="AM60" s="13">
        <v>-1374.05</v>
      </c>
      <c r="AN60" s="13">
        <v>-192.48</v>
      </c>
      <c r="AO60" s="13">
        <v>-2159.81</v>
      </c>
      <c r="AP60" s="13">
        <v>-228.58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/>
      <c r="BB60" s="2"/>
    </row>
    <row r="61" spans="1:54" x14ac:dyDescent="0.2">
      <c r="A61" s="18" t="s">
        <v>66</v>
      </c>
      <c r="B61" s="19" t="s">
        <v>813</v>
      </c>
      <c r="C61" s="19" t="s">
        <v>737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18.32</v>
      </c>
      <c r="AG61" s="13">
        <v>-18.32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/>
      <c r="BB61" s="2"/>
    </row>
    <row r="62" spans="1:54" x14ac:dyDescent="0.2">
      <c r="A62" s="18" t="s">
        <v>67</v>
      </c>
      <c r="B62" s="19" t="s">
        <v>814</v>
      </c>
      <c r="C62" s="19" t="s">
        <v>739</v>
      </c>
      <c r="D62" s="13">
        <v>-3739.1800000000003</v>
      </c>
      <c r="E62" s="13">
        <v>-518.64</v>
      </c>
      <c r="F62" s="13">
        <v>4192.55</v>
      </c>
      <c r="G62" s="13">
        <v>2966.7399999999993</v>
      </c>
      <c r="H62" s="13">
        <v>-478.24999999999989</v>
      </c>
      <c r="I62" s="13">
        <v>-183.36999999999989</v>
      </c>
      <c r="J62" s="13">
        <v>7145.53</v>
      </c>
      <c r="K62" s="13">
        <v>-13189.55</v>
      </c>
      <c r="L62" s="13">
        <v>3023.66</v>
      </c>
      <c r="M62" s="13">
        <v>-2469.1400000000003</v>
      </c>
      <c r="N62" s="13">
        <v>2644.34</v>
      </c>
      <c r="O62" s="13">
        <v>1564.9999999999998</v>
      </c>
      <c r="P62" s="13">
        <v>-5351.06</v>
      </c>
      <c r="Q62" s="13">
        <v>2560.1499999999996</v>
      </c>
      <c r="R62" s="13">
        <v>2730.25</v>
      </c>
      <c r="S62" s="13">
        <v>2523.8099999999995</v>
      </c>
      <c r="T62" s="13">
        <v>3558.2899999999995</v>
      </c>
      <c r="U62" s="13">
        <v>4237.3500000000004</v>
      </c>
      <c r="V62" s="13">
        <v>-14467.679999999998</v>
      </c>
      <c r="W62" s="13">
        <v>3294.7099999999996</v>
      </c>
      <c r="X62" s="13">
        <v>-3399.2599999999993</v>
      </c>
      <c r="Y62" s="13">
        <v>4015.5700000000006</v>
      </c>
      <c r="Z62" s="13">
        <v>5431.6299999999992</v>
      </c>
      <c r="AA62" s="13">
        <v>-10071.19</v>
      </c>
      <c r="AB62" s="13">
        <v>2982.7</v>
      </c>
      <c r="AC62" s="13">
        <v>3238.0399999999995</v>
      </c>
      <c r="AD62" s="13">
        <v>6211.64</v>
      </c>
      <c r="AE62" s="13">
        <v>-1778.1699999999998</v>
      </c>
      <c r="AF62" s="13">
        <v>3220.1399999999994</v>
      </c>
      <c r="AG62" s="13">
        <v>-12282.500000000002</v>
      </c>
      <c r="AH62" s="13">
        <v>84.980000000000217</v>
      </c>
      <c r="AI62" s="13">
        <v>5677.1100000000006</v>
      </c>
      <c r="AJ62" s="13">
        <v>3685.93</v>
      </c>
      <c r="AK62" s="13">
        <v>-4773.7699999999995</v>
      </c>
      <c r="AL62" s="13">
        <v>646.27999999999986</v>
      </c>
      <c r="AM62" s="13">
        <v>-7526.7000000000007</v>
      </c>
      <c r="AN62" s="13">
        <v>4497.25</v>
      </c>
      <c r="AO62" s="13">
        <v>5308.47</v>
      </c>
      <c r="AP62" s="13">
        <v>4621.0199999999995</v>
      </c>
      <c r="AQ62" s="13">
        <v>4664.4699999999993</v>
      </c>
      <c r="AR62" s="13">
        <v>5897.7199999999984</v>
      </c>
      <c r="AS62" s="13">
        <v>-19274.48</v>
      </c>
      <c r="AT62" s="13">
        <v>-676.56</v>
      </c>
      <c r="AU62" s="13">
        <v>6418.27</v>
      </c>
      <c r="AV62" s="13">
        <v>-1877.1600000000003</v>
      </c>
      <c r="AW62" s="13">
        <v>1260.0800000000004</v>
      </c>
      <c r="AX62" s="13">
        <v>-8829.15</v>
      </c>
      <c r="AY62" s="13">
        <v>2986.6</v>
      </c>
      <c r="AZ62" s="13">
        <v>6950.9800000000005</v>
      </c>
      <c r="BA62" s="13"/>
      <c r="BB62" s="2"/>
    </row>
    <row r="63" spans="1:54" x14ac:dyDescent="0.2">
      <c r="A63" s="18" t="s">
        <v>68</v>
      </c>
      <c r="B63" s="19" t="s">
        <v>815</v>
      </c>
      <c r="C63" s="19" t="s">
        <v>741</v>
      </c>
      <c r="D63" s="13">
        <v>-7802.57</v>
      </c>
      <c r="E63" s="13">
        <v>-1313.14</v>
      </c>
      <c r="F63" s="13">
        <v>2908.2900000000004</v>
      </c>
      <c r="G63" s="13">
        <v>865.17</v>
      </c>
      <c r="H63" s="13">
        <v>397.91000000000008</v>
      </c>
      <c r="I63" s="13">
        <v>5014.46</v>
      </c>
      <c r="J63" s="13">
        <v>4698.6500000000005</v>
      </c>
      <c r="K63" s="13">
        <v>-10080.75</v>
      </c>
      <c r="L63" s="13">
        <v>1768.69</v>
      </c>
      <c r="M63" s="13">
        <v>3401.0800000000004</v>
      </c>
      <c r="N63" s="13">
        <v>-1265.8400000000001</v>
      </c>
      <c r="O63" s="13">
        <v>1778.8799999999999</v>
      </c>
      <c r="P63" s="13">
        <v>-7476.5</v>
      </c>
      <c r="Q63" s="13">
        <v>2155.52</v>
      </c>
      <c r="R63" s="13">
        <v>4004.0899999999997</v>
      </c>
      <c r="S63" s="13">
        <v>692.18999999999983</v>
      </c>
      <c r="T63" s="13">
        <v>140.6100000000001</v>
      </c>
      <c r="U63" s="13">
        <v>5353.3099999999995</v>
      </c>
      <c r="V63" s="13">
        <v>-10817.879999999997</v>
      </c>
      <c r="W63" s="13">
        <v>4270.37</v>
      </c>
      <c r="X63" s="13">
        <v>3645.5200000000004</v>
      </c>
      <c r="Y63" s="13">
        <v>1369.8400000000001</v>
      </c>
      <c r="Z63" s="13">
        <v>4369.5099999999993</v>
      </c>
      <c r="AA63" s="13">
        <v>-13713.169999999998</v>
      </c>
      <c r="AB63" s="13">
        <v>882.26999999999987</v>
      </c>
      <c r="AC63" s="13">
        <v>683.21</v>
      </c>
      <c r="AD63" s="13">
        <v>689.01999999999975</v>
      </c>
      <c r="AE63" s="13">
        <v>1965.8</v>
      </c>
      <c r="AF63" s="13">
        <v>6711.51</v>
      </c>
      <c r="AG63" s="13">
        <v>-11478.529999999999</v>
      </c>
      <c r="AH63" s="13">
        <v>-91.77000000000001</v>
      </c>
      <c r="AI63" s="13">
        <v>6003.67</v>
      </c>
      <c r="AJ63" s="13">
        <v>2800.64</v>
      </c>
      <c r="AK63" s="13">
        <v>851.49</v>
      </c>
      <c r="AL63" s="13">
        <v>2867.96</v>
      </c>
      <c r="AM63" s="13">
        <v>-13013.48</v>
      </c>
      <c r="AN63" s="13">
        <v>3446.7999999999997</v>
      </c>
      <c r="AO63" s="13">
        <v>1575.9299999999998</v>
      </c>
      <c r="AP63" s="13">
        <v>-1059.2500000000002</v>
      </c>
      <c r="AQ63" s="13">
        <v>2157.52</v>
      </c>
      <c r="AR63" s="13">
        <v>-127.10000000000016</v>
      </c>
      <c r="AS63" s="13">
        <v>-4264.49</v>
      </c>
      <c r="AT63" s="13">
        <v>3619.4700000000003</v>
      </c>
      <c r="AU63" s="13">
        <v>7864.9</v>
      </c>
      <c r="AV63" s="13">
        <v>337.78999999999985</v>
      </c>
      <c r="AW63" s="13">
        <v>2649.1399999999994</v>
      </c>
      <c r="AX63" s="13">
        <v>-14576.99</v>
      </c>
      <c r="AY63" s="13">
        <v>-1048.8000000000002</v>
      </c>
      <c r="AZ63" s="13">
        <v>4562.6899999999996</v>
      </c>
      <c r="BA63" s="13"/>
      <c r="BB63" s="2"/>
    </row>
    <row r="64" spans="1:54" x14ac:dyDescent="0.2">
      <c r="A64" s="18" t="s">
        <v>69</v>
      </c>
      <c r="B64" s="19" t="s">
        <v>816</v>
      </c>
      <c r="C64" s="19" t="s">
        <v>743</v>
      </c>
      <c r="D64" s="13">
        <v>-2625.01</v>
      </c>
      <c r="E64" s="13">
        <v>22.79</v>
      </c>
      <c r="F64" s="13">
        <v>1173.8499999999999</v>
      </c>
      <c r="G64" s="13">
        <v>782.57</v>
      </c>
      <c r="H64" s="13">
        <v>0</v>
      </c>
      <c r="I64" s="13">
        <v>782.57</v>
      </c>
      <c r="J64" s="13">
        <v>782.57</v>
      </c>
      <c r="K64" s="13">
        <v>-3521.56</v>
      </c>
      <c r="L64" s="13">
        <v>782.57</v>
      </c>
      <c r="M64" s="13">
        <v>1173.8599999999999</v>
      </c>
      <c r="N64" s="13">
        <v>391.27</v>
      </c>
      <c r="O64" s="13">
        <v>782.57</v>
      </c>
      <c r="P64" s="13">
        <v>-3102.55</v>
      </c>
      <c r="Q64" s="13">
        <v>422.26</v>
      </c>
      <c r="R64" s="13">
        <v>1203.19</v>
      </c>
      <c r="S64" s="13">
        <v>401.08</v>
      </c>
      <c r="T64" s="13">
        <v>401.06</v>
      </c>
      <c r="U64" s="13">
        <v>1203.19</v>
      </c>
      <c r="V64" s="13">
        <v>-3609.59</v>
      </c>
      <c r="W64" s="13">
        <v>802.13</v>
      </c>
      <c r="X64" s="13">
        <v>802.13</v>
      </c>
      <c r="Y64" s="13">
        <v>401.07</v>
      </c>
      <c r="Z64" s="13">
        <v>1203.2</v>
      </c>
      <c r="AA64" s="13">
        <v>-3208.53</v>
      </c>
      <c r="AB64" s="13">
        <v>446.19</v>
      </c>
      <c r="AC64" s="13">
        <v>837.22</v>
      </c>
      <c r="AD64" s="13">
        <v>822.19</v>
      </c>
      <c r="AE64" s="13">
        <v>822.19</v>
      </c>
      <c r="AF64" s="13">
        <v>0</v>
      </c>
      <c r="AG64" s="13">
        <v>-2877.65</v>
      </c>
      <c r="AH64" s="13">
        <v>0</v>
      </c>
      <c r="AI64" s="13">
        <v>1233.27</v>
      </c>
      <c r="AJ64" s="13">
        <v>822.19</v>
      </c>
      <c r="AK64" s="13">
        <v>411.09</v>
      </c>
      <c r="AL64" s="13">
        <v>1233.28</v>
      </c>
      <c r="AM64" s="13">
        <v>-3699.83</v>
      </c>
      <c r="AN64" s="13">
        <v>886.93</v>
      </c>
      <c r="AO64" s="13">
        <v>868.43</v>
      </c>
      <c r="AP64" s="13">
        <v>423.43</v>
      </c>
      <c r="AQ64" s="13">
        <v>1270.29</v>
      </c>
      <c r="AR64" s="13">
        <v>-0.01</v>
      </c>
      <c r="AS64" s="13">
        <v>-3387.41</v>
      </c>
      <c r="AT64" s="13">
        <v>423.43</v>
      </c>
      <c r="AU64" s="13">
        <v>1270.27</v>
      </c>
      <c r="AV64" s="13">
        <v>423.43</v>
      </c>
      <c r="AW64" s="13">
        <v>846.85</v>
      </c>
      <c r="AX64" s="13">
        <v>-2963.98</v>
      </c>
      <c r="AY64" s="13">
        <v>0</v>
      </c>
      <c r="AZ64" s="13">
        <v>-389.55</v>
      </c>
      <c r="BA64" s="13"/>
      <c r="BB64" s="2"/>
    </row>
    <row r="65" spans="1:54" x14ac:dyDescent="0.2">
      <c r="A65" s="18" t="s">
        <v>70</v>
      </c>
      <c r="B65" s="19" t="s">
        <v>817</v>
      </c>
      <c r="C65" s="19" t="s">
        <v>745</v>
      </c>
      <c r="D65" s="13">
        <v>-4040.7200000000003</v>
      </c>
      <c r="E65" s="13">
        <v>-149.41999999999999</v>
      </c>
      <c r="F65" s="13">
        <v>1864.3</v>
      </c>
      <c r="G65" s="13">
        <v>1242.8600000000001</v>
      </c>
      <c r="H65" s="13">
        <v>0</v>
      </c>
      <c r="I65" s="13">
        <v>1242.8499999999999</v>
      </c>
      <c r="J65" s="13">
        <v>1242.8800000000001</v>
      </c>
      <c r="K65" s="13">
        <v>-5592.9</v>
      </c>
      <c r="L65" s="13">
        <v>1244</v>
      </c>
      <c r="M65" s="13">
        <v>1863.17</v>
      </c>
      <c r="N65" s="13">
        <v>621.42999999999995</v>
      </c>
      <c r="O65" s="13">
        <v>1242.8800000000001</v>
      </c>
      <c r="P65" s="13">
        <v>-4934.45</v>
      </c>
      <c r="Q65" s="13">
        <v>662.79</v>
      </c>
      <c r="R65" s="13">
        <v>1903.5</v>
      </c>
      <c r="S65" s="13">
        <v>634.51</v>
      </c>
      <c r="T65" s="13">
        <v>634.46</v>
      </c>
      <c r="U65" s="13">
        <v>1968.8700000000001</v>
      </c>
      <c r="V65" s="13">
        <v>-5775.83</v>
      </c>
      <c r="W65" s="13">
        <v>1278.23</v>
      </c>
      <c r="X65" s="13">
        <v>1259.76</v>
      </c>
      <c r="Y65" s="13">
        <v>634.48</v>
      </c>
      <c r="Z65" s="13">
        <v>1904.18</v>
      </c>
      <c r="AA65" s="13">
        <v>-5076.6499999999996</v>
      </c>
      <c r="AB65" s="13">
        <v>954.51</v>
      </c>
      <c r="AC65" s="13">
        <v>1730.8700000000001</v>
      </c>
      <c r="AD65" s="13">
        <v>1424.56</v>
      </c>
      <c r="AE65" s="13">
        <v>1504.3899999999999</v>
      </c>
      <c r="AF65" s="13">
        <v>-0.03</v>
      </c>
      <c r="AG65" s="13">
        <v>-5125.62</v>
      </c>
      <c r="AH65" s="13">
        <v>0.01</v>
      </c>
      <c r="AI65" s="13">
        <v>2196.6999999999998</v>
      </c>
      <c r="AJ65" s="13">
        <v>1464.46</v>
      </c>
      <c r="AK65" s="13">
        <v>732.23</v>
      </c>
      <c r="AL65" s="13">
        <v>2196.6799999999998</v>
      </c>
      <c r="AM65" s="13">
        <v>-6589.7199999999993</v>
      </c>
      <c r="AN65" s="13">
        <v>1578.6499999999999</v>
      </c>
      <c r="AO65" s="13">
        <v>1546.27</v>
      </c>
      <c r="AP65" s="13">
        <v>798.29</v>
      </c>
      <c r="AQ65" s="13">
        <v>2217.9</v>
      </c>
      <c r="AR65" s="13">
        <v>0.03</v>
      </c>
      <c r="AS65" s="13">
        <v>-6032.41</v>
      </c>
      <c r="AT65" s="13">
        <v>754.05000000000007</v>
      </c>
      <c r="AU65" s="13">
        <v>2262.15</v>
      </c>
      <c r="AV65" s="13">
        <v>758.49</v>
      </c>
      <c r="AW65" s="13">
        <v>1505.0800000000002</v>
      </c>
      <c r="AX65" s="13">
        <v>-5279.77</v>
      </c>
      <c r="AY65" s="13">
        <v>1.1499999999999999</v>
      </c>
      <c r="AZ65" s="13">
        <v>2390.41</v>
      </c>
      <c r="BA65" s="13"/>
      <c r="BB65" s="2"/>
    </row>
    <row r="66" spans="1:54" x14ac:dyDescent="0.2">
      <c r="A66" s="18" t="s">
        <v>71</v>
      </c>
      <c r="B66" s="19" t="s">
        <v>818</v>
      </c>
      <c r="C66" s="19" t="s">
        <v>747</v>
      </c>
      <c r="D66" s="13">
        <v>-3852.42</v>
      </c>
      <c r="E66" s="13">
        <v>38.56</v>
      </c>
      <c r="F66" s="13">
        <v>1733.7</v>
      </c>
      <c r="G66" s="13">
        <v>1161.79</v>
      </c>
      <c r="H66" s="13">
        <v>0.03</v>
      </c>
      <c r="I66" s="13">
        <v>1149.76</v>
      </c>
      <c r="J66" s="13">
        <v>1100.73</v>
      </c>
      <c r="K66" s="13">
        <v>-5332.66</v>
      </c>
      <c r="L66" s="13">
        <v>678.98</v>
      </c>
      <c r="M66" s="13">
        <v>1569.05</v>
      </c>
      <c r="N66" s="13">
        <v>504.15</v>
      </c>
      <c r="O66" s="13">
        <v>982.71</v>
      </c>
      <c r="P66" s="13">
        <v>-3910.32</v>
      </c>
      <c r="Q66" s="13">
        <v>620.51</v>
      </c>
      <c r="R66" s="13">
        <v>1474.8100000000002</v>
      </c>
      <c r="S66" s="13">
        <v>509.05</v>
      </c>
      <c r="T66" s="13">
        <v>513.19000000000005</v>
      </c>
      <c r="U66" s="13">
        <v>1539.54</v>
      </c>
      <c r="V66" s="13">
        <v>-4577.2299999999996</v>
      </c>
      <c r="W66" s="13">
        <v>1093.5899999999999</v>
      </c>
      <c r="X66" s="13">
        <v>944.64999999999986</v>
      </c>
      <c r="Y66" s="13">
        <v>339.24</v>
      </c>
      <c r="Z66" s="13">
        <v>1511.48</v>
      </c>
      <c r="AA66" s="13">
        <v>-3548.49</v>
      </c>
      <c r="AB66" s="13">
        <v>216.3</v>
      </c>
      <c r="AC66" s="13">
        <v>1179.6099999999999</v>
      </c>
      <c r="AD66" s="13">
        <v>969.22</v>
      </c>
      <c r="AE66" s="13">
        <v>1663.5500000000002</v>
      </c>
      <c r="AF66" s="13">
        <v>-612.88000000000011</v>
      </c>
      <c r="AG66" s="13">
        <v>-3539.24</v>
      </c>
      <c r="AH66" s="13">
        <v>-172.83</v>
      </c>
      <c r="AI66" s="13">
        <v>1590.88</v>
      </c>
      <c r="AJ66" s="13">
        <v>1305.73</v>
      </c>
      <c r="AK66" s="13">
        <v>1852.5300000000002</v>
      </c>
      <c r="AL66" s="13">
        <v>7226.28</v>
      </c>
      <c r="AM66" s="13">
        <v>-10940.130000000001</v>
      </c>
      <c r="AN66" s="13">
        <v>293.16000000000008</v>
      </c>
      <c r="AO66" s="13">
        <v>916.9</v>
      </c>
      <c r="AP66" s="13">
        <v>2997.79</v>
      </c>
      <c r="AQ66" s="13">
        <v>-821.45</v>
      </c>
      <c r="AR66" s="13">
        <v>0.05</v>
      </c>
      <c r="AS66" s="13">
        <v>-4352.76</v>
      </c>
      <c r="AT66" s="13">
        <v>592.53</v>
      </c>
      <c r="AU66" s="13">
        <v>1700.08</v>
      </c>
      <c r="AV66" s="13">
        <v>653.88</v>
      </c>
      <c r="AW66" s="13">
        <v>868.59999999999991</v>
      </c>
      <c r="AX66" s="13">
        <v>-3812.77</v>
      </c>
      <c r="AY66" s="13">
        <v>62.65</v>
      </c>
      <c r="AZ66" s="13">
        <v>1578.4</v>
      </c>
      <c r="BA66" s="13"/>
      <c r="BB66" s="2"/>
    </row>
    <row r="67" spans="1:54" x14ac:dyDescent="0.2">
      <c r="A67" s="18" t="s">
        <v>72</v>
      </c>
      <c r="B67" s="19" t="s">
        <v>819</v>
      </c>
      <c r="C67" s="19" t="s">
        <v>749</v>
      </c>
      <c r="D67" s="13">
        <v>-943.28</v>
      </c>
      <c r="E67" s="13">
        <v>668.69</v>
      </c>
      <c r="F67" s="13">
        <v>453.27</v>
      </c>
      <c r="G67" s="13">
        <v>152.5</v>
      </c>
      <c r="H67" s="13">
        <v>640.33000000000004</v>
      </c>
      <c r="I67" s="13">
        <v>1778.53</v>
      </c>
      <c r="J67" s="13">
        <v>-441.34</v>
      </c>
      <c r="K67" s="13">
        <v>-3189.07</v>
      </c>
      <c r="L67" s="13">
        <v>-55.739999999999995</v>
      </c>
      <c r="M67" s="13">
        <v>757.1</v>
      </c>
      <c r="N67" s="13">
        <v>-849.28</v>
      </c>
      <c r="O67" s="13">
        <v>903.38</v>
      </c>
      <c r="P67" s="13">
        <v>-735.06</v>
      </c>
      <c r="Q67" s="13">
        <v>613.69000000000005</v>
      </c>
      <c r="R67" s="13">
        <v>108.98</v>
      </c>
      <c r="S67" s="13">
        <v>-106.95</v>
      </c>
      <c r="T67" s="13">
        <v>1149.1199999999999</v>
      </c>
      <c r="U67" s="13">
        <v>625.57000000000005</v>
      </c>
      <c r="V67" s="13">
        <v>-2487.77</v>
      </c>
      <c r="W67" s="13">
        <v>597.63</v>
      </c>
      <c r="X67" s="13">
        <v>42.41</v>
      </c>
      <c r="Y67" s="13">
        <v>232.42</v>
      </c>
      <c r="Z67" s="13">
        <v>989.12</v>
      </c>
      <c r="AA67" s="13">
        <v>-2109</v>
      </c>
      <c r="AB67" s="13">
        <v>-79.73</v>
      </c>
      <c r="AC67" s="13">
        <v>862.93</v>
      </c>
      <c r="AD67" s="13">
        <v>-51.029999999999987</v>
      </c>
      <c r="AE67" s="13">
        <v>899.43000000000006</v>
      </c>
      <c r="AF67" s="13">
        <v>913.4799999999999</v>
      </c>
      <c r="AG67" s="13">
        <v>-2104.44</v>
      </c>
      <c r="AH67" s="13">
        <v>-187.72</v>
      </c>
      <c r="AI67" s="13">
        <v>281.85000000000002</v>
      </c>
      <c r="AJ67" s="13">
        <v>-122.56</v>
      </c>
      <c r="AK67" s="13">
        <v>-640.52</v>
      </c>
      <c r="AL67" s="13">
        <v>321.57</v>
      </c>
      <c r="AM67" s="13">
        <v>-75.769999999999982</v>
      </c>
      <c r="AN67" s="13">
        <v>680.71</v>
      </c>
      <c r="AO67" s="13">
        <v>562.30999999999995</v>
      </c>
      <c r="AP67" s="13">
        <v>191.94</v>
      </c>
      <c r="AQ67" s="13">
        <v>470.39</v>
      </c>
      <c r="AR67" s="13">
        <v>-618.65</v>
      </c>
      <c r="AS67" s="13">
        <v>-1402.31</v>
      </c>
      <c r="AT67" s="13">
        <v>410.35</v>
      </c>
      <c r="AU67" s="13">
        <v>346.18</v>
      </c>
      <c r="AV67" s="13">
        <v>852.31</v>
      </c>
      <c r="AW67" s="13">
        <v>380.21</v>
      </c>
      <c r="AX67" s="13">
        <v>-1979.81</v>
      </c>
      <c r="AY67" s="13">
        <v>497.03</v>
      </c>
      <c r="AZ67" s="13">
        <v>-224.22</v>
      </c>
      <c r="BA67" s="13"/>
      <c r="BB67" s="2"/>
    </row>
    <row r="68" spans="1:54" x14ac:dyDescent="0.2">
      <c r="A68" s="18" t="s">
        <v>73</v>
      </c>
      <c r="B68" s="19" t="s">
        <v>820</v>
      </c>
      <c r="C68" s="19" t="s">
        <v>751</v>
      </c>
      <c r="D68" s="13">
        <v>-369.65</v>
      </c>
      <c r="E68" s="13">
        <v>39.25</v>
      </c>
      <c r="F68" s="13">
        <v>615.78</v>
      </c>
      <c r="G68" s="13">
        <v>339.3</v>
      </c>
      <c r="H68" s="13">
        <v>758.56</v>
      </c>
      <c r="I68" s="13">
        <v>1696.58</v>
      </c>
      <c r="J68" s="13">
        <v>-1788.88</v>
      </c>
      <c r="K68" s="13">
        <v>-1571.95</v>
      </c>
      <c r="L68" s="13">
        <v>144.94999999999999</v>
      </c>
      <c r="M68" s="13">
        <v>387.43</v>
      </c>
      <c r="N68" s="13">
        <v>-518.82000000000005</v>
      </c>
      <c r="O68" s="13">
        <v>452.84</v>
      </c>
      <c r="P68" s="13">
        <v>-662.67</v>
      </c>
      <c r="Q68" s="13">
        <v>580.45000000000005</v>
      </c>
      <c r="R68" s="13">
        <v>348.76</v>
      </c>
      <c r="S68" s="13">
        <v>251.42</v>
      </c>
      <c r="T68" s="13">
        <v>921.92000000000007</v>
      </c>
      <c r="U68" s="13">
        <v>-47.849999999999994</v>
      </c>
      <c r="V68" s="13">
        <v>-1864.69</v>
      </c>
      <c r="W68" s="13">
        <v>187.33</v>
      </c>
      <c r="X68" s="13">
        <v>335.36</v>
      </c>
      <c r="Y68" s="13">
        <v>1106.04</v>
      </c>
      <c r="Z68" s="13">
        <v>-101.60000000000002</v>
      </c>
      <c r="AA68" s="13">
        <v>-1991.14</v>
      </c>
      <c r="AB68" s="13">
        <v>914.97</v>
      </c>
      <c r="AC68" s="13">
        <v>85.35</v>
      </c>
      <c r="AD68" s="13">
        <v>-91.29</v>
      </c>
      <c r="AE68" s="13">
        <v>1032.25</v>
      </c>
      <c r="AF68" s="13">
        <v>340.75</v>
      </c>
      <c r="AG68" s="13">
        <v>-1429.59</v>
      </c>
      <c r="AH68" s="13">
        <v>-249.41</v>
      </c>
      <c r="AI68" s="13">
        <v>44.79</v>
      </c>
      <c r="AJ68" s="13">
        <v>-569.16</v>
      </c>
      <c r="AK68" s="13">
        <v>1160.02</v>
      </c>
      <c r="AL68" s="13">
        <v>302.77</v>
      </c>
      <c r="AM68" s="13">
        <v>-1252.01</v>
      </c>
      <c r="AN68" s="13">
        <v>1453.79</v>
      </c>
      <c r="AO68" s="13">
        <v>264.80999999999995</v>
      </c>
      <c r="AP68" s="13">
        <v>-1791.02</v>
      </c>
      <c r="AQ68" s="13">
        <v>1737.2</v>
      </c>
      <c r="AR68" s="13">
        <v>-523.59</v>
      </c>
      <c r="AS68" s="13">
        <v>-1193.25</v>
      </c>
      <c r="AT68" s="13">
        <v>-61.83</v>
      </c>
      <c r="AU68" s="13">
        <v>164.47</v>
      </c>
      <c r="AV68" s="13">
        <v>206.81</v>
      </c>
      <c r="AW68" s="13">
        <v>255.3</v>
      </c>
      <c r="AX68" s="13">
        <v>-616.72</v>
      </c>
      <c r="AY68" s="13">
        <v>479.74</v>
      </c>
      <c r="AZ68" s="13">
        <v>-35.67</v>
      </c>
      <c r="BA68" s="13"/>
      <c r="BB68" s="2"/>
    </row>
    <row r="69" spans="1:54" x14ac:dyDescent="0.2">
      <c r="A69" s="18" t="s">
        <v>74</v>
      </c>
      <c r="B69" s="19" t="s">
        <v>821</v>
      </c>
      <c r="C69" s="19" t="s">
        <v>753</v>
      </c>
      <c r="D69" s="13">
        <v>-98.54</v>
      </c>
      <c r="E69" s="13">
        <v>-184.89</v>
      </c>
      <c r="F69" s="13">
        <v>73.53</v>
      </c>
      <c r="G69" s="13">
        <v>-259.89</v>
      </c>
      <c r="H69" s="13">
        <v>127.66</v>
      </c>
      <c r="I69" s="13">
        <v>258.43</v>
      </c>
      <c r="J69" s="13">
        <v>805.16</v>
      </c>
      <c r="K69" s="13">
        <v>-958.95</v>
      </c>
      <c r="L69" s="13">
        <v>-376.18</v>
      </c>
      <c r="M69" s="13">
        <v>358.01</v>
      </c>
      <c r="N69" s="13">
        <v>-187.31</v>
      </c>
      <c r="O69" s="13">
        <v>152.61000000000001</v>
      </c>
      <c r="P69" s="13">
        <v>151.81</v>
      </c>
      <c r="Q69" s="13">
        <v>-8.25</v>
      </c>
      <c r="R69" s="13">
        <v>-48.14</v>
      </c>
      <c r="S69" s="13">
        <v>-192.24</v>
      </c>
      <c r="T69" s="13">
        <v>-17.28</v>
      </c>
      <c r="U69" s="13">
        <v>721.81</v>
      </c>
      <c r="V69" s="13">
        <v>-694.85</v>
      </c>
      <c r="W69" s="13">
        <v>95.89</v>
      </c>
      <c r="X69" s="13">
        <v>836.07</v>
      </c>
      <c r="Y69" s="13">
        <v>-713.54</v>
      </c>
      <c r="Z69" s="13">
        <v>409.38999999999993</v>
      </c>
      <c r="AA69" s="13">
        <v>-927.31000000000006</v>
      </c>
      <c r="AB69" s="13">
        <v>245.13</v>
      </c>
      <c r="AC69" s="13">
        <v>798.67</v>
      </c>
      <c r="AD69" s="13">
        <v>-144.5</v>
      </c>
      <c r="AE69" s="13">
        <v>-197.81000000000003</v>
      </c>
      <c r="AF69" s="13">
        <v>417.79999999999995</v>
      </c>
      <c r="AG69" s="13">
        <v>-1115.1099999999999</v>
      </c>
      <c r="AH69" s="13">
        <v>374.69</v>
      </c>
      <c r="AI69" s="13">
        <v>363.54</v>
      </c>
      <c r="AJ69" s="13">
        <v>-183.34</v>
      </c>
      <c r="AK69" s="13">
        <v>555.33000000000004</v>
      </c>
      <c r="AL69" s="13">
        <v>-106.82</v>
      </c>
      <c r="AM69" s="13">
        <v>-749.69</v>
      </c>
      <c r="AN69" s="13">
        <v>1101.74</v>
      </c>
      <c r="AO69" s="13">
        <v>-352.26</v>
      </c>
      <c r="AP69" s="13">
        <v>-676.14</v>
      </c>
      <c r="AQ69" s="13">
        <v>98.5</v>
      </c>
      <c r="AR69" s="13">
        <v>-21.7</v>
      </c>
      <c r="AS69" s="13">
        <v>-266.02</v>
      </c>
      <c r="AT69" s="13">
        <v>179.2</v>
      </c>
      <c r="AU69" s="13">
        <v>590.04999999999995</v>
      </c>
      <c r="AV69" s="13">
        <v>-254.46</v>
      </c>
      <c r="AW69" s="13">
        <v>1391.4</v>
      </c>
      <c r="AX69" s="13">
        <v>-1455.01</v>
      </c>
      <c r="AY69" s="13">
        <v>205.33</v>
      </c>
      <c r="AZ69" s="13">
        <v>180.58</v>
      </c>
      <c r="BA69" s="13"/>
      <c r="BB69" s="2"/>
    </row>
    <row r="70" spans="1:54" x14ac:dyDescent="0.2">
      <c r="A70" s="18" t="s">
        <v>75</v>
      </c>
      <c r="B70" s="19" t="s">
        <v>822</v>
      </c>
      <c r="C70" s="19" t="s">
        <v>755</v>
      </c>
      <c r="D70" s="13">
        <v>0</v>
      </c>
      <c r="E70" s="13">
        <v>24.91</v>
      </c>
      <c r="F70" s="13">
        <v>53.65</v>
      </c>
      <c r="G70" s="13">
        <v>145.19</v>
      </c>
      <c r="H70" s="13">
        <v>-223.75</v>
      </c>
      <c r="I70" s="13">
        <v>234.22</v>
      </c>
      <c r="J70" s="13">
        <v>-65.69</v>
      </c>
      <c r="K70" s="13">
        <v>-168.53</v>
      </c>
      <c r="L70" s="13">
        <v>0</v>
      </c>
      <c r="M70" s="13">
        <v>0</v>
      </c>
      <c r="N70" s="13">
        <v>0</v>
      </c>
      <c r="O70" s="13">
        <v>277.68</v>
      </c>
      <c r="P70" s="13">
        <v>-277.68</v>
      </c>
      <c r="Q70" s="13">
        <v>0</v>
      </c>
      <c r="R70" s="13">
        <v>0</v>
      </c>
      <c r="S70" s="13">
        <v>80.64</v>
      </c>
      <c r="T70" s="13">
        <v>182.6</v>
      </c>
      <c r="U70" s="13">
        <v>-31.15</v>
      </c>
      <c r="V70" s="13">
        <v>-221.34</v>
      </c>
      <c r="W70" s="13">
        <v>-10.75</v>
      </c>
      <c r="X70" s="13">
        <v>29.03</v>
      </c>
      <c r="Y70" s="13">
        <v>12.24</v>
      </c>
      <c r="Z70" s="13">
        <v>134.46</v>
      </c>
      <c r="AA70" s="13">
        <v>-175.73</v>
      </c>
      <c r="AB70" s="13">
        <v>73.66</v>
      </c>
      <c r="AC70" s="13">
        <v>-73.66</v>
      </c>
      <c r="AD70" s="13">
        <v>65.48</v>
      </c>
      <c r="AE70" s="13">
        <v>190.08</v>
      </c>
      <c r="AF70" s="13">
        <v>-255.56</v>
      </c>
      <c r="AG70" s="13">
        <v>35.369999999999997</v>
      </c>
      <c r="AH70" s="13">
        <v>-35.369999999999997</v>
      </c>
      <c r="AI70" s="13">
        <v>111.31</v>
      </c>
      <c r="AJ70" s="13">
        <v>-82.05</v>
      </c>
      <c r="AK70" s="13">
        <v>-29.26</v>
      </c>
      <c r="AL70" s="13">
        <v>92.16</v>
      </c>
      <c r="AM70" s="13">
        <v>-7.83</v>
      </c>
      <c r="AN70" s="13">
        <v>-84.33</v>
      </c>
      <c r="AO70" s="13">
        <v>0</v>
      </c>
      <c r="AP70" s="13">
        <v>0</v>
      </c>
      <c r="AQ70" s="13">
        <v>0</v>
      </c>
      <c r="AR70" s="13">
        <v>101.83</v>
      </c>
      <c r="AS70" s="13">
        <v>15.4</v>
      </c>
      <c r="AT70" s="13">
        <v>-117.23</v>
      </c>
      <c r="AU70" s="13">
        <v>0</v>
      </c>
      <c r="AV70" s="13">
        <v>66.790000000000006</v>
      </c>
      <c r="AW70" s="13">
        <v>483.72</v>
      </c>
      <c r="AX70" s="13">
        <v>-511.83</v>
      </c>
      <c r="AY70" s="13">
        <v>-13.63</v>
      </c>
      <c r="AZ70" s="13">
        <v>-25.05</v>
      </c>
      <c r="BA70" s="13"/>
      <c r="BB70" s="2"/>
    </row>
    <row r="71" spans="1:54" x14ac:dyDescent="0.2">
      <c r="A71" s="18" t="s">
        <v>76</v>
      </c>
      <c r="B71" s="19" t="s">
        <v>823</v>
      </c>
      <c r="C71" s="19" t="s">
        <v>757</v>
      </c>
      <c r="D71" s="13">
        <v>91.82</v>
      </c>
      <c r="E71" s="13">
        <v>623.97</v>
      </c>
      <c r="F71" s="13">
        <v>-549.34</v>
      </c>
      <c r="G71" s="13">
        <v>1857.79</v>
      </c>
      <c r="H71" s="13">
        <v>-1196.96</v>
      </c>
      <c r="I71" s="13">
        <v>3670.88</v>
      </c>
      <c r="J71" s="13">
        <v>-4049.6</v>
      </c>
      <c r="K71" s="13">
        <v>-428.5</v>
      </c>
      <c r="L71" s="13">
        <v>2.08</v>
      </c>
      <c r="M71" s="13">
        <v>-22.14</v>
      </c>
      <c r="N71" s="13">
        <v>0</v>
      </c>
      <c r="O71" s="13">
        <v>0</v>
      </c>
      <c r="P71" s="13">
        <v>0</v>
      </c>
      <c r="Q71" s="13">
        <v>275.5</v>
      </c>
      <c r="R71" s="13">
        <v>858.84</v>
      </c>
      <c r="S71" s="13">
        <v>23.05</v>
      </c>
      <c r="T71" s="13">
        <v>1512.65</v>
      </c>
      <c r="U71" s="13">
        <v>-2345.5100000000002</v>
      </c>
      <c r="V71" s="13">
        <v>-313.77999999999997</v>
      </c>
      <c r="W71" s="13">
        <v>76.03</v>
      </c>
      <c r="X71" s="13">
        <v>-86.78</v>
      </c>
      <c r="Y71" s="13">
        <v>293.8</v>
      </c>
      <c r="Z71" s="13">
        <v>-293.8</v>
      </c>
      <c r="AA71" s="13">
        <v>0</v>
      </c>
      <c r="AB71" s="13">
        <v>0</v>
      </c>
      <c r="AC71" s="13">
        <v>84.89</v>
      </c>
      <c r="AD71" s="13">
        <v>846.46</v>
      </c>
      <c r="AE71" s="13">
        <v>579.45000000000005</v>
      </c>
      <c r="AF71" s="13">
        <v>-481.09</v>
      </c>
      <c r="AG71" s="13">
        <v>-951.29</v>
      </c>
      <c r="AH71" s="13">
        <v>243.18</v>
      </c>
      <c r="AI71" s="13">
        <v>-321.60000000000002</v>
      </c>
      <c r="AJ71" s="13">
        <v>0</v>
      </c>
      <c r="AK71" s="13">
        <v>0</v>
      </c>
      <c r="AL71" s="13">
        <v>0</v>
      </c>
      <c r="AM71" s="13">
        <v>10.91</v>
      </c>
      <c r="AN71" s="13">
        <v>-10.91</v>
      </c>
      <c r="AO71" s="13">
        <v>285.5</v>
      </c>
      <c r="AP71" s="13">
        <v>651.25</v>
      </c>
      <c r="AQ71" s="13">
        <v>5353.89</v>
      </c>
      <c r="AR71" s="13">
        <v>-1797.37</v>
      </c>
      <c r="AS71" s="13">
        <v>-3691.76</v>
      </c>
      <c r="AT71" s="13">
        <v>-703.55</v>
      </c>
      <c r="AU71" s="13">
        <v>21.52</v>
      </c>
      <c r="AV71" s="13">
        <v>-119.48</v>
      </c>
      <c r="AW71" s="13">
        <v>0</v>
      </c>
      <c r="AX71" s="13">
        <v>549.12</v>
      </c>
      <c r="AY71" s="13">
        <v>-549.12</v>
      </c>
      <c r="AZ71" s="13">
        <v>0</v>
      </c>
      <c r="BA71" s="13"/>
      <c r="BB71" s="2"/>
    </row>
    <row r="72" spans="1:54" x14ac:dyDescent="0.2">
      <c r="A72" s="18" t="s">
        <v>77</v>
      </c>
      <c r="B72" s="19" t="s">
        <v>824</v>
      </c>
      <c r="C72" s="19" t="s">
        <v>759</v>
      </c>
      <c r="D72" s="13">
        <v>71.010000000000005</v>
      </c>
      <c r="E72" s="13">
        <v>-71.010000000000005</v>
      </c>
      <c r="F72" s="13">
        <v>735.53</v>
      </c>
      <c r="G72" s="13">
        <v>-593.23</v>
      </c>
      <c r="H72" s="13">
        <v>397.8</v>
      </c>
      <c r="I72" s="13">
        <v>-330.87</v>
      </c>
      <c r="J72" s="13">
        <v>-10.01</v>
      </c>
      <c r="K72" s="13">
        <v>-199.22</v>
      </c>
      <c r="L72" s="13">
        <v>132.81</v>
      </c>
      <c r="M72" s="13">
        <v>-132.81</v>
      </c>
      <c r="N72" s="13">
        <v>0</v>
      </c>
      <c r="O72" s="13">
        <v>0</v>
      </c>
      <c r="P72" s="13">
        <v>0</v>
      </c>
      <c r="Q72" s="13">
        <v>212.87</v>
      </c>
      <c r="R72" s="13">
        <v>-212.87</v>
      </c>
      <c r="S72" s="13">
        <v>0</v>
      </c>
      <c r="T72" s="13">
        <v>0</v>
      </c>
      <c r="U72" s="13">
        <v>342.6</v>
      </c>
      <c r="V72" s="13">
        <v>-208.21</v>
      </c>
      <c r="W72" s="13">
        <v>-70.19</v>
      </c>
      <c r="X72" s="13">
        <v>51.91</v>
      </c>
      <c r="Y72" s="13">
        <v>-116.11</v>
      </c>
      <c r="Z72" s="13">
        <v>0</v>
      </c>
      <c r="AA72" s="13">
        <v>0</v>
      </c>
      <c r="AB72" s="13">
        <v>58.93</v>
      </c>
      <c r="AC72" s="13">
        <v>-58.93</v>
      </c>
      <c r="AD72" s="13">
        <v>0</v>
      </c>
      <c r="AE72" s="13">
        <v>58.93</v>
      </c>
      <c r="AF72" s="13">
        <v>616.08000000000004</v>
      </c>
      <c r="AG72" s="13">
        <v>-675.01</v>
      </c>
      <c r="AH72" s="13">
        <v>0</v>
      </c>
      <c r="AI72" s="13">
        <v>0</v>
      </c>
      <c r="AJ72" s="13">
        <v>0</v>
      </c>
      <c r="AK72" s="13">
        <v>216.07</v>
      </c>
      <c r="AL72" s="13">
        <v>580.27</v>
      </c>
      <c r="AM72" s="13">
        <v>-725.6</v>
      </c>
      <c r="AN72" s="13">
        <v>-23.99</v>
      </c>
      <c r="AO72" s="13">
        <v>238.75</v>
      </c>
      <c r="AP72" s="13">
        <v>-285.5</v>
      </c>
      <c r="AQ72" s="13">
        <v>0</v>
      </c>
      <c r="AR72" s="13">
        <v>0</v>
      </c>
      <c r="AS72" s="13">
        <v>177.55</v>
      </c>
      <c r="AT72" s="13">
        <v>-177.55</v>
      </c>
      <c r="AU72" s="13">
        <v>318.56</v>
      </c>
      <c r="AV72" s="13">
        <v>-318.56</v>
      </c>
      <c r="AW72" s="13">
        <v>0</v>
      </c>
      <c r="AX72" s="13">
        <v>0</v>
      </c>
      <c r="AY72" s="13">
        <v>0</v>
      </c>
      <c r="AZ72" s="13">
        <v>0</v>
      </c>
      <c r="BA72" s="13"/>
      <c r="BB72" s="2"/>
    </row>
    <row r="73" spans="1:54" x14ac:dyDescent="0.2">
      <c r="A73" s="18" t="s">
        <v>78</v>
      </c>
      <c r="B73" s="19" t="s">
        <v>825</v>
      </c>
      <c r="C73" s="19" t="s">
        <v>761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398.43</v>
      </c>
      <c r="J73" s="13">
        <v>-398.43</v>
      </c>
      <c r="K73" s="13">
        <v>0</v>
      </c>
      <c r="L73" s="13">
        <v>132.81</v>
      </c>
      <c r="M73" s="13">
        <v>-132.81</v>
      </c>
      <c r="N73" s="13">
        <v>61.55</v>
      </c>
      <c r="O73" s="13">
        <v>-61.55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45.16</v>
      </c>
      <c r="X73" s="13">
        <v>-45.16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72.02</v>
      </c>
      <c r="AL73" s="13">
        <v>-72.02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/>
      <c r="BB73" s="2"/>
    </row>
    <row r="74" spans="1:54" x14ac:dyDescent="0.2">
      <c r="A74" s="18" t="s">
        <v>79</v>
      </c>
      <c r="B74" s="19" t="s">
        <v>826</v>
      </c>
      <c r="C74" s="19" t="s">
        <v>763</v>
      </c>
      <c r="D74" s="13">
        <v>0</v>
      </c>
      <c r="E74" s="13">
        <v>31.62</v>
      </c>
      <c r="F74" s="13">
        <v>-31.62</v>
      </c>
      <c r="G74" s="13">
        <v>0</v>
      </c>
      <c r="H74" s="13">
        <v>0</v>
      </c>
      <c r="I74" s="13">
        <v>0</v>
      </c>
      <c r="J74" s="13">
        <v>0</v>
      </c>
      <c r="K74" s="13">
        <v>21.08</v>
      </c>
      <c r="L74" s="13">
        <v>-21.08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216.07</v>
      </c>
      <c r="AL74" s="13">
        <v>-216.07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/>
      <c r="BB74" s="2"/>
    </row>
    <row r="75" spans="1:54" x14ac:dyDescent="0.2">
      <c r="A75" s="18" t="s">
        <v>80</v>
      </c>
      <c r="B75" s="19" t="s">
        <v>827</v>
      </c>
      <c r="C75" s="19" t="s">
        <v>765</v>
      </c>
      <c r="D75" s="13">
        <v>1301.24</v>
      </c>
      <c r="E75" s="13">
        <v>516.83000000000004</v>
      </c>
      <c r="F75" s="13">
        <v>3020.61</v>
      </c>
      <c r="G75" s="13">
        <v>2222.94</v>
      </c>
      <c r="H75" s="13">
        <v>-3736.92</v>
      </c>
      <c r="I75" s="13">
        <v>-877.97</v>
      </c>
      <c r="J75" s="13">
        <v>3960.13</v>
      </c>
      <c r="K75" s="13">
        <v>-4175.8</v>
      </c>
      <c r="L75" s="13">
        <v>2018.19</v>
      </c>
      <c r="M75" s="13">
        <v>1870.02</v>
      </c>
      <c r="N75" s="13">
        <v>143.16999999999999</v>
      </c>
      <c r="O75" s="13">
        <v>-1384.53</v>
      </c>
      <c r="P75" s="13">
        <v>-3228.54</v>
      </c>
      <c r="Q75" s="13">
        <v>196.49</v>
      </c>
      <c r="R75" s="13">
        <v>2202.2199999999998</v>
      </c>
      <c r="S75" s="13">
        <v>1921.65</v>
      </c>
      <c r="T75" s="13">
        <v>-1480.4</v>
      </c>
      <c r="U75" s="13">
        <v>885.55</v>
      </c>
      <c r="V75" s="13">
        <v>-2602.4299999999998</v>
      </c>
      <c r="W75" s="13">
        <v>-1183.43</v>
      </c>
      <c r="X75" s="13">
        <v>2022.75</v>
      </c>
      <c r="Y75" s="13">
        <v>1518.57</v>
      </c>
      <c r="Z75" s="13">
        <v>-1670.7</v>
      </c>
      <c r="AA75" s="13">
        <v>-1875.35</v>
      </c>
      <c r="AB75" s="13">
        <v>746.94</v>
      </c>
      <c r="AC75" s="13">
        <v>1264.75</v>
      </c>
      <c r="AD75" s="13">
        <v>2485.86</v>
      </c>
      <c r="AE75" s="13">
        <v>2903.15</v>
      </c>
      <c r="AF75" s="13">
        <v>-4914.37</v>
      </c>
      <c r="AG75" s="13">
        <v>-2196.44</v>
      </c>
      <c r="AH75" s="13">
        <v>834.32</v>
      </c>
      <c r="AI75" s="13">
        <v>1310.0999999999999</v>
      </c>
      <c r="AJ75" s="13">
        <v>1658.79</v>
      </c>
      <c r="AK75" s="13">
        <v>-444.79</v>
      </c>
      <c r="AL75" s="13">
        <v>1918.49</v>
      </c>
      <c r="AM75" s="13">
        <v>-5465.2</v>
      </c>
      <c r="AN75" s="13">
        <v>1750.54</v>
      </c>
      <c r="AO75" s="13">
        <v>1236.29</v>
      </c>
      <c r="AP75" s="13">
        <v>-301.58999999999997</v>
      </c>
      <c r="AQ75" s="13">
        <v>4860.6099999999997</v>
      </c>
      <c r="AR75" s="13">
        <v>-8841.42</v>
      </c>
      <c r="AS75" s="13">
        <v>448.49</v>
      </c>
      <c r="AT75" s="13">
        <v>496.33</v>
      </c>
      <c r="AU75" s="13">
        <v>257.39</v>
      </c>
      <c r="AV75" s="13">
        <v>1992.45</v>
      </c>
      <c r="AW75" s="13">
        <v>-212.01</v>
      </c>
      <c r="AX75" s="13">
        <v>-1616.54</v>
      </c>
      <c r="AY75" s="13">
        <v>51.47</v>
      </c>
      <c r="AZ75" s="13">
        <v>3050.73</v>
      </c>
      <c r="BA75" s="13"/>
      <c r="BB75" s="2"/>
    </row>
    <row r="76" spans="1:54" x14ac:dyDescent="0.2">
      <c r="A76" s="18" t="s">
        <v>81</v>
      </c>
      <c r="B76" s="19" t="s">
        <v>828</v>
      </c>
      <c r="C76" s="19" t="s">
        <v>767</v>
      </c>
      <c r="D76" s="13">
        <v>-7319.51</v>
      </c>
      <c r="E76" s="13">
        <v>-1295.6300000000001</v>
      </c>
      <c r="F76" s="13">
        <v>-762.97</v>
      </c>
      <c r="G76" s="13">
        <v>3908.2</v>
      </c>
      <c r="H76" s="13">
        <v>768.23</v>
      </c>
      <c r="I76" s="13">
        <v>1.1599999999999999</v>
      </c>
      <c r="J76" s="13">
        <v>2388.73</v>
      </c>
      <c r="K76" s="13">
        <v>-7253.17</v>
      </c>
      <c r="L76" s="13">
        <v>647.48</v>
      </c>
      <c r="M76" s="13">
        <v>1797.3799999999999</v>
      </c>
      <c r="N76" s="13">
        <v>1974.25</v>
      </c>
      <c r="O76" s="13">
        <v>5716.54</v>
      </c>
      <c r="P76" s="13">
        <v>-7529.59</v>
      </c>
      <c r="Q76" s="13">
        <v>-824.68</v>
      </c>
      <c r="R76" s="13">
        <v>698.25</v>
      </c>
      <c r="S76" s="13">
        <v>1485.39</v>
      </c>
      <c r="T76" s="13">
        <v>-929.37</v>
      </c>
      <c r="U76" s="13">
        <v>4481.74</v>
      </c>
      <c r="V76" s="13">
        <v>-7657.65</v>
      </c>
      <c r="W76" s="13">
        <v>1059.72</v>
      </c>
      <c r="X76" s="13">
        <v>1852.8999999999999</v>
      </c>
      <c r="Y76" s="13">
        <v>1200.3700000000001</v>
      </c>
      <c r="Z76" s="13">
        <v>2537.9699999999998</v>
      </c>
      <c r="AA76" s="13">
        <v>-5790.1</v>
      </c>
      <c r="AB76" s="13">
        <v>2071.69</v>
      </c>
      <c r="AC76" s="13">
        <v>2626.21</v>
      </c>
      <c r="AD76" s="13">
        <v>625.56000000000006</v>
      </c>
      <c r="AE76" s="13">
        <v>-4493.12</v>
      </c>
      <c r="AF76" s="13">
        <v>6802.5499999999993</v>
      </c>
      <c r="AG76" s="13">
        <v>-5764.21</v>
      </c>
      <c r="AH76" s="13">
        <v>-1409.68</v>
      </c>
      <c r="AI76" s="13">
        <v>1252.8499999999999</v>
      </c>
      <c r="AJ76" s="13">
        <v>2090.4799999999996</v>
      </c>
      <c r="AK76" s="13">
        <v>-167.81999999999994</v>
      </c>
      <c r="AL76" s="13">
        <v>1794.47</v>
      </c>
      <c r="AM76" s="13">
        <v>-4983.2700000000004</v>
      </c>
      <c r="AN76" s="13">
        <v>3066.58</v>
      </c>
      <c r="AO76" s="13">
        <v>2933.21</v>
      </c>
      <c r="AP76" s="13">
        <v>1848.34</v>
      </c>
      <c r="AQ76" s="13">
        <v>-3577.45</v>
      </c>
      <c r="AR76" s="13">
        <v>3602.58</v>
      </c>
      <c r="AS76" s="13">
        <v>-6061.15</v>
      </c>
      <c r="AT76" s="13">
        <v>-458.08</v>
      </c>
      <c r="AU76" s="13">
        <v>3467.84</v>
      </c>
      <c r="AV76" s="13">
        <v>136.4</v>
      </c>
      <c r="AW76" s="13">
        <v>872.44</v>
      </c>
      <c r="AX76" s="13">
        <v>-6865.77</v>
      </c>
      <c r="AY76" s="13">
        <v>368.42</v>
      </c>
      <c r="AZ76" s="13">
        <v>6159.46</v>
      </c>
      <c r="BA76" s="13"/>
      <c r="BB76" s="2"/>
    </row>
    <row r="77" spans="1:54" x14ac:dyDescent="0.2">
      <c r="A77" s="18" t="s">
        <v>82</v>
      </c>
      <c r="B77" s="19" t="s">
        <v>829</v>
      </c>
      <c r="C77" s="19" t="s">
        <v>769</v>
      </c>
      <c r="D77" s="13">
        <v>-762.06999999999994</v>
      </c>
      <c r="E77" s="13">
        <v>-62.04</v>
      </c>
      <c r="F77" s="13">
        <v>-164.35</v>
      </c>
      <c r="G77" s="13">
        <v>-93.48</v>
      </c>
      <c r="H77" s="13">
        <v>308.56</v>
      </c>
      <c r="I77" s="13">
        <v>2019.37</v>
      </c>
      <c r="J77" s="13">
        <v>-1619.91</v>
      </c>
      <c r="K77" s="13">
        <v>-457.31</v>
      </c>
      <c r="L77" s="13">
        <v>139.86000000000001</v>
      </c>
      <c r="M77" s="13">
        <v>-27.63</v>
      </c>
      <c r="N77" s="13">
        <v>-647.05999999999995</v>
      </c>
      <c r="O77" s="13">
        <v>177.56</v>
      </c>
      <c r="P77" s="13">
        <v>-165.64</v>
      </c>
      <c r="Q77" s="13">
        <v>217.24</v>
      </c>
      <c r="R77" s="13">
        <v>620.85</v>
      </c>
      <c r="S77" s="13">
        <v>61.92</v>
      </c>
      <c r="T77" s="13">
        <v>82.15</v>
      </c>
      <c r="U77" s="13">
        <v>-740.35</v>
      </c>
      <c r="V77" s="13">
        <v>140.6</v>
      </c>
      <c r="W77" s="13">
        <v>-116.76</v>
      </c>
      <c r="X77" s="13">
        <v>73.290000000000006</v>
      </c>
      <c r="Y77" s="13">
        <v>-340.68</v>
      </c>
      <c r="Z77" s="13">
        <v>-41.27</v>
      </c>
      <c r="AA77" s="13">
        <v>234.14000000000001</v>
      </c>
      <c r="AB77" s="13">
        <v>251.77999999999997</v>
      </c>
      <c r="AC77" s="13">
        <v>-485.92</v>
      </c>
      <c r="AD77" s="13">
        <v>188.96</v>
      </c>
      <c r="AE77" s="13">
        <v>-138.02000000000001</v>
      </c>
      <c r="AF77" s="13">
        <v>25.46</v>
      </c>
      <c r="AG77" s="13">
        <v>-35.67</v>
      </c>
      <c r="AH77" s="13">
        <v>-40.729999999999997</v>
      </c>
      <c r="AI77" s="13">
        <v>313.73</v>
      </c>
      <c r="AJ77" s="13">
        <v>-117.30000000000003</v>
      </c>
      <c r="AK77" s="13">
        <v>-196.43</v>
      </c>
      <c r="AL77" s="13">
        <v>0</v>
      </c>
      <c r="AM77" s="13">
        <v>9.0299999999999994</v>
      </c>
      <c r="AN77" s="13">
        <v>1408.62</v>
      </c>
      <c r="AO77" s="13">
        <v>765.38999999999987</v>
      </c>
      <c r="AP77" s="13">
        <v>-1295.6500000000001</v>
      </c>
      <c r="AQ77" s="13">
        <v>20.03000000000003</v>
      </c>
      <c r="AR77" s="13">
        <v>3303.4</v>
      </c>
      <c r="AS77" s="13">
        <v>-3968.05</v>
      </c>
      <c r="AT77" s="13">
        <v>-49.35</v>
      </c>
      <c r="AU77" s="13">
        <v>313.68</v>
      </c>
      <c r="AV77" s="13">
        <v>-205.97000000000003</v>
      </c>
      <c r="AW77" s="13">
        <v>895.27</v>
      </c>
      <c r="AX77" s="13">
        <v>-1085.76</v>
      </c>
      <c r="AY77" s="13">
        <v>-12.64</v>
      </c>
      <c r="AZ77" s="13">
        <v>9.67</v>
      </c>
      <c r="BA77" s="13"/>
      <c r="BB77" s="2"/>
    </row>
    <row r="78" spans="1:54" x14ac:dyDescent="0.2">
      <c r="A78" s="18" t="s">
        <v>83</v>
      </c>
      <c r="B78" s="19" t="s">
        <v>830</v>
      </c>
      <c r="C78" s="19" t="s">
        <v>771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575.70000000000005</v>
      </c>
      <c r="P78" s="13">
        <v>-575.70000000000005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/>
      <c r="BB78" s="2"/>
    </row>
    <row r="79" spans="1:54" x14ac:dyDescent="0.2">
      <c r="A79" s="18" t="s">
        <v>84</v>
      </c>
      <c r="B79" s="19" t="s">
        <v>831</v>
      </c>
      <c r="C79" s="19" t="s">
        <v>773</v>
      </c>
      <c r="D79" s="13">
        <v>135.87</v>
      </c>
      <c r="E79" s="13">
        <v>-656.04</v>
      </c>
      <c r="F79" s="13">
        <v>-49.1</v>
      </c>
      <c r="G79" s="13">
        <v>0</v>
      </c>
      <c r="H79" s="13">
        <v>0</v>
      </c>
      <c r="I79" s="13">
        <v>0</v>
      </c>
      <c r="J79" s="13">
        <v>88.54</v>
      </c>
      <c r="K79" s="13">
        <v>52.28</v>
      </c>
      <c r="L79" s="13">
        <v>-140.82</v>
      </c>
      <c r="M79" s="13">
        <v>413.47</v>
      </c>
      <c r="N79" s="13">
        <v>18.61</v>
      </c>
      <c r="O79" s="13">
        <v>-155.96</v>
      </c>
      <c r="P79" s="13">
        <v>189.05</v>
      </c>
      <c r="Q79" s="13">
        <v>24.22</v>
      </c>
      <c r="R79" s="13">
        <v>-445.84</v>
      </c>
      <c r="S79" s="13">
        <v>-43.55</v>
      </c>
      <c r="T79" s="13">
        <v>0</v>
      </c>
      <c r="U79" s="13">
        <v>306.29000000000002</v>
      </c>
      <c r="V79" s="13">
        <v>-287.17</v>
      </c>
      <c r="W79" s="13">
        <v>-19.12</v>
      </c>
      <c r="X79" s="13">
        <v>0</v>
      </c>
      <c r="Y79" s="13">
        <v>45.86</v>
      </c>
      <c r="Z79" s="13">
        <v>73.38</v>
      </c>
      <c r="AA79" s="13">
        <v>-119.24</v>
      </c>
      <c r="AB79" s="13">
        <v>304.2</v>
      </c>
      <c r="AC79" s="13">
        <v>-304.2</v>
      </c>
      <c r="AD79" s="13">
        <v>676.01</v>
      </c>
      <c r="AE79" s="13">
        <v>-676.01</v>
      </c>
      <c r="AF79" s="13">
        <v>0</v>
      </c>
      <c r="AG79" s="13">
        <v>0</v>
      </c>
      <c r="AH79" s="13">
        <v>144.44999999999999</v>
      </c>
      <c r="AI79" s="13">
        <v>-144.44999999999999</v>
      </c>
      <c r="AJ79" s="13">
        <v>112.67</v>
      </c>
      <c r="AK79" s="13">
        <v>1370.92</v>
      </c>
      <c r="AL79" s="13">
        <v>3018.85</v>
      </c>
      <c r="AM79" s="13">
        <v>-3015.36</v>
      </c>
      <c r="AN79" s="13">
        <v>-1019.25</v>
      </c>
      <c r="AO79" s="13">
        <v>-467.83</v>
      </c>
      <c r="AP79" s="13">
        <v>0</v>
      </c>
      <c r="AQ79" s="13">
        <v>0</v>
      </c>
      <c r="AR79" s="13">
        <v>1755.24</v>
      </c>
      <c r="AS79" s="13">
        <v>-1340.82</v>
      </c>
      <c r="AT79" s="13">
        <v>-140.12</v>
      </c>
      <c r="AU79" s="13">
        <v>570.34</v>
      </c>
      <c r="AV79" s="13">
        <v>-768.8</v>
      </c>
      <c r="AW79" s="13">
        <v>861.89</v>
      </c>
      <c r="AX79" s="13">
        <v>-447.24</v>
      </c>
      <c r="AY79" s="13">
        <v>41.1</v>
      </c>
      <c r="AZ79" s="13">
        <v>109.73</v>
      </c>
      <c r="BA79" s="13"/>
      <c r="BB79" s="2"/>
    </row>
    <row r="80" spans="1:54" x14ac:dyDescent="0.2">
      <c r="A80" s="18" t="s">
        <v>85</v>
      </c>
      <c r="B80" s="19" t="s">
        <v>832</v>
      </c>
      <c r="C80" s="19" t="s">
        <v>775</v>
      </c>
      <c r="D80" s="13">
        <v>0</v>
      </c>
      <c r="E80" s="13">
        <v>0</v>
      </c>
      <c r="F80" s="13">
        <v>39.79</v>
      </c>
      <c r="G80" s="13">
        <v>-39.79</v>
      </c>
      <c r="H80" s="13">
        <v>0</v>
      </c>
      <c r="I80" s="13">
        <v>0</v>
      </c>
      <c r="J80" s="13">
        <v>0</v>
      </c>
      <c r="K80" s="13">
        <v>403.82</v>
      </c>
      <c r="L80" s="13">
        <v>-226.74</v>
      </c>
      <c r="M80" s="13">
        <v>-177.08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116.11</v>
      </c>
      <c r="Y80" s="13">
        <v>-116.11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/>
      <c r="BB80" s="2"/>
    </row>
    <row r="81" spans="1:54" x14ac:dyDescent="0.2">
      <c r="A81" s="18" t="s">
        <v>86</v>
      </c>
      <c r="B81" s="19" t="s">
        <v>833</v>
      </c>
      <c r="C81" s="19" t="s">
        <v>747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5007.1499999999996</v>
      </c>
      <c r="AM81" s="13">
        <v>3338.1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/>
      <c r="BB81" s="2"/>
    </row>
    <row r="82" spans="1:54" x14ac:dyDescent="0.2">
      <c r="A82" s="18" t="s">
        <v>87</v>
      </c>
      <c r="B82" s="19" t="s">
        <v>834</v>
      </c>
      <c r="C82" s="19" t="s">
        <v>777</v>
      </c>
      <c r="D82" s="13">
        <v>409107.14</v>
      </c>
      <c r="E82" s="13">
        <v>267946.48</v>
      </c>
      <c r="F82" s="13">
        <v>309183.11</v>
      </c>
      <c r="G82" s="13">
        <v>301857.45</v>
      </c>
      <c r="H82" s="13">
        <v>244774.05</v>
      </c>
      <c r="I82" s="13">
        <v>234825.35</v>
      </c>
      <c r="J82" s="13">
        <v>273454.27</v>
      </c>
      <c r="K82" s="13">
        <v>391341.9</v>
      </c>
      <c r="L82" s="13">
        <v>273010.67</v>
      </c>
      <c r="M82" s="13">
        <v>276690.65000000002</v>
      </c>
      <c r="N82" s="13">
        <v>280063.95</v>
      </c>
      <c r="O82" s="13">
        <v>312322.78999999998</v>
      </c>
      <c r="P82" s="13">
        <v>481482.81999999995</v>
      </c>
      <c r="Q82" s="13">
        <v>312369.43</v>
      </c>
      <c r="R82" s="13">
        <v>333183.99</v>
      </c>
      <c r="S82" s="13">
        <v>340331.08</v>
      </c>
      <c r="T82" s="13">
        <v>294297.94</v>
      </c>
      <c r="U82" s="13">
        <v>303817.99</v>
      </c>
      <c r="V82" s="13">
        <v>488719.45</v>
      </c>
      <c r="W82" s="13">
        <v>288230.43999999994</v>
      </c>
      <c r="X82" s="13">
        <v>334250.17000000004</v>
      </c>
      <c r="Y82" s="13">
        <v>355002.39</v>
      </c>
      <c r="Z82" s="13">
        <v>318739.45</v>
      </c>
      <c r="AA82" s="13">
        <v>501225.74</v>
      </c>
      <c r="AB82" s="13">
        <v>333278.77</v>
      </c>
      <c r="AC82" s="13">
        <v>335949.26</v>
      </c>
      <c r="AD82" s="13">
        <v>340255.36</v>
      </c>
      <c r="AE82" s="13">
        <v>355860.84</v>
      </c>
      <c r="AF82" s="13">
        <v>313846.33</v>
      </c>
      <c r="AG82" s="13">
        <v>474136.59</v>
      </c>
      <c r="AH82" s="13">
        <v>323804.01</v>
      </c>
      <c r="AI82" s="13">
        <v>309115.88</v>
      </c>
      <c r="AJ82" s="13">
        <v>328668.06999999995</v>
      </c>
      <c r="AK82" s="13">
        <v>320527.73</v>
      </c>
      <c r="AL82" s="13">
        <v>299663.59999999998</v>
      </c>
      <c r="AM82" s="13">
        <v>440769.69000000006</v>
      </c>
      <c r="AN82" s="13">
        <v>319147.18</v>
      </c>
      <c r="AO82" s="13">
        <v>335779.33</v>
      </c>
      <c r="AP82" s="13">
        <v>351559.05</v>
      </c>
      <c r="AQ82" s="13">
        <v>350098.3</v>
      </c>
      <c r="AR82" s="13">
        <v>363372.6</v>
      </c>
      <c r="AS82" s="13">
        <v>441840.72</v>
      </c>
      <c r="AT82" s="13">
        <v>318541.51</v>
      </c>
      <c r="AU82" s="13">
        <v>319391.51999999996</v>
      </c>
      <c r="AV82" s="13">
        <v>332629.87</v>
      </c>
      <c r="AW82" s="13">
        <v>352751.31</v>
      </c>
      <c r="AX82" s="13">
        <v>528924.61</v>
      </c>
      <c r="AY82" s="13">
        <v>367953.94</v>
      </c>
      <c r="AZ82" s="13">
        <v>339777.35</v>
      </c>
      <c r="BA82" s="13"/>
      <c r="BB82" s="2"/>
    </row>
    <row r="83" spans="1:54" x14ac:dyDescent="0.2">
      <c r="A83" s="18" t="s">
        <v>88</v>
      </c>
      <c r="B83" s="19" t="s">
        <v>835</v>
      </c>
      <c r="C83" s="19" t="s">
        <v>777</v>
      </c>
      <c r="D83" s="13">
        <v>-411482.31</v>
      </c>
      <c r="E83" s="13">
        <v>-270383.88999999996</v>
      </c>
      <c r="F83" s="13">
        <v>-313245.10000000003</v>
      </c>
      <c r="G83" s="13">
        <v>-303704.45999999996</v>
      </c>
      <c r="H83" s="13">
        <v>-251534.88999999998</v>
      </c>
      <c r="I83" s="13">
        <v>-236258.84</v>
      </c>
      <c r="J83" s="13">
        <v>-274174.08000000002</v>
      </c>
      <c r="K83" s="13">
        <v>-389878.7</v>
      </c>
      <c r="L83" s="13">
        <v>-271323.34999999998</v>
      </c>
      <c r="M83" s="13">
        <v>-273472.97000000003</v>
      </c>
      <c r="N83" s="13">
        <v>-273265.96000000002</v>
      </c>
      <c r="O83" s="13">
        <v>-316237.34999999998</v>
      </c>
      <c r="P83" s="13">
        <v>-484589.76000000007</v>
      </c>
      <c r="Q83" s="13">
        <v>-313149.43999999994</v>
      </c>
      <c r="R83" s="13">
        <v>-338136.32999999996</v>
      </c>
      <c r="S83" s="13">
        <v>-340575.82000000012</v>
      </c>
      <c r="T83" s="13">
        <v>-288887.27999999997</v>
      </c>
      <c r="U83" s="13">
        <v>-301378.55</v>
      </c>
      <c r="V83" s="13">
        <v>-485450.24000000005</v>
      </c>
      <c r="W83" s="13">
        <v>-291597.22000000003</v>
      </c>
      <c r="X83" s="13">
        <v>-327623.44</v>
      </c>
      <c r="Y83" s="13">
        <v>-352193.5</v>
      </c>
      <c r="Z83" s="13">
        <v>-335665.67999999993</v>
      </c>
      <c r="AA83" s="13">
        <v>-506250.41999999993</v>
      </c>
      <c r="AB83" s="13">
        <v>-334757.74999999994</v>
      </c>
      <c r="AC83" s="13">
        <v>-339825.2</v>
      </c>
      <c r="AD83" s="13">
        <v>-345394.78</v>
      </c>
      <c r="AE83" s="13">
        <v>-359365.86000000004</v>
      </c>
      <c r="AF83" s="13">
        <v>-320989.64</v>
      </c>
      <c r="AG83" s="13">
        <v>-479667.27</v>
      </c>
      <c r="AH83" s="13">
        <v>-330962.16999999993</v>
      </c>
      <c r="AI83" s="13">
        <v>-310767.17000000004</v>
      </c>
      <c r="AJ83" s="13">
        <v>-339374.30999999994</v>
      </c>
      <c r="AK83" s="13">
        <v>-336216.49999999994</v>
      </c>
      <c r="AL83" s="13">
        <v>-312536.64999999997</v>
      </c>
      <c r="AM83" s="13">
        <v>-447595.59</v>
      </c>
      <c r="AN83" s="13">
        <v>-318224.06</v>
      </c>
      <c r="AO83" s="13">
        <v>-329006.31</v>
      </c>
      <c r="AP83" s="13">
        <v>-348494.16000000009</v>
      </c>
      <c r="AQ83" s="13">
        <v>-347943.78</v>
      </c>
      <c r="AR83" s="13">
        <v>-360307.71</v>
      </c>
      <c r="AS83" s="13">
        <v>-509795.29999999993</v>
      </c>
      <c r="AT83" s="13">
        <v>-331525.33999999997</v>
      </c>
      <c r="AU83" s="13">
        <v>-317718.88</v>
      </c>
      <c r="AV83" s="13">
        <v>-319046.58</v>
      </c>
      <c r="AW83" s="13">
        <v>-347049.36</v>
      </c>
      <c r="AX83" s="13">
        <v>-523782.39</v>
      </c>
      <c r="AY83" s="13">
        <v>-359062.79</v>
      </c>
      <c r="AZ83" s="13">
        <v>-336678.27999999997</v>
      </c>
      <c r="BA83" s="13"/>
      <c r="BB83" s="2"/>
    </row>
    <row r="84" spans="1:54" x14ac:dyDescent="0.2">
      <c r="A84" s="18" t="s">
        <v>89</v>
      </c>
      <c r="B84" s="19" t="s">
        <v>836</v>
      </c>
      <c r="C84" s="19" t="s">
        <v>767</v>
      </c>
      <c r="D84" s="13">
        <v>2849.88</v>
      </c>
      <c r="E84" s="13">
        <v>8222.32</v>
      </c>
      <c r="F84" s="13">
        <v>799.53</v>
      </c>
      <c r="G84" s="13">
        <v>0</v>
      </c>
      <c r="H84" s="13">
        <v>0</v>
      </c>
      <c r="I84" s="13">
        <v>0</v>
      </c>
      <c r="J84" s="13">
        <v>0</v>
      </c>
      <c r="K84" s="13">
        <v>1429.2</v>
      </c>
      <c r="L84" s="13">
        <v>0</v>
      </c>
      <c r="M84" s="13">
        <v>0</v>
      </c>
      <c r="N84" s="13">
        <v>816.85</v>
      </c>
      <c r="O84" s="13">
        <v>383.92</v>
      </c>
      <c r="P84" s="13">
        <v>51.33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494.1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/>
      <c r="BB84" s="2"/>
    </row>
    <row r="85" spans="1:54" x14ac:dyDescent="0.2">
      <c r="A85" s="18" t="s">
        <v>90</v>
      </c>
      <c r="B85" s="19" t="s">
        <v>837</v>
      </c>
      <c r="C85" s="19" t="s">
        <v>777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1036.3399999999999</v>
      </c>
      <c r="K85" s="13">
        <v>1677.87</v>
      </c>
      <c r="L85" s="13">
        <v>937.63</v>
      </c>
      <c r="M85" s="13">
        <v>1233.72</v>
      </c>
      <c r="N85" s="13">
        <v>-4885.5600000000004</v>
      </c>
      <c r="O85" s="13">
        <v>538.81000000000006</v>
      </c>
      <c r="P85" s="13">
        <v>98.7</v>
      </c>
      <c r="Q85" s="13">
        <v>718.53</v>
      </c>
      <c r="R85" s="13">
        <v>-767.88</v>
      </c>
      <c r="S85" s="13">
        <v>0</v>
      </c>
      <c r="T85" s="13">
        <v>-542.84</v>
      </c>
      <c r="U85" s="13">
        <v>153.97</v>
      </c>
      <c r="V85" s="13">
        <v>0</v>
      </c>
      <c r="W85" s="13">
        <v>513.24</v>
      </c>
      <c r="X85" s="13">
        <v>153.97</v>
      </c>
      <c r="Y85" s="13">
        <v>205.31</v>
      </c>
      <c r="Z85" s="13">
        <v>667.21</v>
      </c>
      <c r="AA85" s="13">
        <v>-1077.8</v>
      </c>
      <c r="AB85" s="13">
        <v>0</v>
      </c>
      <c r="AC85" s="13">
        <v>0</v>
      </c>
      <c r="AD85" s="13">
        <v>212.48</v>
      </c>
      <c r="AE85" s="13">
        <v>0</v>
      </c>
      <c r="AF85" s="13">
        <v>159.36000000000001</v>
      </c>
      <c r="AG85" s="13">
        <v>0</v>
      </c>
      <c r="AH85" s="13">
        <v>584.32000000000005</v>
      </c>
      <c r="AI85" s="13">
        <v>0</v>
      </c>
      <c r="AJ85" s="13">
        <v>159.36000000000001</v>
      </c>
      <c r="AK85" s="13">
        <v>0</v>
      </c>
      <c r="AL85" s="13">
        <v>-424.96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1947.33</v>
      </c>
      <c r="AY85" s="13">
        <v>659.29</v>
      </c>
      <c r="AZ85" s="13">
        <v>-53.12</v>
      </c>
      <c r="BA85" s="13"/>
      <c r="BB85" s="2"/>
    </row>
    <row r="86" spans="1:54" x14ac:dyDescent="0.2">
      <c r="A86" s="18" t="s">
        <v>91</v>
      </c>
      <c r="B86" s="19" t="s">
        <v>838</v>
      </c>
      <c r="C86" s="19" t="s">
        <v>777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-888.29</v>
      </c>
      <c r="K86" s="13">
        <v>0</v>
      </c>
      <c r="L86" s="13">
        <v>-937.63</v>
      </c>
      <c r="M86" s="13">
        <v>0</v>
      </c>
      <c r="N86" s="13">
        <v>1825.92</v>
      </c>
      <c r="O86" s="13">
        <v>-45.32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-7735.92</v>
      </c>
      <c r="AA86" s="13">
        <v>-7468.6299999999992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-692.09</v>
      </c>
      <c r="AT86" s="13">
        <v>0</v>
      </c>
      <c r="AU86" s="13">
        <v>0</v>
      </c>
      <c r="AV86" s="13">
        <v>0</v>
      </c>
      <c r="AW86" s="13">
        <v>0</v>
      </c>
      <c r="AX86" s="13">
        <v>-1947.33</v>
      </c>
      <c r="AY86" s="13">
        <v>-659.29</v>
      </c>
      <c r="AZ86" s="13">
        <v>0</v>
      </c>
      <c r="BA86" s="13"/>
      <c r="BB86" s="2"/>
    </row>
    <row r="87" spans="1:54" x14ac:dyDescent="0.2">
      <c r="A87" s="18" t="s">
        <v>92</v>
      </c>
      <c r="B87" s="19" t="s">
        <v>839</v>
      </c>
      <c r="C87" s="19" t="s">
        <v>767</v>
      </c>
      <c r="D87" s="21">
        <v>-2849.88</v>
      </c>
      <c r="E87" s="21">
        <v>-8222.32</v>
      </c>
      <c r="F87" s="21">
        <v>-799.53</v>
      </c>
      <c r="G87" s="21">
        <v>0</v>
      </c>
      <c r="H87" s="21">
        <v>0</v>
      </c>
      <c r="I87" s="21">
        <v>0</v>
      </c>
      <c r="J87" s="21">
        <v>0</v>
      </c>
      <c r="K87" s="21">
        <v>-1429.2</v>
      </c>
      <c r="L87" s="21">
        <v>0</v>
      </c>
      <c r="M87" s="21">
        <v>0</v>
      </c>
      <c r="N87" s="21">
        <v>-816.85</v>
      </c>
      <c r="O87" s="21">
        <v>-383.92</v>
      </c>
      <c r="P87" s="21">
        <v>-51.33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-494.1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-1062.4000000000001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13"/>
      <c r="BB87" s="2"/>
    </row>
    <row r="88" spans="1:54" x14ac:dyDescent="0.2">
      <c r="A88" s="22" t="s">
        <v>93</v>
      </c>
      <c r="B88" s="12"/>
      <c r="C88" s="12"/>
      <c r="D88" s="24">
        <f>SUM(D8:D87)</f>
        <v>479357.13999999996</v>
      </c>
      <c r="E88" s="24">
        <f t="shared" ref="E88:AZ88" si="0">SUM(E8:E87)</f>
        <v>414404.82</v>
      </c>
      <c r="F88" s="24">
        <f t="shared" si="0"/>
        <v>425328.77000000008</v>
      </c>
      <c r="G88" s="24">
        <f t="shared" si="0"/>
        <v>472394.10000000009</v>
      </c>
      <c r="H88" s="24">
        <f t="shared" si="0"/>
        <v>380106.94999999995</v>
      </c>
      <c r="I88" s="24">
        <f t="shared" si="0"/>
        <v>510703.22000000009</v>
      </c>
      <c r="J88" s="24">
        <f t="shared" si="0"/>
        <v>423776.91</v>
      </c>
      <c r="K88" s="24">
        <f t="shared" si="0"/>
        <v>398162.12000000005</v>
      </c>
      <c r="L88" s="24">
        <f t="shared" si="0"/>
        <v>405125.07999999996</v>
      </c>
      <c r="M88" s="24">
        <f t="shared" si="0"/>
        <v>417950.79</v>
      </c>
      <c r="N88" s="24">
        <f t="shared" si="0"/>
        <v>358994.13999999996</v>
      </c>
      <c r="O88" s="24">
        <f t="shared" si="0"/>
        <v>408571.16000000003</v>
      </c>
      <c r="P88" s="24">
        <f t="shared" si="0"/>
        <v>465244.65999999992</v>
      </c>
      <c r="Q88" s="24">
        <f t="shared" si="0"/>
        <v>412863.71000000008</v>
      </c>
      <c r="R88" s="24">
        <f t="shared" si="0"/>
        <v>427596.52000000025</v>
      </c>
      <c r="S88" s="24">
        <f t="shared" si="0"/>
        <v>410849.02999999997</v>
      </c>
      <c r="T88" s="24">
        <f t="shared" si="0"/>
        <v>412901.97</v>
      </c>
      <c r="U88" s="24">
        <f t="shared" si="0"/>
        <v>454278.56999999989</v>
      </c>
      <c r="V88" s="24">
        <f t="shared" si="0"/>
        <v>385635.21999999991</v>
      </c>
      <c r="W88" s="24">
        <f t="shared" si="0"/>
        <v>408312.97999999992</v>
      </c>
      <c r="X88" s="24">
        <f t="shared" si="0"/>
        <v>404963.97000000015</v>
      </c>
      <c r="Y88" s="24">
        <f t="shared" si="0"/>
        <v>413946.27000000019</v>
      </c>
      <c r="Z88" s="24">
        <f t="shared" si="0"/>
        <v>418170.28000000026</v>
      </c>
      <c r="AA88" s="24">
        <f t="shared" si="0"/>
        <v>411536.99000000028</v>
      </c>
      <c r="AB88" s="24">
        <f t="shared" si="0"/>
        <v>420867.70000000024</v>
      </c>
      <c r="AC88" s="24">
        <f t="shared" si="0"/>
        <v>469616.31999999989</v>
      </c>
      <c r="AD88" s="24">
        <f t="shared" si="0"/>
        <v>487990.46999999974</v>
      </c>
      <c r="AE88" s="24">
        <f t="shared" si="0"/>
        <v>447957.27999999997</v>
      </c>
      <c r="AF88" s="24">
        <f t="shared" si="0"/>
        <v>380737.76</v>
      </c>
      <c r="AG88" s="24">
        <f t="shared" si="0"/>
        <v>454778.27</v>
      </c>
      <c r="AH88" s="24">
        <f t="shared" si="0"/>
        <v>377429.09999999992</v>
      </c>
      <c r="AI88" s="24">
        <f t="shared" si="0"/>
        <v>443505.00999999989</v>
      </c>
      <c r="AJ88" s="24">
        <f t="shared" si="0"/>
        <v>415371.93000000005</v>
      </c>
      <c r="AK88" s="24">
        <f t="shared" si="0"/>
        <v>400978.7600000003</v>
      </c>
      <c r="AL88" s="24">
        <f t="shared" si="0"/>
        <v>443321.13000000024</v>
      </c>
      <c r="AM88" s="24">
        <f t="shared" si="0"/>
        <v>426155.59999999992</v>
      </c>
      <c r="AN88" s="24">
        <f t="shared" si="0"/>
        <v>495337.00999999983</v>
      </c>
      <c r="AO88" s="24">
        <f t="shared" si="0"/>
        <v>538531.87000000011</v>
      </c>
      <c r="AP88" s="24">
        <f t="shared" si="0"/>
        <v>460705.65999999986</v>
      </c>
      <c r="AQ88" s="24">
        <f t="shared" si="0"/>
        <v>570818.96</v>
      </c>
      <c r="AR88" s="24">
        <f t="shared" si="0"/>
        <v>429309.31</v>
      </c>
      <c r="AS88" s="24">
        <f t="shared" si="0"/>
        <v>417048.47999999992</v>
      </c>
      <c r="AT88" s="24">
        <f t="shared" si="0"/>
        <v>420828.41000000003</v>
      </c>
      <c r="AU88" s="24">
        <f t="shared" si="0"/>
        <v>491597.05000000005</v>
      </c>
      <c r="AV88" s="24">
        <f t="shared" si="0"/>
        <v>434503.33</v>
      </c>
      <c r="AW88" s="24">
        <f t="shared" si="0"/>
        <v>470896.14999999991</v>
      </c>
      <c r="AX88" s="24">
        <f t="shared" si="0"/>
        <v>482637.86999999976</v>
      </c>
      <c r="AY88" s="24">
        <f t="shared" si="0"/>
        <v>429390.59999999992</v>
      </c>
      <c r="AZ88" s="24">
        <f t="shared" si="0"/>
        <v>553182.2699999999</v>
      </c>
      <c r="BA88" s="13"/>
    </row>
    <row r="89" spans="1:54" x14ac:dyDescent="0.2">
      <c r="A89" s="15"/>
      <c r="B89" s="12" t="s">
        <v>840</v>
      </c>
      <c r="C89" s="19" t="s">
        <v>840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2"/>
    </row>
    <row r="90" spans="1:54" x14ac:dyDescent="0.2">
      <c r="A90" s="18" t="s">
        <v>94</v>
      </c>
      <c r="B90" s="19" t="s">
        <v>841</v>
      </c>
      <c r="C90" s="19" t="s">
        <v>1331</v>
      </c>
      <c r="D90" s="13">
        <v>41363.360000000001</v>
      </c>
      <c r="E90" s="13">
        <v>35256.71</v>
      </c>
      <c r="F90" s="13">
        <v>36840.99</v>
      </c>
      <c r="G90" s="13">
        <v>41009.170000000006</v>
      </c>
      <c r="H90" s="13">
        <v>32988.31</v>
      </c>
      <c r="I90" s="13">
        <v>44342.240000000005</v>
      </c>
      <c r="J90" s="13">
        <v>36690.360000000008</v>
      </c>
      <c r="K90" s="13">
        <v>34293.590000000004</v>
      </c>
      <c r="L90" s="13">
        <v>35091.909999999996</v>
      </c>
      <c r="M90" s="13">
        <v>36174.080000000002</v>
      </c>
      <c r="N90" s="13">
        <v>31513.500000000007</v>
      </c>
      <c r="O90" s="13">
        <v>35389.21</v>
      </c>
      <c r="P90" s="13">
        <v>38553.18</v>
      </c>
      <c r="Q90" s="13">
        <v>36117.39</v>
      </c>
      <c r="R90" s="13">
        <v>37530.630000000012</v>
      </c>
      <c r="S90" s="13">
        <v>36003.89</v>
      </c>
      <c r="T90" s="13">
        <v>36232.28</v>
      </c>
      <c r="U90" s="13">
        <v>39797.709999999992</v>
      </c>
      <c r="V90" s="13">
        <v>33785.019999999997</v>
      </c>
      <c r="W90" s="13">
        <v>35684.810000000005</v>
      </c>
      <c r="X90" s="13">
        <v>35465.26</v>
      </c>
      <c r="Y90" s="13">
        <v>36264.499999999993</v>
      </c>
      <c r="Z90" s="13">
        <v>36579.170000000006</v>
      </c>
      <c r="AA90" s="13">
        <v>36114.19</v>
      </c>
      <c r="AB90" s="13">
        <v>31813.409999999996</v>
      </c>
      <c r="AC90" s="13">
        <v>35503.879999999997</v>
      </c>
      <c r="AD90" s="13">
        <v>36883.999999999985</v>
      </c>
      <c r="AE90" s="13">
        <v>33858.149999999994</v>
      </c>
      <c r="AF90" s="13">
        <v>28754.300000000003</v>
      </c>
      <c r="AG90" s="13">
        <v>34373.72</v>
      </c>
      <c r="AH90" s="13">
        <v>28470.489999999994</v>
      </c>
      <c r="AI90" s="13">
        <v>33511.239999999991</v>
      </c>
      <c r="AJ90" s="13">
        <v>31369.140000000003</v>
      </c>
      <c r="AK90" s="13">
        <v>30296.34</v>
      </c>
      <c r="AL90" s="13">
        <v>33529.54</v>
      </c>
      <c r="AM90" s="13">
        <v>32209.65</v>
      </c>
      <c r="AN90" s="13">
        <v>28069.11</v>
      </c>
      <c r="AO90" s="13">
        <v>30542.960000000003</v>
      </c>
      <c r="AP90" s="13">
        <v>26111.690000000002</v>
      </c>
      <c r="AQ90" s="13">
        <v>32374.000000000004</v>
      </c>
      <c r="AR90" s="13">
        <v>24329.16</v>
      </c>
      <c r="AS90" s="13">
        <v>23616.16</v>
      </c>
      <c r="AT90" s="13">
        <v>23838.66</v>
      </c>
      <c r="AU90" s="13">
        <v>27858.349999999995</v>
      </c>
      <c r="AV90" s="13">
        <v>24618.13</v>
      </c>
      <c r="AW90" s="13">
        <v>26685.250000000004</v>
      </c>
      <c r="AX90" s="13">
        <v>27236.52</v>
      </c>
      <c r="AY90" s="13">
        <v>24292.03</v>
      </c>
      <c r="AZ90" s="13">
        <v>29221.950000000008</v>
      </c>
      <c r="BA90" s="13"/>
      <c r="BB90" s="2"/>
    </row>
    <row r="91" spans="1:54" x14ac:dyDescent="0.2">
      <c r="A91" s="18" t="s">
        <v>95</v>
      </c>
      <c r="B91" s="19" t="s">
        <v>842</v>
      </c>
      <c r="C91" s="19" t="s">
        <v>1331</v>
      </c>
      <c r="D91" s="13">
        <v>61997.719999999994</v>
      </c>
      <c r="E91" s="13">
        <v>52827.51</v>
      </c>
      <c r="F91" s="13">
        <v>55134.03</v>
      </c>
      <c r="G91" s="13">
        <v>61490.28</v>
      </c>
      <c r="H91" s="13">
        <v>49387.350000000013</v>
      </c>
      <c r="I91" s="13">
        <v>66548.709999999992</v>
      </c>
      <c r="J91" s="13">
        <v>54946.340000000018</v>
      </c>
      <c r="K91" s="13">
        <v>51407.13</v>
      </c>
      <c r="L91" s="13">
        <v>52649.55000000001</v>
      </c>
      <c r="M91" s="13">
        <v>54226.66</v>
      </c>
      <c r="N91" s="13">
        <v>47215.54</v>
      </c>
      <c r="O91" s="13">
        <v>53069.3</v>
      </c>
      <c r="P91" s="13">
        <v>23585.49</v>
      </c>
      <c r="Q91" s="13">
        <v>22093.620000000003</v>
      </c>
      <c r="R91" s="13">
        <v>22954.44</v>
      </c>
      <c r="S91" s="13">
        <v>22024.28</v>
      </c>
      <c r="T91" s="13">
        <v>22164.359999999997</v>
      </c>
      <c r="U91" s="13">
        <v>24345.68</v>
      </c>
      <c r="V91" s="13">
        <v>20662.640000000003</v>
      </c>
      <c r="W91" s="13">
        <v>21825.160000000003</v>
      </c>
      <c r="X91" s="13">
        <v>21690.43</v>
      </c>
      <c r="Y91" s="13">
        <v>22186.97</v>
      </c>
      <c r="Z91" s="13">
        <v>22372.570000000003</v>
      </c>
      <c r="AA91" s="13">
        <v>22071.29</v>
      </c>
      <c r="AB91" s="13">
        <v>20946.359999999997</v>
      </c>
      <c r="AC91" s="13">
        <v>23375.65</v>
      </c>
      <c r="AD91" s="13">
        <v>24283.639999999996</v>
      </c>
      <c r="AE91" s="13">
        <v>22292.899999999998</v>
      </c>
      <c r="AF91" s="13">
        <v>18933.48</v>
      </c>
      <c r="AG91" s="13">
        <v>22632.920000000006</v>
      </c>
      <c r="AH91" s="13">
        <v>18746.789999999997</v>
      </c>
      <c r="AI91" s="13">
        <v>22065.489999999998</v>
      </c>
      <c r="AJ91" s="13">
        <v>20655.41</v>
      </c>
      <c r="AK91" s="13">
        <v>19948.8</v>
      </c>
      <c r="AL91" s="13">
        <v>22077.550000000003</v>
      </c>
      <c r="AM91" s="13">
        <v>21207.56</v>
      </c>
      <c r="AN91" s="13">
        <v>-4419.96</v>
      </c>
      <c r="AO91" s="13">
        <v>-4889.7599999999993</v>
      </c>
      <c r="AP91" s="13">
        <v>-4127.1600000000008</v>
      </c>
      <c r="AQ91" s="13">
        <v>-5182.59</v>
      </c>
      <c r="AR91" s="13">
        <v>-3836.05</v>
      </c>
      <c r="AS91" s="13">
        <v>-3667.7200000000003</v>
      </c>
      <c r="AT91" s="13">
        <v>-3728.3999999999996</v>
      </c>
      <c r="AU91" s="13">
        <v>-4390.37</v>
      </c>
      <c r="AV91" s="13">
        <v>-3865.1599999999989</v>
      </c>
      <c r="AW91" s="13">
        <v>-4205.49</v>
      </c>
      <c r="AX91" s="13">
        <v>-4280.9100000000008</v>
      </c>
      <c r="AY91" s="13">
        <v>-3816.74</v>
      </c>
      <c r="AZ91" s="13">
        <v>21237.48</v>
      </c>
      <c r="BA91" s="13"/>
      <c r="BB91" s="2"/>
    </row>
    <row r="92" spans="1:54" x14ac:dyDescent="0.2">
      <c r="A92" s="18" t="s">
        <v>96</v>
      </c>
      <c r="B92" s="19" t="s">
        <v>843</v>
      </c>
      <c r="C92" s="19" t="s">
        <v>1331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-1642.08</v>
      </c>
      <c r="Q92" s="13">
        <v>0</v>
      </c>
      <c r="R92" s="13">
        <v>1642.08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/>
      <c r="BB92" s="2"/>
    </row>
    <row r="93" spans="1:54" x14ac:dyDescent="0.2">
      <c r="A93" s="18" t="s">
        <v>97</v>
      </c>
      <c r="B93" s="19" t="s">
        <v>844</v>
      </c>
      <c r="C93" s="19" t="s">
        <v>1331</v>
      </c>
      <c r="D93" s="13">
        <v>83719.5</v>
      </c>
      <c r="E93" s="13">
        <v>71360.579999999987</v>
      </c>
      <c r="F93" s="13">
        <v>74570.950000000012</v>
      </c>
      <c r="G93" s="13">
        <v>83001.300000000017</v>
      </c>
      <c r="H93" s="13">
        <v>66771.56</v>
      </c>
      <c r="I93" s="13">
        <v>89743.950000000012</v>
      </c>
      <c r="J93" s="13">
        <v>74263.950000000012</v>
      </c>
      <c r="K93" s="13">
        <v>69409.959999999992</v>
      </c>
      <c r="L93" s="13">
        <v>71023.220000000016</v>
      </c>
      <c r="M93" s="13">
        <v>73216.009999999995</v>
      </c>
      <c r="N93" s="13">
        <v>63784.399999999994</v>
      </c>
      <c r="O93" s="13">
        <v>71626.36</v>
      </c>
      <c r="P93" s="13">
        <v>81707.83</v>
      </c>
      <c r="Q93" s="13">
        <v>76550.85000000002</v>
      </c>
      <c r="R93" s="13">
        <v>79557.609999999986</v>
      </c>
      <c r="S93" s="13">
        <v>76310.2</v>
      </c>
      <c r="T93" s="13">
        <v>76792.960000000021</v>
      </c>
      <c r="U93" s="13">
        <v>84349.150000000023</v>
      </c>
      <c r="V93" s="13">
        <v>71620.380000000019</v>
      </c>
      <c r="W93" s="13">
        <v>75645.959999999977</v>
      </c>
      <c r="X93" s="13">
        <v>75181.789999999994</v>
      </c>
      <c r="Y93" s="13">
        <v>76852.45</v>
      </c>
      <c r="Z93" s="13">
        <v>77540.510000000009</v>
      </c>
      <c r="AA93" s="13">
        <v>76606.41</v>
      </c>
      <c r="AB93" s="13">
        <v>80687.979999999981</v>
      </c>
      <c r="AC93" s="13">
        <v>90037.81</v>
      </c>
      <c r="AD93" s="13">
        <v>93524.72</v>
      </c>
      <c r="AE93" s="13">
        <v>85879.51</v>
      </c>
      <c r="AF93" s="13">
        <v>72954.41</v>
      </c>
      <c r="AG93" s="13">
        <v>87197.790000000008</v>
      </c>
      <c r="AH93" s="13">
        <v>72237.53</v>
      </c>
      <c r="AI93" s="13">
        <v>85018.8</v>
      </c>
      <c r="AJ93" s="13">
        <v>79592.219999999987</v>
      </c>
      <c r="AK93" s="13">
        <v>76865.52</v>
      </c>
      <c r="AL93" s="13">
        <v>85065.090000000011</v>
      </c>
      <c r="AM93" s="13">
        <v>81699.37999999999</v>
      </c>
      <c r="AN93" s="13">
        <v>102890.42000000001</v>
      </c>
      <c r="AO93" s="13">
        <v>111884.84</v>
      </c>
      <c r="AP93" s="13">
        <v>95701.099999999991</v>
      </c>
      <c r="AQ93" s="13">
        <v>118592.68</v>
      </c>
      <c r="AR93" s="13">
        <v>89176.640000000014</v>
      </c>
      <c r="AS93" s="13">
        <v>86614.439999999988</v>
      </c>
      <c r="AT93" s="13">
        <v>87406.62999999999</v>
      </c>
      <c r="AU93" s="13">
        <v>102114.54000000002</v>
      </c>
      <c r="AV93" s="13">
        <v>90251</v>
      </c>
      <c r="AW93" s="13">
        <v>97814.540000000023</v>
      </c>
      <c r="AX93" s="13">
        <v>99845.900000000023</v>
      </c>
      <c r="AY93" s="13">
        <v>89052.859999999986</v>
      </c>
      <c r="AZ93" s="13">
        <v>113829.09999999999</v>
      </c>
      <c r="BA93" s="13"/>
      <c r="BB93" s="2"/>
    </row>
    <row r="94" spans="1:54" x14ac:dyDescent="0.2">
      <c r="A94" s="18" t="s">
        <v>98</v>
      </c>
      <c r="B94" s="19" t="s">
        <v>845</v>
      </c>
      <c r="C94" s="19" t="s">
        <v>1331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553.20000000000005</v>
      </c>
      <c r="BA94" s="13"/>
      <c r="BB94" s="2"/>
    </row>
    <row r="95" spans="1:54" x14ac:dyDescent="0.2">
      <c r="A95" s="18" t="s">
        <v>99</v>
      </c>
      <c r="B95" s="19" t="s">
        <v>846</v>
      </c>
      <c r="C95" s="19" t="s">
        <v>1331</v>
      </c>
      <c r="D95" s="13">
        <v>500.14</v>
      </c>
      <c r="E95" s="13">
        <v>1443.02</v>
      </c>
      <c r="F95" s="13">
        <v>140.32</v>
      </c>
      <c r="G95" s="13">
        <v>0</v>
      </c>
      <c r="H95" s="13">
        <v>0</v>
      </c>
      <c r="I95" s="13">
        <v>0</v>
      </c>
      <c r="J95" s="13">
        <v>181.87</v>
      </c>
      <c r="K95" s="13">
        <v>545.29</v>
      </c>
      <c r="L95" s="13">
        <v>164.55</v>
      </c>
      <c r="M95" s="13">
        <v>216.52</v>
      </c>
      <c r="N95" s="13">
        <v>-714.05</v>
      </c>
      <c r="O95" s="13">
        <v>161.94</v>
      </c>
      <c r="P95" s="13">
        <v>26.880000000000003</v>
      </c>
      <c r="Q95" s="13">
        <v>133.86000000000001</v>
      </c>
      <c r="R95" s="13">
        <v>-142.52000000000001</v>
      </c>
      <c r="S95" s="13">
        <v>0</v>
      </c>
      <c r="T95" s="13">
        <v>-95.27</v>
      </c>
      <c r="U95" s="13">
        <v>28.68</v>
      </c>
      <c r="V95" s="13">
        <v>0</v>
      </c>
      <c r="W95" s="13">
        <v>187.66</v>
      </c>
      <c r="X95" s="13">
        <v>28.68</v>
      </c>
      <c r="Y95" s="13">
        <v>38.24</v>
      </c>
      <c r="Z95" s="13">
        <v>124.3</v>
      </c>
      <c r="AA95" s="13">
        <v>-200.79</v>
      </c>
      <c r="AB95" s="13">
        <v>0</v>
      </c>
      <c r="AC95" s="13">
        <v>0</v>
      </c>
      <c r="AD95" s="13">
        <v>40.82</v>
      </c>
      <c r="AE95" s="13">
        <v>0</v>
      </c>
      <c r="AF95" s="13">
        <v>30.61</v>
      </c>
      <c r="AG95" s="13">
        <v>0</v>
      </c>
      <c r="AH95" s="13">
        <v>112.24</v>
      </c>
      <c r="AI95" s="13">
        <v>0</v>
      </c>
      <c r="AJ95" s="13">
        <v>30.61</v>
      </c>
      <c r="AK95" s="13">
        <v>0</v>
      </c>
      <c r="AL95" s="13">
        <v>-81.63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405.83</v>
      </c>
      <c r="AY95" s="13">
        <v>137.38999999999999</v>
      </c>
      <c r="AZ95" s="13">
        <v>-10.26</v>
      </c>
      <c r="BA95" s="13"/>
      <c r="BB95" s="2"/>
    </row>
    <row r="96" spans="1:54" x14ac:dyDescent="0.2">
      <c r="A96" s="18" t="s">
        <v>100</v>
      </c>
      <c r="B96" s="19" t="s">
        <v>847</v>
      </c>
      <c r="C96" s="19" t="s">
        <v>1331</v>
      </c>
      <c r="D96" s="13">
        <v>18544.039999999997</v>
      </c>
      <c r="E96" s="13">
        <v>15806.319999999998</v>
      </c>
      <c r="F96" s="13">
        <v>16516.769999999997</v>
      </c>
      <c r="G96" s="13">
        <v>18385.169999999998</v>
      </c>
      <c r="H96" s="13">
        <v>14789.449999999999</v>
      </c>
      <c r="I96" s="13">
        <v>19879.299999999996</v>
      </c>
      <c r="J96" s="13">
        <v>16449.14</v>
      </c>
      <c r="K96" s="13">
        <v>15374.470000000003</v>
      </c>
      <c r="L96" s="13">
        <v>15732.300000000001</v>
      </c>
      <c r="M96" s="13">
        <v>16217.54</v>
      </c>
      <c r="N96" s="13">
        <v>14128.179999999998</v>
      </c>
      <c r="O96" s="13">
        <v>15865.630000000001</v>
      </c>
      <c r="P96" s="13">
        <v>17968.13</v>
      </c>
      <c r="Q96" s="13">
        <v>16833.059999999998</v>
      </c>
      <c r="R96" s="13">
        <v>17492.029999999995</v>
      </c>
      <c r="S96" s="13">
        <v>16780.190000000002</v>
      </c>
      <c r="T96" s="13">
        <v>16886.589999999997</v>
      </c>
      <c r="U96" s="13">
        <v>18548.29</v>
      </c>
      <c r="V96" s="13">
        <v>15746.380000000001</v>
      </c>
      <c r="W96" s="13">
        <v>16631.760000000002</v>
      </c>
      <c r="X96" s="13">
        <v>16529.48</v>
      </c>
      <c r="Y96" s="13">
        <v>16901.37</v>
      </c>
      <c r="Z96" s="13">
        <v>17048.59</v>
      </c>
      <c r="AA96" s="13">
        <v>16833.249999999996</v>
      </c>
      <c r="AB96" s="13">
        <v>17201.670000000002</v>
      </c>
      <c r="AC96" s="13">
        <v>19195.84</v>
      </c>
      <c r="AD96" s="13">
        <v>19940.439999999999</v>
      </c>
      <c r="AE96" s="13">
        <v>18307.919999999998</v>
      </c>
      <c r="AF96" s="13">
        <v>15550.67</v>
      </c>
      <c r="AG96" s="13">
        <v>18588.019999999997</v>
      </c>
      <c r="AH96" s="13">
        <v>15397.62</v>
      </c>
      <c r="AI96" s="13">
        <v>18122.689999999999</v>
      </c>
      <c r="AJ96" s="13">
        <v>16965.290000000005</v>
      </c>
      <c r="AK96" s="13">
        <v>16384.48</v>
      </c>
      <c r="AL96" s="13">
        <v>18132.620000000003</v>
      </c>
      <c r="AM96" s="13">
        <v>17416.68</v>
      </c>
      <c r="AN96" s="13">
        <v>20740.649999999998</v>
      </c>
      <c r="AO96" s="13">
        <v>22559.340000000004</v>
      </c>
      <c r="AP96" s="13">
        <v>19292.499999999996</v>
      </c>
      <c r="AQ96" s="13">
        <v>23911.83</v>
      </c>
      <c r="AR96" s="13">
        <v>17976.590000000004</v>
      </c>
      <c r="AS96" s="13">
        <v>17456.189999999999</v>
      </c>
      <c r="AT96" s="13">
        <v>17617.659999999996</v>
      </c>
      <c r="AU96" s="13">
        <v>20584.530000000002</v>
      </c>
      <c r="AV96" s="13">
        <v>18192.02</v>
      </c>
      <c r="AW96" s="13">
        <v>19717.7</v>
      </c>
      <c r="AX96" s="13">
        <v>20126.39</v>
      </c>
      <c r="AY96" s="13">
        <v>17950.689999999999</v>
      </c>
      <c r="AZ96" s="13">
        <v>22079.49</v>
      </c>
      <c r="BA96" s="13"/>
      <c r="BB96" s="2"/>
    </row>
    <row r="97" spans="1:54" x14ac:dyDescent="0.2">
      <c r="A97" s="18" t="s">
        <v>101</v>
      </c>
      <c r="B97" s="19" t="s">
        <v>848</v>
      </c>
      <c r="C97" s="19" t="s">
        <v>1331</v>
      </c>
      <c r="D97" s="13">
        <v>112.28</v>
      </c>
      <c r="E97" s="13">
        <v>323.95</v>
      </c>
      <c r="F97" s="13">
        <v>31.51</v>
      </c>
      <c r="G97" s="13">
        <v>0</v>
      </c>
      <c r="H97" s="13">
        <v>0</v>
      </c>
      <c r="I97" s="13">
        <v>0</v>
      </c>
      <c r="J97" s="13">
        <v>40.83</v>
      </c>
      <c r="K97" s="13">
        <v>122.42</v>
      </c>
      <c r="L97" s="13">
        <v>36.94</v>
      </c>
      <c r="M97" s="13">
        <v>48.6</v>
      </c>
      <c r="N97" s="13">
        <v>-160.29</v>
      </c>
      <c r="O97" s="13">
        <v>36.36</v>
      </c>
      <c r="P97" s="13">
        <v>6.01</v>
      </c>
      <c r="Q97" s="13">
        <v>29.74</v>
      </c>
      <c r="R97" s="13">
        <v>-31.68</v>
      </c>
      <c r="S97" s="13">
        <v>0</v>
      </c>
      <c r="T97" s="13">
        <v>-21.38</v>
      </c>
      <c r="U97" s="13">
        <v>6.37</v>
      </c>
      <c r="V97" s="13">
        <v>0</v>
      </c>
      <c r="W97" s="13">
        <v>41.71</v>
      </c>
      <c r="X97" s="13">
        <v>6.37</v>
      </c>
      <c r="Y97" s="13">
        <v>8.51</v>
      </c>
      <c r="Z97" s="13">
        <v>27.62</v>
      </c>
      <c r="AA97" s="13">
        <v>-44.62</v>
      </c>
      <c r="AB97" s="13">
        <v>0</v>
      </c>
      <c r="AC97" s="13">
        <v>0</v>
      </c>
      <c r="AD97" s="13">
        <v>8.8000000000000007</v>
      </c>
      <c r="AE97" s="13">
        <v>-0.11</v>
      </c>
      <c r="AF97" s="13">
        <v>6.52</v>
      </c>
      <c r="AG97" s="13">
        <v>0</v>
      </c>
      <c r="AH97" s="13">
        <v>23.9</v>
      </c>
      <c r="AI97" s="13">
        <v>0</v>
      </c>
      <c r="AJ97" s="13">
        <v>6.52</v>
      </c>
      <c r="AK97" s="13">
        <v>0</v>
      </c>
      <c r="AL97" s="13">
        <v>-17.38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81.400000000000006</v>
      </c>
      <c r="AY97" s="13">
        <v>27.56</v>
      </c>
      <c r="AZ97" s="13">
        <v>-2.17</v>
      </c>
      <c r="BA97" s="13"/>
      <c r="BB97" s="2"/>
    </row>
    <row r="98" spans="1:54" x14ac:dyDescent="0.2">
      <c r="A98" s="18" t="s">
        <v>102</v>
      </c>
      <c r="B98" s="19" t="s">
        <v>849</v>
      </c>
      <c r="C98" s="19" t="s">
        <v>1331</v>
      </c>
      <c r="D98" s="13">
        <v>939.75000000000011</v>
      </c>
      <c r="E98" s="13">
        <v>800.7600000000001</v>
      </c>
      <c r="F98" s="13">
        <v>835.73</v>
      </c>
      <c r="G98" s="13">
        <v>932.03</v>
      </c>
      <c r="H98" s="13">
        <v>748.65</v>
      </c>
      <c r="I98" s="13">
        <v>1008.6899999999998</v>
      </c>
      <c r="J98" s="13">
        <v>832.88000000000011</v>
      </c>
      <c r="K98" s="13">
        <v>779.28</v>
      </c>
      <c r="L98" s="13">
        <v>797.98000000000025</v>
      </c>
      <c r="M98" s="13">
        <v>821.96999999999991</v>
      </c>
      <c r="N98" s="13">
        <v>715.69999999999993</v>
      </c>
      <c r="O98" s="13">
        <v>804.43000000000018</v>
      </c>
      <c r="P98" s="13">
        <v>439.90999999999997</v>
      </c>
      <c r="Q98" s="13">
        <v>412.15999999999997</v>
      </c>
      <c r="R98" s="13">
        <v>428.38</v>
      </c>
      <c r="S98" s="13">
        <v>410.84999999999997</v>
      </c>
      <c r="T98" s="13">
        <v>413.44999999999993</v>
      </c>
      <c r="U98" s="13">
        <v>454.12000000000012</v>
      </c>
      <c r="V98" s="13">
        <v>385.62999999999994</v>
      </c>
      <c r="W98" s="13">
        <v>407.3</v>
      </c>
      <c r="X98" s="13">
        <v>404.8300000000001</v>
      </c>
      <c r="Y98" s="13">
        <v>413.72000000000008</v>
      </c>
      <c r="Z98" s="13">
        <v>417.52</v>
      </c>
      <c r="AA98" s="13">
        <v>412.62000000000006</v>
      </c>
      <c r="AB98" s="13">
        <v>420.86999999999995</v>
      </c>
      <c r="AC98" s="13">
        <v>469.62</v>
      </c>
      <c r="AD98" s="13">
        <v>487.76999999999992</v>
      </c>
      <c r="AE98" s="13">
        <v>447.95</v>
      </c>
      <c r="AF98" s="13">
        <v>380.58</v>
      </c>
      <c r="AG98" s="13">
        <v>454.84000000000003</v>
      </c>
      <c r="AH98" s="13">
        <v>376.84000000000009</v>
      </c>
      <c r="AI98" s="13">
        <v>443.50999999999993</v>
      </c>
      <c r="AJ98" s="13">
        <v>415.19000000000005</v>
      </c>
      <c r="AK98" s="13">
        <v>400.96</v>
      </c>
      <c r="AL98" s="13">
        <v>443.75999999999993</v>
      </c>
      <c r="AM98" s="13">
        <v>426.15000000000003</v>
      </c>
      <c r="AN98" s="13">
        <v>495.32999999999993</v>
      </c>
      <c r="AO98" s="13">
        <v>538.54000000000008</v>
      </c>
      <c r="AP98" s="13">
        <v>460.68999999999994</v>
      </c>
      <c r="AQ98" s="13">
        <v>570.82999999999993</v>
      </c>
      <c r="AR98" s="13">
        <v>429.29999999999995</v>
      </c>
      <c r="AS98" s="13">
        <v>417.06</v>
      </c>
      <c r="AT98" s="13">
        <v>420.82</v>
      </c>
      <c r="AU98" s="13">
        <v>491.61</v>
      </c>
      <c r="AV98" s="13">
        <v>434.5</v>
      </c>
      <c r="AW98" s="13">
        <v>470.9</v>
      </c>
      <c r="AX98" s="13">
        <v>480.68999999999994</v>
      </c>
      <c r="AY98" s="13">
        <v>428.72999999999996</v>
      </c>
      <c r="AZ98" s="13">
        <v>0</v>
      </c>
      <c r="BA98" s="13"/>
      <c r="BB98" s="2"/>
    </row>
    <row r="99" spans="1:54" x14ac:dyDescent="0.2">
      <c r="A99" s="18" t="s">
        <v>103</v>
      </c>
      <c r="B99" s="19" t="s">
        <v>850</v>
      </c>
      <c r="C99" s="19" t="s">
        <v>1331</v>
      </c>
      <c r="D99" s="13">
        <v>6.33</v>
      </c>
      <c r="E99" s="13">
        <v>7.39</v>
      </c>
      <c r="F99" s="13">
        <v>0.72</v>
      </c>
      <c r="G99" s="13">
        <v>0</v>
      </c>
      <c r="H99" s="13">
        <v>0</v>
      </c>
      <c r="I99" s="13">
        <v>0</v>
      </c>
      <c r="J99" s="13">
        <v>0.93</v>
      </c>
      <c r="K99" s="13">
        <v>2.8</v>
      </c>
      <c r="L99" s="13">
        <v>0.84</v>
      </c>
      <c r="M99" s="13">
        <v>1.1100000000000001</v>
      </c>
      <c r="N99" s="13">
        <v>-3.6499999999999995</v>
      </c>
      <c r="O99" s="13">
        <v>0.83000000000000007</v>
      </c>
      <c r="P99" s="13">
        <v>0.14000000000000001</v>
      </c>
      <c r="Q99" s="13">
        <v>0.86</v>
      </c>
      <c r="R99" s="13">
        <v>-0.9</v>
      </c>
      <c r="S99" s="13">
        <v>0</v>
      </c>
      <c r="T99" s="13">
        <v>-0.48</v>
      </c>
      <c r="U99" s="13">
        <v>0.18</v>
      </c>
      <c r="V99" s="13">
        <v>0</v>
      </c>
      <c r="W99" s="13">
        <v>1.2</v>
      </c>
      <c r="X99" s="13">
        <v>0.18</v>
      </c>
      <c r="Y99" s="13">
        <v>0.24</v>
      </c>
      <c r="Z99" s="13">
        <v>0.8</v>
      </c>
      <c r="AA99" s="13">
        <v>-1.29</v>
      </c>
      <c r="AB99" s="13">
        <v>0</v>
      </c>
      <c r="AC99" s="13">
        <v>0</v>
      </c>
      <c r="AD99" s="13">
        <v>0.25</v>
      </c>
      <c r="AE99" s="13">
        <v>0</v>
      </c>
      <c r="AF99" s="13">
        <v>0.19</v>
      </c>
      <c r="AG99" s="13">
        <v>0</v>
      </c>
      <c r="AH99" s="13">
        <v>0.71</v>
      </c>
      <c r="AI99" s="13">
        <v>0</v>
      </c>
      <c r="AJ99" s="13">
        <v>0.19</v>
      </c>
      <c r="AK99" s="13">
        <v>0</v>
      </c>
      <c r="AL99" s="13">
        <v>-0.51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2.33</v>
      </c>
      <c r="AY99" s="13">
        <v>0.79</v>
      </c>
      <c r="AZ99" s="13">
        <v>0</v>
      </c>
      <c r="BA99" s="13"/>
      <c r="BB99" s="2"/>
    </row>
    <row r="100" spans="1:54" x14ac:dyDescent="0.2">
      <c r="A100" s="18" t="s">
        <v>104</v>
      </c>
      <c r="B100" s="19" t="s">
        <v>851</v>
      </c>
      <c r="C100" s="19" t="s">
        <v>1331</v>
      </c>
      <c r="D100" s="13">
        <v>1482.54</v>
      </c>
      <c r="E100" s="13">
        <v>1264.9600000000005</v>
      </c>
      <c r="F100" s="13">
        <v>1326.7699999999998</v>
      </c>
      <c r="G100" s="13">
        <v>1468.0900000000001</v>
      </c>
      <c r="H100" s="13">
        <v>1186.6299999999999</v>
      </c>
      <c r="I100" s="13">
        <v>1582.9300000000003</v>
      </c>
      <c r="J100" s="13">
        <v>1318.5299999999997</v>
      </c>
      <c r="K100" s="13">
        <v>1228.72</v>
      </c>
      <c r="L100" s="13">
        <v>1253.93</v>
      </c>
      <c r="M100" s="13">
        <v>1296.03</v>
      </c>
      <c r="N100" s="13">
        <v>1130.8900000000001</v>
      </c>
      <c r="O100" s="13">
        <v>1266.5</v>
      </c>
      <c r="P100" s="13">
        <v>1804.59</v>
      </c>
      <c r="Q100" s="13">
        <v>1691.85</v>
      </c>
      <c r="R100" s="13">
        <v>1760.7299999999998</v>
      </c>
      <c r="S100" s="13">
        <v>1686.4800000000002</v>
      </c>
      <c r="T100" s="13">
        <v>1696.8799999999999</v>
      </c>
      <c r="U100" s="13">
        <v>1863.7200000000003</v>
      </c>
      <c r="V100" s="13">
        <v>1585.6699999999998</v>
      </c>
      <c r="W100" s="13">
        <v>1674.39</v>
      </c>
      <c r="X100" s="13">
        <v>1664.3900000000006</v>
      </c>
      <c r="Y100" s="13">
        <v>1696.3300000000002</v>
      </c>
      <c r="Z100" s="13">
        <v>1716.0300000000002</v>
      </c>
      <c r="AA100" s="13">
        <v>1706.43</v>
      </c>
      <c r="AB100" s="13">
        <v>2568.35</v>
      </c>
      <c r="AC100" s="13">
        <v>2864.4200000000005</v>
      </c>
      <c r="AD100" s="13">
        <v>2973.4500000000003</v>
      </c>
      <c r="AE100" s="13">
        <v>2734.3799999999997</v>
      </c>
      <c r="AF100" s="13">
        <v>2325.8599999999997</v>
      </c>
      <c r="AG100" s="13">
        <v>2777.8899999999994</v>
      </c>
      <c r="AH100" s="13">
        <v>2303.4999999999995</v>
      </c>
      <c r="AI100" s="13">
        <v>2709.81</v>
      </c>
      <c r="AJ100" s="13">
        <v>2538.04</v>
      </c>
      <c r="AK100" s="13">
        <v>2450.3999999999996</v>
      </c>
      <c r="AL100" s="13">
        <v>2711.25</v>
      </c>
      <c r="AM100" s="13">
        <v>2601.4700000000003</v>
      </c>
      <c r="AN100" s="13">
        <v>3035.5199999999995</v>
      </c>
      <c r="AO100" s="13">
        <v>3290.1899999999996</v>
      </c>
      <c r="AP100" s="13">
        <v>2821.3499999999995</v>
      </c>
      <c r="AQ100" s="13">
        <v>3487.4800000000005</v>
      </c>
      <c r="AR100" s="13">
        <v>2630.24</v>
      </c>
      <c r="AS100" s="13">
        <v>2562.1200000000003</v>
      </c>
      <c r="AT100" s="13">
        <v>2582.1</v>
      </c>
      <c r="AU100" s="13">
        <v>3012.16</v>
      </c>
      <c r="AV100" s="13">
        <v>2664.15</v>
      </c>
      <c r="AW100" s="13">
        <v>2885.32</v>
      </c>
      <c r="AX100" s="13">
        <v>2946.76</v>
      </c>
      <c r="AY100" s="13">
        <v>2628.4100000000012</v>
      </c>
      <c r="AZ100" s="13">
        <v>3922.6099999999997</v>
      </c>
      <c r="BA100" s="13"/>
      <c r="BB100" s="2"/>
    </row>
    <row r="101" spans="1:54" x14ac:dyDescent="0.2">
      <c r="A101" s="18" t="s">
        <v>105</v>
      </c>
      <c r="B101" s="19" t="s">
        <v>852</v>
      </c>
      <c r="C101" s="19" t="s">
        <v>1331</v>
      </c>
      <c r="D101" s="13">
        <v>11.2</v>
      </c>
      <c r="E101" s="13">
        <v>24.68</v>
      </c>
      <c r="F101" s="13">
        <v>2.4</v>
      </c>
      <c r="G101" s="13">
        <v>0</v>
      </c>
      <c r="H101" s="13">
        <v>0</v>
      </c>
      <c r="I101" s="13">
        <v>0</v>
      </c>
      <c r="J101" s="13">
        <v>3.1</v>
      </c>
      <c r="K101" s="13">
        <v>9.32</v>
      </c>
      <c r="L101" s="13">
        <v>2.81</v>
      </c>
      <c r="M101" s="13">
        <v>3.7</v>
      </c>
      <c r="N101" s="13">
        <v>-12.190000000000001</v>
      </c>
      <c r="O101" s="13">
        <v>2.7800000000000002</v>
      </c>
      <c r="P101" s="13">
        <v>0.51</v>
      </c>
      <c r="Q101" s="13">
        <v>2.88</v>
      </c>
      <c r="R101" s="13">
        <v>-3.03</v>
      </c>
      <c r="S101" s="13">
        <v>0</v>
      </c>
      <c r="T101" s="13">
        <v>-1.63</v>
      </c>
      <c r="U101" s="13">
        <v>0.62</v>
      </c>
      <c r="V101" s="13">
        <v>0</v>
      </c>
      <c r="W101" s="13">
        <v>4.0299999999999994</v>
      </c>
      <c r="X101" s="13">
        <v>0.62</v>
      </c>
      <c r="Y101" s="13">
        <v>0.83</v>
      </c>
      <c r="Z101" s="13">
        <v>2.67</v>
      </c>
      <c r="AA101" s="13">
        <v>-4.3099999999999996</v>
      </c>
      <c r="AB101" s="13">
        <v>0</v>
      </c>
      <c r="AC101" s="13">
        <v>0</v>
      </c>
      <c r="AD101" s="13">
        <v>8.69</v>
      </c>
      <c r="AE101" s="13">
        <v>-7.46</v>
      </c>
      <c r="AF101" s="13">
        <v>0.92</v>
      </c>
      <c r="AG101" s="13">
        <v>0</v>
      </c>
      <c r="AH101" s="13">
        <v>3.39</v>
      </c>
      <c r="AI101" s="13">
        <v>0</v>
      </c>
      <c r="AJ101" s="13">
        <v>0.93</v>
      </c>
      <c r="AK101" s="13">
        <v>0</v>
      </c>
      <c r="AL101" s="13">
        <v>-2.46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12.080000000000002</v>
      </c>
      <c r="AY101" s="13">
        <v>4.08</v>
      </c>
      <c r="AZ101" s="13">
        <v>-0.31</v>
      </c>
      <c r="BA101" s="13"/>
      <c r="BB101" s="2"/>
    </row>
    <row r="102" spans="1:54" x14ac:dyDescent="0.2">
      <c r="A102" s="18" t="s">
        <v>106</v>
      </c>
      <c r="B102" s="19" t="s">
        <v>853</v>
      </c>
      <c r="C102" s="19" t="s">
        <v>1331</v>
      </c>
      <c r="D102" s="13">
        <v>2382.5500000000002</v>
      </c>
      <c r="E102" s="13">
        <v>2030.9200000000003</v>
      </c>
      <c r="F102" s="13">
        <v>2122.65</v>
      </c>
      <c r="G102" s="13">
        <v>2361.9700000000003</v>
      </c>
      <c r="H102" s="13">
        <v>1900.5500000000002</v>
      </c>
      <c r="I102" s="13">
        <v>2553.5200000000004</v>
      </c>
      <c r="J102" s="13">
        <v>2113.69</v>
      </c>
      <c r="K102" s="13">
        <v>1975.2499999999998</v>
      </c>
      <c r="L102" s="13">
        <v>2020.9099999999999</v>
      </c>
      <c r="M102" s="13">
        <v>2083.56</v>
      </c>
      <c r="N102" s="13">
        <v>1815.3099999999997</v>
      </c>
      <c r="O102" s="13">
        <v>2038.22</v>
      </c>
      <c r="P102" s="13">
        <v>2199.4499999999998</v>
      </c>
      <c r="Q102" s="13">
        <v>2060.75</v>
      </c>
      <c r="R102" s="13">
        <v>2141.83</v>
      </c>
      <c r="S102" s="13">
        <v>2054.2400000000002</v>
      </c>
      <c r="T102" s="13">
        <v>2067.2199999999998</v>
      </c>
      <c r="U102" s="13">
        <v>2270.6199999999994</v>
      </c>
      <c r="V102" s="13">
        <v>1928.1799999999998</v>
      </c>
      <c r="W102" s="13">
        <v>2036.51</v>
      </c>
      <c r="X102" s="13">
        <v>2024.06</v>
      </c>
      <c r="Y102" s="13">
        <v>2068.69</v>
      </c>
      <c r="Z102" s="13">
        <v>2087.5000000000005</v>
      </c>
      <c r="AA102" s="13">
        <v>2063.0700000000002</v>
      </c>
      <c r="AB102" s="13">
        <v>7575.619999999999</v>
      </c>
      <c r="AC102" s="13">
        <v>1878.4800000000002</v>
      </c>
      <c r="AD102" s="13">
        <v>1951.1100000000001</v>
      </c>
      <c r="AE102" s="13">
        <v>1791.8300000000002</v>
      </c>
      <c r="AF102" s="13">
        <v>1522.3100000000002</v>
      </c>
      <c r="AG102" s="13">
        <v>1819.44</v>
      </c>
      <c r="AH102" s="13">
        <v>1507.3600000000001</v>
      </c>
      <c r="AI102" s="13">
        <v>1774.02</v>
      </c>
      <c r="AJ102" s="13">
        <v>1660.8600000000004</v>
      </c>
      <c r="AK102" s="13">
        <v>1603.92</v>
      </c>
      <c r="AL102" s="13">
        <v>1774.98</v>
      </c>
      <c r="AM102" s="13">
        <v>1704.5900000000001</v>
      </c>
      <c r="AN102" s="13">
        <v>990.65999999999985</v>
      </c>
      <c r="AO102" s="13">
        <v>1077.0600000000002</v>
      </c>
      <c r="AP102" s="13">
        <v>921.39</v>
      </c>
      <c r="AQ102" s="13">
        <v>1141.6699999999998</v>
      </c>
      <c r="AR102" s="13">
        <v>858.62</v>
      </c>
      <c r="AS102" s="13">
        <v>834.09</v>
      </c>
      <c r="AT102" s="13">
        <v>841.65</v>
      </c>
      <c r="AU102" s="13">
        <v>983.19</v>
      </c>
      <c r="AV102" s="13">
        <v>869.01</v>
      </c>
      <c r="AW102" s="13">
        <v>941.78</v>
      </c>
      <c r="AX102" s="13">
        <v>961.38999999999987</v>
      </c>
      <c r="AY102" s="13">
        <v>857.46999999999991</v>
      </c>
      <c r="AZ102" s="13">
        <v>1106.48</v>
      </c>
      <c r="BA102" s="13"/>
      <c r="BB102" s="2"/>
    </row>
    <row r="103" spans="1:54" x14ac:dyDescent="0.2">
      <c r="A103" s="18" t="s">
        <v>107</v>
      </c>
      <c r="B103" s="19" t="s">
        <v>854</v>
      </c>
      <c r="C103" s="19" t="s">
        <v>1331</v>
      </c>
      <c r="D103" s="13">
        <v>15.1</v>
      </c>
      <c r="E103" s="13">
        <v>43.57</v>
      </c>
      <c r="F103" s="13">
        <v>4.24</v>
      </c>
      <c r="G103" s="13">
        <v>0</v>
      </c>
      <c r="H103" s="13">
        <v>0</v>
      </c>
      <c r="I103" s="13">
        <v>0</v>
      </c>
      <c r="J103" s="13">
        <v>5.49</v>
      </c>
      <c r="K103" s="13">
        <v>16.46</v>
      </c>
      <c r="L103" s="13">
        <v>4.97</v>
      </c>
      <c r="M103" s="13">
        <v>6.54</v>
      </c>
      <c r="N103" s="13">
        <v>-21.560000000000002</v>
      </c>
      <c r="O103" s="13">
        <v>4.9000000000000004</v>
      </c>
      <c r="P103" s="13">
        <v>0.79</v>
      </c>
      <c r="Q103" s="13">
        <v>3.81</v>
      </c>
      <c r="R103" s="13">
        <v>-4.07</v>
      </c>
      <c r="S103" s="13">
        <v>0</v>
      </c>
      <c r="T103" s="13">
        <v>-2.88</v>
      </c>
      <c r="U103" s="13">
        <v>0.82</v>
      </c>
      <c r="V103" s="13">
        <v>0</v>
      </c>
      <c r="W103" s="13">
        <v>5.34</v>
      </c>
      <c r="X103" s="13">
        <v>0.82</v>
      </c>
      <c r="Y103" s="13">
        <v>1.08</v>
      </c>
      <c r="Z103" s="13">
        <v>3.54</v>
      </c>
      <c r="AA103" s="13">
        <v>-5.72</v>
      </c>
      <c r="AB103" s="13">
        <v>0</v>
      </c>
      <c r="AC103" s="13">
        <v>0</v>
      </c>
      <c r="AD103" s="13">
        <v>3.7800000000000002</v>
      </c>
      <c r="AE103" s="13">
        <v>0</v>
      </c>
      <c r="AF103" s="13">
        <v>0.64</v>
      </c>
      <c r="AG103" s="13">
        <v>0</v>
      </c>
      <c r="AH103" s="13">
        <v>-0.6</v>
      </c>
      <c r="AI103" s="13">
        <v>0</v>
      </c>
      <c r="AJ103" s="13">
        <v>0.63</v>
      </c>
      <c r="AK103" s="13">
        <v>0</v>
      </c>
      <c r="AL103" s="13">
        <v>-1.7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2.92</v>
      </c>
      <c r="AY103" s="13">
        <v>0.99</v>
      </c>
      <c r="AZ103" s="13">
        <v>-0.21</v>
      </c>
      <c r="BA103" s="13"/>
      <c r="BB103" s="2"/>
    </row>
    <row r="104" spans="1:54" x14ac:dyDescent="0.2">
      <c r="A104" s="18" t="s">
        <v>108</v>
      </c>
      <c r="B104" s="19" t="s">
        <v>855</v>
      </c>
      <c r="C104" s="19" t="s">
        <v>1331</v>
      </c>
      <c r="D104" s="13">
        <v>3812.0300000000007</v>
      </c>
      <c r="E104" s="13">
        <v>3249.4600000000009</v>
      </c>
      <c r="F104" s="13">
        <v>3396.2599999999993</v>
      </c>
      <c r="G104" s="13">
        <v>3779.14</v>
      </c>
      <c r="H104" s="13">
        <v>3040.8699999999994</v>
      </c>
      <c r="I104" s="13">
        <v>4085.6399999999994</v>
      </c>
      <c r="J104" s="13">
        <v>3381.91</v>
      </c>
      <c r="K104" s="13">
        <v>3160.4500000000003</v>
      </c>
      <c r="L104" s="13">
        <v>3233.51</v>
      </c>
      <c r="M104" s="13">
        <v>3333.7399999999993</v>
      </c>
      <c r="N104" s="13">
        <v>2904.51</v>
      </c>
      <c r="O104" s="13">
        <v>3261.21</v>
      </c>
      <c r="P104" s="13">
        <v>3519.1499999999992</v>
      </c>
      <c r="Q104" s="13">
        <v>3297.17</v>
      </c>
      <c r="R104" s="13">
        <v>3426.8900000000003</v>
      </c>
      <c r="S104" s="13">
        <v>3286.77</v>
      </c>
      <c r="T104" s="13">
        <v>3307.56</v>
      </c>
      <c r="U104" s="13">
        <v>3632.98</v>
      </c>
      <c r="V104" s="13">
        <v>3085.0700000000006</v>
      </c>
      <c r="W104" s="13">
        <v>3258.45</v>
      </c>
      <c r="X104" s="13">
        <v>3238.4800000000005</v>
      </c>
      <c r="Y104" s="13">
        <v>3309.9199999999996</v>
      </c>
      <c r="Z104" s="13">
        <v>3340.04</v>
      </c>
      <c r="AA104" s="13">
        <v>3300.9100000000003</v>
      </c>
      <c r="AB104" s="13">
        <v>2104.3399999999997</v>
      </c>
      <c r="AC104" s="13">
        <v>2348.0700000000002</v>
      </c>
      <c r="AD104" s="13">
        <v>2438.8799999999997</v>
      </c>
      <c r="AE104" s="13">
        <v>2239.8000000000002</v>
      </c>
      <c r="AF104" s="13">
        <v>1902.8899999999999</v>
      </c>
      <c r="AG104" s="13">
        <v>2274.27</v>
      </c>
      <c r="AH104" s="13">
        <v>1884.2200000000003</v>
      </c>
      <c r="AI104" s="13">
        <v>2217.5199999999995</v>
      </c>
      <c r="AJ104" s="13">
        <v>2076.04</v>
      </c>
      <c r="AK104" s="13">
        <v>2004.88</v>
      </c>
      <c r="AL104" s="13">
        <v>2218.73</v>
      </c>
      <c r="AM104" s="13">
        <v>2130.7699999999995</v>
      </c>
      <c r="AN104" s="13">
        <v>2476.6799999999998</v>
      </c>
      <c r="AO104" s="13">
        <v>2692.66</v>
      </c>
      <c r="AP104" s="13">
        <v>2303.5300000000002</v>
      </c>
      <c r="AQ104" s="13">
        <v>2854.1099999999997</v>
      </c>
      <c r="AR104" s="13">
        <v>2146.56</v>
      </c>
      <c r="AS104" s="13">
        <v>2085.27</v>
      </c>
      <c r="AT104" s="13">
        <v>2104.14</v>
      </c>
      <c r="AU104" s="13">
        <v>2457.9899999999998</v>
      </c>
      <c r="AV104" s="13">
        <v>2172.54</v>
      </c>
      <c r="AW104" s="13">
        <v>2354.4800000000005</v>
      </c>
      <c r="AX104" s="13">
        <v>2403.4599999999996</v>
      </c>
      <c r="AY104" s="13">
        <v>2143.6699999999996</v>
      </c>
      <c r="AZ104" s="13">
        <v>2766.18</v>
      </c>
      <c r="BA104" s="13"/>
      <c r="BB104" s="2"/>
    </row>
    <row r="105" spans="1:54" x14ac:dyDescent="0.2">
      <c r="A105" s="18" t="s">
        <v>109</v>
      </c>
      <c r="B105" s="19" t="s">
        <v>856</v>
      </c>
      <c r="C105" s="19" t="s">
        <v>1331</v>
      </c>
      <c r="D105" s="13">
        <v>21.94</v>
      </c>
      <c r="E105" s="13">
        <v>63.31</v>
      </c>
      <c r="F105" s="13">
        <v>6.16</v>
      </c>
      <c r="G105" s="13">
        <v>0</v>
      </c>
      <c r="H105" s="13">
        <v>0</v>
      </c>
      <c r="I105" s="13">
        <v>0</v>
      </c>
      <c r="J105" s="13">
        <v>7.98</v>
      </c>
      <c r="K105" s="13">
        <v>23.93</v>
      </c>
      <c r="L105" s="13">
        <v>7.22</v>
      </c>
      <c r="M105" s="13">
        <v>9.5</v>
      </c>
      <c r="N105" s="13">
        <v>-31.33</v>
      </c>
      <c r="O105" s="13">
        <v>7.1099999999999994</v>
      </c>
      <c r="P105" s="13">
        <v>1.1499999999999999</v>
      </c>
      <c r="Q105" s="13">
        <v>5.46</v>
      </c>
      <c r="R105" s="13">
        <v>-5.84</v>
      </c>
      <c r="S105" s="13">
        <v>0</v>
      </c>
      <c r="T105" s="13">
        <v>-4.18</v>
      </c>
      <c r="U105" s="13">
        <v>1.17</v>
      </c>
      <c r="V105" s="13">
        <v>0</v>
      </c>
      <c r="W105" s="13">
        <v>7.66</v>
      </c>
      <c r="X105" s="13">
        <v>1.17</v>
      </c>
      <c r="Y105" s="13">
        <v>1.56</v>
      </c>
      <c r="Z105" s="13">
        <v>5.07</v>
      </c>
      <c r="AA105" s="13">
        <v>-8.19</v>
      </c>
      <c r="AB105" s="13">
        <v>0</v>
      </c>
      <c r="AC105" s="13">
        <v>0</v>
      </c>
      <c r="AD105" s="13">
        <v>1.1499999999999999</v>
      </c>
      <c r="AE105" s="13">
        <v>0</v>
      </c>
      <c r="AF105" s="13">
        <v>0.86</v>
      </c>
      <c r="AG105" s="13">
        <v>0</v>
      </c>
      <c r="AH105" s="13">
        <v>3.15</v>
      </c>
      <c r="AI105" s="13">
        <v>0</v>
      </c>
      <c r="AJ105" s="13">
        <v>0.86</v>
      </c>
      <c r="AK105" s="13">
        <v>0</v>
      </c>
      <c r="AL105" s="13">
        <v>-2.29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9.94</v>
      </c>
      <c r="AY105" s="13">
        <v>3.36</v>
      </c>
      <c r="AZ105" s="13">
        <v>-0.28999999999999998</v>
      </c>
      <c r="BA105" s="13"/>
      <c r="BB105" s="2"/>
    </row>
    <row r="106" spans="1:54" x14ac:dyDescent="0.2">
      <c r="A106" s="18" t="s">
        <v>110</v>
      </c>
      <c r="B106" s="19" t="s">
        <v>857</v>
      </c>
      <c r="C106" s="19" t="s">
        <v>1331</v>
      </c>
      <c r="D106" s="13">
        <v>271.99</v>
      </c>
      <c r="E106" s="13">
        <v>716.98</v>
      </c>
      <c r="F106" s="13">
        <v>69.72</v>
      </c>
      <c r="G106" s="13">
        <v>0</v>
      </c>
      <c r="H106" s="13">
        <v>0</v>
      </c>
      <c r="I106" s="13">
        <v>0</v>
      </c>
      <c r="J106" s="13">
        <v>90.37</v>
      </c>
      <c r="K106" s="13">
        <v>270.93</v>
      </c>
      <c r="L106" s="13">
        <v>81.760000000000005</v>
      </c>
      <c r="M106" s="13">
        <v>107.58</v>
      </c>
      <c r="N106" s="13">
        <v>-354.78999999999996</v>
      </c>
      <c r="O106" s="13">
        <v>80.460000000000008</v>
      </c>
      <c r="P106" s="13">
        <v>13.12</v>
      </c>
      <c r="Q106" s="13">
        <v>63.23</v>
      </c>
      <c r="R106" s="13">
        <v>-67.53</v>
      </c>
      <c r="S106" s="13">
        <v>0</v>
      </c>
      <c r="T106" s="13">
        <v>-47.33</v>
      </c>
      <c r="U106" s="13">
        <v>13.55</v>
      </c>
      <c r="V106" s="13">
        <v>0</v>
      </c>
      <c r="W106" s="13">
        <v>88.639999999999986</v>
      </c>
      <c r="X106" s="13">
        <v>13.55</v>
      </c>
      <c r="Y106" s="13">
        <v>18.07</v>
      </c>
      <c r="Z106" s="13">
        <v>58.71</v>
      </c>
      <c r="AA106" s="13">
        <v>-94.84</v>
      </c>
      <c r="AB106" s="13">
        <v>0</v>
      </c>
      <c r="AC106" s="13">
        <v>0</v>
      </c>
      <c r="AD106" s="13">
        <v>16.059999999999999</v>
      </c>
      <c r="AE106" s="13">
        <v>0</v>
      </c>
      <c r="AF106" s="13">
        <v>12.05</v>
      </c>
      <c r="AG106" s="13">
        <v>0</v>
      </c>
      <c r="AH106" s="13">
        <v>44.18</v>
      </c>
      <c r="AI106" s="13">
        <v>0</v>
      </c>
      <c r="AJ106" s="13">
        <v>12.05</v>
      </c>
      <c r="AK106" s="13">
        <v>0</v>
      </c>
      <c r="AL106" s="13">
        <v>-32.130000000000003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110.22</v>
      </c>
      <c r="AY106" s="13">
        <v>37.31</v>
      </c>
      <c r="AZ106" s="13">
        <v>-4.0199999999999996</v>
      </c>
      <c r="BA106" s="13"/>
      <c r="BB106" s="2"/>
    </row>
    <row r="107" spans="1:54" x14ac:dyDescent="0.2">
      <c r="A107" s="18" t="s">
        <v>111</v>
      </c>
      <c r="B107" s="19" t="s">
        <v>858</v>
      </c>
      <c r="C107" s="19" t="s">
        <v>1331</v>
      </c>
      <c r="D107" s="13">
        <v>423.02</v>
      </c>
      <c r="E107" s="13">
        <v>1082.8699999999999</v>
      </c>
      <c r="F107" s="13">
        <v>105.3</v>
      </c>
      <c r="G107" s="13">
        <v>0</v>
      </c>
      <c r="H107" s="13">
        <v>0</v>
      </c>
      <c r="I107" s="13">
        <v>0</v>
      </c>
      <c r="J107" s="13">
        <v>136.49</v>
      </c>
      <c r="K107" s="13">
        <v>409.2</v>
      </c>
      <c r="L107" s="13">
        <v>123.49</v>
      </c>
      <c r="M107" s="13">
        <v>162.47999999999999</v>
      </c>
      <c r="N107" s="13">
        <v>-535.84999999999991</v>
      </c>
      <c r="O107" s="13">
        <v>121.53</v>
      </c>
      <c r="P107" s="13">
        <v>15.75</v>
      </c>
      <c r="Q107" s="13">
        <v>38.51</v>
      </c>
      <c r="R107" s="13">
        <v>-45.01</v>
      </c>
      <c r="S107" s="13">
        <v>0</v>
      </c>
      <c r="T107" s="13">
        <v>-71.489999999999995</v>
      </c>
      <c r="U107" s="13">
        <v>8.25</v>
      </c>
      <c r="V107" s="13">
        <v>0</v>
      </c>
      <c r="W107" s="13">
        <v>53.99</v>
      </c>
      <c r="X107" s="13">
        <v>8.25</v>
      </c>
      <c r="Y107" s="13">
        <v>11</v>
      </c>
      <c r="Z107" s="13">
        <v>35.76</v>
      </c>
      <c r="AA107" s="13">
        <v>-57.77</v>
      </c>
      <c r="AB107" s="13">
        <v>0</v>
      </c>
      <c r="AC107" s="13">
        <v>0</v>
      </c>
      <c r="AD107" s="13">
        <v>1.23</v>
      </c>
      <c r="AE107" s="13">
        <v>9.42</v>
      </c>
      <c r="AF107" s="13">
        <v>7.98</v>
      </c>
      <c r="AG107" s="13">
        <v>0</v>
      </c>
      <c r="AH107" s="13">
        <v>29.27</v>
      </c>
      <c r="AI107" s="13">
        <v>0</v>
      </c>
      <c r="AJ107" s="13">
        <v>7.98</v>
      </c>
      <c r="AK107" s="13">
        <v>0</v>
      </c>
      <c r="AL107" s="13">
        <v>-21.29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-18.700000000000003</v>
      </c>
      <c r="AY107" s="13">
        <v>-6.33</v>
      </c>
      <c r="AZ107" s="13">
        <v>-2.66</v>
      </c>
      <c r="BA107" s="13"/>
      <c r="BB107" s="2"/>
    </row>
    <row r="108" spans="1:54" x14ac:dyDescent="0.2">
      <c r="A108" s="18" t="s">
        <v>112</v>
      </c>
      <c r="B108" s="19" t="s">
        <v>859</v>
      </c>
      <c r="C108" s="19" t="s">
        <v>1332</v>
      </c>
      <c r="D108" s="13">
        <v>77.290000000000006</v>
      </c>
      <c r="E108" s="13">
        <v>220.36</v>
      </c>
      <c r="F108" s="13">
        <v>21.43</v>
      </c>
      <c r="G108" s="13">
        <v>0</v>
      </c>
      <c r="H108" s="13">
        <v>0</v>
      </c>
      <c r="I108" s="13">
        <v>0</v>
      </c>
      <c r="J108" s="13">
        <v>27.78</v>
      </c>
      <c r="K108" s="13">
        <v>83.259999999999991</v>
      </c>
      <c r="L108" s="13">
        <v>25.13</v>
      </c>
      <c r="M108" s="13">
        <v>33.06</v>
      </c>
      <c r="N108" s="13">
        <v>-109.04</v>
      </c>
      <c r="O108" s="13">
        <v>24.73</v>
      </c>
      <c r="P108" s="13">
        <v>3.95</v>
      </c>
      <c r="Q108" s="13">
        <v>18.399999999999999</v>
      </c>
      <c r="R108" s="13">
        <v>-19.72</v>
      </c>
      <c r="S108" s="13">
        <v>0</v>
      </c>
      <c r="T108" s="13">
        <v>-14.55</v>
      </c>
      <c r="U108" s="13">
        <v>3.94</v>
      </c>
      <c r="V108" s="13">
        <v>0</v>
      </c>
      <c r="W108" s="13">
        <v>25.79</v>
      </c>
      <c r="X108" s="13">
        <v>3.94</v>
      </c>
      <c r="Y108" s="13">
        <v>5.25</v>
      </c>
      <c r="Z108" s="13">
        <v>17.079999999999998</v>
      </c>
      <c r="AA108" s="13">
        <v>-27.59</v>
      </c>
      <c r="AB108" s="13">
        <v>0</v>
      </c>
      <c r="AC108" s="13">
        <v>0</v>
      </c>
      <c r="AD108" s="13">
        <v>5.27</v>
      </c>
      <c r="AE108" s="13">
        <v>0</v>
      </c>
      <c r="AF108" s="13">
        <v>3.95</v>
      </c>
      <c r="AG108" s="13">
        <v>0</v>
      </c>
      <c r="AH108" s="13">
        <v>14.49</v>
      </c>
      <c r="AI108" s="13">
        <v>0</v>
      </c>
      <c r="AJ108" s="13">
        <v>3.95</v>
      </c>
      <c r="AK108" s="13">
        <v>0</v>
      </c>
      <c r="AL108" s="13">
        <v>-10.54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39.33</v>
      </c>
      <c r="AY108" s="13">
        <v>13.32</v>
      </c>
      <c r="AZ108" s="13">
        <v>-1.32</v>
      </c>
      <c r="BA108" s="13"/>
      <c r="BB108" s="2"/>
    </row>
    <row r="109" spans="1:54" x14ac:dyDescent="0.2">
      <c r="A109" s="18" t="s">
        <v>113</v>
      </c>
      <c r="B109" s="19" t="s">
        <v>860</v>
      </c>
      <c r="C109" s="19" t="s">
        <v>1331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-35166.430000000008</v>
      </c>
      <c r="BA109" s="13"/>
      <c r="BB109" s="2"/>
    </row>
    <row r="110" spans="1:54" x14ac:dyDescent="0.2">
      <c r="A110" s="18" t="s">
        <v>114</v>
      </c>
      <c r="B110" s="19" t="s">
        <v>861</v>
      </c>
      <c r="C110" s="19" t="s">
        <v>1331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1">
        <v>-218.79999999999998</v>
      </c>
      <c r="BA110" s="13"/>
      <c r="BB110" s="2"/>
    </row>
    <row r="111" spans="1:54" x14ac:dyDescent="0.2">
      <c r="A111" s="22" t="s">
        <v>115</v>
      </c>
      <c r="B111" s="12"/>
      <c r="C111" s="12"/>
      <c r="D111" s="24">
        <f>SUM(D90:D110)</f>
        <v>215680.78</v>
      </c>
      <c r="E111" s="24">
        <f t="shared" ref="E111:AZ111" si="1">SUM(E90:E110)</f>
        <v>186523.35</v>
      </c>
      <c r="F111" s="24">
        <f t="shared" si="1"/>
        <v>191125.94999999998</v>
      </c>
      <c r="G111" s="24">
        <f t="shared" si="1"/>
        <v>212427.15000000005</v>
      </c>
      <c r="H111" s="24">
        <f t="shared" si="1"/>
        <v>170813.37</v>
      </c>
      <c r="I111" s="24">
        <f t="shared" si="1"/>
        <v>229744.97999999998</v>
      </c>
      <c r="J111" s="24">
        <f t="shared" si="1"/>
        <v>190491.64</v>
      </c>
      <c r="K111" s="24">
        <f t="shared" si="1"/>
        <v>179112.46000000002</v>
      </c>
      <c r="L111" s="24">
        <f t="shared" si="1"/>
        <v>182251.02000000002</v>
      </c>
      <c r="M111" s="24">
        <f t="shared" si="1"/>
        <v>187958.68</v>
      </c>
      <c r="N111" s="24">
        <f t="shared" si="1"/>
        <v>161265.28000000003</v>
      </c>
      <c r="O111" s="24">
        <f t="shared" si="1"/>
        <v>183761.49999999994</v>
      </c>
      <c r="P111" s="24">
        <f t="shared" si="1"/>
        <v>168203.95000000004</v>
      </c>
      <c r="Q111" s="24">
        <f t="shared" si="1"/>
        <v>159353.60000000001</v>
      </c>
      <c r="R111" s="24">
        <f t="shared" si="1"/>
        <v>166614.32000000004</v>
      </c>
      <c r="S111" s="24">
        <f t="shared" si="1"/>
        <v>158556.9</v>
      </c>
      <c r="T111" s="24">
        <f t="shared" si="1"/>
        <v>159302.11000000007</v>
      </c>
      <c r="U111" s="24">
        <f t="shared" si="1"/>
        <v>175325.85</v>
      </c>
      <c r="V111" s="24">
        <f t="shared" si="1"/>
        <v>148798.97000000003</v>
      </c>
      <c r="W111" s="24">
        <f t="shared" si="1"/>
        <v>157580.36000000004</v>
      </c>
      <c r="X111" s="24">
        <f t="shared" si="1"/>
        <v>156262.29999999999</v>
      </c>
      <c r="Y111" s="24">
        <f t="shared" si="1"/>
        <v>159778.72999999995</v>
      </c>
      <c r="Z111" s="24">
        <f t="shared" si="1"/>
        <v>161377.47999999998</v>
      </c>
      <c r="AA111" s="24">
        <f t="shared" si="1"/>
        <v>158663.05000000002</v>
      </c>
      <c r="AB111" s="24">
        <f t="shared" si="1"/>
        <v>163318.59999999998</v>
      </c>
      <c r="AC111" s="24">
        <f t="shared" si="1"/>
        <v>175673.77000000002</v>
      </c>
      <c r="AD111" s="24">
        <f t="shared" si="1"/>
        <v>182570.05999999997</v>
      </c>
      <c r="AE111" s="24">
        <f t="shared" si="1"/>
        <v>167554.29</v>
      </c>
      <c r="AF111" s="24">
        <f t="shared" si="1"/>
        <v>142388.22</v>
      </c>
      <c r="AG111" s="24">
        <f t="shared" si="1"/>
        <v>170118.88999999998</v>
      </c>
      <c r="AH111" s="24">
        <f t="shared" si="1"/>
        <v>141155.07999999996</v>
      </c>
      <c r="AI111" s="24">
        <f t="shared" si="1"/>
        <v>165863.07999999999</v>
      </c>
      <c r="AJ111" s="24">
        <f t="shared" si="1"/>
        <v>155335.90999999997</v>
      </c>
      <c r="AK111" s="24">
        <f t="shared" si="1"/>
        <v>149955.30000000002</v>
      </c>
      <c r="AL111" s="24">
        <f t="shared" si="1"/>
        <v>165783.59</v>
      </c>
      <c r="AM111" s="24">
        <f t="shared" si="1"/>
        <v>159396.24999999997</v>
      </c>
      <c r="AN111" s="24">
        <f t="shared" si="1"/>
        <v>154278.40999999997</v>
      </c>
      <c r="AO111" s="24">
        <f t="shared" si="1"/>
        <v>167695.83000000002</v>
      </c>
      <c r="AP111" s="24">
        <f t="shared" si="1"/>
        <v>143485.09</v>
      </c>
      <c r="AQ111" s="24">
        <f t="shared" si="1"/>
        <v>177750.00999999998</v>
      </c>
      <c r="AR111" s="24">
        <f t="shared" si="1"/>
        <v>133711.06000000003</v>
      </c>
      <c r="AS111" s="24">
        <f t="shared" si="1"/>
        <v>129917.60999999999</v>
      </c>
      <c r="AT111" s="24">
        <f t="shared" si="1"/>
        <v>131083.26</v>
      </c>
      <c r="AU111" s="24">
        <f t="shared" si="1"/>
        <v>153112</v>
      </c>
      <c r="AV111" s="24">
        <f t="shared" si="1"/>
        <v>135336.19000000003</v>
      </c>
      <c r="AW111" s="24">
        <f t="shared" si="1"/>
        <v>146664.48000000004</v>
      </c>
      <c r="AX111" s="24">
        <f t="shared" si="1"/>
        <v>150365.55000000002</v>
      </c>
      <c r="AY111" s="24">
        <f t="shared" si="1"/>
        <v>133755.59</v>
      </c>
      <c r="AZ111" s="24">
        <f t="shared" si="1"/>
        <v>159310.01999999996</v>
      </c>
      <c r="BA111" s="13"/>
    </row>
    <row r="112" spans="1:54" x14ac:dyDescent="0.2">
      <c r="A112" s="15"/>
      <c r="B112" s="12" t="s">
        <v>840</v>
      </c>
      <c r="C112" s="19" t="s">
        <v>840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2"/>
    </row>
    <row r="113" spans="1:54" x14ac:dyDescent="0.2">
      <c r="A113" s="18" t="s">
        <v>116</v>
      </c>
      <c r="B113" s="19" t="s">
        <v>862</v>
      </c>
      <c r="C113" s="19" t="s">
        <v>777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106</v>
      </c>
      <c r="J113" s="13">
        <v>150</v>
      </c>
      <c r="K113" s="13">
        <v>36.020000000000003</v>
      </c>
      <c r="L113" s="13">
        <v>0</v>
      </c>
      <c r="M113" s="13">
        <v>0</v>
      </c>
      <c r="N113" s="13">
        <v>150</v>
      </c>
      <c r="O113" s="13">
        <v>0</v>
      </c>
      <c r="P113" s="13">
        <v>217.76999999999998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150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150</v>
      </c>
      <c r="AD113" s="13">
        <v>150</v>
      </c>
      <c r="AE113" s="13">
        <v>150</v>
      </c>
      <c r="AF113" s="13">
        <v>330.84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342.3</v>
      </c>
      <c r="AR113" s="13">
        <v>0</v>
      </c>
      <c r="AS113" s="13">
        <v>0</v>
      </c>
      <c r="AT113" s="13">
        <v>28.84</v>
      </c>
      <c r="AU113" s="13">
        <v>105.68</v>
      </c>
      <c r="AV113" s="13">
        <v>0</v>
      </c>
      <c r="AW113" s="13">
        <v>97.51</v>
      </c>
      <c r="AX113" s="13">
        <v>0</v>
      </c>
      <c r="AY113" s="13">
        <v>159</v>
      </c>
      <c r="AZ113" s="13">
        <v>255.12</v>
      </c>
      <c r="BA113" s="13"/>
      <c r="BB113" s="2"/>
    </row>
    <row r="114" spans="1:54" x14ac:dyDescent="0.2">
      <c r="A114" s="18" t="s">
        <v>117</v>
      </c>
      <c r="B114" s="19" t="s">
        <v>863</v>
      </c>
      <c r="C114" s="19" t="s">
        <v>781</v>
      </c>
      <c r="D114" s="13">
        <v>405.99</v>
      </c>
      <c r="E114" s="13">
        <v>836.38</v>
      </c>
      <c r="F114" s="13">
        <v>3268.43</v>
      </c>
      <c r="G114" s="13">
        <v>1674.4</v>
      </c>
      <c r="H114" s="13">
        <v>828.28</v>
      </c>
      <c r="I114" s="13">
        <v>904.41000000000008</v>
      </c>
      <c r="J114" s="13">
        <v>304.69</v>
      </c>
      <c r="K114" s="13">
        <v>437.78999999999996</v>
      </c>
      <c r="L114" s="13">
        <v>150</v>
      </c>
      <c r="M114" s="13">
        <v>298.39</v>
      </c>
      <c r="N114" s="13">
        <v>682.56999999999994</v>
      </c>
      <c r="O114" s="13">
        <v>292.65999999999997</v>
      </c>
      <c r="P114" s="13">
        <v>520.67000000000007</v>
      </c>
      <c r="Q114" s="13">
        <v>1667.4700000000003</v>
      </c>
      <c r="R114" s="13">
        <v>3795.92</v>
      </c>
      <c r="S114" s="13">
        <v>1481.48</v>
      </c>
      <c r="T114" s="13">
        <v>557.04999999999995</v>
      </c>
      <c r="U114" s="13">
        <v>517.73</v>
      </c>
      <c r="V114" s="13">
        <v>19.96</v>
      </c>
      <c r="W114" s="13">
        <v>579.22</v>
      </c>
      <c r="X114" s="13">
        <v>383.17999999999995</v>
      </c>
      <c r="Y114" s="13">
        <v>300</v>
      </c>
      <c r="Z114" s="13">
        <v>698.59</v>
      </c>
      <c r="AA114" s="13">
        <v>300</v>
      </c>
      <c r="AB114" s="13">
        <v>720.24</v>
      </c>
      <c r="AC114" s="13">
        <v>1803.75</v>
      </c>
      <c r="AD114" s="13">
        <v>1308.5899999999999</v>
      </c>
      <c r="AE114" s="13">
        <v>2834.68</v>
      </c>
      <c r="AF114" s="13">
        <v>516.43999999999994</v>
      </c>
      <c r="AG114" s="13">
        <v>915.28</v>
      </c>
      <c r="AH114" s="13">
        <v>573.21</v>
      </c>
      <c r="AI114" s="13">
        <v>82.19</v>
      </c>
      <c r="AJ114" s="13">
        <v>293.09000000000003</v>
      </c>
      <c r="AK114" s="13">
        <v>300</v>
      </c>
      <c r="AL114" s="13">
        <v>238</v>
      </c>
      <c r="AM114" s="13">
        <v>300</v>
      </c>
      <c r="AN114" s="13">
        <v>448.39</v>
      </c>
      <c r="AO114" s="13">
        <v>150</v>
      </c>
      <c r="AP114" s="13">
        <v>1811.5</v>
      </c>
      <c r="AQ114" s="13">
        <v>2450.4</v>
      </c>
      <c r="AR114" s="13">
        <v>1139.4199999999998</v>
      </c>
      <c r="AS114" s="13">
        <v>474.63</v>
      </c>
      <c r="AT114" s="13">
        <v>743.99</v>
      </c>
      <c r="AU114" s="13">
        <v>626.63</v>
      </c>
      <c r="AV114" s="13">
        <v>153.54</v>
      </c>
      <c r="AW114" s="13">
        <v>159</v>
      </c>
      <c r="AX114" s="13">
        <v>316.25</v>
      </c>
      <c r="AY114" s="13">
        <v>0</v>
      </c>
      <c r="AZ114" s="13">
        <v>549.5</v>
      </c>
      <c r="BA114" s="13"/>
      <c r="BB114" s="2"/>
    </row>
    <row r="115" spans="1:54" x14ac:dyDescent="0.2">
      <c r="A115" s="18" t="s">
        <v>118</v>
      </c>
      <c r="B115" s="19" t="s">
        <v>864</v>
      </c>
      <c r="C115" s="19" t="s">
        <v>783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277.16000000000003</v>
      </c>
      <c r="R115" s="13">
        <v>209.32</v>
      </c>
      <c r="S115" s="13">
        <v>354.65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95.9</v>
      </c>
      <c r="AD115" s="13">
        <v>12.83</v>
      </c>
      <c r="AE115" s="13">
        <v>0</v>
      </c>
      <c r="AF115" s="13">
        <v>255.9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150</v>
      </c>
      <c r="AQ115" s="13">
        <v>613.58000000000004</v>
      </c>
      <c r="AR115" s="13">
        <v>0</v>
      </c>
      <c r="AS115" s="13">
        <v>248.91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159</v>
      </c>
      <c r="BA115" s="13"/>
      <c r="BB115" s="2"/>
    </row>
    <row r="116" spans="1:54" x14ac:dyDescent="0.2">
      <c r="A116" s="18" t="s">
        <v>119</v>
      </c>
      <c r="B116" s="19" t="s">
        <v>865</v>
      </c>
      <c r="C116" s="19" t="s">
        <v>1332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19</v>
      </c>
      <c r="AR116" s="13">
        <v>0</v>
      </c>
      <c r="AS116" s="13">
        <v>0</v>
      </c>
      <c r="AT116" s="13">
        <v>0</v>
      </c>
      <c r="AU116" s="13">
        <v>54.08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/>
      <c r="BB116" s="2"/>
    </row>
    <row r="117" spans="1:54" x14ac:dyDescent="0.2">
      <c r="A117" s="18" t="s">
        <v>120</v>
      </c>
      <c r="B117" s="19" t="s">
        <v>866</v>
      </c>
      <c r="C117" s="19" t="s">
        <v>1331</v>
      </c>
      <c r="D117" s="13">
        <v>5594.43</v>
      </c>
      <c r="E117" s="13">
        <v>5343.5500000000011</v>
      </c>
      <c r="F117" s="13">
        <v>17455.899999999998</v>
      </c>
      <c r="G117" s="13">
        <v>14080.540000000005</v>
      </c>
      <c r="H117" s="13">
        <v>6327.73</v>
      </c>
      <c r="I117" s="13">
        <v>4293.01</v>
      </c>
      <c r="J117" s="13">
        <v>2619.6999999999998</v>
      </c>
      <c r="K117" s="13">
        <v>1666.4999999999998</v>
      </c>
      <c r="L117" s="13">
        <v>1756.79</v>
      </c>
      <c r="M117" s="13">
        <v>859.31000000000006</v>
      </c>
      <c r="N117" s="13">
        <v>3014.7900000000004</v>
      </c>
      <c r="O117" s="13">
        <v>1403.8600000000001</v>
      </c>
      <c r="P117" s="13">
        <v>17325.32</v>
      </c>
      <c r="Q117" s="13">
        <v>5222.22</v>
      </c>
      <c r="R117" s="13">
        <v>8108.75</v>
      </c>
      <c r="S117" s="13">
        <v>6997.91</v>
      </c>
      <c r="T117" s="13">
        <v>5337.2300000000005</v>
      </c>
      <c r="U117" s="13">
        <v>1546.6599999999999</v>
      </c>
      <c r="V117" s="13">
        <v>780.62</v>
      </c>
      <c r="W117" s="13">
        <v>1750.6799999999998</v>
      </c>
      <c r="X117" s="13">
        <v>3916.08</v>
      </c>
      <c r="Y117" s="13">
        <v>2122.98</v>
      </c>
      <c r="Z117" s="13">
        <v>2488.2599999999998</v>
      </c>
      <c r="AA117" s="13">
        <v>2126.5500000000002</v>
      </c>
      <c r="AB117" s="13">
        <v>13585.459999999997</v>
      </c>
      <c r="AC117" s="13">
        <v>14959.43</v>
      </c>
      <c r="AD117" s="13">
        <v>5535.0500000000011</v>
      </c>
      <c r="AE117" s="13">
        <v>3416.41</v>
      </c>
      <c r="AF117" s="13">
        <v>5422.6</v>
      </c>
      <c r="AG117" s="13">
        <v>4224.28</v>
      </c>
      <c r="AH117" s="13">
        <v>1193.8000000000002</v>
      </c>
      <c r="AI117" s="13">
        <v>3049.5699999999997</v>
      </c>
      <c r="AJ117" s="13">
        <v>776.69</v>
      </c>
      <c r="AK117" s="13">
        <v>1172.56</v>
      </c>
      <c r="AL117" s="13">
        <v>1306.47</v>
      </c>
      <c r="AM117" s="13">
        <v>3644.5800000000004</v>
      </c>
      <c r="AN117" s="13">
        <v>4773.9599999999991</v>
      </c>
      <c r="AO117" s="13">
        <v>10295.279999999999</v>
      </c>
      <c r="AP117" s="13">
        <v>11162.92</v>
      </c>
      <c r="AQ117" s="13">
        <v>9043.02</v>
      </c>
      <c r="AR117" s="13">
        <v>2602.4500000000003</v>
      </c>
      <c r="AS117" s="13">
        <v>3206.91</v>
      </c>
      <c r="AT117" s="13">
        <v>2854.07</v>
      </c>
      <c r="AU117" s="13">
        <v>3409.29</v>
      </c>
      <c r="AV117" s="13">
        <v>2989.6</v>
      </c>
      <c r="AW117" s="13">
        <v>1632.66</v>
      </c>
      <c r="AX117" s="13">
        <v>1000.27</v>
      </c>
      <c r="AY117" s="13">
        <v>4223.4399999999996</v>
      </c>
      <c r="AZ117" s="13">
        <v>3018.27</v>
      </c>
      <c r="BA117" s="13"/>
      <c r="BB117" s="2"/>
    </row>
    <row r="118" spans="1:54" x14ac:dyDescent="0.2">
      <c r="A118" s="18" t="s">
        <v>121</v>
      </c>
      <c r="B118" s="19" t="s">
        <v>867</v>
      </c>
      <c r="C118" s="19" t="s">
        <v>1333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153.25</v>
      </c>
      <c r="AU118" s="13">
        <v>122.63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/>
      <c r="BB118" s="2"/>
    </row>
    <row r="119" spans="1:54" x14ac:dyDescent="0.2">
      <c r="A119" s="18" t="s">
        <v>122</v>
      </c>
      <c r="B119" s="19" t="s">
        <v>868</v>
      </c>
      <c r="C119" s="19" t="s">
        <v>789</v>
      </c>
      <c r="D119" s="13">
        <v>0</v>
      </c>
      <c r="E119" s="13">
        <v>111.25</v>
      </c>
      <c r="F119" s="13">
        <v>317.86</v>
      </c>
      <c r="G119" s="13">
        <v>0</v>
      </c>
      <c r="H119" s="13">
        <v>0</v>
      </c>
      <c r="I119" s="13">
        <v>290.67</v>
      </c>
      <c r="J119" s="13">
        <v>272.35000000000002</v>
      </c>
      <c r="K119" s="13">
        <v>111.29</v>
      </c>
      <c r="L119" s="13">
        <v>0</v>
      </c>
      <c r="M119" s="13">
        <v>0</v>
      </c>
      <c r="N119" s="13">
        <v>0</v>
      </c>
      <c r="O119" s="13">
        <v>0</v>
      </c>
      <c r="P119" s="13">
        <v>300.76</v>
      </c>
      <c r="Q119" s="13">
        <v>290.37</v>
      </c>
      <c r="R119" s="13">
        <v>1629.51</v>
      </c>
      <c r="S119" s="13">
        <v>335.03</v>
      </c>
      <c r="T119" s="13">
        <v>111.25</v>
      </c>
      <c r="U119" s="13">
        <v>147.06</v>
      </c>
      <c r="V119" s="13">
        <v>0</v>
      </c>
      <c r="W119" s="13">
        <v>252.63</v>
      </c>
      <c r="X119" s="13">
        <v>152.71</v>
      </c>
      <c r="Y119" s="13">
        <v>0</v>
      </c>
      <c r="Z119" s="13">
        <v>0</v>
      </c>
      <c r="AA119" s="13">
        <v>0</v>
      </c>
      <c r="AB119" s="13">
        <v>0</v>
      </c>
      <c r="AC119" s="13">
        <v>753.91</v>
      </c>
      <c r="AD119" s="13">
        <v>1461.06</v>
      </c>
      <c r="AE119" s="13">
        <v>2.8300000000000125</v>
      </c>
      <c r="AF119" s="13">
        <v>613.24</v>
      </c>
      <c r="AG119" s="13">
        <v>0</v>
      </c>
      <c r="AH119" s="13">
        <v>-449.44</v>
      </c>
      <c r="AI119" s="13">
        <v>608.29999999999995</v>
      </c>
      <c r="AJ119" s="13">
        <v>0</v>
      </c>
      <c r="AK119" s="13">
        <v>0</v>
      </c>
      <c r="AL119" s="13">
        <v>133.51</v>
      </c>
      <c r="AM119" s="13">
        <v>54.91</v>
      </c>
      <c r="AN119" s="13">
        <v>0</v>
      </c>
      <c r="AO119" s="13">
        <v>0</v>
      </c>
      <c r="AP119" s="13">
        <v>1036.1500000000001</v>
      </c>
      <c r="AQ119" s="13">
        <v>996.1099999999999</v>
      </c>
      <c r="AR119" s="13">
        <v>399.71</v>
      </c>
      <c r="AS119" s="13">
        <v>0</v>
      </c>
      <c r="AT119" s="13">
        <v>350.06</v>
      </c>
      <c r="AU119" s="13">
        <v>22.03</v>
      </c>
      <c r="AV119" s="13">
        <v>0</v>
      </c>
      <c r="AW119" s="13">
        <v>66.11</v>
      </c>
      <c r="AX119" s="13">
        <v>159</v>
      </c>
      <c r="AY119" s="13">
        <v>161.69999999999999</v>
      </c>
      <c r="AZ119" s="13">
        <v>291.52</v>
      </c>
      <c r="BA119" s="13"/>
      <c r="BB119" s="2"/>
    </row>
    <row r="120" spans="1:54" x14ac:dyDescent="0.2">
      <c r="A120" s="18" t="s">
        <v>123</v>
      </c>
      <c r="B120" s="19" t="s">
        <v>869</v>
      </c>
      <c r="C120" s="19" t="s">
        <v>793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159</v>
      </c>
      <c r="AZ120" s="13">
        <v>0</v>
      </c>
      <c r="BA120" s="13"/>
      <c r="BB120" s="2"/>
    </row>
    <row r="121" spans="1:54" x14ac:dyDescent="0.2">
      <c r="A121" s="18" t="s">
        <v>124</v>
      </c>
      <c r="B121" s="19" t="s">
        <v>870</v>
      </c>
      <c r="C121" s="19" t="s">
        <v>1334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143.05000000000001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/>
      <c r="BB121" s="2"/>
    </row>
    <row r="122" spans="1:54" x14ac:dyDescent="0.2">
      <c r="A122" s="18" t="s">
        <v>125</v>
      </c>
      <c r="B122" s="19" t="s">
        <v>871</v>
      </c>
      <c r="C122" s="19" t="s">
        <v>727</v>
      </c>
      <c r="D122" s="13">
        <v>0</v>
      </c>
      <c r="E122" s="13">
        <v>0</v>
      </c>
      <c r="F122" s="13">
        <v>57.5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0</v>
      </c>
      <c r="BA122" s="13"/>
      <c r="BB122" s="2"/>
    </row>
    <row r="123" spans="1:54" x14ac:dyDescent="0.2">
      <c r="A123" s="18" t="s">
        <v>126</v>
      </c>
      <c r="B123" s="19" t="s">
        <v>872</v>
      </c>
      <c r="C123" s="19" t="s">
        <v>733</v>
      </c>
      <c r="D123" s="13">
        <v>0</v>
      </c>
      <c r="E123" s="13">
        <v>0</v>
      </c>
      <c r="F123" s="13">
        <v>150.63999999999999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v>0</v>
      </c>
      <c r="BA123" s="13"/>
      <c r="BB123" s="2"/>
    </row>
    <row r="124" spans="1:54" x14ac:dyDescent="0.2">
      <c r="A124" s="18" t="s">
        <v>127</v>
      </c>
      <c r="B124" s="19" t="s">
        <v>873</v>
      </c>
      <c r="C124" s="19" t="s">
        <v>739</v>
      </c>
      <c r="D124" s="13">
        <v>-385.26</v>
      </c>
      <c r="E124" s="13">
        <v>255.92</v>
      </c>
      <c r="F124" s="13">
        <v>183.07</v>
      </c>
      <c r="G124" s="13">
        <v>150</v>
      </c>
      <c r="H124" s="13">
        <v>0</v>
      </c>
      <c r="I124" s="13">
        <v>300</v>
      </c>
      <c r="J124" s="13">
        <v>23.5</v>
      </c>
      <c r="K124" s="13">
        <v>150</v>
      </c>
      <c r="L124" s="13">
        <v>0</v>
      </c>
      <c r="M124" s="13">
        <v>0</v>
      </c>
      <c r="N124" s="13">
        <v>0</v>
      </c>
      <c r="O124" s="13">
        <v>291.63</v>
      </c>
      <c r="P124" s="13">
        <v>0</v>
      </c>
      <c r="Q124" s="13">
        <v>571.34</v>
      </c>
      <c r="R124" s="13">
        <v>502.27</v>
      </c>
      <c r="S124" s="13">
        <v>150</v>
      </c>
      <c r="T124" s="13">
        <v>798.04</v>
      </c>
      <c r="U124" s="13">
        <v>38.799999999999997</v>
      </c>
      <c r="V124" s="13">
        <v>150</v>
      </c>
      <c r="W124" s="13">
        <v>0</v>
      </c>
      <c r="X124" s="13">
        <v>0</v>
      </c>
      <c r="Y124" s="13">
        <v>0</v>
      </c>
      <c r="Z124" s="13">
        <v>225.29</v>
      </c>
      <c r="AA124" s="13">
        <v>0</v>
      </c>
      <c r="AB124" s="13">
        <v>127.19</v>
      </c>
      <c r="AC124" s="13">
        <v>661.15000000000009</v>
      </c>
      <c r="AD124" s="13">
        <v>428.33000000000004</v>
      </c>
      <c r="AE124" s="13">
        <v>644.69000000000005</v>
      </c>
      <c r="AF124" s="13">
        <v>0</v>
      </c>
      <c r="AG124" s="13">
        <v>267.90000000000003</v>
      </c>
      <c r="AH124" s="13">
        <v>166.72</v>
      </c>
      <c r="AI124" s="13">
        <v>775.28</v>
      </c>
      <c r="AJ124" s="13">
        <v>0</v>
      </c>
      <c r="AK124" s="13">
        <v>0</v>
      </c>
      <c r="AL124" s="13">
        <v>150</v>
      </c>
      <c r="AM124" s="13">
        <v>0</v>
      </c>
      <c r="AN124" s="13">
        <v>132.49</v>
      </c>
      <c r="AO124" s="13">
        <v>0</v>
      </c>
      <c r="AP124" s="13">
        <v>0</v>
      </c>
      <c r="AQ124" s="13">
        <v>940.97</v>
      </c>
      <c r="AR124" s="13">
        <v>148.38999999999999</v>
      </c>
      <c r="AS124" s="13">
        <v>89.27</v>
      </c>
      <c r="AT124" s="13">
        <v>0</v>
      </c>
      <c r="AU124" s="13">
        <v>948.7</v>
      </c>
      <c r="AV124" s="13">
        <v>127.92</v>
      </c>
      <c r="AW124" s="13">
        <v>279.29000000000002</v>
      </c>
      <c r="AX124" s="13">
        <v>177.88</v>
      </c>
      <c r="AY124" s="13">
        <v>159</v>
      </c>
      <c r="AZ124" s="13">
        <v>0</v>
      </c>
      <c r="BA124" s="13"/>
      <c r="BB124" s="2"/>
    </row>
    <row r="125" spans="1:54" x14ac:dyDescent="0.2">
      <c r="A125" s="18" t="s">
        <v>128</v>
      </c>
      <c r="B125" s="19" t="s">
        <v>874</v>
      </c>
      <c r="C125" s="19" t="s">
        <v>741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85.25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95.48</v>
      </c>
      <c r="BA125" s="13"/>
      <c r="BB125" s="2"/>
    </row>
    <row r="126" spans="1:54" x14ac:dyDescent="0.2">
      <c r="A126" s="18" t="s">
        <v>129</v>
      </c>
      <c r="B126" s="19" t="s">
        <v>875</v>
      </c>
      <c r="C126" s="19" t="s">
        <v>767</v>
      </c>
      <c r="D126" s="13">
        <v>349.1</v>
      </c>
      <c r="E126" s="13">
        <v>507.68</v>
      </c>
      <c r="F126" s="13">
        <v>648.22</v>
      </c>
      <c r="G126" s="13">
        <v>350.8</v>
      </c>
      <c r="H126" s="13">
        <v>0</v>
      </c>
      <c r="I126" s="13">
        <v>0</v>
      </c>
      <c r="J126" s="13">
        <v>150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150</v>
      </c>
      <c r="R126" s="13">
        <v>2504.1799999999998</v>
      </c>
      <c r="S126" s="13">
        <v>2335.8200000000002</v>
      </c>
      <c r="T126" s="13">
        <v>0</v>
      </c>
      <c r="U126" s="13">
        <v>0</v>
      </c>
      <c r="V126" s="13">
        <v>280.37</v>
      </c>
      <c r="W126" s="13">
        <v>221.16</v>
      </c>
      <c r="X126" s="13">
        <v>234.79</v>
      </c>
      <c r="Y126" s="13">
        <v>0</v>
      </c>
      <c r="Z126" s="13">
        <v>122.95</v>
      </c>
      <c r="AA126" s="13">
        <v>0</v>
      </c>
      <c r="AB126" s="13">
        <v>0</v>
      </c>
      <c r="AC126" s="13">
        <v>532.65</v>
      </c>
      <c r="AD126" s="13">
        <v>1785.35</v>
      </c>
      <c r="AE126" s="13">
        <v>56.41</v>
      </c>
      <c r="AF126" s="13">
        <v>604.4</v>
      </c>
      <c r="AG126" s="13">
        <v>0</v>
      </c>
      <c r="AH126" s="13">
        <v>607.34</v>
      </c>
      <c r="AI126" s="13">
        <v>0</v>
      </c>
      <c r="AJ126" s="13">
        <v>0</v>
      </c>
      <c r="AK126" s="13">
        <v>77.400000000000006</v>
      </c>
      <c r="AL126" s="13">
        <v>0</v>
      </c>
      <c r="AM126" s="13">
        <v>0</v>
      </c>
      <c r="AN126" s="13">
        <v>0</v>
      </c>
      <c r="AO126" s="13">
        <v>422.41</v>
      </c>
      <c r="AP126" s="13">
        <v>1941.13</v>
      </c>
      <c r="AQ126" s="13">
        <v>199.94</v>
      </c>
      <c r="AR126" s="13">
        <v>300</v>
      </c>
      <c r="AS126" s="13">
        <v>450</v>
      </c>
      <c r="AT126" s="13">
        <v>0</v>
      </c>
      <c r="AU126" s="13">
        <v>0</v>
      </c>
      <c r="AV126" s="13">
        <v>0</v>
      </c>
      <c r="AW126" s="13">
        <v>150</v>
      </c>
      <c r="AX126" s="13">
        <v>169.76</v>
      </c>
      <c r="AY126" s="13">
        <v>0</v>
      </c>
      <c r="AZ126" s="13">
        <v>0</v>
      </c>
      <c r="BA126" s="13"/>
      <c r="BB126" s="2"/>
    </row>
    <row r="127" spans="1:54" x14ac:dyDescent="0.2">
      <c r="A127" s="18" t="s">
        <v>130</v>
      </c>
      <c r="B127" s="19" t="s">
        <v>876</v>
      </c>
      <c r="C127" s="19" t="s">
        <v>767</v>
      </c>
      <c r="D127" s="13">
        <v>-61.2</v>
      </c>
      <c r="E127" s="13">
        <v>-98.47</v>
      </c>
      <c r="F127" s="13">
        <v>-166.46</v>
      </c>
      <c r="G127" s="13">
        <v>-17.68</v>
      </c>
      <c r="H127" s="13">
        <v>0</v>
      </c>
      <c r="I127" s="13">
        <v>0</v>
      </c>
      <c r="J127" s="13">
        <v>-7.99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-23.15</v>
      </c>
      <c r="R127" s="13">
        <v>-314.38</v>
      </c>
      <c r="S127" s="13">
        <v>-253.89</v>
      </c>
      <c r="T127" s="13">
        <v>0</v>
      </c>
      <c r="U127" s="13">
        <v>0</v>
      </c>
      <c r="V127" s="13">
        <v>-63.44</v>
      </c>
      <c r="W127" s="13">
        <v>-92.52</v>
      </c>
      <c r="X127" s="13">
        <v>-67.16</v>
      </c>
      <c r="Y127" s="13">
        <v>0</v>
      </c>
      <c r="Z127" s="13">
        <v>-18.739999999999998</v>
      </c>
      <c r="AA127" s="13">
        <v>0</v>
      </c>
      <c r="AB127" s="13">
        <v>0</v>
      </c>
      <c r="AC127" s="13">
        <v>-69.05</v>
      </c>
      <c r="AD127" s="13">
        <v>-253.74</v>
      </c>
      <c r="AE127" s="13">
        <v>-10.119999999999999</v>
      </c>
      <c r="AF127" s="13">
        <v>-97.82</v>
      </c>
      <c r="AG127" s="13">
        <v>0</v>
      </c>
      <c r="AH127" s="13">
        <v>-61.5</v>
      </c>
      <c r="AI127" s="13">
        <v>0</v>
      </c>
      <c r="AJ127" s="13">
        <v>0</v>
      </c>
      <c r="AK127" s="13">
        <v>-23.86</v>
      </c>
      <c r="AL127" s="13">
        <v>0</v>
      </c>
      <c r="AM127" s="13">
        <v>0</v>
      </c>
      <c r="AN127" s="13">
        <v>0</v>
      </c>
      <c r="AO127" s="13">
        <v>-34.25</v>
      </c>
      <c r="AP127" s="13">
        <v>-146.87</v>
      </c>
      <c r="AQ127" s="13">
        <v>-17.02</v>
      </c>
      <c r="AR127" s="13">
        <v>-21.93</v>
      </c>
      <c r="AS127" s="13">
        <v>-10.79</v>
      </c>
      <c r="AT127" s="13">
        <v>0</v>
      </c>
      <c r="AU127" s="13">
        <v>0</v>
      </c>
      <c r="AV127" s="13">
        <v>0</v>
      </c>
      <c r="AW127" s="13">
        <v>-15.22</v>
      </c>
      <c r="AX127" s="13">
        <v>-39.229999999999997</v>
      </c>
      <c r="AY127" s="13">
        <v>0</v>
      </c>
      <c r="AZ127" s="13">
        <v>0</v>
      </c>
      <c r="BA127" s="13"/>
      <c r="BB127" s="2"/>
    </row>
    <row r="128" spans="1:54" x14ac:dyDescent="0.2">
      <c r="A128" s="18" t="s">
        <v>131</v>
      </c>
      <c r="B128" s="19" t="s">
        <v>877</v>
      </c>
      <c r="C128" s="19" t="s">
        <v>777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-37.93</v>
      </c>
      <c r="J128" s="13">
        <v>-67</v>
      </c>
      <c r="K128" s="13">
        <v>-20.69</v>
      </c>
      <c r="L128" s="13">
        <v>0</v>
      </c>
      <c r="M128" s="13">
        <v>0</v>
      </c>
      <c r="N128" s="13">
        <v>-80.86</v>
      </c>
      <c r="O128" s="13">
        <v>0</v>
      </c>
      <c r="P128" s="13">
        <v>-142.79999999999998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-63.13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-70.3</v>
      </c>
      <c r="AD128" s="13">
        <v>-69.680000000000007</v>
      </c>
      <c r="AE128" s="13">
        <v>-78.14</v>
      </c>
      <c r="AF128" s="13">
        <v>-184.24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-175.06</v>
      </c>
      <c r="AR128" s="13">
        <v>0</v>
      </c>
      <c r="AS128" s="13">
        <v>0</v>
      </c>
      <c r="AT128" s="13">
        <v>-17.670000000000002</v>
      </c>
      <c r="AU128" s="13">
        <v>-55.92</v>
      </c>
      <c r="AV128" s="13">
        <v>0</v>
      </c>
      <c r="AW128" s="13">
        <v>-68.02</v>
      </c>
      <c r="AX128" s="13">
        <v>0</v>
      </c>
      <c r="AY128" s="13">
        <v>-90.41</v>
      </c>
      <c r="AZ128" s="13">
        <v>-110.29</v>
      </c>
      <c r="BA128" s="13"/>
      <c r="BB128" s="2"/>
    </row>
    <row r="129" spans="1:54" x14ac:dyDescent="0.2">
      <c r="A129" s="18" t="s">
        <v>132</v>
      </c>
      <c r="B129" s="19" t="s">
        <v>878</v>
      </c>
      <c r="C129" s="19" t="s">
        <v>781</v>
      </c>
      <c r="D129" s="13">
        <v>-249.67000000000002</v>
      </c>
      <c r="E129" s="13">
        <v>-429.65</v>
      </c>
      <c r="F129" s="13">
        <v>-1661.25</v>
      </c>
      <c r="G129" s="13">
        <v>-879.86999999999989</v>
      </c>
      <c r="H129" s="13">
        <v>-323.39</v>
      </c>
      <c r="I129" s="13">
        <v>-450.3</v>
      </c>
      <c r="J129" s="13">
        <v>-152.14999999999998</v>
      </c>
      <c r="K129" s="13">
        <v>-254.97</v>
      </c>
      <c r="L129" s="13">
        <v>-103.41</v>
      </c>
      <c r="M129" s="13">
        <v>-180.51</v>
      </c>
      <c r="N129" s="13">
        <v>-433.02</v>
      </c>
      <c r="O129" s="13">
        <v>-175.87</v>
      </c>
      <c r="P129" s="13">
        <v>-278.22000000000003</v>
      </c>
      <c r="Q129" s="13">
        <v>-977.87</v>
      </c>
      <c r="R129" s="13">
        <v>-2187.4699999999998</v>
      </c>
      <c r="S129" s="13">
        <v>-836.39</v>
      </c>
      <c r="T129" s="13">
        <v>-336.82000000000005</v>
      </c>
      <c r="U129" s="13">
        <v>-350.3</v>
      </c>
      <c r="V129" s="13">
        <v>-11.41</v>
      </c>
      <c r="W129" s="13">
        <v>-386.58</v>
      </c>
      <c r="X129" s="13">
        <v>-250.52999999999997</v>
      </c>
      <c r="Y129" s="13">
        <v>-197.79000000000002</v>
      </c>
      <c r="Z129" s="13">
        <v>-475.72</v>
      </c>
      <c r="AA129" s="13">
        <v>-195.2</v>
      </c>
      <c r="AB129" s="13">
        <v>-430.95000000000005</v>
      </c>
      <c r="AC129" s="13">
        <v>-1074.43</v>
      </c>
      <c r="AD129" s="13">
        <v>-712.58999999999992</v>
      </c>
      <c r="AE129" s="13">
        <v>-1537.54</v>
      </c>
      <c r="AF129" s="13">
        <v>-308.95000000000005</v>
      </c>
      <c r="AG129" s="13">
        <v>-641.21</v>
      </c>
      <c r="AH129" s="13">
        <v>-393.54</v>
      </c>
      <c r="AI129" s="13">
        <v>-49.87</v>
      </c>
      <c r="AJ129" s="13">
        <v>-175.76999999999998</v>
      </c>
      <c r="AK129" s="13">
        <v>-164.78</v>
      </c>
      <c r="AL129" s="13">
        <v>-142.67000000000002</v>
      </c>
      <c r="AM129" s="13">
        <v>-175.68</v>
      </c>
      <c r="AN129" s="13">
        <v>-220.17000000000002</v>
      </c>
      <c r="AO129" s="13">
        <v>-54.39</v>
      </c>
      <c r="AP129" s="13">
        <v>-943.13000000000011</v>
      </c>
      <c r="AQ129" s="13">
        <v>-1159.1399999999999</v>
      </c>
      <c r="AR129" s="13">
        <v>-661.73</v>
      </c>
      <c r="AS129" s="13">
        <v>-303.37</v>
      </c>
      <c r="AT129" s="13">
        <v>-465.38</v>
      </c>
      <c r="AU129" s="13">
        <v>-330.15</v>
      </c>
      <c r="AV129" s="13">
        <v>-98.68</v>
      </c>
      <c r="AW129" s="13">
        <v>-86.2</v>
      </c>
      <c r="AX129" s="13">
        <v>-190.38</v>
      </c>
      <c r="AY129" s="13">
        <v>0</v>
      </c>
      <c r="AZ129" s="13">
        <v>-248.31</v>
      </c>
      <c r="BA129" s="13"/>
      <c r="BB129" s="2"/>
    </row>
    <row r="130" spans="1:54" x14ac:dyDescent="0.2">
      <c r="A130" s="18" t="s">
        <v>133</v>
      </c>
      <c r="B130" s="19" t="s">
        <v>879</v>
      </c>
      <c r="C130" s="19" t="s">
        <v>783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-130.27000000000001</v>
      </c>
      <c r="R130" s="13">
        <v>-103.03</v>
      </c>
      <c r="S130" s="13">
        <v>-178.53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-42.4</v>
      </c>
      <c r="AD130" s="13">
        <v>-5.96</v>
      </c>
      <c r="AE130" s="13">
        <v>0</v>
      </c>
      <c r="AF130" s="13">
        <v>-142.5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-86.54</v>
      </c>
      <c r="AQ130" s="13">
        <v>-313.8</v>
      </c>
      <c r="AR130" s="13">
        <v>0</v>
      </c>
      <c r="AS130" s="13">
        <v>-135.94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-68.739999999999995</v>
      </c>
      <c r="BA130" s="13"/>
      <c r="BB130" s="2"/>
    </row>
    <row r="131" spans="1:54" x14ac:dyDescent="0.2">
      <c r="A131" s="18" t="s">
        <v>134</v>
      </c>
      <c r="B131" s="19" t="s">
        <v>880</v>
      </c>
      <c r="C131" s="19" t="s">
        <v>789</v>
      </c>
      <c r="D131" s="13">
        <v>0</v>
      </c>
      <c r="E131" s="13">
        <v>-54.02</v>
      </c>
      <c r="F131" s="13">
        <v>-168.5</v>
      </c>
      <c r="G131" s="13">
        <v>0</v>
      </c>
      <c r="H131" s="13">
        <v>0</v>
      </c>
      <c r="I131" s="13">
        <v>-154.94999999999999</v>
      </c>
      <c r="J131" s="13">
        <v>-150.12</v>
      </c>
      <c r="K131" s="13">
        <v>-59.32</v>
      </c>
      <c r="L131" s="13">
        <v>0</v>
      </c>
      <c r="M131" s="13">
        <v>0</v>
      </c>
      <c r="N131" s="13">
        <v>0</v>
      </c>
      <c r="O131" s="13">
        <v>0</v>
      </c>
      <c r="P131" s="13">
        <v>-170.7</v>
      </c>
      <c r="Q131" s="13">
        <v>-171.54</v>
      </c>
      <c r="R131" s="13">
        <v>-1016.6199999999999</v>
      </c>
      <c r="S131" s="13">
        <v>-191.53</v>
      </c>
      <c r="T131" s="13">
        <v>-67.099999999999994</v>
      </c>
      <c r="U131" s="13">
        <v>-92.44</v>
      </c>
      <c r="V131" s="13">
        <v>0</v>
      </c>
      <c r="W131" s="13">
        <v>-153.34</v>
      </c>
      <c r="X131" s="13">
        <v>-85.960000000000008</v>
      </c>
      <c r="Y131" s="13">
        <v>0</v>
      </c>
      <c r="Z131" s="13">
        <v>0</v>
      </c>
      <c r="AA131" s="13">
        <v>0</v>
      </c>
      <c r="AB131" s="13">
        <v>0</v>
      </c>
      <c r="AC131" s="13">
        <v>-468.6</v>
      </c>
      <c r="AD131" s="13">
        <v>-817.31</v>
      </c>
      <c r="AE131" s="13">
        <v>-41.61</v>
      </c>
      <c r="AF131" s="13">
        <v>-362.41999999999996</v>
      </c>
      <c r="AG131" s="13">
        <v>0</v>
      </c>
      <c r="AH131" s="13">
        <v>234.63</v>
      </c>
      <c r="AI131" s="13">
        <v>-331.39</v>
      </c>
      <c r="AJ131" s="13">
        <v>0</v>
      </c>
      <c r="AK131" s="13">
        <v>0</v>
      </c>
      <c r="AL131" s="13">
        <v>-67.22</v>
      </c>
      <c r="AM131" s="13">
        <v>-35.94</v>
      </c>
      <c r="AN131" s="13">
        <v>0</v>
      </c>
      <c r="AO131" s="13">
        <v>0</v>
      </c>
      <c r="AP131" s="13">
        <v>-547.48</v>
      </c>
      <c r="AQ131" s="13">
        <v>-469</v>
      </c>
      <c r="AR131" s="13">
        <v>-274.64</v>
      </c>
      <c r="AS131" s="13">
        <v>0</v>
      </c>
      <c r="AT131" s="13">
        <v>-208.16</v>
      </c>
      <c r="AU131" s="13">
        <v>-11.66</v>
      </c>
      <c r="AV131" s="13">
        <v>0</v>
      </c>
      <c r="AW131" s="13">
        <v>-41.84</v>
      </c>
      <c r="AX131" s="13">
        <v>-107.94</v>
      </c>
      <c r="AY131" s="13">
        <v>-96.74</v>
      </c>
      <c r="AZ131" s="13">
        <v>-162.81</v>
      </c>
      <c r="BA131" s="13"/>
      <c r="BB131" s="2"/>
    </row>
    <row r="132" spans="1:54" x14ac:dyDescent="0.2">
      <c r="A132" s="18" t="s">
        <v>135</v>
      </c>
      <c r="B132" s="19" t="s">
        <v>881</v>
      </c>
      <c r="C132" s="19" t="s">
        <v>793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-84.22</v>
      </c>
      <c r="AZ132" s="13">
        <v>0</v>
      </c>
      <c r="BA132" s="13"/>
      <c r="BB132" s="2"/>
    </row>
    <row r="133" spans="1:54" x14ac:dyDescent="0.2">
      <c r="A133" s="18" t="s">
        <v>136</v>
      </c>
      <c r="B133" s="19" t="s">
        <v>882</v>
      </c>
      <c r="C133" s="19" t="s">
        <v>1334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-95.87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/>
      <c r="BB133" s="2"/>
    </row>
    <row r="134" spans="1:54" x14ac:dyDescent="0.2">
      <c r="A134" s="18" t="s">
        <v>137</v>
      </c>
      <c r="B134" s="19" t="s">
        <v>883</v>
      </c>
      <c r="C134" s="19" t="s">
        <v>727</v>
      </c>
      <c r="D134" s="13">
        <v>0</v>
      </c>
      <c r="E134" s="13">
        <v>0</v>
      </c>
      <c r="F134" s="13">
        <v>-30.48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/>
      <c r="BB134" s="2"/>
    </row>
    <row r="135" spans="1:54" x14ac:dyDescent="0.2">
      <c r="A135" s="18" t="s">
        <v>138</v>
      </c>
      <c r="B135" s="19" t="s">
        <v>884</v>
      </c>
      <c r="C135" s="19" t="s">
        <v>733</v>
      </c>
      <c r="D135" s="13">
        <v>0</v>
      </c>
      <c r="E135" s="13">
        <v>0</v>
      </c>
      <c r="F135" s="13">
        <v>-79.849999999999994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v>0</v>
      </c>
      <c r="BA135" s="13"/>
      <c r="BB135" s="2"/>
    </row>
    <row r="136" spans="1:54" x14ac:dyDescent="0.2">
      <c r="A136" s="18" t="s">
        <v>139</v>
      </c>
      <c r="B136" s="19" t="s">
        <v>885</v>
      </c>
      <c r="C136" s="19" t="s">
        <v>739</v>
      </c>
      <c r="D136" s="13">
        <v>207.82</v>
      </c>
      <c r="E136" s="13">
        <v>-124.26</v>
      </c>
      <c r="F136" s="13">
        <v>-97.05</v>
      </c>
      <c r="G136" s="13">
        <v>-94.52</v>
      </c>
      <c r="H136" s="13">
        <v>0</v>
      </c>
      <c r="I136" s="13">
        <v>-159.93</v>
      </c>
      <c r="J136" s="13">
        <v>-12.64</v>
      </c>
      <c r="K136" s="13">
        <v>-79.959999999999994</v>
      </c>
      <c r="L136" s="13">
        <v>0</v>
      </c>
      <c r="M136" s="13">
        <v>0</v>
      </c>
      <c r="N136" s="13">
        <v>0</v>
      </c>
      <c r="O136" s="13">
        <v>-188.99</v>
      </c>
      <c r="P136" s="13">
        <v>0</v>
      </c>
      <c r="Q136" s="13">
        <v>-331.99</v>
      </c>
      <c r="R136" s="13">
        <v>-316.07</v>
      </c>
      <c r="S136" s="13">
        <v>-81.510000000000005</v>
      </c>
      <c r="T136" s="13">
        <v>-511.05</v>
      </c>
      <c r="U136" s="13">
        <v>-24.39</v>
      </c>
      <c r="V136" s="13">
        <v>-87.8</v>
      </c>
      <c r="W136" s="13">
        <v>0</v>
      </c>
      <c r="X136" s="13">
        <v>0</v>
      </c>
      <c r="Y136" s="13">
        <v>0</v>
      </c>
      <c r="Z136" s="13">
        <v>-157.44</v>
      </c>
      <c r="AA136" s="13">
        <v>0</v>
      </c>
      <c r="AB136" s="13">
        <v>-73.63</v>
      </c>
      <c r="AC136" s="13">
        <v>-398.26</v>
      </c>
      <c r="AD136" s="13">
        <v>-240.19</v>
      </c>
      <c r="AE136" s="13">
        <v>-414.06</v>
      </c>
      <c r="AF136" s="13">
        <v>0</v>
      </c>
      <c r="AG136" s="13">
        <v>-200.75</v>
      </c>
      <c r="AH136" s="13">
        <v>-116.62</v>
      </c>
      <c r="AI136" s="13">
        <v>-470.38</v>
      </c>
      <c r="AJ136" s="13">
        <v>0</v>
      </c>
      <c r="AK136" s="13">
        <v>0</v>
      </c>
      <c r="AL136" s="13">
        <v>-98.15</v>
      </c>
      <c r="AM136" s="13">
        <v>0</v>
      </c>
      <c r="AN136" s="13">
        <v>-66.45</v>
      </c>
      <c r="AO136" s="13">
        <v>0</v>
      </c>
      <c r="AP136" s="13">
        <v>0</v>
      </c>
      <c r="AQ136" s="13">
        <v>-446.58</v>
      </c>
      <c r="AR136" s="13">
        <v>-101.96</v>
      </c>
      <c r="AS136" s="13">
        <v>-58.56</v>
      </c>
      <c r="AT136" s="13">
        <v>0</v>
      </c>
      <c r="AU136" s="13">
        <v>-514.85</v>
      </c>
      <c r="AV136" s="13">
        <v>-82.21</v>
      </c>
      <c r="AW136" s="13">
        <v>-176.76</v>
      </c>
      <c r="AX136" s="13">
        <v>-93.25</v>
      </c>
      <c r="AY136" s="13">
        <v>-95.12</v>
      </c>
      <c r="AZ136" s="13">
        <v>0</v>
      </c>
      <c r="BA136" s="13"/>
      <c r="BB136" s="2"/>
    </row>
    <row r="137" spans="1:54" x14ac:dyDescent="0.2">
      <c r="A137" s="18" t="s">
        <v>140</v>
      </c>
      <c r="B137" s="19" t="s">
        <v>886</v>
      </c>
      <c r="C137" s="19" t="s">
        <v>741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-45.85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-51.94</v>
      </c>
      <c r="BA137" s="13"/>
      <c r="BB137" s="2"/>
    </row>
    <row r="138" spans="1:54" x14ac:dyDescent="0.2">
      <c r="A138" s="18" t="s">
        <v>141</v>
      </c>
      <c r="B138" s="19" t="s">
        <v>887</v>
      </c>
      <c r="C138" s="19" t="s">
        <v>1332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-12.73</v>
      </c>
      <c r="AR138" s="13">
        <v>0</v>
      </c>
      <c r="AS138" s="13">
        <v>0</v>
      </c>
      <c r="AT138" s="13">
        <v>0</v>
      </c>
      <c r="AU138" s="13">
        <v>-37.28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/>
      <c r="BB138" s="2"/>
    </row>
    <row r="139" spans="1:54" x14ac:dyDescent="0.2">
      <c r="A139" s="18" t="s">
        <v>142</v>
      </c>
      <c r="B139" s="19" t="s">
        <v>888</v>
      </c>
      <c r="C139" s="19" t="s">
        <v>1331</v>
      </c>
      <c r="D139" s="13">
        <v>-3253.34</v>
      </c>
      <c r="E139" s="13">
        <v>-3195.7299999999991</v>
      </c>
      <c r="F139" s="13">
        <v>-10790.23</v>
      </c>
      <c r="G139" s="13">
        <v>-7620.68</v>
      </c>
      <c r="H139" s="13">
        <v>-4061.49</v>
      </c>
      <c r="I139" s="13">
        <v>-2435.27</v>
      </c>
      <c r="J139" s="13">
        <v>-1400.5400000000002</v>
      </c>
      <c r="K139" s="13">
        <v>-1035.96</v>
      </c>
      <c r="L139" s="13">
        <v>-1124.23</v>
      </c>
      <c r="M139" s="13">
        <v>-539.58999999999992</v>
      </c>
      <c r="N139" s="13">
        <v>-2008.2400000000002</v>
      </c>
      <c r="O139" s="13">
        <v>-813.57</v>
      </c>
      <c r="P139" s="13">
        <v>-11279.7</v>
      </c>
      <c r="Q139" s="13">
        <v>-3275.59</v>
      </c>
      <c r="R139" s="13">
        <v>-4932.1600000000008</v>
      </c>
      <c r="S139" s="13">
        <v>-4204.21</v>
      </c>
      <c r="T139" s="13">
        <v>-3161.5299999999997</v>
      </c>
      <c r="U139" s="13">
        <v>-925.03</v>
      </c>
      <c r="V139" s="13">
        <v>-556.15</v>
      </c>
      <c r="W139" s="13">
        <v>-1149.0100000000002</v>
      </c>
      <c r="X139" s="13">
        <v>-2638.7499999999995</v>
      </c>
      <c r="Y139" s="13">
        <v>-1293.95</v>
      </c>
      <c r="Z139" s="13">
        <v>-1505.7200000000003</v>
      </c>
      <c r="AA139" s="13">
        <v>-1338.96</v>
      </c>
      <c r="AB139" s="13">
        <v>-8364.25</v>
      </c>
      <c r="AC139" s="13">
        <v>-8735</v>
      </c>
      <c r="AD139" s="13">
        <v>-3234.68</v>
      </c>
      <c r="AE139" s="13">
        <v>-2033.47</v>
      </c>
      <c r="AF139" s="13">
        <v>-3185.57</v>
      </c>
      <c r="AG139" s="13">
        <v>-2532.4599999999996</v>
      </c>
      <c r="AH139" s="13">
        <v>-821.47</v>
      </c>
      <c r="AI139" s="13">
        <v>-1889.96</v>
      </c>
      <c r="AJ139" s="13">
        <v>-505.49</v>
      </c>
      <c r="AK139" s="13">
        <v>-680.15000000000009</v>
      </c>
      <c r="AL139" s="13">
        <v>-822.90999999999985</v>
      </c>
      <c r="AM139" s="13">
        <v>-2161.6799999999998</v>
      </c>
      <c r="AN139" s="13">
        <v>-2859.44</v>
      </c>
      <c r="AO139" s="13">
        <v>-5776.2</v>
      </c>
      <c r="AP139" s="13">
        <v>-6237.5700000000006</v>
      </c>
      <c r="AQ139" s="13">
        <v>-4900.8900000000003</v>
      </c>
      <c r="AR139" s="13">
        <v>-1160.1799999999998</v>
      </c>
      <c r="AS139" s="13">
        <v>-1826.41</v>
      </c>
      <c r="AT139" s="13">
        <v>-1666.17</v>
      </c>
      <c r="AU139" s="13">
        <v>-2030.5200000000002</v>
      </c>
      <c r="AV139" s="13">
        <v>-1824.15</v>
      </c>
      <c r="AW139" s="13">
        <v>-1075.8000000000002</v>
      </c>
      <c r="AX139" s="13">
        <v>-540.76</v>
      </c>
      <c r="AY139" s="13">
        <v>-2479.1800000000003</v>
      </c>
      <c r="AZ139" s="13">
        <v>-1856.88</v>
      </c>
      <c r="BA139" s="13"/>
      <c r="BB139" s="2"/>
    </row>
    <row r="140" spans="1:54" x14ac:dyDescent="0.2">
      <c r="A140" s="18" t="s">
        <v>143</v>
      </c>
      <c r="B140" s="19" t="s">
        <v>889</v>
      </c>
      <c r="C140" s="19" t="s">
        <v>1333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-64.37</v>
      </c>
      <c r="AU140" s="13">
        <v>-44.92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/>
      <c r="BB140" s="2"/>
    </row>
    <row r="141" spans="1:54" x14ac:dyDescent="0.2">
      <c r="A141" s="18" t="s">
        <v>144</v>
      </c>
      <c r="B141" s="19" t="s">
        <v>890</v>
      </c>
      <c r="C141" s="19" t="s">
        <v>1331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46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243.72</v>
      </c>
      <c r="AN141" s="13">
        <v>614.63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/>
      <c r="BB141" s="2"/>
    </row>
    <row r="142" spans="1:54" x14ac:dyDescent="0.2">
      <c r="A142" s="18" t="s">
        <v>145</v>
      </c>
      <c r="B142" s="19" t="s">
        <v>891</v>
      </c>
      <c r="C142" s="19" t="s">
        <v>1331</v>
      </c>
      <c r="D142" s="13">
        <v>1038.1099999999999</v>
      </c>
      <c r="E142" s="13">
        <v>0</v>
      </c>
      <c r="F142" s="13">
        <v>1038.0999999999999</v>
      </c>
      <c r="G142" s="13">
        <v>1038.0899999999999</v>
      </c>
      <c r="H142" s="13">
        <v>937.64</v>
      </c>
      <c r="I142" s="13">
        <v>1038.0899999999999</v>
      </c>
      <c r="J142" s="13">
        <v>1004.61</v>
      </c>
      <c r="K142" s="13">
        <v>3189.86</v>
      </c>
      <c r="L142" s="13">
        <v>1269.17</v>
      </c>
      <c r="M142" s="13">
        <v>9133.4699999999993</v>
      </c>
      <c r="N142" s="13">
        <v>0</v>
      </c>
      <c r="O142" s="13">
        <v>1004.6</v>
      </c>
      <c r="P142" s="13">
        <v>909.7</v>
      </c>
      <c r="Q142" s="13">
        <v>880.34</v>
      </c>
      <c r="R142" s="13">
        <v>909.69</v>
      </c>
      <c r="S142" s="13">
        <v>909.69</v>
      </c>
      <c r="T142" s="13">
        <v>850.99</v>
      </c>
      <c r="U142" s="13">
        <v>909.7</v>
      </c>
      <c r="V142" s="13">
        <v>880.34</v>
      </c>
      <c r="W142" s="13">
        <v>3572.69</v>
      </c>
      <c r="X142" s="13">
        <v>1206.44</v>
      </c>
      <c r="Y142" s="13">
        <v>4349.54</v>
      </c>
      <c r="Z142" s="13">
        <v>233.71</v>
      </c>
      <c r="AA142" s="13">
        <v>1199.51</v>
      </c>
      <c r="AB142" s="13">
        <v>613.71</v>
      </c>
      <c r="AC142" s="13">
        <v>742.04</v>
      </c>
      <c r="AD142" s="13">
        <v>766.78</v>
      </c>
      <c r="AE142" s="13">
        <v>766.77</v>
      </c>
      <c r="AF142" s="13">
        <v>692.57</v>
      </c>
      <c r="AG142" s="13">
        <v>3544.04</v>
      </c>
      <c r="AH142" s="13">
        <v>858.99</v>
      </c>
      <c r="AI142" s="13">
        <v>3751.75</v>
      </c>
      <c r="AJ142" s="13">
        <v>-430.24</v>
      </c>
      <c r="AK142" s="13">
        <v>3792.11</v>
      </c>
      <c r="AL142" s="13">
        <v>0</v>
      </c>
      <c r="AM142" s="13">
        <v>218.93</v>
      </c>
      <c r="AN142" s="13">
        <v>638.80999999999995</v>
      </c>
      <c r="AO142" s="13">
        <v>721.46</v>
      </c>
      <c r="AP142" s="13">
        <v>1782.23</v>
      </c>
      <c r="AQ142" s="13">
        <v>800.45</v>
      </c>
      <c r="AR142" s="13">
        <v>722.98</v>
      </c>
      <c r="AS142" s="13">
        <v>1939.95</v>
      </c>
      <c r="AT142" s="13">
        <v>820.57</v>
      </c>
      <c r="AU142" s="13">
        <v>3984.31</v>
      </c>
      <c r="AV142" s="13">
        <v>1166.58</v>
      </c>
      <c r="AW142" s="13">
        <v>3908.12</v>
      </c>
      <c r="AX142" s="13">
        <v>629.12</v>
      </c>
      <c r="AY142" s="13">
        <v>13.13</v>
      </c>
      <c r="AZ142" s="13">
        <v>689.83</v>
      </c>
      <c r="BA142" s="13"/>
      <c r="BB142" s="2"/>
    </row>
    <row r="143" spans="1:54" x14ac:dyDescent="0.2">
      <c r="A143" s="18" t="s">
        <v>146</v>
      </c>
      <c r="B143" s="19" t="s">
        <v>892</v>
      </c>
      <c r="C143" s="19" t="s">
        <v>1331</v>
      </c>
      <c r="D143" s="13">
        <v>899.89</v>
      </c>
      <c r="E143" s="13">
        <v>0</v>
      </c>
      <c r="F143" s="13">
        <v>899.89</v>
      </c>
      <c r="G143" s="13">
        <v>899.9</v>
      </c>
      <c r="H143" s="13">
        <v>812.81</v>
      </c>
      <c r="I143" s="13">
        <v>899.89</v>
      </c>
      <c r="J143" s="13">
        <v>870.86</v>
      </c>
      <c r="K143" s="13">
        <v>1073.92</v>
      </c>
      <c r="L143" s="13">
        <v>884.13</v>
      </c>
      <c r="M143" s="13">
        <v>2711.32</v>
      </c>
      <c r="N143" s="13">
        <v>0</v>
      </c>
      <c r="O143" s="13">
        <v>870.86</v>
      </c>
      <c r="P143" s="13">
        <v>913.6</v>
      </c>
      <c r="Q143" s="13">
        <v>884.13</v>
      </c>
      <c r="R143" s="13">
        <v>913.59</v>
      </c>
      <c r="S143" s="13">
        <v>913.61</v>
      </c>
      <c r="T143" s="13">
        <v>854.65</v>
      </c>
      <c r="U143" s="13">
        <v>913.6</v>
      </c>
      <c r="V143" s="13">
        <v>1122.02</v>
      </c>
      <c r="W143" s="13">
        <v>888.86</v>
      </c>
      <c r="X143" s="13">
        <v>891.75</v>
      </c>
      <c r="Y143" s="13">
        <v>2734.76</v>
      </c>
      <c r="Z143" s="13">
        <v>0</v>
      </c>
      <c r="AA143" s="13">
        <v>0</v>
      </c>
      <c r="AB143" s="13">
        <v>921.48</v>
      </c>
      <c r="AC143" s="13">
        <v>891.77</v>
      </c>
      <c r="AD143" s="13">
        <v>921.49</v>
      </c>
      <c r="AE143" s="13">
        <v>921.49</v>
      </c>
      <c r="AF143" s="13">
        <v>832.32</v>
      </c>
      <c r="AG143" s="13">
        <v>921.49</v>
      </c>
      <c r="AH143" s="13">
        <v>12865.53</v>
      </c>
      <c r="AI143" s="13">
        <v>11337.2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11268.4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/>
      <c r="BB143" s="2"/>
    </row>
    <row r="144" spans="1:54" x14ac:dyDescent="0.2">
      <c r="A144" s="18" t="s">
        <v>147</v>
      </c>
      <c r="B144" s="19" t="s">
        <v>893</v>
      </c>
      <c r="C144" s="19" t="s">
        <v>1331</v>
      </c>
      <c r="D144" s="13">
        <v>236.9</v>
      </c>
      <c r="E144" s="13">
        <v>0</v>
      </c>
      <c r="F144" s="13">
        <v>143.61000000000001</v>
      </c>
      <c r="G144" s="13">
        <v>143.61000000000001</v>
      </c>
      <c r="H144" s="13">
        <v>129.9</v>
      </c>
      <c r="I144" s="13">
        <v>143.61000000000001</v>
      </c>
      <c r="J144" s="13">
        <v>138.97</v>
      </c>
      <c r="K144" s="13">
        <v>143.61000000000001</v>
      </c>
      <c r="L144" s="13">
        <v>138.97999999999999</v>
      </c>
      <c r="M144" s="13">
        <v>425.25</v>
      </c>
      <c r="N144" s="13">
        <v>0</v>
      </c>
      <c r="O144" s="13">
        <v>280.23</v>
      </c>
      <c r="P144" s="13">
        <v>143.61000000000001</v>
      </c>
      <c r="Q144" s="13">
        <v>179.63</v>
      </c>
      <c r="R144" s="13">
        <v>153.29</v>
      </c>
      <c r="S144" s="13">
        <v>153.27000000000001</v>
      </c>
      <c r="T144" s="13">
        <v>145.01</v>
      </c>
      <c r="U144" s="13">
        <v>153.28</v>
      </c>
      <c r="V144" s="13">
        <v>148.34</v>
      </c>
      <c r="W144" s="13">
        <v>153.27000000000001</v>
      </c>
      <c r="X144" s="13">
        <v>148.35</v>
      </c>
      <c r="Y144" s="13">
        <v>454.89</v>
      </c>
      <c r="Z144" s="13">
        <v>0</v>
      </c>
      <c r="AA144" s="13">
        <v>0</v>
      </c>
      <c r="AB144" s="13">
        <v>153.28</v>
      </c>
      <c r="AC144" s="13">
        <v>144.31</v>
      </c>
      <c r="AD144" s="13">
        <v>105.45</v>
      </c>
      <c r="AE144" s="13">
        <v>105.44</v>
      </c>
      <c r="AF144" s="13">
        <v>95.24</v>
      </c>
      <c r="AG144" s="13">
        <v>105.45</v>
      </c>
      <c r="AH144" s="13">
        <v>1395.7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1764.8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/>
      <c r="BB144" s="2"/>
    </row>
    <row r="145" spans="1:54" x14ac:dyDescent="0.2">
      <c r="A145" s="18" t="s">
        <v>148</v>
      </c>
      <c r="B145" s="19" t="s">
        <v>894</v>
      </c>
      <c r="C145" s="19" t="s">
        <v>739</v>
      </c>
      <c r="D145" s="13">
        <v>0</v>
      </c>
      <c r="E145" s="13">
        <v>0</v>
      </c>
      <c r="F145" s="13">
        <v>0</v>
      </c>
      <c r="G145" s="13">
        <v>0</v>
      </c>
      <c r="H145" s="13">
        <v>17.7</v>
      </c>
      <c r="I145" s="13">
        <v>0</v>
      </c>
      <c r="J145" s="13">
        <v>6.87</v>
      </c>
      <c r="K145" s="13">
        <v>0</v>
      </c>
      <c r="L145" s="13">
        <v>0</v>
      </c>
      <c r="M145" s="13">
        <v>104.99</v>
      </c>
      <c r="N145" s="13">
        <v>0</v>
      </c>
      <c r="O145" s="13">
        <v>0</v>
      </c>
      <c r="P145" s="13">
        <v>0</v>
      </c>
      <c r="Q145" s="13">
        <v>0</v>
      </c>
      <c r="R145" s="13">
        <v>204.39</v>
      </c>
      <c r="S145" s="13">
        <v>0</v>
      </c>
      <c r="T145" s="13">
        <v>0</v>
      </c>
      <c r="U145" s="13">
        <v>36.79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/>
      <c r="BB145" s="2"/>
    </row>
    <row r="146" spans="1:54" x14ac:dyDescent="0.2">
      <c r="A146" s="18" t="s">
        <v>149</v>
      </c>
      <c r="B146" s="19" t="s">
        <v>895</v>
      </c>
      <c r="C146" s="19" t="s">
        <v>741</v>
      </c>
      <c r="D146" s="13">
        <v>38</v>
      </c>
      <c r="E146" s="13">
        <v>100.04</v>
      </c>
      <c r="F146" s="13">
        <v>0</v>
      </c>
      <c r="G146" s="13">
        <v>26.5</v>
      </c>
      <c r="H146" s="13">
        <v>26.5</v>
      </c>
      <c r="I146" s="13">
        <v>26.5</v>
      </c>
      <c r="J146" s="13">
        <v>26.5</v>
      </c>
      <c r="K146" s="13">
        <v>784.34999999999991</v>
      </c>
      <c r="L146" s="13">
        <v>81.19</v>
      </c>
      <c r="M146" s="13">
        <v>223.65</v>
      </c>
      <c r="N146" s="13">
        <v>111.30000000000001</v>
      </c>
      <c r="O146" s="13">
        <v>28.62</v>
      </c>
      <c r="P146" s="13">
        <v>333.38</v>
      </c>
      <c r="Q146" s="13">
        <v>1050.1099999999999</v>
      </c>
      <c r="R146" s="13">
        <v>105.98</v>
      </c>
      <c r="S146" s="13">
        <v>118.98</v>
      </c>
      <c r="T146" s="13">
        <v>55.77</v>
      </c>
      <c r="U146" s="13">
        <v>0</v>
      </c>
      <c r="V146" s="13">
        <v>360.29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213.24</v>
      </c>
      <c r="AC146" s="13">
        <v>40</v>
      </c>
      <c r="AD146" s="13">
        <v>0</v>
      </c>
      <c r="AE146" s="13">
        <v>0</v>
      </c>
      <c r="AF146" s="13">
        <v>0</v>
      </c>
      <c r="AG146" s="13">
        <v>64</v>
      </c>
      <c r="AH146" s="13">
        <v>0</v>
      </c>
      <c r="AI146" s="13">
        <v>0</v>
      </c>
      <c r="AJ146" s="13">
        <v>0</v>
      </c>
      <c r="AK146" s="13">
        <v>0</v>
      </c>
      <c r="AL146" s="13">
        <v>255.04000000000002</v>
      </c>
      <c r="AM146" s="13">
        <v>284.35000000000002</v>
      </c>
      <c r="AN146" s="13">
        <v>0</v>
      </c>
      <c r="AO146" s="13">
        <v>238.87</v>
      </c>
      <c r="AP146" s="13">
        <v>147</v>
      </c>
      <c r="AQ146" s="13">
        <v>0</v>
      </c>
      <c r="AR146" s="13">
        <v>61.24</v>
      </c>
      <c r="AS146" s="13">
        <v>30.62</v>
      </c>
      <c r="AT146" s="13">
        <v>0</v>
      </c>
      <c r="AU146" s="13">
        <v>61.24</v>
      </c>
      <c r="AV146" s="13">
        <v>292.02</v>
      </c>
      <c r="AW146" s="13">
        <v>87.82</v>
      </c>
      <c r="AX146" s="13">
        <v>262.67</v>
      </c>
      <c r="AY146" s="13">
        <v>0</v>
      </c>
      <c r="AZ146" s="13">
        <v>0</v>
      </c>
      <c r="BA146" s="13"/>
      <c r="BB146" s="2"/>
    </row>
    <row r="147" spans="1:54" x14ac:dyDescent="0.2">
      <c r="A147" s="18" t="s">
        <v>150</v>
      </c>
      <c r="B147" s="19" t="s">
        <v>896</v>
      </c>
      <c r="C147" s="19" t="s">
        <v>1335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12.89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97.62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/>
      <c r="BB147" s="2"/>
    </row>
    <row r="148" spans="1:54" x14ac:dyDescent="0.2">
      <c r="A148" s="18" t="s">
        <v>151</v>
      </c>
      <c r="B148" s="19" t="s">
        <v>897</v>
      </c>
      <c r="C148" s="19" t="s">
        <v>1336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106.92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0</v>
      </c>
      <c r="AY148" s="13">
        <v>0</v>
      </c>
      <c r="AZ148" s="13">
        <v>0</v>
      </c>
      <c r="BA148" s="13"/>
      <c r="BB148" s="2"/>
    </row>
    <row r="149" spans="1:54" x14ac:dyDescent="0.2">
      <c r="A149" s="18" t="s">
        <v>152</v>
      </c>
      <c r="B149" s="19" t="s">
        <v>898</v>
      </c>
      <c r="C149" s="19" t="s">
        <v>1332</v>
      </c>
      <c r="D149" s="13">
        <v>107.28</v>
      </c>
      <c r="E149" s="13">
        <v>265.91999999999996</v>
      </c>
      <c r="F149" s="13">
        <v>499.97</v>
      </c>
      <c r="G149" s="13">
        <v>0</v>
      </c>
      <c r="H149" s="13">
        <v>354.44</v>
      </c>
      <c r="I149" s="13">
        <v>63.58</v>
      </c>
      <c r="J149" s="13">
        <v>50.97</v>
      </c>
      <c r="K149" s="13">
        <v>177.1</v>
      </c>
      <c r="L149" s="13">
        <v>175.92</v>
      </c>
      <c r="M149" s="13">
        <v>836.67</v>
      </c>
      <c r="N149" s="13">
        <v>805.32</v>
      </c>
      <c r="O149" s="13">
        <v>1958.3400000000001</v>
      </c>
      <c r="P149" s="13">
        <v>402.22</v>
      </c>
      <c r="Q149" s="13">
        <v>397.64</v>
      </c>
      <c r="R149" s="13">
        <v>1287.9599999999998</v>
      </c>
      <c r="S149" s="13">
        <v>55.17</v>
      </c>
      <c r="T149" s="13">
        <v>1462.1599999999999</v>
      </c>
      <c r="U149" s="13">
        <v>314.38</v>
      </c>
      <c r="V149" s="13">
        <v>318.2</v>
      </c>
      <c r="W149" s="13">
        <v>1373.62</v>
      </c>
      <c r="X149" s="13">
        <v>354.45000000000005</v>
      </c>
      <c r="Y149" s="13">
        <v>1070.3799999999999</v>
      </c>
      <c r="Z149" s="13">
        <v>181.75</v>
      </c>
      <c r="AA149" s="13">
        <v>703.46</v>
      </c>
      <c r="AB149" s="13">
        <v>895.57</v>
      </c>
      <c r="AC149" s="13">
        <v>1254.8</v>
      </c>
      <c r="AD149" s="13">
        <v>36.61</v>
      </c>
      <c r="AE149" s="13">
        <v>946.58999999999992</v>
      </c>
      <c r="AF149" s="13">
        <v>521.39</v>
      </c>
      <c r="AG149" s="13">
        <v>1055.45</v>
      </c>
      <c r="AH149" s="13">
        <v>942.11</v>
      </c>
      <c r="AI149" s="13">
        <v>380.69</v>
      </c>
      <c r="AJ149" s="13">
        <v>0</v>
      </c>
      <c r="AK149" s="13">
        <v>587.99</v>
      </c>
      <c r="AL149" s="13">
        <v>150</v>
      </c>
      <c r="AM149" s="13">
        <v>1905.9999999999998</v>
      </c>
      <c r="AN149" s="13">
        <v>2100.48</v>
      </c>
      <c r="AO149" s="13">
        <v>678.6</v>
      </c>
      <c r="AP149" s="13">
        <v>424.18</v>
      </c>
      <c r="AQ149" s="13">
        <v>588.6</v>
      </c>
      <c r="AR149" s="13">
        <v>352.44</v>
      </c>
      <c r="AS149" s="13">
        <v>1316.85</v>
      </c>
      <c r="AT149" s="13">
        <v>235.57999999999998</v>
      </c>
      <c r="AU149" s="13">
        <v>99.99</v>
      </c>
      <c r="AV149" s="13">
        <v>385.33000000000004</v>
      </c>
      <c r="AW149" s="13">
        <v>788.21</v>
      </c>
      <c r="AX149" s="13">
        <v>179.79</v>
      </c>
      <c r="AY149" s="13">
        <v>309.27</v>
      </c>
      <c r="AZ149" s="13">
        <v>13.16</v>
      </c>
      <c r="BA149" s="13"/>
      <c r="BB149" s="2"/>
    </row>
    <row r="150" spans="1:54" x14ac:dyDescent="0.2">
      <c r="A150" s="18" t="s">
        <v>153</v>
      </c>
      <c r="B150" s="19" t="s">
        <v>899</v>
      </c>
      <c r="C150" s="19" t="s">
        <v>1331</v>
      </c>
      <c r="D150" s="13">
        <v>5347.7800000000007</v>
      </c>
      <c r="E150" s="13">
        <v>3119.67</v>
      </c>
      <c r="F150" s="13">
        <v>3439.2400000000002</v>
      </c>
      <c r="G150" s="13">
        <v>3932.2999999999997</v>
      </c>
      <c r="H150" s="13">
        <v>5373.920000000001</v>
      </c>
      <c r="I150" s="13">
        <v>5408.7699999999995</v>
      </c>
      <c r="J150" s="13">
        <v>4511.84</v>
      </c>
      <c r="K150" s="13">
        <v>6736.7300000000005</v>
      </c>
      <c r="L150" s="13">
        <v>2881.86</v>
      </c>
      <c r="M150" s="13">
        <v>3027.4500000000007</v>
      </c>
      <c r="N150" s="13">
        <v>3013.3</v>
      </c>
      <c r="O150" s="13">
        <v>4360.8900000000003</v>
      </c>
      <c r="P150" s="13">
        <v>6495.25</v>
      </c>
      <c r="Q150" s="13">
        <v>3621.08</v>
      </c>
      <c r="R150" s="13">
        <v>4852.3399999999992</v>
      </c>
      <c r="S150" s="13">
        <v>3619.2200000000003</v>
      </c>
      <c r="T150" s="13">
        <v>4718.58</v>
      </c>
      <c r="U150" s="13">
        <v>6472.09</v>
      </c>
      <c r="V150" s="13">
        <v>2466.42</v>
      </c>
      <c r="W150" s="13">
        <v>4336.3599999999997</v>
      </c>
      <c r="X150" s="13">
        <v>5006.87</v>
      </c>
      <c r="Y150" s="13">
        <v>2912.69</v>
      </c>
      <c r="Z150" s="13">
        <v>3083.28</v>
      </c>
      <c r="AA150" s="13">
        <v>12338.130000000001</v>
      </c>
      <c r="AB150" s="13">
        <v>3382.06</v>
      </c>
      <c r="AC150" s="13">
        <v>4927.97</v>
      </c>
      <c r="AD150" s="13">
        <v>3030.28</v>
      </c>
      <c r="AE150" s="13">
        <v>3793.32</v>
      </c>
      <c r="AF150" s="13">
        <v>6008.37</v>
      </c>
      <c r="AG150" s="13">
        <v>7544.84</v>
      </c>
      <c r="AH150" s="13">
        <v>3890.7799999999997</v>
      </c>
      <c r="AI150" s="13">
        <v>6041.25</v>
      </c>
      <c r="AJ150" s="13">
        <v>5769.82</v>
      </c>
      <c r="AK150" s="13">
        <v>1477.9400000000003</v>
      </c>
      <c r="AL150" s="13">
        <v>4799.1299999999992</v>
      </c>
      <c r="AM150" s="13">
        <v>2570.4900000000002</v>
      </c>
      <c r="AN150" s="13">
        <v>4033.3099999999995</v>
      </c>
      <c r="AO150" s="13">
        <v>3973.1100000000006</v>
      </c>
      <c r="AP150" s="13">
        <v>3460.18</v>
      </c>
      <c r="AQ150" s="13">
        <v>4297.91</v>
      </c>
      <c r="AR150" s="13">
        <v>6723.92</v>
      </c>
      <c r="AS150" s="13">
        <v>3600.5699999999997</v>
      </c>
      <c r="AT150" s="13">
        <v>3986.4999999999995</v>
      </c>
      <c r="AU150" s="13">
        <v>1765.6</v>
      </c>
      <c r="AV150" s="13">
        <v>694.41</v>
      </c>
      <c r="AW150" s="13">
        <v>1658.55</v>
      </c>
      <c r="AX150" s="13">
        <v>3120.77</v>
      </c>
      <c r="AY150" s="13">
        <v>751.78</v>
      </c>
      <c r="AZ150" s="13">
        <v>544.65000000000009</v>
      </c>
      <c r="BA150" s="13"/>
      <c r="BB150" s="2"/>
    </row>
    <row r="151" spans="1:54" x14ac:dyDescent="0.2">
      <c r="A151" s="18" t="s">
        <v>154</v>
      </c>
      <c r="B151" s="19" t="s">
        <v>900</v>
      </c>
      <c r="C151" s="19" t="s">
        <v>1337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14.37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/>
      <c r="BB151" s="2"/>
    </row>
    <row r="152" spans="1:54" x14ac:dyDescent="0.2">
      <c r="A152" s="18" t="s">
        <v>155</v>
      </c>
      <c r="B152" s="19" t="s">
        <v>901</v>
      </c>
      <c r="C152" s="19" t="s">
        <v>1333</v>
      </c>
      <c r="D152" s="13">
        <v>0</v>
      </c>
      <c r="E152" s="13">
        <v>1360.8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/>
      <c r="BB152" s="2"/>
    </row>
    <row r="153" spans="1:54" x14ac:dyDescent="0.2">
      <c r="A153" s="18" t="s">
        <v>156</v>
      </c>
      <c r="B153" s="19" t="s">
        <v>902</v>
      </c>
      <c r="C153" s="19" t="s">
        <v>1338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63.55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59.36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53.34</v>
      </c>
      <c r="AS153" s="13">
        <v>0</v>
      </c>
      <c r="AT153" s="13">
        <v>0</v>
      </c>
      <c r="AU153" s="13">
        <v>0</v>
      </c>
      <c r="AV153" s="13">
        <v>0</v>
      </c>
      <c r="AW153" s="13">
        <v>130.06</v>
      </c>
      <c r="AX153" s="13">
        <v>0</v>
      </c>
      <c r="AY153" s="13">
        <v>0</v>
      </c>
      <c r="AZ153" s="13">
        <v>0</v>
      </c>
      <c r="BA153" s="13"/>
      <c r="BB153" s="2"/>
    </row>
    <row r="154" spans="1:54" x14ac:dyDescent="0.2">
      <c r="A154" s="18" t="s">
        <v>157</v>
      </c>
      <c r="B154" s="19" t="s">
        <v>903</v>
      </c>
      <c r="C154" s="19" t="s">
        <v>757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150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v>0</v>
      </c>
      <c r="BA154" s="13"/>
      <c r="BB154" s="2"/>
    </row>
    <row r="155" spans="1:54" x14ac:dyDescent="0.2">
      <c r="A155" s="18" t="s">
        <v>158</v>
      </c>
      <c r="B155" s="19" t="s">
        <v>904</v>
      </c>
      <c r="C155" s="19" t="s">
        <v>1339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400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v>0</v>
      </c>
      <c r="BA155" s="13"/>
      <c r="BB155" s="2"/>
    </row>
    <row r="156" spans="1:54" x14ac:dyDescent="0.2">
      <c r="A156" s="18" t="s">
        <v>159</v>
      </c>
      <c r="B156" s="19" t="s">
        <v>905</v>
      </c>
      <c r="C156" s="19" t="s">
        <v>765</v>
      </c>
      <c r="D156" s="13">
        <v>0</v>
      </c>
      <c r="E156" s="13">
        <v>0</v>
      </c>
      <c r="F156" s="13">
        <v>0</v>
      </c>
      <c r="G156" s="13">
        <v>0</v>
      </c>
      <c r="H156" s="13">
        <v>60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30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v>0</v>
      </c>
      <c r="BA156" s="13"/>
      <c r="BB156" s="2"/>
    </row>
    <row r="157" spans="1:54" x14ac:dyDescent="0.2">
      <c r="A157" s="18" t="s">
        <v>160</v>
      </c>
      <c r="B157" s="19" t="s">
        <v>906</v>
      </c>
      <c r="C157" s="19" t="s">
        <v>767</v>
      </c>
      <c r="D157" s="13">
        <v>0</v>
      </c>
      <c r="E157" s="13">
        <v>0</v>
      </c>
      <c r="F157" s="13">
        <v>0</v>
      </c>
      <c r="G157" s="13">
        <v>0</v>
      </c>
      <c r="H157" s="13">
        <v>112.2</v>
      </c>
      <c r="I157" s="13">
        <v>6.73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v>0</v>
      </c>
      <c r="BA157" s="13"/>
      <c r="BB157" s="2"/>
    </row>
    <row r="158" spans="1:54" x14ac:dyDescent="0.2">
      <c r="A158" s="18" t="s">
        <v>161</v>
      </c>
      <c r="B158" s="19" t="s">
        <v>907</v>
      </c>
      <c r="C158" s="19" t="s">
        <v>777</v>
      </c>
      <c r="D158" s="13">
        <v>884.71</v>
      </c>
      <c r="E158" s="13">
        <v>0</v>
      </c>
      <c r="F158" s="13">
        <v>90</v>
      </c>
      <c r="G158" s="13">
        <v>992.79</v>
      </c>
      <c r="H158" s="13">
        <v>24.97</v>
      </c>
      <c r="I158" s="13">
        <v>612.66999999999996</v>
      </c>
      <c r="J158" s="13">
        <v>49.85</v>
      </c>
      <c r="K158" s="13">
        <v>369.75</v>
      </c>
      <c r="L158" s="13">
        <v>1020.1</v>
      </c>
      <c r="M158" s="13">
        <v>74.400000000000006</v>
      </c>
      <c r="N158" s="13">
        <v>340.19</v>
      </c>
      <c r="O158" s="13">
        <v>207.52</v>
      </c>
      <c r="P158" s="13">
        <v>885.18000000000006</v>
      </c>
      <c r="Q158" s="13">
        <v>207.64</v>
      </c>
      <c r="R158" s="13">
        <v>25</v>
      </c>
      <c r="S158" s="13">
        <v>249.52</v>
      </c>
      <c r="T158" s="13">
        <v>116</v>
      </c>
      <c r="U158" s="13">
        <v>470.15999999999997</v>
      </c>
      <c r="V158" s="13">
        <v>26.61</v>
      </c>
      <c r="W158" s="13">
        <v>90.43</v>
      </c>
      <c r="X158" s="13">
        <v>442.41</v>
      </c>
      <c r="Y158" s="13">
        <v>199.91</v>
      </c>
      <c r="Z158" s="13">
        <v>228.34</v>
      </c>
      <c r="AA158" s="13">
        <v>381.11</v>
      </c>
      <c r="AB158" s="13">
        <v>282.89</v>
      </c>
      <c r="AC158" s="13">
        <v>256.51</v>
      </c>
      <c r="AD158" s="13">
        <v>660.19</v>
      </c>
      <c r="AE158" s="13">
        <v>614.79999999999995</v>
      </c>
      <c r="AF158" s="13">
        <v>230.43999999999997</v>
      </c>
      <c r="AG158" s="13">
        <v>358.07</v>
      </c>
      <c r="AH158" s="13">
        <v>126.19</v>
      </c>
      <c r="AI158" s="13">
        <v>122.93</v>
      </c>
      <c r="AJ158" s="13">
        <v>719.90000000000009</v>
      </c>
      <c r="AK158" s="13">
        <v>-15.3</v>
      </c>
      <c r="AL158" s="13">
        <v>171.45</v>
      </c>
      <c r="AM158" s="13">
        <v>360</v>
      </c>
      <c r="AN158" s="13">
        <v>448.33000000000004</v>
      </c>
      <c r="AO158" s="13">
        <v>1255.3399999999999</v>
      </c>
      <c r="AP158" s="13">
        <v>218.41</v>
      </c>
      <c r="AQ158" s="13">
        <v>578.37</v>
      </c>
      <c r="AR158" s="13">
        <v>406.66</v>
      </c>
      <c r="AS158" s="13">
        <v>707.45</v>
      </c>
      <c r="AT158" s="13">
        <v>75.959999999999994</v>
      </c>
      <c r="AU158" s="13">
        <v>178.79000000000002</v>
      </c>
      <c r="AV158" s="13">
        <v>781.25</v>
      </c>
      <c r="AW158" s="13">
        <v>472.71</v>
      </c>
      <c r="AX158" s="13">
        <v>143.86000000000001</v>
      </c>
      <c r="AY158" s="13">
        <v>658.07999999999993</v>
      </c>
      <c r="AZ158" s="13">
        <v>317.84000000000003</v>
      </c>
      <c r="BA158" s="13"/>
      <c r="BB158" s="2"/>
    </row>
    <row r="159" spans="1:54" x14ac:dyDescent="0.2">
      <c r="A159" s="18" t="s">
        <v>162</v>
      </c>
      <c r="B159" s="19" t="s">
        <v>908</v>
      </c>
      <c r="C159" s="19" t="s">
        <v>781</v>
      </c>
      <c r="D159" s="13">
        <v>63</v>
      </c>
      <c r="E159" s="13">
        <v>21.95</v>
      </c>
      <c r="F159" s="13">
        <v>0</v>
      </c>
      <c r="G159" s="13">
        <v>0</v>
      </c>
      <c r="H159" s="13">
        <v>496.92</v>
      </c>
      <c r="I159" s="13">
        <v>686.32</v>
      </c>
      <c r="J159" s="13">
        <v>0</v>
      </c>
      <c r="K159" s="13">
        <v>0</v>
      </c>
      <c r="L159" s="13">
        <v>0</v>
      </c>
      <c r="M159" s="13">
        <v>334.88</v>
      </c>
      <c r="N159" s="13">
        <v>0</v>
      </c>
      <c r="O159" s="13">
        <v>170</v>
      </c>
      <c r="P159" s="13">
        <v>2184.1699999999996</v>
      </c>
      <c r="Q159" s="13">
        <v>3225.72</v>
      </c>
      <c r="R159" s="13">
        <v>1497.01</v>
      </c>
      <c r="S159" s="13">
        <v>61.41</v>
      </c>
      <c r="T159" s="13">
        <v>0</v>
      </c>
      <c r="U159" s="13">
        <v>110.5</v>
      </c>
      <c r="V159" s="13">
        <v>0</v>
      </c>
      <c r="W159" s="13">
        <v>290.83</v>
      </c>
      <c r="X159" s="13">
        <v>0</v>
      </c>
      <c r="Y159" s="13">
        <v>0</v>
      </c>
      <c r="Z159" s="13">
        <v>62.04</v>
      </c>
      <c r="AA159" s="13">
        <v>0</v>
      </c>
      <c r="AB159" s="13">
        <v>50</v>
      </c>
      <c r="AC159" s="13">
        <v>26</v>
      </c>
      <c r="AD159" s="13">
        <v>391.82</v>
      </c>
      <c r="AE159" s="13">
        <v>23.51</v>
      </c>
      <c r="AF159" s="13">
        <v>0</v>
      </c>
      <c r="AG159" s="13">
        <v>0</v>
      </c>
      <c r="AH159" s="13">
        <v>0</v>
      </c>
      <c r="AI159" s="13">
        <v>0</v>
      </c>
      <c r="AJ159" s="13">
        <v>65</v>
      </c>
      <c r="AK159" s="13">
        <v>353.33</v>
      </c>
      <c r="AL159" s="13">
        <v>27.3</v>
      </c>
      <c r="AM159" s="13">
        <v>63</v>
      </c>
      <c r="AN159" s="13">
        <v>0</v>
      </c>
      <c r="AO159" s="13">
        <v>-366.45</v>
      </c>
      <c r="AP159" s="13">
        <v>0</v>
      </c>
      <c r="AQ159" s="13">
        <v>0</v>
      </c>
      <c r="AR159" s="13">
        <v>0</v>
      </c>
      <c r="AS159" s="13">
        <v>58.25</v>
      </c>
      <c r="AT159" s="13">
        <v>0</v>
      </c>
      <c r="AU159" s="13">
        <v>0</v>
      </c>
      <c r="AV159" s="13">
        <v>50</v>
      </c>
      <c r="AW159" s="13">
        <v>0</v>
      </c>
      <c r="AX159" s="13">
        <v>0</v>
      </c>
      <c r="AY159" s="13">
        <v>0</v>
      </c>
      <c r="AZ159" s="13">
        <v>53</v>
      </c>
      <c r="BA159" s="13"/>
      <c r="BB159" s="2"/>
    </row>
    <row r="160" spans="1:54" x14ac:dyDescent="0.2">
      <c r="A160" s="18" t="s">
        <v>163</v>
      </c>
      <c r="B160" s="19" t="s">
        <v>909</v>
      </c>
      <c r="C160" s="19" t="s">
        <v>783</v>
      </c>
      <c r="D160" s="13">
        <v>0</v>
      </c>
      <c r="E160" s="13">
        <v>0</v>
      </c>
      <c r="F160" s="13">
        <v>0</v>
      </c>
      <c r="G160" s="13">
        <v>16.420000000000002</v>
      </c>
      <c r="H160" s="13">
        <v>0</v>
      </c>
      <c r="I160" s="13">
        <v>0</v>
      </c>
      <c r="J160" s="13">
        <v>0</v>
      </c>
      <c r="K160" s="13">
        <v>150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10</v>
      </c>
      <c r="U160" s="13">
        <v>0</v>
      </c>
      <c r="V160" s="13">
        <v>0</v>
      </c>
      <c r="W160" s="13">
        <v>50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0</v>
      </c>
      <c r="AO160" s="13">
        <v>0</v>
      </c>
      <c r="AP160" s="13">
        <v>0</v>
      </c>
      <c r="AQ160" s="13">
        <v>0</v>
      </c>
      <c r="AR160" s="13">
        <v>0</v>
      </c>
      <c r="AS160" s="13">
        <v>0</v>
      </c>
      <c r="AT160" s="13">
        <v>0</v>
      </c>
      <c r="AU160" s="13">
        <v>0</v>
      </c>
      <c r="AV160" s="13">
        <v>0</v>
      </c>
      <c r="AW160" s="13">
        <v>0</v>
      </c>
      <c r="AX160" s="13">
        <v>0</v>
      </c>
      <c r="AY160" s="13">
        <v>0</v>
      </c>
      <c r="AZ160" s="13">
        <v>62</v>
      </c>
      <c r="BA160" s="13"/>
      <c r="BB160" s="2"/>
    </row>
    <row r="161" spans="1:54" x14ac:dyDescent="0.2">
      <c r="A161" s="18" t="s">
        <v>164</v>
      </c>
      <c r="B161" s="19" t="s">
        <v>910</v>
      </c>
      <c r="C161" s="19" t="s">
        <v>789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21.19</v>
      </c>
      <c r="AZ161" s="13">
        <v>0</v>
      </c>
      <c r="BA161" s="13"/>
      <c r="BB161" s="2"/>
    </row>
    <row r="162" spans="1:54" x14ac:dyDescent="0.2">
      <c r="A162" s="18" t="s">
        <v>165</v>
      </c>
      <c r="B162" s="19" t="s">
        <v>911</v>
      </c>
      <c r="C162" s="19" t="s">
        <v>793</v>
      </c>
      <c r="D162" s="13">
        <v>14.67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40</v>
      </c>
      <c r="M162" s="13">
        <v>0</v>
      </c>
      <c r="N162" s="13">
        <v>80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16.190000000000001</v>
      </c>
      <c r="V162" s="13">
        <v>0</v>
      </c>
      <c r="W162" s="13">
        <v>84.36</v>
      </c>
      <c r="X162" s="13">
        <v>915.03</v>
      </c>
      <c r="Y162" s="13">
        <v>88.04</v>
      </c>
      <c r="Z162" s="13">
        <v>0</v>
      </c>
      <c r="AA162" s="13">
        <v>0</v>
      </c>
      <c r="AB162" s="13">
        <v>0</v>
      </c>
      <c r="AC162" s="13">
        <v>301.35000000000002</v>
      </c>
      <c r="AD162" s="13">
        <v>0</v>
      </c>
      <c r="AE162" s="13">
        <v>0</v>
      </c>
      <c r="AF162" s="13">
        <v>0</v>
      </c>
      <c r="AG162" s="13">
        <v>450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1990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v>0</v>
      </c>
      <c r="BA162" s="13"/>
      <c r="BB162" s="2"/>
    </row>
    <row r="163" spans="1:54" x14ac:dyDescent="0.2">
      <c r="A163" s="18" t="s">
        <v>166</v>
      </c>
      <c r="B163" s="19" t="s">
        <v>912</v>
      </c>
      <c r="C163" s="19" t="s">
        <v>1340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120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40.21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685.3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21">
        <v>0</v>
      </c>
      <c r="AW163" s="21">
        <v>0</v>
      </c>
      <c r="AX163" s="21">
        <v>0</v>
      </c>
      <c r="AY163" s="21">
        <v>0</v>
      </c>
      <c r="AZ163" s="21">
        <v>0</v>
      </c>
      <c r="BA163" s="13"/>
      <c r="BB163" s="2"/>
    </row>
    <row r="164" spans="1:54" x14ac:dyDescent="0.2">
      <c r="A164" s="22" t="s">
        <v>167</v>
      </c>
      <c r="B164" s="12"/>
      <c r="C164" s="12"/>
      <c r="D164" s="24">
        <f>SUM(D113:D163)</f>
        <v>11238.210000000001</v>
      </c>
      <c r="E164" s="24">
        <f t="shared" ref="E164:AZ164" si="2">SUM(E113:E163)</f>
        <v>8021.0300000000025</v>
      </c>
      <c r="F164" s="24">
        <f t="shared" si="2"/>
        <v>15198.610000000002</v>
      </c>
      <c r="G164" s="24">
        <f t="shared" si="2"/>
        <v>14692.6</v>
      </c>
      <c r="H164" s="24">
        <f t="shared" si="2"/>
        <v>11118.13</v>
      </c>
      <c r="I164" s="24">
        <f t="shared" si="2"/>
        <v>11541.869999999997</v>
      </c>
      <c r="J164" s="24">
        <f t="shared" si="2"/>
        <v>8429.67</v>
      </c>
      <c r="K164" s="24">
        <f t="shared" si="2"/>
        <v>13576.02</v>
      </c>
      <c r="L164" s="24">
        <f t="shared" si="2"/>
        <v>7170.5</v>
      </c>
      <c r="M164" s="24">
        <f t="shared" si="2"/>
        <v>17309.680000000004</v>
      </c>
      <c r="N164" s="24">
        <f t="shared" si="2"/>
        <v>5782.2699999999995</v>
      </c>
      <c r="O164" s="24">
        <f t="shared" si="2"/>
        <v>9883.6700000000019</v>
      </c>
      <c r="P164" s="24">
        <f t="shared" si="2"/>
        <v>18760.209999999992</v>
      </c>
      <c r="Q164" s="24">
        <f t="shared" si="2"/>
        <v>13714.44</v>
      </c>
      <c r="R164" s="24">
        <f t="shared" si="2"/>
        <v>17995.469999999998</v>
      </c>
      <c r="S164" s="24">
        <f t="shared" si="2"/>
        <v>12389.7</v>
      </c>
      <c r="T164" s="24">
        <f t="shared" si="2"/>
        <v>11050.96</v>
      </c>
      <c r="U164" s="24">
        <f t="shared" si="2"/>
        <v>10254.780000000001</v>
      </c>
      <c r="V164" s="24">
        <f t="shared" si="2"/>
        <v>5921.2399999999989</v>
      </c>
      <c r="W164" s="24">
        <f t="shared" si="2"/>
        <v>11862.66</v>
      </c>
      <c r="X164" s="24">
        <f t="shared" si="2"/>
        <v>10609.660000000002</v>
      </c>
      <c r="Y164" s="24">
        <f t="shared" si="2"/>
        <v>12741.45</v>
      </c>
      <c r="Z164" s="24">
        <f t="shared" si="2"/>
        <v>5166.59</v>
      </c>
      <c r="AA164" s="24">
        <f t="shared" si="2"/>
        <v>15514.600000000002</v>
      </c>
      <c r="AB164" s="24">
        <f t="shared" si="2"/>
        <v>12116.499999999996</v>
      </c>
      <c r="AC164" s="24">
        <f t="shared" si="2"/>
        <v>16781.120000000006</v>
      </c>
      <c r="AD164" s="24">
        <f t="shared" si="2"/>
        <v>11259.68</v>
      </c>
      <c r="AE164" s="24">
        <f t="shared" si="2"/>
        <v>10162</v>
      </c>
      <c r="AF164" s="24">
        <f t="shared" si="2"/>
        <v>11842.250000000002</v>
      </c>
      <c r="AG164" s="24">
        <f t="shared" si="2"/>
        <v>16076.38</v>
      </c>
      <c r="AH164" s="24">
        <f t="shared" si="2"/>
        <v>21012.43</v>
      </c>
      <c r="AI164" s="24">
        <f t="shared" si="2"/>
        <v>23421.929999999997</v>
      </c>
      <c r="AJ164" s="24">
        <f t="shared" si="2"/>
        <v>7198.3</v>
      </c>
      <c r="AK164" s="24">
        <f t="shared" si="2"/>
        <v>6936.6</v>
      </c>
      <c r="AL164" s="24">
        <f t="shared" si="2"/>
        <v>6099.9499999999989</v>
      </c>
      <c r="AM164" s="24">
        <f t="shared" si="2"/>
        <v>7272.68</v>
      </c>
      <c r="AN164" s="24">
        <f t="shared" si="2"/>
        <v>12034.339999999998</v>
      </c>
      <c r="AO164" s="24">
        <f t="shared" si="2"/>
        <v>13268.58</v>
      </c>
      <c r="AP164" s="24">
        <f t="shared" si="2"/>
        <v>14172.11</v>
      </c>
      <c r="AQ164" s="24">
        <f t="shared" si="2"/>
        <v>13376.430000000004</v>
      </c>
      <c r="AR164" s="24">
        <f t="shared" si="2"/>
        <v>10690.11</v>
      </c>
      <c r="AS164" s="24">
        <f t="shared" si="2"/>
        <v>9788.34</v>
      </c>
      <c r="AT164" s="24">
        <f t="shared" si="2"/>
        <v>6827.07</v>
      </c>
      <c r="AU164" s="24">
        <f t="shared" si="2"/>
        <v>19622.07</v>
      </c>
      <c r="AV164" s="24">
        <f t="shared" si="2"/>
        <v>4635.6099999999997</v>
      </c>
      <c r="AW164" s="24">
        <f t="shared" si="2"/>
        <v>7966.2000000000007</v>
      </c>
      <c r="AX164" s="24">
        <f t="shared" si="2"/>
        <v>5187.8100000000004</v>
      </c>
      <c r="AY164" s="24">
        <f t="shared" si="2"/>
        <v>3769.9199999999996</v>
      </c>
      <c r="AZ164" s="24">
        <f t="shared" si="2"/>
        <v>3550.3999999999996</v>
      </c>
      <c r="BA164" s="13"/>
    </row>
    <row r="165" spans="1:54" x14ac:dyDescent="0.2">
      <c r="A165" s="15"/>
      <c r="B165" s="12" t="s">
        <v>840</v>
      </c>
      <c r="C165" s="19" t="s">
        <v>840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2"/>
    </row>
    <row r="166" spans="1:54" x14ac:dyDescent="0.2">
      <c r="A166" s="18" t="s">
        <v>168</v>
      </c>
      <c r="B166" s="19" t="s">
        <v>913</v>
      </c>
      <c r="C166" s="19" t="s">
        <v>1341</v>
      </c>
      <c r="D166" s="13">
        <v>31110.93</v>
      </c>
      <c r="E166" s="13">
        <v>31110.93</v>
      </c>
      <c r="F166" s="13">
        <v>31110.93</v>
      </c>
      <c r="G166" s="13">
        <v>31110.93</v>
      </c>
      <c r="H166" s="13">
        <v>31110.93</v>
      </c>
      <c r="I166" s="13">
        <v>31530.58</v>
      </c>
      <c r="J166" s="13">
        <v>31530.58</v>
      </c>
      <c r="K166" s="13">
        <v>31530.58</v>
      </c>
      <c r="L166" s="13">
        <v>31530.58</v>
      </c>
      <c r="M166" s="13">
        <v>31530.58</v>
      </c>
      <c r="N166" s="13">
        <v>31530.58</v>
      </c>
      <c r="O166" s="13">
        <v>31530.58</v>
      </c>
      <c r="P166" s="13">
        <v>31530.58</v>
      </c>
      <c r="Q166" s="13">
        <v>31530.58</v>
      </c>
      <c r="R166" s="13">
        <v>31530.58</v>
      </c>
      <c r="S166" s="13">
        <v>31530.58</v>
      </c>
      <c r="T166" s="13">
        <v>31530.58</v>
      </c>
      <c r="U166" s="13">
        <v>32018.91</v>
      </c>
      <c r="V166" s="13">
        <v>32018.91</v>
      </c>
      <c r="W166" s="13">
        <v>32018.91</v>
      </c>
      <c r="X166" s="13">
        <v>32018.91</v>
      </c>
      <c r="Y166" s="13">
        <v>32018.91</v>
      </c>
      <c r="Z166" s="13">
        <v>32018.91</v>
      </c>
      <c r="AA166" s="13">
        <v>32018.91</v>
      </c>
      <c r="AB166" s="13">
        <v>32018.91</v>
      </c>
      <c r="AC166" s="13">
        <v>32018.91</v>
      </c>
      <c r="AD166" s="13">
        <v>32018.91</v>
      </c>
      <c r="AE166" s="13">
        <v>32018.91</v>
      </c>
      <c r="AF166" s="13">
        <v>32018.91</v>
      </c>
      <c r="AG166" s="13">
        <v>32514.38</v>
      </c>
      <c r="AH166" s="13">
        <v>32514.38</v>
      </c>
      <c r="AI166" s="13">
        <v>32514.38</v>
      </c>
      <c r="AJ166" s="13">
        <v>32514.38</v>
      </c>
      <c r="AK166" s="13">
        <v>32514.38</v>
      </c>
      <c r="AL166" s="13">
        <v>32514.38</v>
      </c>
      <c r="AM166" s="13">
        <v>32514.38</v>
      </c>
      <c r="AN166" s="13">
        <v>32514.38</v>
      </c>
      <c r="AO166" s="13">
        <v>32514.38</v>
      </c>
      <c r="AP166" s="13">
        <v>32514.38</v>
      </c>
      <c r="AQ166" s="13">
        <v>32514.38</v>
      </c>
      <c r="AR166" s="13">
        <v>32514.38</v>
      </c>
      <c r="AS166" s="13">
        <v>33492.379999999997</v>
      </c>
      <c r="AT166" s="13">
        <v>33492.379999999997</v>
      </c>
      <c r="AU166" s="13">
        <v>33492.379999999997</v>
      </c>
      <c r="AV166" s="13">
        <v>33492.379999999997</v>
      </c>
      <c r="AW166" s="13">
        <v>33492.379999999997</v>
      </c>
      <c r="AX166" s="13">
        <v>33492.379999999997</v>
      </c>
      <c r="AY166" s="13">
        <v>33492.379999999997</v>
      </c>
      <c r="AZ166" s="13">
        <v>33492.379999999997</v>
      </c>
      <c r="BA166" s="13"/>
      <c r="BB166" s="2"/>
    </row>
    <row r="167" spans="1:54" x14ac:dyDescent="0.2">
      <c r="A167" s="18" t="s">
        <v>169</v>
      </c>
      <c r="B167" s="19" t="s">
        <v>914</v>
      </c>
      <c r="C167" s="19" t="s">
        <v>1335</v>
      </c>
      <c r="D167" s="13">
        <v>0</v>
      </c>
      <c r="E167" s="13">
        <v>0</v>
      </c>
      <c r="F167" s="13">
        <v>0</v>
      </c>
      <c r="G167" s="13">
        <v>936.56</v>
      </c>
      <c r="H167" s="13">
        <v>203.6</v>
      </c>
      <c r="I167" s="13">
        <v>547.67999999999995</v>
      </c>
      <c r="J167" s="13">
        <v>0</v>
      </c>
      <c r="K167" s="13">
        <v>0</v>
      </c>
      <c r="L167" s="13">
        <v>-200</v>
      </c>
      <c r="M167" s="13">
        <v>834.76</v>
      </c>
      <c r="N167" s="13">
        <v>0</v>
      </c>
      <c r="O167" s="13">
        <v>101.8</v>
      </c>
      <c r="P167" s="13">
        <v>0</v>
      </c>
      <c r="Q167" s="13">
        <v>0</v>
      </c>
      <c r="R167" s="13">
        <v>0</v>
      </c>
      <c r="S167" s="13">
        <v>936.56</v>
      </c>
      <c r="T167" s="13">
        <v>305.39999999999998</v>
      </c>
      <c r="U167" s="13">
        <v>445.88</v>
      </c>
      <c r="V167" s="13">
        <v>0</v>
      </c>
      <c r="W167" s="13">
        <v>0</v>
      </c>
      <c r="X167" s="13">
        <v>1573.42</v>
      </c>
      <c r="Y167" s="13">
        <v>101.8</v>
      </c>
      <c r="Z167" s="13">
        <v>101.8</v>
      </c>
      <c r="AA167" s="13">
        <v>0</v>
      </c>
      <c r="AB167" s="13">
        <v>0</v>
      </c>
      <c r="AC167" s="13">
        <v>0</v>
      </c>
      <c r="AD167" s="13">
        <v>2239.6</v>
      </c>
      <c r="AE167" s="13">
        <v>203.6</v>
      </c>
      <c r="AF167" s="13">
        <v>0</v>
      </c>
      <c r="AG167" s="13">
        <v>-203.6</v>
      </c>
      <c r="AH167" s="13">
        <v>445.88</v>
      </c>
      <c r="AI167" s="13">
        <v>0</v>
      </c>
      <c r="AJ167" s="13">
        <v>0</v>
      </c>
      <c r="AK167" s="13">
        <v>400</v>
      </c>
      <c r="AL167" s="13">
        <v>732.96</v>
      </c>
      <c r="AM167" s="13">
        <v>100</v>
      </c>
      <c r="AN167" s="13">
        <v>0</v>
      </c>
      <c r="AO167" s="13">
        <v>0</v>
      </c>
      <c r="AP167" s="13">
        <v>0</v>
      </c>
      <c r="AQ167" s="13">
        <v>2236</v>
      </c>
      <c r="AR167" s="13">
        <v>0</v>
      </c>
      <c r="AS167" s="13">
        <v>0</v>
      </c>
      <c r="AT167" s="13">
        <v>1545.88</v>
      </c>
      <c r="AU167" s="13">
        <v>0</v>
      </c>
      <c r="AV167" s="13">
        <v>0</v>
      </c>
      <c r="AW167" s="13">
        <v>0</v>
      </c>
      <c r="AX167" s="13">
        <v>834.76</v>
      </c>
      <c r="AY167" s="13">
        <v>0</v>
      </c>
      <c r="AZ167" s="13">
        <v>101.8</v>
      </c>
      <c r="BA167" s="13"/>
      <c r="BB167" s="2"/>
    </row>
    <row r="168" spans="1:54" x14ac:dyDescent="0.2">
      <c r="A168" s="18" t="s">
        <v>170</v>
      </c>
      <c r="B168" s="19" t="s">
        <v>915</v>
      </c>
      <c r="C168" s="19" t="s">
        <v>1332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50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13">
        <v>0</v>
      </c>
      <c r="AV168" s="13">
        <v>0</v>
      </c>
      <c r="AW168" s="13">
        <v>0</v>
      </c>
      <c r="AX168" s="13">
        <v>0</v>
      </c>
      <c r="AY168" s="13">
        <v>0</v>
      </c>
      <c r="AZ168" s="13">
        <v>0</v>
      </c>
      <c r="BA168" s="13"/>
      <c r="BB168" s="2"/>
    </row>
    <row r="169" spans="1:54" x14ac:dyDescent="0.2">
      <c r="A169" s="18" t="s">
        <v>171</v>
      </c>
      <c r="B169" s="19" t="s">
        <v>916</v>
      </c>
      <c r="C169" s="19" t="s">
        <v>1341</v>
      </c>
      <c r="D169" s="13">
        <v>-17690.45</v>
      </c>
      <c r="E169" s="13">
        <v>-17336.39</v>
      </c>
      <c r="F169" s="13">
        <v>-17778.580000000002</v>
      </c>
      <c r="G169" s="13">
        <v>-17596.64</v>
      </c>
      <c r="H169" s="13">
        <v>-17773.740000000002</v>
      </c>
      <c r="I169" s="13">
        <v>-16961.41</v>
      </c>
      <c r="J169" s="13">
        <v>-17734.87</v>
      </c>
      <c r="K169" s="13">
        <v>-17755.77</v>
      </c>
      <c r="L169" s="13">
        <v>-18565.989999999998</v>
      </c>
      <c r="M169" s="13">
        <v>-18702.990000000002</v>
      </c>
      <c r="N169" s="13">
        <v>-18847.650000000001</v>
      </c>
      <c r="O169" s="13">
        <v>-18958.3</v>
      </c>
      <c r="P169" s="13">
        <v>-18215.830000000002</v>
      </c>
      <c r="Q169" s="13">
        <v>-17786.02</v>
      </c>
      <c r="R169" s="13">
        <v>-18141.93</v>
      </c>
      <c r="S169" s="13">
        <v>-18233.78</v>
      </c>
      <c r="T169" s="13">
        <v>-18121.04</v>
      </c>
      <c r="U169" s="13">
        <v>-18808.030000000002</v>
      </c>
      <c r="V169" s="13">
        <v>-18448.79</v>
      </c>
      <c r="W169" s="13">
        <v>-18648.93</v>
      </c>
      <c r="X169" s="13">
        <v>-19613.93</v>
      </c>
      <c r="Y169" s="13">
        <v>-18721.43</v>
      </c>
      <c r="Z169" s="13">
        <v>-19034.77</v>
      </c>
      <c r="AA169" s="13">
        <v>-18978.21</v>
      </c>
      <c r="AB169" s="13">
        <v>-18547.060000000001</v>
      </c>
      <c r="AC169" s="13">
        <v>-18271.63</v>
      </c>
      <c r="AD169" s="13">
        <v>-18991.22</v>
      </c>
      <c r="AE169" s="13">
        <v>-18028.13</v>
      </c>
      <c r="AF169" s="13">
        <v>-18097.16</v>
      </c>
      <c r="AG169" s="13">
        <v>-18346.96</v>
      </c>
      <c r="AH169" s="13">
        <v>-18574.89</v>
      </c>
      <c r="AI169" s="13">
        <v>-18283.63</v>
      </c>
      <c r="AJ169" s="13">
        <v>-18712.330000000002</v>
      </c>
      <c r="AK169" s="13">
        <v>-19238.149999999998</v>
      </c>
      <c r="AL169" s="13">
        <v>-19628.45</v>
      </c>
      <c r="AM169" s="13">
        <v>-19017.710000000003</v>
      </c>
      <c r="AN169" s="13">
        <v>-18561</v>
      </c>
      <c r="AO169" s="13">
        <v>-17406.79</v>
      </c>
      <c r="AP169" s="13">
        <v>-17788.13</v>
      </c>
      <c r="AQ169" s="13">
        <v>-18252.329999999998</v>
      </c>
      <c r="AR169" s="13">
        <v>-17953.830000000002</v>
      </c>
      <c r="AS169" s="13">
        <v>-19567.22</v>
      </c>
      <c r="AT169" s="13">
        <v>-20311.62</v>
      </c>
      <c r="AU169" s="13">
        <v>-19028.099999999999</v>
      </c>
      <c r="AV169" s="13">
        <v>-19369.09</v>
      </c>
      <c r="AW169" s="13">
        <v>-19285.89</v>
      </c>
      <c r="AX169" s="13">
        <v>-19608.45</v>
      </c>
      <c r="AY169" s="13">
        <v>-19624.55</v>
      </c>
      <c r="AZ169" s="13">
        <v>-18914.939999999999</v>
      </c>
      <c r="BA169" s="13"/>
      <c r="BB169" s="2"/>
    </row>
    <row r="170" spans="1:54" x14ac:dyDescent="0.2">
      <c r="A170" s="18" t="s">
        <v>172</v>
      </c>
      <c r="B170" s="19" t="s">
        <v>917</v>
      </c>
      <c r="C170" s="19" t="s">
        <v>765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445.53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13">
        <v>0</v>
      </c>
      <c r="AV170" s="13">
        <v>0</v>
      </c>
      <c r="AW170" s="13">
        <v>0</v>
      </c>
      <c r="AX170" s="13">
        <v>0</v>
      </c>
      <c r="AY170" s="13">
        <v>0</v>
      </c>
      <c r="AZ170" s="13">
        <v>0</v>
      </c>
      <c r="BA170" s="13"/>
      <c r="BB170" s="2"/>
    </row>
    <row r="171" spans="1:54" x14ac:dyDescent="0.2">
      <c r="A171" s="18" t="s">
        <v>173</v>
      </c>
      <c r="B171" s="19" t="s">
        <v>918</v>
      </c>
      <c r="C171" s="19" t="s">
        <v>767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1130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  <c r="AT171" s="13">
        <v>0</v>
      </c>
      <c r="AU171" s="13">
        <v>0</v>
      </c>
      <c r="AV171" s="13">
        <v>0</v>
      </c>
      <c r="AW171" s="13">
        <v>0</v>
      </c>
      <c r="AX171" s="13">
        <v>0</v>
      </c>
      <c r="AY171" s="13">
        <v>0</v>
      </c>
      <c r="AZ171" s="13">
        <v>0</v>
      </c>
      <c r="BA171" s="13"/>
      <c r="BB171" s="2"/>
    </row>
    <row r="172" spans="1:54" x14ac:dyDescent="0.2">
      <c r="A172" s="18" t="s">
        <v>174</v>
      </c>
      <c r="B172" s="19" t="s">
        <v>919</v>
      </c>
      <c r="C172" s="19" t="s">
        <v>777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5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13">
        <v>0</v>
      </c>
      <c r="AJ172" s="13">
        <v>0</v>
      </c>
      <c r="AK172" s="13">
        <v>0</v>
      </c>
      <c r="AL172" s="13">
        <v>0</v>
      </c>
      <c r="AM172" s="13">
        <v>0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  <c r="AT172" s="13">
        <v>0</v>
      </c>
      <c r="AU172" s="13">
        <v>0</v>
      </c>
      <c r="AV172" s="13">
        <v>0</v>
      </c>
      <c r="AW172" s="13">
        <v>0</v>
      </c>
      <c r="AX172" s="13">
        <v>0</v>
      </c>
      <c r="AY172" s="13">
        <v>0</v>
      </c>
      <c r="AZ172" s="13">
        <v>0</v>
      </c>
      <c r="BA172" s="13"/>
      <c r="BB172" s="2"/>
    </row>
    <row r="173" spans="1:54" x14ac:dyDescent="0.2">
      <c r="A173" s="18" t="s">
        <v>175</v>
      </c>
      <c r="B173" s="19" t="s">
        <v>920</v>
      </c>
      <c r="C173" s="19" t="s">
        <v>781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  <c r="AT173" s="13">
        <v>0</v>
      </c>
      <c r="AU173" s="13">
        <v>371</v>
      </c>
      <c r="AV173" s="13">
        <v>0</v>
      </c>
      <c r="AW173" s="13">
        <v>0</v>
      </c>
      <c r="AX173" s="13">
        <v>406.91</v>
      </c>
      <c r="AY173" s="13">
        <v>0</v>
      </c>
      <c r="AZ173" s="13">
        <v>0</v>
      </c>
      <c r="BA173" s="13"/>
      <c r="BB173" s="2"/>
    </row>
    <row r="174" spans="1:54" x14ac:dyDescent="0.2">
      <c r="A174" s="18" t="s">
        <v>176</v>
      </c>
      <c r="B174" s="19" t="s">
        <v>921</v>
      </c>
      <c r="C174" s="19" t="s">
        <v>729</v>
      </c>
      <c r="D174" s="13">
        <v>0</v>
      </c>
      <c r="E174" s="13">
        <v>0</v>
      </c>
      <c r="F174" s="13">
        <v>500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0</v>
      </c>
      <c r="AO174" s="13">
        <v>0</v>
      </c>
      <c r="AP174" s="13">
        <v>0</v>
      </c>
      <c r="AQ174" s="13">
        <v>0</v>
      </c>
      <c r="AR174" s="13">
        <v>0</v>
      </c>
      <c r="AS174" s="13">
        <v>0</v>
      </c>
      <c r="AT174" s="13">
        <v>0</v>
      </c>
      <c r="AU174" s="13">
        <v>0</v>
      </c>
      <c r="AV174" s="13">
        <v>0</v>
      </c>
      <c r="AW174" s="13">
        <v>0</v>
      </c>
      <c r="AX174" s="13">
        <v>0</v>
      </c>
      <c r="AY174" s="13">
        <v>0</v>
      </c>
      <c r="AZ174" s="13">
        <v>0</v>
      </c>
      <c r="BA174" s="13"/>
      <c r="BB174" s="2"/>
    </row>
    <row r="175" spans="1:54" x14ac:dyDescent="0.2">
      <c r="A175" s="18" t="s">
        <v>177</v>
      </c>
      <c r="B175" s="19" t="s">
        <v>922</v>
      </c>
      <c r="C175" s="19" t="s">
        <v>1332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426.94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258.38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0</v>
      </c>
      <c r="AX175" s="13">
        <v>0</v>
      </c>
      <c r="AY175" s="13">
        <v>0</v>
      </c>
      <c r="AZ175" s="13">
        <v>0</v>
      </c>
      <c r="BA175" s="13"/>
      <c r="BB175" s="2"/>
    </row>
    <row r="176" spans="1:54" x14ac:dyDescent="0.2">
      <c r="A176" s="18" t="s">
        <v>178</v>
      </c>
      <c r="B176" s="19" t="s">
        <v>923</v>
      </c>
      <c r="C176" s="19" t="s">
        <v>1331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287.26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228.96</v>
      </c>
      <c r="AM176" s="13">
        <v>0</v>
      </c>
      <c r="AN176" s="13">
        <v>0</v>
      </c>
      <c r="AO176" s="13">
        <v>0</v>
      </c>
      <c r="AP176" s="13">
        <v>0</v>
      </c>
      <c r="AQ176" s="13">
        <v>0</v>
      </c>
      <c r="AR176" s="13">
        <v>0</v>
      </c>
      <c r="AS176" s="13">
        <v>0</v>
      </c>
      <c r="AT176" s="13">
        <v>0</v>
      </c>
      <c r="AU176" s="13">
        <v>0</v>
      </c>
      <c r="AV176" s="13">
        <v>0</v>
      </c>
      <c r="AW176" s="13">
        <v>50.37</v>
      </c>
      <c r="AX176" s="13">
        <v>0</v>
      </c>
      <c r="AY176" s="13">
        <v>0</v>
      </c>
      <c r="AZ176" s="13">
        <v>254.67</v>
      </c>
      <c r="BA176" s="13"/>
      <c r="BB176" s="2"/>
    </row>
    <row r="177" spans="1:54" x14ac:dyDescent="0.2">
      <c r="A177" s="18" t="s">
        <v>179</v>
      </c>
      <c r="B177" s="19" t="s">
        <v>924</v>
      </c>
      <c r="C177" s="19" t="s">
        <v>777</v>
      </c>
      <c r="D177" s="13">
        <v>0</v>
      </c>
      <c r="E177" s="13">
        <v>0</v>
      </c>
      <c r="F177" s="13">
        <v>9491.06</v>
      </c>
      <c r="G177" s="13">
        <v>0</v>
      </c>
      <c r="H177" s="13">
        <v>700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1429.24</v>
      </c>
      <c r="O177" s="13">
        <v>0</v>
      </c>
      <c r="P177" s="13">
        <v>25.22</v>
      </c>
      <c r="Q177" s="13">
        <v>0</v>
      </c>
      <c r="R177" s="13">
        <v>629.90000000000009</v>
      </c>
      <c r="S177" s="13">
        <v>168.9</v>
      </c>
      <c r="T177" s="13">
        <v>948.07</v>
      </c>
      <c r="U177" s="13">
        <v>200.97</v>
      </c>
      <c r="V177" s="13">
        <v>921.77</v>
      </c>
      <c r="W177" s="13">
        <v>2735.4399999999996</v>
      </c>
      <c r="X177" s="13">
        <v>0</v>
      </c>
      <c r="Y177" s="13">
        <v>139.57</v>
      </c>
      <c r="Z177" s="13">
        <v>0</v>
      </c>
      <c r="AA177" s="13">
        <v>91.74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665.75</v>
      </c>
      <c r="AM177" s="13">
        <v>0</v>
      </c>
      <c r="AN177" s="13">
        <v>136.61000000000001</v>
      </c>
      <c r="AO177" s="13">
        <v>0</v>
      </c>
      <c r="AP177" s="13">
        <v>2677.6</v>
      </c>
      <c r="AQ177" s="13">
        <v>0</v>
      </c>
      <c r="AR177" s="13">
        <v>0</v>
      </c>
      <c r="AS177" s="13">
        <v>0</v>
      </c>
      <c r="AT177" s="13">
        <v>0</v>
      </c>
      <c r="AU177" s="13">
        <v>431.42</v>
      </c>
      <c r="AV177" s="13">
        <v>2135.37</v>
      </c>
      <c r="AW177" s="13">
        <v>716.77</v>
      </c>
      <c r="AX177" s="13">
        <v>1706.49</v>
      </c>
      <c r="AY177" s="13">
        <v>477.41</v>
      </c>
      <c r="AZ177" s="13">
        <v>0</v>
      </c>
      <c r="BA177" s="13"/>
      <c r="BB177" s="2"/>
    </row>
    <row r="178" spans="1:54" x14ac:dyDescent="0.2">
      <c r="A178" s="18" t="s">
        <v>180</v>
      </c>
      <c r="B178" s="19" t="s">
        <v>925</v>
      </c>
      <c r="C178" s="19" t="s">
        <v>781</v>
      </c>
      <c r="D178" s="13">
        <v>668.26</v>
      </c>
      <c r="E178" s="13">
        <v>119.18</v>
      </c>
      <c r="F178" s="13">
        <v>0</v>
      </c>
      <c r="G178" s="13">
        <v>0</v>
      </c>
      <c r="H178" s="13">
        <v>2331.0100000000002</v>
      </c>
      <c r="I178" s="13">
        <v>269.24</v>
      </c>
      <c r="J178" s="13">
        <v>427.86</v>
      </c>
      <c r="K178" s="13">
        <v>0</v>
      </c>
      <c r="L178" s="13">
        <v>505.45</v>
      </c>
      <c r="M178" s="13">
        <v>410.75</v>
      </c>
      <c r="N178" s="13">
        <v>25.79</v>
      </c>
      <c r="O178" s="13">
        <v>864.53</v>
      </c>
      <c r="P178" s="13">
        <v>1649.55</v>
      </c>
      <c r="Q178" s="13">
        <v>78.98</v>
      </c>
      <c r="R178" s="13">
        <v>0</v>
      </c>
      <c r="S178" s="13">
        <v>1309.6500000000001</v>
      </c>
      <c r="T178" s="13">
        <v>866.15000000000009</v>
      </c>
      <c r="U178" s="13">
        <v>987.18000000000006</v>
      </c>
      <c r="V178" s="13">
        <v>960.92</v>
      </c>
      <c r="W178" s="13">
        <v>0</v>
      </c>
      <c r="X178" s="13">
        <v>0</v>
      </c>
      <c r="Y178" s="13">
        <v>14.33</v>
      </c>
      <c r="Z178" s="13">
        <v>938.19999999999993</v>
      </c>
      <c r="AA178" s="13">
        <v>1185.3800000000001</v>
      </c>
      <c r="AB178" s="13">
        <v>0</v>
      </c>
      <c r="AC178" s="13">
        <v>667.04</v>
      </c>
      <c r="AD178" s="13">
        <v>0</v>
      </c>
      <c r="AE178" s="13">
        <v>46.92</v>
      </c>
      <c r="AF178" s="13">
        <v>456.6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381.6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71.38</v>
      </c>
      <c r="AZ178" s="13">
        <v>672.04</v>
      </c>
      <c r="BA178" s="13"/>
      <c r="BB178" s="2"/>
    </row>
    <row r="179" spans="1:54" x14ac:dyDescent="0.2">
      <c r="A179" s="18" t="s">
        <v>181</v>
      </c>
      <c r="B179" s="19" t="s">
        <v>926</v>
      </c>
      <c r="C179" s="19" t="s">
        <v>793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  <c r="AT179" s="21">
        <v>159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13"/>
      <c r="BB179" s="2"/>
    </row>
    <row r="180" spans="1:54" x14ac:dyDescent="0.2">
      <c r="A180" s="22" t="s">
        <v>182</v>
      </c>
      <c r="B180" s="12"/>
      <c r="C180" s="12"/>
      <c r="D180" s="24">
        <f>SUM(D166:D179)</f>
        <v>14088.74</v>
      </c>
      <c r="E180" s="24">
        <f t="shared" ref="E180:AZ180" si="3">SUM(E166:E179)</f>
        <v>13893.720000000001</v>
      </c>
      <c r="F180" s="24">
        <f t="shared" si="3"/>
        <v>23323.409999999996</v>
      </c>
      <c r="G180" s="24">
        <f t="shared" si="3"/>
        <v>14450.850000000002</v>
      </c>
      <c r="H180" s="24">
        <f t="shared" si="3"/>
        <v>16571.799999999996</v>
      </c>
      <c r="I180" s="24">
        <f t="shared" si="3"/>
        <v>15391.090000000002</v>
      </c>
      <c r="J180" s="24">
        <f t="shared" si="3"/>
        <v>14223.570000000003</v>
      </c>
      <c r="K180" s="24">
        <f t="shared" si="3"/>
        <v>13774.810000000001</v>
      </c>
      <c r="L180" s="24">
        <f t="shared" si="3"/>
        <v>13270.040000000005</v>
      </c>
      <c r="M180" s="24">
        <f t="shared" si="3"/>
        <v>14073.099999999999</v>
      </c>
      <c r="N180" s="24">
        <f t="shared" si="3"/>
        <v>14583.490000000002</v>
      </c>
      <c r="O180" s="24">
        <f t="shared" si="3"/>
        <v>13538.610000000002</v>
      </c>
      <c r="P180" s="24">
        <f t="shared" si="3"/>
        <v>14989.519999999999</v>
      </c>
      <c r="Q180" s="24">
        <f t="shared" si="3"/>
        <v>13823.54</v>
      </c>
      <c r="R180" s="24">
        <f t="shared" si="3"/>
        <v>14305.810000000001</v>
      </c>
      <c r="S180" s="24">
        <f t="shared" si="3"/>
        <v>15711.910000000003</v>
      </c>
      <c r="T180" s="24">
        <f t="shared" si="3"/>
        <v>15529.160000000002</v>
      </c>
      <c r="U180" s="24">
        <f t="shared" si="3"/>
        <v>14844.909999999998</v>
      </c>
      <c r="V180" s="24">
        <f t="shared" si="3"/>
        <v>15879.75</v>
      </c>
      <c r="W180" s="24">
        <f t="shared" si="3"/>
        <v>16105.419999999998</v>
      </c>
      <c r="X180" s="24">
        <f t="shared" si="3"/>
        <v>13978.400000000001</v>
      </c>
      <c r="Y180" s="24">
        <f t="shared" si="3"/>
        <v>13553.179999999998</v>
      </c>
      <c r="Z180" s="24">
        <f t="shared" si="3"/>
        <v>14024.14</v>
      </c>
      <c r="AA180" s="24">
        <f t="shared" si="3"/>
        <v>14317.82</v>
      </c>
      <c r="AB180" s="24">
        <f t="shared" si="3"/>
        <v>13471.849999999999</v>
      </c>
      <c r="AC180" s="24">
        <f t="shared" si="3"/>
        <v>15544.32</v>
      </c>
      <c r="AD180" s="24">
        <f t="shared" si="3"/>
        <v>15267.29</v>
      </c>
      <c r="AE180" s="24">
        <f t="shared" si="3"/>
        <v>14241.299999999997</v>
      </c>
      <c r="AF180" s="24">
        <f t="shared" si="3"/>
        <v>14636.73</v>
      </c>
      <c r="AG180" s="24">
        <f t="shared" si="3"/>
        <v>13963.820000000003</v>
      </c>
      <c r="AH180" s="24">
        <f t="shared" si="3"/>
        <v>14385.370000000003</v>
      </c>
      <c r="AI180" s="24">
        <f t="shared" si="3"/>
        <v>14230.75</v>
      </c>
      <c r="AJ180" s="24">
        <f t="shared" si="3"/>
        <v>13802.05</v>
      </c>
      <c r="AK180" s="24">
        <f t="shared" si="3"/>
        <v>13676.230000000007</v>
      </c>
      <c r="AL180" s="24">
        <f t="shared" si="3"/>
        <v>14895.200000000003</v>
      </c>
      <c r="AM180" s="24">
        <f t="shared" si="3"/>
        <v>13596.669999999998</v>
      </c>
      <c r="AN180" s="24">
        <f t="shared" si="3"/>
        <v>14089.990000000002</v>
      </c>
      <c r="AO180" s="24">
        <f t="shared" si="3"/>
        <v>15157.59</v>
      </c>
      <c r="AP180" s="24">
        <f t="shared" si="3"/>
        <v>17403.849999999999</v>
      </c>
      <c r="AQ180" s="24">
        <f t="shared" si="3"/>
        <v>16498.050000000007</v>
      </c>
      <c r="AR180" s="24">
        <f t="shared" si="3"/>
        <v>14560.55</v>
      </c>
      <c r="AS180" s="24">
        <f t="shared" si="3"/>
        <v>13925.159999999996</v>
      </c>
      <c r="AT180" s="24">
        <f t="shared" si="3"/>
        <v>14885.639999999996</v>
      </c>
      <c r="AU180" s="24">
        <f t="shared" si="3"/>
        <v>15266.699999999999</v>
      </c>
      <c r="AV180" s="24">
        <f t="shared" si="3"/>
        <v>16258.659999999996</v>
      </c>
      <c r="AW180" s="24">
        <f t="shared" si="3"/>
        <v>14973.63</v>
      </c>
      <c r="AX180" s="24">
        <f t="shared" si="3"/>
        <v>16832.09</v>
      </c>
      <c r="AY180" s="24">
        <f t="shared" si="3"/>
        <v>14416.619999999997</v>
      </c>
      <c r="AZ180" s="24">
        <f t="shared" si="3"/>
        <v>15605.95</v>
      </c>
      <c r="BA180" s="13"/>
    </row>
    <row r="181" spans="1:54" x14ac:dyDescent="0.2">
      <c r="A181" s="15"/>
      <c r="B181" s="12" t="s">
        <v>840</v>
      </c>
      <c r="C181" s="19" t="s">
        <v>840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2"/>
    </row>
    <row r="182" spans="1:54" x14ac:dyDescent="0.2">
      <c r="A182" s="18" t="s">
        <v>183</v>
      </c>
      <c r="B182" s="19" t="s">
        <v>927</v>
      </c>
      <c r="C182" s="19" t="s">
        <v>1342</v>
      </c>
      <c r="D182" s="13">
        <v>-111.67</v>
      </c>
      <c r="E182" s="13">
        <v>0</v>
      </c>
      <c r="F182" s="13">
        <v>-21.06</v>
      </c>
      <c r="G182" s="13">
        <v>-23.03</v>
      </c>
      <c r="H182" s="13">
        <v>-9.65</v>
      </c>
      <c r="I182" s="13">
        <v>0</v>
      </c>
      <c r="J182" s="13">
        <v>-4.26</v>
      </c>
      <c r="K182" s="13">
        <v>-39.950000000000003</v>
      </c>
      <c r="L182" s="13">
        <v>-168.19</v>
      </c>
      <c r="M182" s="13">
        <v>3.99</v>
      </c>
      <c r="N182" s="13">
        <v>0</v>
      </c>
      <c r="O182" s="13">
        <v>-1.23</v>
      </c>
      <c r="P182" s="13">
        <v>-19.190000000000001</v>
      </c>
      <c r="Q182" s="13">
        <v>0</v>
      </c>
      <c r="R182" s="13">
        <v>-10.29</v>
      </c>
      <c r="S182" s="13">
        <v>-49.67</v>
      </c>
      <c r="T182" s="13">
        <v>-8.81</v>
      </c>
      <c r="U182" s="13">
        <v>0</v>
      </c>
      <c r="V182" s="13">
        <v>-18.100000000000001</v>
      </c>
      <c r="W182" s="13">
        <v>-71.12</v>
      </c>
      <c r="X182" s="13">
        <v>-30.89</v>
      </c>
      <c r="Y182" s="13">
        <v>-25.08</v>
      </c>
      <c r="Z182" s="13">
        <v>0</v>
      </c>
      <c r="AA182" s="13">
        <v>-5.6</v>
      </c>
      <c r="AB182" s="13">
        <v>-25.04</v>
      </c>
      <c r="AC182" s="13">
        <v>-214.67</v>
      </c>
      <c r="AD182" s="13">
        <v>0</v>
      </c>
      <c r="AE182" s="13">
        <v>-81.95</v>
      </c>
      <c r="AF182" s="13">
        <v>-11.98</v>
      </c>
      <c r="AG182" s="13">
        <v>-20.58</v>
      </c>
      <c r="AH182" s="13">
        <v>-8.1</v>
      </c>
      <c r="AI182" s="13">
        <v>-69.47</v>
      </c>
      <c r="AJ182" s="13">
        <v>-44.06</v>
      </c>
      <c r="AK182" s="13">
        <v>-56.27</v>
      </c>
      <c r="AL182" s="13">
        <v>0</v>
      </c>
      <c r="AM182" s="13">
        <v>-114.53</v>
      </c>
      <c r="AN182" s="13">
        <v>-9.4499999999999993</v>
      </c>
      <c r="AO182" s="13">
        <v>-6.65</v>
      </c>
      <c r="AP182" s="13">
        <v>0</v>
      </c>
      <c r="AQ182" s="13">
        <v>-38.9</v>
      </c>
      <c r="AR182" s="13">
        <v>-5.41</v>
      </c>
      <c r="AS182" s="13">
        <v>0</v>
      </c>
      <c r="AT182" s="13">
        <v>-11.07</v>
      </c>
      <c r="AU182" s="13">
        <v>-8.6</v>
      </c>
      <c r="AV182" s="13">
        <v>-10.84</v>
      </c>
      <c r="AW182" s="13">
        <v>-18.510000000000002</v>
      </c>
      <c r="AX182" s="13">
        <v>0</v>
      </c>
      <c r="AY182" s="13">
        <v>-138.94</v>
      </c>
      <c r="AZ182" s="13">
        <v>-30.5</v>
      </c>
      <c r="BA182" s="13"/>
      <c r="BB182" s="2"/>
    </row>
    <row r="183" spans="1:54" x14ac:dyDescent="0.2">
      <c r="A183" s="18" t="s">
        <v>184</v>
      </c>
      <c r="B183" s="19" t="s">
        <v>928</v>
      </c>
      <c r="C183" s="19" t="s">
        <v>777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-216.18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  <c r="AT183" s="13">
        <v>0</v>
      </c>
      <c r="AU183" s="13">
        <v>0</v>
      </c>
      <c r="AV183" s="13">
        <v>0</v>
      </c>
      <c r="AW183" s="13">
        <v>0</v>
      </c>
      <c r="AX183" s="13">
        <v>0</v>
      </c>
      <c r="AY183" s="13">
        <v>0</v>
      </c>
      <c r="AZ183" s="13">
        <v>0</v>
      </c>
      <c r="BA183" s="13"/>
      <c r="BB183" s="2"/>
    </row>
    <row r="184" spans="1:54" x14ac:dyDescent="0.2">
      <c r="A184" s="18" t="s">
        <v>185</v>
      </c>
      <c r="B184" s="19" t="s">
        <v>929</v>
      </c>
      <c r="C184" s="19" t="s">
        <v>783</v>
      </c>
      <c r="D184" s="13">
        <v>0</v>
      </c>
      <c r="E184" s="13">
        <v>0</v>
      </c>
      <c r="F184" s="13">
        <v>0</v>
      </c>
      <c r="G184" s="13">
        <v>-5303.34</v>
      </c>
      <c r="H184" s="13">
        <v>5590.46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0</v>
      </c>
      <c r="AQ184" s="13">
        <v>0</v>
      </c>
      <c r="AR184" s="13">
        <v>0</v>
      </c>
      <c r="AS184" s="13">
        <v>0</v>
      </c>
      <c r="AT184" s="13">
        <v>0</v>
      </c>
      <c r="AU184" s="13">
        <v>0</v>
      </c>
      <c r="AV184" s="13">
        <v>0</v>
      </c>
      <c r="AW184" s="13">
        <v>0</v>
      </c>
      <c r="AX184" s="13">
        <v>0</v>
      </c>
      <c r="AY184" s="13">
        <v>0</v>
      </c>
      <c r="AZ184" s="13">
        <v>0</v>
      </c>
      <c r="BA184" s="13"/>
      <c r="BB184" s="2"/>
    </row>
    <row r="185" spans="1:54" x14ac:dyDescent="0.2">
      <c r="A185" s="18" t="s">
        <v>186</v>
      </c>
      <c r="B185" s="19" t="s">
        <v>930</v>
      </c>
      <c r="C185" s="19" t="s">
        <v>787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-4799.1499999999996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-4721.1400000000003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  <c r="AT185" s="13">
        <v>0</v>
      </c>
      <c r="AU185" s="13">
        <v>0</v>
      </c>
      <c r="AV185" s="13">
        <v>0</v>
      </c>
      <c r="AW185" s="13">
        <v>-4534.3100000000004</v>
      </c>
      <c r="AX185" s="13">
        <v>0</v>
      </c>
      <c r="AY185" s="13">
        <v>0</v>
      </c>
      <c r="AZ185" s="13">
        <v>0</v>
      </c>
      <c r="BA185" s="13"/>
      <c r="BB185" s="2"/>
    </row>
    <row r="186" spans="1:54" x14ac:dyDescent="0.2">
      <c r="A186" s="18" t="s">
        <v>187</v>
      </c>
      <c r="B186" s="19" t="s">
        <v>931</v>
      </c>
      <c r="C186" s="19" t="s">
        <v>1340</v>
      </c>
      <c r="D186" s="13">
        <v>-39602.559999999998</v>
      </c>
      <c r="E186" s="13">
        <v>-39555.72</v>
      </c>
      <c r="F186" s="13">
        <v>-41090.810000000005</v>
      </c>
      <c r="G186" s="13">
        <v>-39874.15</v>
      </c>
      <c r="H186" s="13">
        <v>-38596.300000000003</v>
      </c>
      <c r="I186" s="13">
        <v>-34366.219999999994</v>
      </c>
      <c r="J186" s="13">
        <v>-37333.89</v>
      </c>
      <c r="K186" s="13">
        <v>-38449.119999999988</v>
      </c>
      <c r="L186" s="13">
        <v>-40521.919999999998</v>
      </c>
      <c r="M186" s="13">
        <v>-41381.909999999996</v>
      </c>
      <c r="N186" s="13">
        <v>-42545.459999999992</v>
      </c>
      <c r="O186" s="13">
        <v>-42499.83</v>
      </c>
      <c r="P186" s="13">
        <v>-39927.82</v>
      </c>
      <c r="Q186" s="13">
        <v>-40662.159999999996</v>
      </c>
      <c r="R186" s="13">
        <v>-39119.660000000003</v>
      </c>
      <c r="S186" s="13">
        <v>-46135.33</v>
      </c>
      <c r="T186" s="13">
        <v>-39320.240000000005</v>
      </c>
      <c r="U186" s="13">
        <v>-39573.72</v>
      </c>
      <c r="V186" s="13">
        <v>-42723.910000000011</v>
      </c>
      <c r="W186" s="13">
        <v>-41625.550000000003</v>
      </c>
      <c r="X186" s="13">
        <v>-41407.83</v>
      </c>
      <c r="Y186" s="13">
        <v>-45097.760000000002</v>
      </c>
      <c r="Z186" s="13">
        <v>-41620.629999999997</v>
      </c>
      <c r="AA186" s="13">
        <v>-44985.96</v>
      </c>
      <c r="AB186" s="13">
        <v>-37286.39</v>
      </c>
      <c r="AC186" s="13">
        <v>-35830.659999999996</v>
      </c>
      <c r="AD186" s="13">
        <v>-34591.390000000007</v>
      </c>
      <c r="AE186" s="13">
        <v>-34916.549999999996</v>
      </c>
      <c r="AF186" s="13">
        <v>-34659.15</v>
      </c>
      <c r="AG186" s="13">
        <v>-35538.410000000003</v>
      </c>
      <c r="AH186" s="13">
        <v>-37050.619999999995</v>
      </c>
      <c r="AI186" s="13">
        <v>-36232.94</v>
      </c>
      <c r="AJ186" s="13">
        <v>-37298.86</v>
      </c>
      <c r="AK186" s="13">
        <v>-36648.78</v>
      </c>
      <c r="AL186" s="13">
        <v>-32969.870000000003</v>
      </c>
      <c r="AM186" s="13">
        <v>-44904.060000000005</v>
      </c>
      <c r="AN186" s="13">
        <v>-14704.909999999998</v>
      </c>
      <c r="AO186" s="13">
        <v>-51660.17</v>
      </c>
      <c r="AP186" s="13">
        <v>-33731.880000000005</v>
      </c>
      <c r="AQ186" s="13">
        <v>-32263.580000000005</v>
      </c>
      <c r="AR186" s="13">
        <v>-31891.310000000005</v>
      </c>
      <c r="AS186" s="13">
        <v>-54322.37000000001</v>
      </c>
      <c r="AT186" s="13">
        <v>-36134.119999999995</v>
      </c>
      <c r="AU186" s="13">
        <v>-34060.020000000004</v>
      </c>
      <c r="AV186" s="13">
        <v>-33608.679999999993</v>
      </c>
      <c r="AW186" s="13">
        <v>-36019.310000000005</v>
      </c>
      <c r="AX186" s="13">
        <v>-36498.589999999997</v>
      </c>
      <c r="AY186" s="13">
        <v>-33843.72</v>
      </c>
      <c r="AZ186" s="13">
        <v>-15066.89</v>
      </c>
      <c r="BA186" s="13"/>
      <c r="BB186" s="2"/>
    </row>
    <row r="187" spans="1:54" x14ac:dyDescent="0.2">
      <c r="A187" s="18" t="s">
        <v>188</v>
      </c>
      <c r="B187" s="19" t="s">
        <v>932</v>
      </c>
      <c r="C187" s="19" t="s">
        <v>1343</v>
      </c>
      <c r="D187" s="13">
        <v>1205.95</v>
      </c>
      <c r="E187" s="13">
        <v>1205.95</v>
      </c>
      <c r="F187" s="13">
        <v>1205.95</v>
      </c>
      <c r="G187" s="13">
        <v>1205.95</v>
      </c>
      <c r="H187" s="13">
        <v>1205.95</v>
      </c>
      <c r="I187" s="13">
        <v>1205.95</v>
      </c>
      <c r="J187" s="13">
        <v>1218.99</v>
      </c>
      <c r="K187" s="13">
        <v>1205.95</v>
      </c>
      <c r="L187" s="13">
        <v>1218.99</v>
      </c>
      <c r="M187" s="13">
        <v>1269.0899999999999</v>
      </c>
      <c r="N187" s="13">
        <v>1262.26</v>
      </c>
      <c r="O187" s="13">
        <v>1262.26</v>
      </c>
      <c r="P187" s="13">
        <v>1262.26</v>
      </c>
      <c r="Q187" s="13">
        <v>1262.26</v>
      </c>
      <c r="R187" s="13">
        <v>1262.26</v>
      </c>
      <c r="S187" s="13">
        <v>16.7</v>
      </c>
      <c r="T187" s="13">
        <v>2507.8200000000002</v>
      </c>
      <c r="U187" s="13">
        <v>1262.26</v>
      </c>
      <c r="V187" s="13">
        <v>1262.26</v>
      </c>
      <c r="W187" s="13">
        <v>1245.6600000000001</v>
      </c>
      <c r="X187" s="13">
        <v>1245.6600000000001</v>
      </c>
      <c r="Y187" s="13">
        <v>1445.66</v>
      </c>
      <c r="Z187" s="13">
        <v>1283.2</v>
      </c>
      <c r="AA187" s="13">
        <v>1283.2</v>
      </c>
      <c r="AB187" s="13">
        <v>1245.6600000000001</v>
      </c>
      <c r="AC187" s="13">
        <v>1283.2</v>
      </c>
      <c r="AD187" s="13">
        <v>1245.6600000000001</v>
      </c>
      <c r="AE187" s="13">
        <v>1283.2</v>
      </c>
      <c r="AF187" s="13">
        <v>1283.2</v>
      </c>
      <c r="AG187" s="13">
        <v>1283.2</v>
      </c>
      <c r="AH187" s="13">
        <v>1283.2</v>
      </c>
      <c r="AI187" s="13">
        <v>1304.52</v>
      </c>
      <c r="AJ187" s="13">
        <v>1304.52</v>
      </c>
      <c r="AK187" s="13">
        <v>1304.52</v>
      </c>
      <c r="AL187" s="13">
        <v>1304.52</v>
      </c>
      <c r="AM187" s="13">
        <v>1304.52</v>
      </c>
      <c r="AN187" s="13">
        <v>1304.52</v>
      </c>
      <c r="AO187" s="13">
        <v>1304.52</v>
      </c>
      <c r="AP187" s="13">
        <v>1304.52</v>
      </c>
      <c r="AQ187" s="13">
        <v>1304.52</v>
      </c>
      <c r="AR187" s="13">
        <v>1304.52</v>
      </c>
      <c r="AS187" s="13">
        <v>1304.52</v>
      </c>
      <c r="AT187" s="13">
        <v>1304.52</v>
      </c>
      <c r="AU187" s="13">
        <v>1299.57</v>
      </c>
      <c r="AV187" s="13">
        <v>1299.57</v>
      </c>
      <c r="AW187" s="13">
        <v>1299.57</v>
      </c>
      <c r="AX187" s="13">
        <v>1299.57</v>
      </c>
      <c r="AY187" s="13">
        <v>1299.57</v>
      </c>
      <c r="AZ187" s="13">
        <v>1299.57</v>
      </c>
      <c r="BA187" s="13"/>
      <c r="BB187" s="2"/>
    </row>
    <row r="188" spans="1:54" x14ac:dyDescent="0.2">
      <c r="A188" s="18" t="s">
        <v>189</v>
      </c>
      <c r="B188" s="19" t="s">
        <v>933</v>
      </c>
      <c r="C188" s="19" t="s">
        <v>1342</v>
      </c>
      <c r="D188" s="13">
        <v>637</v>
      </c>
      <c r="E188" s="13">
        <v>0</v>
      </c>
      <c r="F188" s="13">
        <v>82</v>
      </c>
      <c r="G188" s="13">
        <v>457</v>
      </c>
      <c r="H188" s="13">
        <v>74</v>
      </c>
      <c r="I188" s="13">
        <v>0</v>
      </c>
      <c r="J188" s="13">
        <v>80</v>
      </c>
      <c r="K188" s="13">
        <v>170</v>
      </c>
      <c r="L188" s="13">
        <v>555.70000000000005</v>
      </c>
      <c r="M188" s="13">
        <v>-15</v>
      </c>
      <c r="N188" s="13">
        <v>0</v>
      </c>
      <c r="O188" s="13">
        <v>15</v>
      </c>
      <c r="P188" s="13">
        <v>149</v>
      </c>
      <c r="Q188" s="13">
        <v>0</v>
      </c>
      <c r="R188" s="13">
        <v>82</v>
      </c>
      <c r="S188" s="13">
        <v>457</v>
      </c>
      <c r="T188" s="13">
        <v>74</v>
      </c>
      <c r="U188" s="13">
        <v>0</v>
      </c>
      <c r="V188" s="13">
        <v>80</v>
      </c>
      <c r="W188" s="13">
        <v>170</v>
      </c>
      <c r="X188" s="13">
        <v>108</v>
      </c>
      <c r="Y188" s="13">
        <v>182.5</v>
      </c>
      <c r="Z188" s="13">
        <v>0</v>
      </c>
      <c r="AA188" s="13">
        <v>15</v>
      </c>
      <c r="AB188" s="13">
        <v>149</v>
      </c>
      <c r="AC188" s="13">
        <v>1655.84</v>
      </c>
      <c r="AD188" s="13">
        <v>0</v>
      </c>
      <c r="AE188" s="13">
        <v>457</v>
      </c>
      <c r="AF188" s="13">
        <v>74</v>
      </c>
      <c r="AG188" s="13">
        <v>295.2</v>
      </c>
      <c r="AH188" s="13">
        <v>80</v>
      </c>
      <c r="AI188" s="13">
        <v>170</v>
      </c>
      <c r="AJ188" s="13">
        <v>108</v>
      </c>
      <c r="AK188" s="13">
        <v>182.5</v>
      </c>
      <c r="AL188" s="13">
        <v>0</v>
      </c>
      <c r="AM188" s="13">
        <v>576.42999999999995</v>
      </c>
      <c r="AN188" s="13">
        <v>149</v>
      </c>
      <c r="AO188" s="13">
        <v>82</v>
      </c>
      <c r="AP188" s="13">
        <v>0</v>
      </c>
      <c r="AQ188" s="13">
        <v>457</v>
      </c>
      <c r="AR188" s="13">
        <v>74</v>
      </c>
      <c r="AS188" s="13">
        <v>0</v>
      </c>
      <c r="AT188" s="13">
        <v>80</v>
      </c>
      <c r="AU188" s="13">
        <v>170</v>
      </c>
      <c r="AV188" s="13">
        <v>108</v>
      </c>
      <c r="AW188" s="13">
        <v>182.5</v>
      </c>
      <c r="AX188" s="13">
        <v>0</v>
      </c>
      <c r="AY188" s="13">
        <v>576.42999999999995</v>
      </c>
      <c r="AZ188" s="13">
        <v>149</v>
      </c>
      <c r="BA188" s="13"/>
      <c r="BB188" s="2"/>
    </row>
    <row r="189" spans="1:54" x14ac:dyDescent="0.2">
      <c r="A189" s="18" t="s">
        <v>190</v>
      </c>
      <c r="B189" s="19" t="s">
        <v>934</v>
      </c>
      <c r="C189" s="19" t="s">
        <v>777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360.27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  <c r="AT189" s="13">
        <v>0</v>
      </c>
      <c r="AU189" s="13">
        <v>0</v>
      </c>
      <c r="AV189" s="13">
        <v>0</v>
      </c>
      <c r="AW189" s="13">
        <v>0</v>
      </c>
      <c r="AX189" s="13">
        <v>0</v>
      </c>
      <c r="AY189" s="13">
        <v>0</v>
      </c>
      <c r="AZ189" s="13">
        <v>0</v>
      </c>
      <c r="BA189" s="13"/>
      <c r="BB189" s="2"/>
    </row>
    <row r="190" spans="1:54" x14ac:dyDescent="0.2">
      <c r="A190" s="18" t="s">
        <v>191</v>
      </c>
      <c r="B190" s="19" t="s">
        <v>935</v>
      </c>
      <c r="C190" s="19" t="s">
        <v>783</v>
      </c>
      <c r="D190" s="13">
        <v>0</v>
      </c>
      <c r="E190" s="13">
        <v>0</v>
      </c>
      <c r="F190" s="13">
        <v>0</v>
      </c>
      <c r="G190" s="13">
        <v>10000</v>
      </c>
      <c r="H190" s="13">
        <v>-10000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  <c r="AU190" s="13">
        <v>0</v>
      </c>
      <c r="AV190" s="13">
        <v>0</v>
      </c>
      <c r="AW190" s="13">
        <v>0</v>
      </c>
      <c r="AX190" s="13">
        <v>0</v>
      </c>
      <c r="AY190" s="13">
        <v>0</v>
      </c>
      <c r="AZ190" s="13">
        <v>0</v>
      </c>
      <c r="BA190" s="13"/>
      <c r="BB190" s="2"/>
    </row>
    <row r="191" spans="1:54" x14ac:dyDescent="0.2">
      <c r="A191" s="18" t="s">
        <v>192</v>
      </c>
      <c r="B191" s="19" t="s">
        <v>936</v>
      </c>
      <c r="C191" s="19" t="s">
        <v>787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6500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3">
        <v>0</v>
      </c>
      <c r="AL191" s="13">
        <v>6500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13">
        <v>0</v>
      </c>
      <c r="AV191" s="13">
        <v>0</v>
      </c>
      <c r="AW191" s="13">
        <v>6500</v>
      </c>
      <c r="AX191" s="13">
        <v>0</v>
      </c>
      <c r="AY191" s="13">
        <v>0</v>
      </c>
      <c r="AZ191" s="13">
        <v>0</v>
      </c>
      <c r="BA191" s="13"/>
      <c r="BB191" s="2"/>
    </row>
    <row r="192" spans="1:54" x14ac:dyDescent="0.2">
      <c r="A192" s="18" t="s">
        <v>193</v>
      </c>
      <c r="B192" s="19" t="s">
        <v>937</v>
      </c>
      <c r="C192" s="19" t="s">
        <v>1340</v>
      </c>
      <c r="D192" s="13">
        <v>67403.88</v>
      </c>
      <c r="E192" s="13">
        <v>67836.600000000006</v>
      </c>
      <c r="F192" s="13">
        <v>69008.600000000006</v>
      </c>
      <c r="G192" s="13">
        <v>71252.680000000008</v>
      </c>
      <c r="H192" s="13">
        <v>65466.600000000006</v>
      </c>
      <c r="I192" s="13">
        <v>65954.600000000006</v>
      </c>
      <c r="J192" s="13">
        <v>65292.38</v>
      </c>
      <c r="K192" s="13">
        <v>66469.48</v>
      </c>
      <c r="L192" s="13">
        <v>66118.600000000006</v>
      </c>
      <c r="M192" s="13">
        <v>66274.570000000007</v>
      </c>
      <c r="N192" s="13">
        <v>66074.570000000007</v>
      </c>
      <c r="O192" s="13">
        <v>69174.570000000007</v>
      </c>
      <c r="P192" s="13">
        <v>66914.210000000006</v>
      </c>
      <c r="Q192" s="13">
        <v>68922.570000000007</v>
      </c>
      <c r="R192" s="13">
        <v>69855.98</v>
      </c>
      <c r="S192" s="13">
        <v>70997.350000000006</v>
      </c>
      <c r="T192" s="13">
        <v>66004.570000000007</v>
      </c>
      <c r="U192" s="13">
        <v>66854.570000000007</v>
      </c>
      <c r="V192" s="13">
        <v>68067.31</v>
      </c>
      <c r="W192" s="13">
        <v>66903.070000000007</v>
      </c>
      <c r="X192" s="13">
        <v>67354.570000000007</v>
      </c>
      <c r="Y192" s="13">
        <v>74254.570000000007</v>
      </c>
      <c r="Z192" s="13">
        <v>66854.570000000007</v>
      </c>
      <c r="AA192" s="13">
        <v>72986.17</v>
      </c>
      <c r="AB192" s="13">
        <v>61182.97</v>
      </c>
      <c r="AC192" s="13">
        <v>60182.97</v>
      </c>
      <c r="AD192" s="13">
        <v>60787.97</v>
      </c>
      <c r="AE192" s="13">
        <v>62419.199999999997</v>
      </c>
      <c r="AF192" s="13">
        <v>59784.47</v>
      </c>
      <c r="AG192" s="13">
        <v>59936.47</v>
      </c>
      <c r="AH192" s="13">
        <v>60957.929999999993</v>
      </c>
      <c r="AI192" s="13">
        <v>59384.47</v>
      </c>
      <c r="AJ192" s="13">
        <v>60584.47</v>
      </c>
      <c r="AK192" s="13">
        <v>60184.47</v>
      </c>
      <c r="AL192" s="13">
        <v>53546.38</v>
      </c>
      <c r="AM192" s="13">
        <v>73360.650000000009</v>
      </c>
      <c r="AN192" s="13">
        <v>25739.470000000005</v>
      </c>
      <c r="AO192" s="13">
        <v>95879.469999999987</v>
      </c>
      <c r="AP192" s="13">
        <v>59684.47</v>
      </c>
      <c r="AQ192" s="13">
        <v>59684.47</v>
      </c>
      <c r="AR192" s="13">
        <v>60204.47</v>
      </c>
      <c r="AS192" s="13">
        <v>85384.47</v>
      </c>
      <c r="AT192" s="13">
        <v>61017.93</v>
      </c>
      <c r="AU192" s="13">
        <v>59684.47</v>
      </c>
      <c r="AV192" s="13">
        <v>58386.01</v>
      </c>
      <c r="AW192" s="13">
        <v>60384.47</v>
      </c>
      <c r="AX192" s="13">
        <v>60184.47</v>
      </c>
      <c r="AY192" s="13">
        <v>56174.47</v>
      </c>
      <c r="AZ192" s="13">
        <v>24841.91</v>
      </c>
      <c r="BA192" s="13"/>
      <c r="BB192" s="2"/>
    </row>
    <row r="193" spans="1:54" x14ac:dyDescent="0.2">
      <c r="A193" s="18" t="s">
        <v>194</v>
      </c>
      <c r="B193" s="19" t="s">
        <v>938</v>
      </c>
      <c r="C193" s="19" t="s">
        <v>739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1016.4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0</v>
      </c>
      <c r="AX193" s="13">
        <v>0</v>
      </c>
      <c r="AY193" s="13">
        <v>0</v>
      </c>
      <c r="AZ193" s="13">
        <v>0</v>
      </c>
      <c r="BA193" s="13"/>
      <c r="BB193" s="2"/>
    </row>
    <row r="194" spans="1:54" x14ac:dyDescent="0.2">
      <c r="A194" s="18" t="s">
        <v>195</v>
      </c>
      <c r="B194" s="19" t="s">
        <v>939</v>
      </c>
      <c r="C194" s="19" t="s">
        <v>741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66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  <c r="AT194" s="13">
        <v>0</v>
      </c>
      <c r="AU194" s="13">
        <v>0</v>
      </c>
      <c r="AV194" s="13">
        <v>0</v>
      </c>
      <c r="AW194" s="13">
        <v>0</v>
      </c>
      <c r="AX194" s="13">
        <v>0</v>
      </c>
      <c r="AY194" s="13">
        <v>0</v>
      </c>
      <c r="AZ194" s="13">
        <v>0</v>
      </c>
      <c r="BA194" s="13"/>
      <c r="BB194" s="2"/>
    </row>
    <row r="195" spans="1:54" x14ac:dyDescent="0.2">
      <c r="A195" s="18" t="s">
        <v>196</v>
      </c>
      <c r="B195" s="19" t="s">
        <v>940</v>
      </c>
      <c r="C195" s="19" t="s">
        <v>1344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757.89</v>
      </c>
      <c r="AI195" s="13">
        <v>0</v>
      </c>
      <c r="AJ195" s="13">
        <v>0</v>
      </c>
      <c r="AK195" s="13">
        <v>0</v>
      </c>
      <c r="AL195" s="13">
        <v>0</v>
      </c>
      <c r="AM195" s="13">
        <v>0</v>
      </c>
      <c r="AN195" s="13">
        <v>0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13">
        <v>0</v>
      </c>
      <c r="AV195" s="13">
        <v>0</v>
      </c>
      <c r="AW195" s="13">
        <v>0</v>
      </c>
      <c r="AX195" s="13">
        <v>0</v>
      </c>
      <c r="AY195" s="13">
        <v>0</v>
      </c>
      <c r="AZ195" s="13">
        <v>0</v>
      </c>
      <c r="BA195" s="13"/>
      <c r="BB195" s="2"/>
    </row>
    <row r="196" spans="1:54" x14ac:dyDescent="0.2">
      <c r="A196" s="18" t="s">
        <v>197</v>
      </c>
      <c r="B196" s="19" t="s">
        <v>941</v>
      </c>
      <c r="C196" s="19" t="s">
        <v>1345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132.09</v>
      </c>
      <c r="AQ196" s="13">
        <v>0</v>
      </c>
      <c r="AR196" s="13">
        <v>0</v>
      </c>
      <c r="AS196" s="13">
        <v>0</v>
      </c>
      <c r="AT196" s="13">
        <v>0</v>
      </c>
      <c r="AU196" s="13">
        <v>0</v>
      </c>
      <c r="AV196" s="13">
        <v>0</v>
      </c>
      <c r="AW196" s="13">
        <v>0</v>
      </c>
      <c r="AX196" s="13">
        <v>0</v>
      </c>
      <c r="AY196" s="13">
        <v>0</v>
      </c>
      <c r="AZ196" s="13">
        <v>0</v>
      </c>
      <c r="BA196" s="13"/>
      <c r="BB196" s="2"/>
    </row>
    <row r="197" spans="1:54" x14ac:dyDescent="0.2">
      <c r="A197" s="18" t="s">
        <v>198</v>
      </c>
      <c r="B197" s="19" t="s">
        <v>942</v>
      </c>
      <c r="C197" s="19" t="s">
        <v>777</v>
      </c>
      <c r="D197" s="13">
        <v>0</v>
      </c>
      <c r="E197" s="13">
        <v>16549.41</v>
      </c>
      <c r="F197" s="13">
        <v>-7177.77</v>
      </c>
      <c r="G197" s="13">
        <v>333.05</v>
      </c>
      <c r="H197" s="13">
        <v>11980</v>
      </c>
      <c r="I197" s="13">
        <v>185</v>
      </c>
      <c r="J197" s="13">
        <v>1840</v>
      </c>
      <c r="K197" s="13">
        <v>0</v>
      </c>
      <c r="L197" s="13">
        <v>6195</v>
      </c>
      <c r="M197" s="13">
        <v>1747</v>
      </c>
      <c r="N197" s="13">
        <v>6875</v>
      </c>
      <c r="O197" s="13">
        <v>4235</v>
      </c>
      <c r="P197" s="13">
        <v>42.37</v>
      </c>
      <c r="Q197" s="13">
        <v>5830</v>
      </c>
      <c r="R197" s="13">
        <v>208.29</v>
      </c>
      <c r="S197" s="13">
        <v>3662.11</v>
      </c>
      <c r="T197" s="13">
        <v>17573</v>
      </c>
      <c r="U197" s="13">
        <v>14310</v>
      </c>
      <c r="V197" s="13">
        <v>3950</v>
      </c>
      <c r="W197" s="13">
        <v>4833.13</v>
      </c>
      <c r="X197" s="13">
        <v>13875</v>
      </c>
      <c r="Y197" s="13">
        <v>6534.02</v>
      </c>
      <c r="Z197" s="13">
        <v>3597.52</v>
      </c>
      <c r="AA197" s="13">
        <v>485.19</v>
      </c>
      <c r="AB197" s="13">
        <v>0</v>
      </c>
      <c r="AC197" s="13">
        <v>5996.5</v>
      </c>
      <c r="AD197" s="13">
        <v>273.32</v>
      </c>
      <c r="AE197" s="13">
        <v>3382.3</v>
      </c>
      <c r="AF197" s="13">
        <v>14560</v>
      </c>
      <c r="AG197" s="13">
        <v>8190</v>
      </c>
      <c r="AH197" s="13">
        <v>725</v>
      </c>
      <c r="AI197" s="13">
        <v>3428.79</v>
      </c>
      <c r="AJ197" s="13">
        <v>11787.62</v>
      </c>
      <c r="AK197" s="13">
        <v>2611.84</v>
      </c>
      <c r="AL197" s="13">
        <v>6651.8</v>
      </c>
      <c r="AM197" s="13">
        <v>11321.1</v>
      </c>
      <c r="AN197" s="13">
        <v>344</v>
      </c>
      <c r="AO197" s="13">
        <v>185</v>
      </c>
      <c r="AP197" s="13">
        <v>376.86</v>
      </c>
      <c r="AQ197" s="13">
        <v>14680</v>
      </c>
      <c r="AR197" s="13">
        <v>2320</v>
      </c>
      <c r="AS197" s="13">
        <v>6080</v>
      </c>
      <c r="AT197" s="13">
        <v>297.86</v>
      </c>
      <c r="AU197" s="13">
        <v>4106</v>
      </c>
      <c r="AV197" s="13">
        <v>7153</v>
      </c>
      <c r="AW197" s="13">
        <v>4296.5899999999992</v>
      </c>
      <c r="AX197" s="13">
        <v>0</v>
      </c>
      <c r="AY197" s="13">
        <v>0</v>
      </c>
      <c r="AZ197" s="13">
        <v>0</v>
      </c>
      <c r="BA197" s="13"/>
      <c r="BB197" s="2"/>
    </row>
    <row r="198" spans="1:54" x14ac:dyDescent="0.2">
      <c r="A198" s="18" t="s">
        <v>199</v>
      </c>
      <c r="B198" s="19" t="s">
        <v>943</v>
      </c>
      <c r="C198" s="19" t="s">
        <v>1346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867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  <c r="AT198" s="13">
        <v>0</v>
      </c>
      <c r="AU198" s="13">
        <v>0</v>
      </c>
      <c r="AV198" s="13">
        <v>0</v>
      </c>
      <c r="AW198" s="13">
        <v>0</v>
      </c>
      <c r="AX198" s="13">
        <v>0</v>
      </c>
      <c r="AY198" s="13">
        <v>0</v>
      </c>
      <c r="AZ198" s="13">
        <v>0</v>
      </c>
      <c r="BA198" s="13"/>
      <c r="BB198" s="2"/>
    </row>
    <row r="199" spans="1:54" x14ac:dyDescent="0.2">
      <c r="A199" s="18" t="s">
        <v>200</v>
      </c>
      <c r="B199" s="19" t="s">
        <v>944</v>
      </c>
      <c r="C199" s="19" t="s">
        <v>781</v>
      </c>
      <c r="D199" s="13">
        <v>511.24</v>
      </c>
      <c r="E199" s="13">
        <v>12.55</v>
      </c>
      <c r="F199" s="13">
        <v>173</v>
      </c>
      <c r="G199" s="13">
        <v>31.33</v>
      </c>
      <c r="H199" s="13">
        <v>0</v>
      </c>
      <c r="I199" s="13">
        <v>63.57</v>
      </c>
      <c r="J199" s="13">
        <v>0</v>
      </c>
      <c r="K199" s="13">
        <v>133</v>
      </c>
      <c r="L199" s="13">
        <v>38</v>
      </c>
      <c r="M199" s="13">
        <v>135</v>
      </c>
      <c r="N199" s="13">
        <v>2778.75</v>
      </c>
      <c r="O199" s="13">
        <v>25</v>
      </c>
      <c r="P199" s="13">
        <v>3798.94</v>
      </c>
      <c r="Q199" s="13">
        <v>0</v>
      </c>
      <c r="R199" s="13">
        <v>2737.24</v>
      </c>
      <c r="S199" s="13">
        <v>197.59</v>
      </c>
      <c r="T199" s="13">
        <v>0</v>
      </c>
      <c r="U199" s="13">
        <v>1368.29</v>
      </c>
      <c r="V199" s="13">
        <v>435.11</v>
      </c>
      <c r="W199" s="13">
        <v>12.71</v>
      </c>
      <c r="X199" s="13">
        <v>25</v>
      </c>
      <c r="Y199" s="13">
        <v>435.38</v>
      </c>
      <c r="Z199" s="13">
        <v>435.38</v>
      </c>
      <c r="AA199" s="13">
        <v>25</v>
      </c>
      <c r="AB199" s="13">
        <v>221.73000000000002</v>
      </c>
      <c r="AC199" s="13">
        <v>430.06</v>
      </c>
      <c r="AD199" s="13">
        <v>728.18000000000006</v>
      </c>
      <c r="AE199" s="13">
        <v>405.55</v>
      </c>
      <c r="AF199" s="13">
        <v>25</v>
      </c>
      <c r="AG199" s="13">
        <v>819.22</v>
      </c>
      <c r="AH199" s="13">
        <v>3138.86</v>
      </c>
      <c r="AI199" s="13">
        <v>11080</v>
      </c>
      <c r="AJ199" s="13">
        <v>4169.8999999999996</v>
      </c>
      <c r="AK199" s="13">
        <v>3755.53</v>
      </c>
      <c r="AL199" s="13">
        <v>734.11</v>
      </c>
      <c r="AM199" s="13">
        <v>15281.109999999999</v>
      </c>
      <c r="AN199" s="13">
        <v>0</v>
      </c>
      <c r="AO199" s="13">
        <v>484.98</v>
      </c>
      <c r="AP199" s="13">
        <v>988.59999999999991</v>
      </c>
      <c r="AQ199" s="13">
        <v>0</v>
      </c>
      <c r="AR199" s="13">
        <v>513.49</v>
      </c>
      <c r="AS199" s="13">
        <v>545.29</v>
      </c>
      <c r="AT199" s="13">
        <v>303.3</v>
      </c>
      <c r="AU199" s="13">
        <v>25</v>
      </c>
      <c r="AV199" s="13">
        <v>542.55999999999995</v>
      </c>
      <c r="AW199" s="13">
        <v>4222.6000000000004</v>
      </c>
      <c r="AX199" s="13">
        <v>-2056.4</v>
      </c>
      <c r="AY199" s="13">
        <v>0</v>
      </c>
      <c r="AZ199" s="13">
        <v>498.9</v>
      </c>
      <c r="BA199" s="13"/>
      <c r="BB199" s="2"/>
    </row>
    <row r="200" spans="1:54" x14ac:dyDescent="0.2">
      <c r="A200" s="18" t="s">
        <v>201</v>
      </c>
      <c r="B200" s="19" t="s">
        <v>945</v>
      </c>
      <c r="C200" s="19" t="s">
        <v>783</v>
      </c>
      <c r="D200" s="13">
        <v>591</v>
      </c>
      <c r="E200" s="13">
        <v>277</v>
      </c>
      <c r="F200" s="13">
        <v>0</v>
      </c>
      <c r="G200" s="13">
        <v>0</v>
      </c>
      <c r="H200" s="13">
        <v>0</v>
      </c>
      <c r="I200" s="13">
        <v>0</v>
      </c>
      <c r="J200" s="13">
        <v>160</v>
      </c>
      <c r="K200" s="13">
        <v>570</v>
      </c>
      <c r="L200" s="13">
        <v>696</v>
      </c>
      <c r="M200" s="13">
        <v>0</v>
      </c>
      <c r="N200" s="13">
        <v>2030.5</v>
      </c>
      <c r="O200" s="13">
        <v>0</v>
      </c>
      <c r="P200" s="13">
        <v>0.15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610.26</v>
      </c>
      <c r="W200" s="13">
        <v>335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235</v>
      </c>
      <c r="AI200" s="13">
        <v>154.32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  <c r="AU200" s="13">
        <v>0</v>
      </c>
      <c r="AV200" s="13">
        <v>0</v>
      </c>
      <c r="AW200" s="13">
        <v>784.4</v>
      </c>
      <c r="AX200" s="13">
        <v>0</v>
      </c>
      <c r="AY200" s="13">
        <v>0</v>
      </c>
      <c r="AZ200" s="13">
        <v>0</v>
      </c>
      <c r="BA200" s="13"/>
      <c r="BB200" s="2"/>
    </row>
    <row r="201" spans="1:54" x14ac:dyDescent="0.2">
      <c r="A201" s="18" t="s">
        <v>202</v>
      </c>
      <c r="B201" s="19" t="s">
        <v>946</v>
      </c>
      <c r="C201" s="19" t="s">
        <v>785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205.64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0</v>
      </c>
      <c r="AN201" s="13">
        <v>0</v>
      </c>
      <c r="AO201" s="13">
        <v>0</v>
      </c>
      <c r="AP201" s="13">
        <v>0</v>
      </c>
      <c r="AQ201" s="13">
        <v>0</v>
      </c>
      <c r="AR201" s="13">
        <v>0</v>
      </c>
      <c r="AS201" s="13">
        <v>0</v>
      </c>
      <c r="AT201" s="13">
        <v>0</v>
      </c>
      <c r="AU201" s="13">
        <v>0</v>
      </c>
      <c r="AV201" s="13">
        <v>0</v>
      </c>
      <c r="AW201" s="13">
        <v>0</v>
      </c>
      <c r="AX201" s="13">
        <v>0</v>
      </c>
      <c r="AY201" s="13">
        <v>0</v>
      </c>
      <c r="AZ201" s="13">
        <v>0</v>
      </c>
      <c r="BA201" s="13"/>
      <c r="BB201" s="2"/>
    </row>
    <row r="202" spans="1:54" x14ac:dyDescent="0.2">
      <c r="A202" s="18" t="s">
        <v>203</v>
      </c>
      <c r="B202" s="19" t="s">
        <v>947</v>
      </c>
      <c r="C202" s="19" t="s">
        <v>787</v>
      </c>
      <c r="D202" s="13">
        <v>430</v>
      </c>
      <c r="E202" s="13">
        <v>25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13">
        <v>0</v>
      </c>
      <c r="AV202" s="13">
        <v>0</v>
      </c>
      <c r="AW202" s="13">
        <v>0</v>
      </c>
      <c r="AX202" s="13">
        <v>0</v>
      </c>
      <c r="AY202" s="13">
        <v>0</v>
      </c>
      <c r="AZ202" s="13">
        <v>0</v>
      </c>
      <c r="BA202" s="13"/>
      <c r="BB202" s="2"/>
    </row>
    <row r="203" spans="1:54" x14ac:dyDescent="0.2">
      <c r="A203" s="18" t="s">
        <v>204</v>
      </c>
      <c r="B203" s="19" t="s">
        <v>948</v>
      </c>
      <c r="C203" s="19" t="s">
        <v>789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54.02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625.4</v>
      </c>
      <c r="AV203" s="13">
        <v>0</v>
      </c>
      <c r="AW203" s="13">
        <v>0</v>
      </c>
      <c r="AX203" s="13">
        <v>0</v>
      </c>
      <c r="AY203" s="13">
        <v>0</v>
      </c>
      <c r="AZ203" s="13">
        <v>0</v>
      </c>
      <c r="BA203" s="13"/>
      <c r="BB203" s="2"/>
    </row>
    <row r="204" spans="1:54" x14ac:dyDescent="0.2">
      <c r="A204" s="18" t="s">
        <v>205</v>
      </c>
      <c r="B204" s="19" t="s">
        <v>949</v>
      </c>
      <c r="C204" s="19" t="s">
        <v>793</v>
      </c>
      <c r="D204" s="13">
        <v>63.32</v>
      </c>
      <c r="E204" s="13">
        <v>191.87</v>
      </c>
      <c r="F204" s="13">
        <v>90</v>
      </c>
      <c r="G204" s="13">
        <v>19.190000000000001</v>
      </c>
      <c r="H204" s="13">
        <v>143.81</v>
      </c>
      <c r="I204" s="13">
        <v>129.01</v>
      </c>
      <c r="J204" s="13">
        <v>0</v>
      </c>
      <c r="K204" s="13">
        <v>48.19</v>
      </c>
      <c r="L204" s="13">
        <v>90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55.05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13">
        <v>0</v>
      </c>
      <c r="AX204" s="13">
        <v>0</v>
      </c>
      <c r="AY204" s="13">
        <v>0</v>
      </c>
      <c r="AZ204" s="13">
        <v>3911.58</v>
      </c>
      <c r="BA204" s="13"/>
      <c r="BB204" s="2"/>
    </row>
    <row r="205" spans="1:54" x14ac:dyDescent="0.2">
      <c r="A205" s="18" t="s">
        <v>206</v>
      </c>
      <c r="B205" s="19" t="s">
        <v>950</v>
      </c>
      <c r="C205" s="19" t="s">
        <v>1340</v>
      </c>
      <c r="D205" s="13">
        <v>16326.15</v>
      </c>
      <c r="E205" s="13">
        <v>13871.660000000002</v>
      </c>
      <c r="F205" s="13">
        <v>25465.08</v>
      </c>
      <c r="G205" s="13">
        <v>27942.55</v>
      </c>
      <c r="H205" s="13">
        <v>19567.48</v>
      </c>
      <c r="I205" s="13">
        <v>21195.22</v>
      </c>
      <c r="J205" s="13">
        <v>21579.71</v>
      </c>
      <c r="K205" s="13">
        <v>38275.520000000004</v>
      </c>
      <c r="L205" s="13">
        <v>22204.68</v>
      </c>
      <c r="M205" s="13">
        <v>34076.449999999997</v>
      </c>
      <c r="N205" s="13">
        <v>40989.279999999999</v>
      </c>
      <c r="O205" s="13">
        <v>66127.14</v>
      </c>
      <c r="P205" s="13">
        <v>24455.720000000005</v>
      </c>
      <c r="Q205" s="13">
        <v>21595.07</v>
      </c>
      <c r="R205" s="13">
        <v>21921.879999999997</v>
      </c>
      <c r="S205" s="13">
        <v>28878.55</v>
      </c>
      <c r="T205" s="13">
        <v>30903.699999999997</v>
      </c>
      <c r="U205" s="13">
        <v>17308.050000000003</v>
      </c>
      <c r="V205" s="13">
        <v>18751.03</v>
      </c>
      <c r="W205" s="13">
        <v>24454.089999999997</v>
      </c>
      <c r="X205" s="13">
        <v>15554.31</v>
      </c>
      <c r="Y205" s="13">
        <v>16730.489999999998</v>
      </c>
      <c r="Z205" s="13">
        <v>47963.91</v>
      </c>
      <c r="AA205" s="13">
        <v>17577.990000000002</v>
      </c>
      <c r="AB205" s="13">
        <v>32296.780000000002</v>
      </c>
      <c r="AC205" s="13">
        <v>19865.37</v>
      </c>
      <c r="AD205" s="13">
        <v>17631.730000000003</v>
      </c>
      <c r="AE205" s="13">
        <v>26775.109999999997</v>
      </c>
      <c r="AF205" s="13">
        <v>15785.7</v>
      </c>
      <c r="AG205" s="13">
        <v>21309.969999999998</v>
      </c>
      <c r="AH205" s="13">
        <v>17057.010000000002</v>
      </c>
      <c r="AI205" s="13">
        <v>24673.3</v>
      </c>
      <c r="AJ205" s="13">
        <v>32866.520000000004</v>
      </c>
      <c r="AK205" s="13">
        <v>16531.310000000001</v>
      </c>
      <c r="AL205" s="13">
        <v>26213.239999999998</v>
      </c>
      <c r="AM205" s="13">
        <v>37104.26</v>
      </c>
      <c r="AN205" s="13">
        <v>19390.370000000003</v>
      </c>
      <c r="AO205" s="13">
        <v>19891.29</v>
      </c>
      <c r="AP205" s="13">
        <v>16075.620000000003</v>
      </c>
      <c r="AQ205" s="13">
        <v>23220.14</v>
      </c>
      <c r="AR205" s="13">
        <v>29658.77</v>
      </c>
      <c r="AS205" s="13">
        <v>35741.26</v>
      </c>
      <c r="AT205" s="13">
        <v>62164.950000000004</v>
      </c>
      <c r="AU205" s="13">
        <v>28044.610000000004</v>
      </c>
      <c r="AV205" s="13">
        <v>26042.86</v>
      </c>
      <c r="AW205" s="13">
        <v>23419.030000000002</v>
      </c>
      <c r="AX205" s="13">
        <v>29781.890000000007</v>
      </c>
      <c r="AY205" s="13">
        <v>30847.29</v>
      </c>
      <c r="AZ205" s="13">
        <v>40012</v>
      </c>
      <c r="BA205" s="13"/>
      <c r="BB205" s="2"/>
    </row>
    <row r="206" spans="1:54" x14ac:dyDescent="0.2">
      <c r="A206" s="18" t="s">
        <v>207</v>
      </c>
      <c r="B206" s="19" t="s">
        <v>951</v>
      </c>
      <c r="C206" s="19" t="s">
        <v>1334</v>
      </c>
      <c r="D206" s="13">
        <v>32.01</v>
      </c>
      <c r="E206" s="13">
        <v>260.27999999999997</v>
      </c>
      <c r="F206" s="13">
        <v>83.419999999999987</v>
      </c>
      <c r="G206" s="13">
        <v>171.03</v>
      </c>
      <c r="H206" s="13">
        <v>259.02</v>
      </c>
      <c r="I206" s="13">
        <v>11626.65</v>
      </c>
      <c r="J206" s="13">
        <v>8.27</v>
      </c>
      <c r="K206" s="13">
        <v>621.80999999999995</v>
      </c>
      <c r="L206" s="13">
        <v>221.49</v>
      </c>
      <c r="M206" s="13">
        <v>88.94</v>
      </c>
      <c r="N206" s="13">
        <v>41.27</v>
      </c>
      <c r="O206" s="13">
        <v>32.01</v>
      </c>
      <c r="P206" s="13">
        <v>211.68</v>
      </c>
      <c r="Q206" s="13">
        <v>32.01</v>
      </c>
      <c r="R206" s="13">
        <v>1485.17</v>
      </c>
      <c r="S206" s="13">
        <v>264.15999999999997</v>
      </c>
      <c r="T206" s="13">
        <v>1214.71</v>
      </c>
      <c r="U206" s="13">
        <v>2206.7800000000002</v>
      </c>
      <c r="V206" s="13">
        <v>511.86</v>
      </c>
      <c r="W206" s="13">
        <v>32.01</v>
      </c>
      <c r="X206" s="13">
        <v>95</v>
      </c>
      <c r="Y206" s="13">
        <v>211.98</v>
      </c>
      <c r="Z206" s="13">
        <v>0</v>
      </c>
      <c r="AA206" s="13">
        <v>0</v>
      </c>
      <c r="AB206" s="13">
        <v>107.07</v>
      </c>
      <c r="AC206" s="13">
        <v>0</v>
      </c>
      <c r="AD206" s="13">
        <v>0</v>
      </c>
      <c r="AE206" s="13">
        <v>0</v>
      </c>
      <c r="AF206" s="13">
        <v>13.02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199.31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13">
        <v>0</v>
      </c>
      <c r="AX206" s="13">
        <v>0</v>
      </c>
      <c r="AY206" s="13">
        <v>39.33</v>
      </c>
      <c r="AZ206" s="13">
        <v>0</v>
      </c>
      <c r="BA206" s="13"/>
      <c r="BB206" s="2"/>
    </row>
    <row r="207" spans="1:54" x14ac:dyDescent="0.2">
      <c r="A207" s="18" t="s">
        <v>208</v>
      </c>
      <c r="B207" s="19" t="s">
        <v>952</v>
      </c>
      <c r="C207" s="19" t="s">
        <v>727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19.239999999999998</v>
      </c>
      <c r="AS207" s="13">
        <v>0</v>
      </c>
      <c r="AT207" s="13">
        <v>0</v>
      </c>
      <c r="AU207" s="13">
        <v>0</v>
      </c>
      <c r="AV207" s="13">
        <v>0</v>
      </c>
      <c r="AW207" s="13">
        <v>0</v>
      </c>
      <c r="AX207" s="13">
        <v>0</v>
      </c>
      <c r="AY207" s="13">
        <v>0</v>
      </c>
      <c r="AZ207" s="13">
        <v>0</v>
      </c>
      <c r="BA207" s="13"/>
      <c r="BB207" s="2"/>
    </row>
    <row r="208" spans="1:54" x14ac:dyDescent="0.2">
      <c r="A208" s="18" t="s">
        <v>209</v>
      </c>
      <c r="B208" s="19" t="s">
        <v>953</v>
      </c>
      <c r="C208" s="19" t="s">
        <v>729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4344</v>
      </c>
      <c r="AW208" s="13">
        <v>0</v>
      </c>
      <c r="AX208" s="13">
        <v>185.38</v>
      </c>
      <c r="AY208" s="13">
        <v>0</v>
      </c>
      <c r="AZ208" s="13">
        <v>0</v>
      </c>
      <c r="BA208" s="13"/>
      <c r="BB208" s="2"/>
    </row>
    <row r="209" spans="1:54" x14ac:dyDescent="0.2">
      <c r="A209" s="18" t="s">
        <v>210</v>
      </c>
      <c r="B209" s="19" t="s">
        <v>954</v>
      </c>
      <c r="C209" s="19" t="s">
        <v>1347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280.12</v>
      </c>
      <c r="O209" s="13">
        <v>0</v>
      </c>
      <c r="P209" s="13">
        <v>0</v>
      </c>
      <c r="Q209" s="13">
        <v>0</v>
      </c>
      <c r="R209" s="13">
        <v>195</v>
      </c>
      <c r="S209" s="13">
        <v>0</v>
      </c>
      <c r="T209" s="13">
        <v>0</v>
      </c>
      <c r="U209" s="13">
        <v>0</v>
      </c>
      <c r="V209" s="13">
        <v>310</v>
      </c>
      <c r="W209" s="13">
        <v>383.5</v>
      </c>
      <c r="X209" s="13">
        <v>300</v>
      </c>
      <c r="Y209" s="13">
        <v>0</v>
      </c>
      <c r="Z209" s="13">
        <v>0</v>
      </c>
      <c r="AA209" s="13">
        <v>1366.94</v>
      </c>
      <c r="AB209" s="13">
        <v>3351</v>
      </c>
      <c r="AC209" s="13">
        <v>400</v>
      </c>
      <c r="AD209" s="13">
        <v>0</v>
      </c>
      <c r="AE209" s="13">
        <v>114</v>
      </c>
      <c r="AF209" s="13">
        <v>0</v>
      </c>
      <c r="AG209" s="13">
        <v>0</v>
      </c>
      <c r="AH209" s="13">
        <v>170</v>
      </c>
      <c r="AI209" s="13">
        <v>0</v>
      </c>
      <c r="AJ209" s="13">
        <v>583</v>
      </c>
      <c r="AK209" s="13">
        <v>-33</v>
      </c>
      <c r="AL209" s="13">
        <v>1015.5</v>
      </c>
      <c r="AM209" s="13">
        <v>300</v>
      </c>
      <c r="AN209" s="13">
        <v>0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13">
        <v>0</v>
      </c>
      <c r="AV209" s="13">
        <v>560</v>
      </c>
      <c r="AW209" s="13">
        <v>240</v>
      </c>
      <c r="AX209" s="13">
        <v>0</v>
      </c>
      <c r="AY209" s="13">
        <v>207.35</v>
      </c>
      <c r="AZ209" s="13">
        <v>0</v>
      </c>
      <c r="BA209" s="13"/>
      <c r="BB209" s="2"/>
    </row>
    <row r="210" spans="1:54" x14ac:dyDescent="0.2">
      <c r="A210" s="18" t="s">
        <v>211</v>
      </c>
      <c r="B210" s="19" t="s">
        <v>955</v>
      </c>
      <c r="C210" s="19" t="s">
        <v>781</v>
      </c>
      <c r="D210" s="13">
        <v>0</v>
      </c>
      <c r="E210" s="13">
        <v>0</v>
      </c>
      <c r="F210" s="13">
        <v>20000</v>
      </c>
      <c r="G210" s="13">
        <v>0</v>
      </c>
      <c r="H210" s="13">
        <v>0</v>
      </c>
      <c r="I210" s="13">
        <v>663.81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670.17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87</v>
      </c>
      <c r="AJ210" s="13">
        <v>40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127</v>
      </c>
      <c r="AU210" s="13">
        <v>0</v>
      </c>
      <c r="AV210" s="13">
        <v>0</v>
      </c>
      <c r="AW210" s="13">
        <v>0</v>
      </c>
      <c r="AX210" s="13">
        <v>0</v>
      </c>
      <c r="AY210" s="13">
        <v>0</v>
      </c>
      <c r="AZ210" s="13">
        <v>0</v>
      </c>
      <c r="BA210" s="13"/>
      <c r="BB210" s="2"/>
    </row>
    <row r="211" spans="1:54" x14ac:dyDescent="0.2">
      <c r="A211" s="18" t="s">
        <v>212</v>
      </c>
      <c r="B211" s="19" t="s">
        <v>956</v>
      </c>
      <c r="C211" s="19" t="s">
        <v>1340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12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12</v>
      </c>
      <c r="AU211" s="13">
        <v>0</v>
      </c>
      <c r="AV211" s="13">
        <v>0</v>
      </c>
      <c r="AW211" s="13">
        <v>0</v>
      </c>
      <c r="AX211" s="13">
        <v>0</v>
      </c>
      <c r="AY211" s="13">
        <v>0</v>
      </c>
      <c r="AZ211" s="13">
        <v>0</v>
      </c>
      <c r="BA211" s="13"/>
      <c r="BB211" s="2"/>
    </row>
    <row r="212" spans="1:54" x14ac:dyDescent="0.2">
      <c r="A212" s="18" t="s">
        <v>213</v>
      </c>
      <c r="B212" s="19" t="s">
        <v>957</v>
      </c>
      <c r="C212" s="19" t="s">
        <v>1348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29.91</v>
      </c>
      <c r="O212" s="13">
        <v>30.28</v>
      </c>
      <c r="P212" s="13">
        <v>30.71</v>
      </c>
      <c r="Q212" s="13">
        <v>30.45</v>
      </c>
      <c r="R212" s="13">
        <v>31.55</v>
      </c>
      <c r="S212" s="13">
        <v>32.64</v>
      </c>
      <c r="T212" s="13">
        <v>32.840000000000003</v>
      </c>
      <c r="U212" s="13">
        <v>32.36</v>
      </c>
      <c r="V212" s="13">
        <v>29.25</v>
      </c>
      <c r="W212" s="13">
        <v>9.34</v>
      </c>
      <c r="X212" s="13">
        <v>29.47</v>
      </c>
      <c r="Y212" s="13">
        <v>29.96</v>
      </c>
      <c r="Z212" s="13">
        <v>30.43</v>
      </c>
      <c r="AA212" s="13">
        <v>30.13</v>
      </c>
      <c r="AB212" s="13">
        <v>29.78</v>
      </c>
      <c r="AC212" s="13">
        <v>29.82</v>
      </c>
      <c r="AD212" s="13">
        <v>31.38</v>
      </c>
      <c r="AE212" s="13">
        <v>31.3</v>
      </c>
      <c r="AF212" s="13">
        <v>30.74</v>
      </c>
      <c r="AG212" s="13">
        <v>30.4</v>
      </c>
      <c r="AH212" s="13">
        <v>29.65</v>
      </c>
      <c r="AI212" s="13">
        <v>29.54</v>
      </c>
      <c r="AJ212" s="13">
        <v>28.29</v>
      </c>
      <c r="AK212" s="13">
        <v>33.14</v>
      </c>
      <c r="AL212" s="13">
        <v>37.92</v>
      </c>
      <c r="AM212" s="13">
        <v>36.19</v>
      </c>
      <c r="AN212" s="13">
        <v>31.5</v>
      </c>
      <c r="AO212" s="13">
        <v>43.54</v>
      </c>
      <c r="AP212" s="13">
        <v>38.35</v>
      </c>
      <c r="AQ212" s="13">
        <v>39.590000000000003</v>
      </c>
      <c r="AR212" s="13">
        <v>34.520000000000003</v>
      </c>
      <c r="AS212" s="13">
        <v>37.520000000000003</v>
      </c>
      <c r="AT212" s="13">
        <v>34.909999999999997</v>
      </c>
      <c r="AU212" s="13">
        <v>35.21</v>
      </c>
      <c r="AV212" s="13">
        <v>35.22</v>
      </c>
      <c r="AW212" s="13">
        <v>34.26</v>
      </c>
      <c r="AX212" s="13">
        <v>32.85</v>
      </c>
      <c r="AY212" s="13">
        <v>32.32</v>
      </c>
      <c r="AZ212" s="13">
        <v>30.68</v>
      </c>
      <c r="BA212" s="13"/>
      <c r="BB212" s="2"/>
    </row>
    <row r="213" spans="1:54" x14ac:dyDescent="0.2">
      <c r="A213" s="18" t="s">
        <v>214</v>
      </c>
      <c r="B213" s="19" t="s">
        <v>958</v>
      </c>
      <c r="C213" s="19" t="s">
        <v>767</v>
      </c>
      <c r="D213" s="13">
        <v>1911.99</v>
      </c>
      <c r="E213" s="13">
        <v>1600.19</v>
      </c>
      <c r="F213" s="13">
        <v>1818.97</v>
      </c>
      <c r="G213" s="13">
        <v>1546.9499999999998</v>
      </c>
      <c r="H213" s="13">
        <v>1314.1</v>
      </c>
      <c r="I213" s="13">
        <v>2388.39</v>
      </c>
      <c r="J213" s="13">
        <v>2102.09</v>
      </c>
      <c r="K213" s="13">
        <v>1872.1100000000001</v>
      </c>
      <c r="L213" s="13">
        <v>2028.65</v>
      </c>
      <c r="M213" s="13">
        <v>2552.5500000000002</v>
      </c>
      <c r="N213" s="13">
        <v>1685.18</v>
      </c>
      <c r="O213" s="13">
        <v>1775.56</v>
      </c>
      <c r="P213" s="13">
        <v>1697.9899999999998</v>
      </c>
      <c r="Q213" s="13">
        <v>1186.45</v>
      </c>
      <c r="R213" s="13">
        <v>1670.97</v>
      </c>
      <c r="S213" s="13">
        <v>1983.96</v>
      </c>
      <c r="T213" s="13">
        <v>1260.28</v>
      </c>
      <c r="U213" s="13">
        <v>2064.16</v>
      </c>
      <c r="V213" s="13">
        <v>1521.94</v>
      </c>
      <c r="W213" s="13">
        <v>1588.88</v>
      </c>
      <c r="X213" s="13">
        <v>1413.3</v>
      </c>
      <c r="Y213" s="13">
        <v>1066.81</v>
      </c>
      <c r="Z213" s="13">
        <v>2212.2600000000002</v>
      </c>
      <c r="AA213" s="13">
        <v>1639.6200000000001</v>
      </c>
      <c r="AB213" s="13">
        <v>1708.65</v>
      </c>
      <c r="AC213" s="13">
        <v>1768.6100000000001</v>
      </c>
      <c r="AD213" s="13">
        <v>2382.66</v>
      </c>
      <c r="AE213" s="13">
        <v>1751.06</v>
      </c>
      <c r="AF213" s="13">
        <v>1217.3000000000002</v>
      </c>
      <c r="AG213" s="13">
        <v>2069.4</v>
      </c>
      <c r="AH213" s="13">
        <v>999.8900000000001</v>
      </c>
      <c r="AI213" s="13">
        <v>2495.12</v>
      </c>
      <c r="AJ213" s="13">
        <v>1677.5899999999997</v>
      </c>
      <c r="AK213" s="13">
        <v>1093.6000000000001</v>
      </c>
      <c r="AL213" s="13">
        <v>1814.17</v>
      </c>
      <c r="AM213" s="13">
        <v>1219.18</v>
      </c>
      <c r="AN213" s="13">
        <v>1652.03</v>
      </c>
      <c r="AO213" s="13">
        <v>2296.4499999999998</v>
      </c>
      <c r="AP213" s="13">
        <v>1793.54</v>
      </c>
      <c r="AQ213" s="13">
        <v>1755.9</v>
      </c>
      <c r="AR213" s="13">
        <v>1936.79</v>
      </c>
      <c r="AS213" s="13">
        <v>2334.66</v>
      </c>
      <c r="AT213" s="13">
        <v>2305.19</v>
      </c>
      <c r="AU213" s="13">
        <v>2206.91</v>
      </c>
      <c r="AV213" s="13">
        <v>2974.08</v>
      </c>
      <c r="AW213" s="13">
        <v>2030.0300000000002</v>
      </c>
      <c r="AX213" s="13">
        <v>2681.04</v>
      </c>
      <c r="AY213" s="13">
        <v>1977.29</v>
      </c>
      <c r="AZ213" s="13">
        <v>1842.54</v>
      </c>
      <c r="BA213" s="13"/>
      <c r="BB213" s="2"/>
    </row>
    <row r="214" spans="1:54" x14ac:dyDescent="0.2">
      <c r="A214" s="18" t="s">
        <v>215</v>
      </c>
      <c r="B214" s="19" t="s">
        <v>959</v>
      </c>
      <c r="C214" s="19" t="s">
        <v>769</v>
      </c>
      <c r="D214" s="13">
        <v>601.71</v>
      </c>
      <c r="E214" s="13">
        <v>344.40999999999997</v>
      </c>
      <c r="F214" s="13">
        <v>719.29</v>
      </c>
      <c r="G214" s="13">
        <v>506.58</v>
      </c>
      <c r="H214" s="13">
        <v>483.25</v>
      </c>
      <c r="I214" s="13">
        <v>853.06999999999994</v>
      </c>
      <c r="J214" s="13">
        <v>688.12</v>
      </c>
      <c r="K214" s="13">
        <v>471.03999999999996</v>
      </c>
      <c r="L214" s="13">
        <v>599.42000000000007</v>
      </c>
      <c r="M214" s="13">
        <v>504.74</v>
      </c>
      <c r="N214" s="13">
        <v>680.73</v>
      </c>
      <c r="O214" s="13">
        <v>673.25</v>
      </c>
      <c r="P214" s="13">
        <v>678.22</v>
      </c>
      <c r="Q214" s="13">
        <v>491.64000000000004</v>
      </c>
      <c r="R214" s="13">
        <v>1512.56</v>
      </c>
      <c r="S214" s="13">
        <v>1482.67</v>
      </c>
      <c r="T214" s="13">
        <v>646.46</v>
      </c>
      <c r="U214" s="13">
        <v>692.86</v>
      </c>
      <c r="V214" s="13">
        <v>603.3900000000001</v>
      </c>
      <c r="W214" s="13">
        <v>476.22</v>
      </c>
      <c r="X214" s="13">
        <v>613.77</v>
      </c>
      <c r="Y214" s="13">
        <v>591.5</v>
      </c>
      <c r="Z214" s="13">
        <v>547.80999999999995</v>
      </c>
      <c r="AA214" s="13">
        <v>495.22999999999996</v>
      </c>
      <c r="AB214" s="13">
        <v>661.05</v>
      </c>
      <c r="AC214" s="13">
        <v>547.91999999999996</v>
      </c>
      <c r="AD214" s="13">
        <v>577.16</v>
      </c>
      <c r="AE214" s="13">
        <v>618.92999999999995</v>
      </c>
      <c r="AF214" s="13">
        <v>519.35</v>
      </c>
      <c r="AG214" s="13">
        <v>659.01</v>
      </c>
      <c r="AH214" s="13">
        <v>400.5</v>
      </c>
      <c r="AI214" s="13">
        <v>593.98</v>
      </c>
      <c r="AJ214" s="13">
        <v>523.26</v>
      </c>
      <c r="AK214" s="13">
        <v>599.83999999999992</v>
      </c>
      <c r="AL214" s="13">
        <v>687.53</v>
      </c>
      <c r="AM214" s="13">
        <v>618.23</v>
      </c>
      <c r="AN214" s="13">
        <v>608.84</v>
      </c>
      <c r="AO214" s="13">
        <v>873.33</v>
      </c>
      <c r="AP214" s="13">
        <v>628.27</v>
      </c>
      <c r="AQ214" s="13">
        <v>615.08000000000004</v>
      </c>
      <c r="AR214" s="13">
        <v>608.66</v>
      </c>
      <c r="AS214" s="13">
        <v>670.79</v>
      </c>
      <c r="AT214" s="13">
        <v>569.05999999999995</v>
      </c>
      <c r="AU214" s="13">
        <v>670.88</v>
      </c>
      <c r="AV214" s="13">
        <v>998.55</v>
      </c>
      <c r="AW214" s="13">
        <v>591.79</v>
      </c>
      <c r="AX214" s="13">
        <v>694.72</v>
      </c>
      <c r="AY214" s="13">
        <v>525.08000000000004</v>
      </c>
      <c r="AZ214" s="13">
        <v>769.87</v>
      </c>
      <c r="BA214" s="13"/>
      <c r="BB214" s="2"/>
    </row>
    <row r="215" spans="1:54" x14ac:dyDescent="0.2">
      <c r="A215" s="18" t="s">
        <v>216</v>
      </c>
      <c r="B215" s="19" t="s">
        <v>960</v>
      </c>
      <c r="C215" s="19" t="s">
        <v>749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532.66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  <c r="AU215" s="13">
        <v>0</v>
      </c>
      <c r="AV215" s="13">
        <v>0</v>
      </c>
      <c r="AW215" s="13">
        <v>0</v>
      </c>
      <c r="AX215" s="13">
        <v>0</v>
      </c>
      <c r="AY215" s="13">
        <v>0</v>
      </c>
      <c r="AZ215" s="13">
        <v>0</v>
      </c>
      <c r="BA215" s="13"/>
      <c r="BB215" s="2"/>
    </row>
    <row r="216" spans="1:54" x14ac:dyDescent="0.2">
      <c r="A216" s="18" t="s">
        <v>217</v>
      </c>
      <c r="B216" s="19" t="s">
        <v>961</v>
      </c>
      <c r="C216" s="19" t="s">
        <v>751</v>
      </c>
      <c r="D216" s="13">
        <v>81.31</v>
      </c>
      <c r="E216" s="13">
        <v>125.99</v>
      </c>
      <c r="F216" s="13">
        <v>125.88</v>
      </c>
      <c r="G216" s="13">
        <v>135.22999999999999</v>
      </c>
      <c r="H216" s="13">
        <v>180.19</v>
      </c>
      <c r="I216" s="13">
        <v>112.21</v>
      </c>
      <c r="J216" s="13">
        <v>124.13</v>
      </c>
      <c r="K216" s="13">
        <v>113.4</v>
      </c>
      <c r="L216" s="13">
        <v>90.37</v>
      </c>
      <c r="M216" s="13">
        <v>119.37</v>
      </c>
      <c r="N216" s="13">
        <v>72.23</v>
      </c>
      <c r="O216" s="13">
        <v>95.85</v>
      </c>
      <c r="P216" s="13">
        <v>111.09</v>
      </c>
      <c r="Q216" s="13">
        <v>59.83</v>
      </c>
      <c r="R216" s="13">
        <v>77.260000000000005</v>
      </c>
      <c r="S216" s="13">
        <v>155.66999999999999</v>
      </c>
      <c r="T216" s="13">
        <v>200.88</v>
      </c>
      <c r="U216" s="13">
        <v>138.83000000000001</v>
      </c>
      <c r="V216" s="13">
        <v>144.55000000000001</v>
      </c>
      <c r="W216" s="13">
        <v>143.31</v>
      </c>
      <c r="X216" s="13">
        <v>171.66</v>
      </c>
      <c r="Y216" s="13">
        <v>145.71</v>
      </c>
      <c r="Z216" s="13">
        <v>124.02</v>
      </c>
      <c r="AA216" s="13">
        <v>31.73</v>
      </c>
      <c r="AB216" s="13">
        <v>224.15</v>
      </c>
      <c r="AC216" s="13">
        <v>163.38</v>
      </c>
      <c r="AD216" s="13">
        <v>176.05</v>
      </c>
      <c r="AE216" s="13">
        <v>169.52</v>
      </c>
      <c r="AF216" s="13">
        <v>230.72</v>
      </c>
      <c r="AG216" s="13">
        <v>208.66</v>
      </c>
      <c r="AH216" s="13">
        <v>155.97</v>
      </c>
      <c r="AI216" s="13">
        <v>188.52</v>
      </c>
      <c r="AJ216" s="13">
        <v>164.43</v>
      </c>
      <c r="AK216" s="13">
        <v>169.77</v>
      </c>
      <c r="AL216" s="13">
        <v>174.55</v>
      </c>
      <c r="AM216" s="13">
        <v>173.47</v>
      </c>
      <c r="AN216" s="13">
        <v>172.74</v>
      </c>
      <c r="AO216" s="13">
        <v>152.99</v>
      </c>
      <c r="AP216" s="13">
        <v>155.36000000000001</v>
      </c>
      <c r="AQ216" s="13">
        <v>198.17</v>
      </c>
      <c r="AR216" s="13">
        <v>213.6</v>
      </c>
      <c r="AS216" s="13">
        <v>169.41</v>
      </c>
      <c r="AT216" s="13">
        <v>177.53</v>
      </c>
      <c r="AU216" s="13">
        <v>164.02</v>
      </c>
      <c r="AV216" s="13">
        <v>148.01</v>
      </c>
      <c r="AW216" s="13">
        <v>162.76</v>
      </c>
      <c r="AX216" s="13">
        <v>158.24</v>
      </c>
      <c r="AY216" s="13">
        <v>162.13</v>
      </c>
      <c r="AZ216" s="13">
        <v>164.1</v>
      </c>
      <c r="BA216" s="13"/>
      <c r="BB216" s="2"/>
    </row>
    <row r="217" spans="1:54" x14ac:dyDescent="0.2">
      <c r="A217" s="18" t="s">
        <v>218</v>
      </c>
      <c r="B217" s="19" t="s">
        <v>962</v>
      </c>
      <c r="C217" s="19" t="s">
        <v>753</v>
      </c>
      <c r="D217" s="13">
        <v>93.09</v>
      </c>
      <c r="E217" s="13">
        <v>29.72</v>
      </c>
      <c r="F217" s="13">
        <v>102.5</v>
      </c>
      <c r="G217" s="13">
        <v>71.459999999999994</v>
      </c>
      <c r="H217" s="13">
        <v>72.75</v>
      </c>
      <c r="I217" s="13">
        <v>70.459999999999994</v>
      </c>
      <c r="J217" s="13">
        <v>82.35</v>
      </c>
      <c r="K217" s="13">
        <v>49.26</v>
      </c>
      <c r="L217" s="13">
        <v>102.19</v>
      </c>
      <c r="M217" s="13">
        <v>75.569999999999993</v>
      </c>
      <c r="N217" s="13">
        <v>125.69</v>
      </c>
      <c r="O217" s="13">
        <v>39.380000000000003</v>
      </c>
      <c r="P217" s="13">
        <v>148.27000000000001</v>
      </c>
      <c r="Q217" s="13">
        <v>79.73</v>
      </c>
      <c r="R217" s="13">
        <v>37.64</v>
      </c>
      <c r="S217" s="13">
        <v>196.98000000000002</v>
      </c>
      <c r="T217" s="13">
        <v>87.09</v>
      </c>
      <c r="U217" s="13">
        <v>101.7</v>
      </c>
      <c r="V217" s="13">
        <v>86.41</v>
      </c>
      <c r="W217" s="13">
        <v>120.15</v>
      </c>
      <c r="X217" s="13">
        <v>115.72</v>
      </c>
      <c r="Y217" s="13">
        <v>119.36</v>
      </c>
      <c r="Z217" s="13">
        <v>143.97999999999999</v>
      </c>
      <c r="AA217" s="13">
        <v>259.93</v>
      </c>
      <c r="AB217" s="13">
        <v>224.63</v>
      </c>
      <c r="AC217" s="13">
        <v>190.4</v>
      </c>
      <c r="AD217" s="13">
        <v>250.28</v>
      </c>
      <c r="AE217" s="13">
        <v>326.13</v>
      </c>
      <c r="AF217" s="13">
        <v>368.77</v>
      </c>
      <c r="AG217" s="13">
        <v>397.28</v>
      </c>
      <c r="AH217" s="13">
        <v>384.26</v>
      </c>
      <c r="AI217" s="13">
        <v>344.01</v>
      </c>
      <c r="AJ217" s="13">
        <v>375.86</v>
      </c>
      <c r="AK217" s="13">
        <v>307.97000000000003</v>
      </c>
      <c r="AL217" s="13">
        <v>923.71</v>
      </c>
      <c r="AM217" s="13">
        <v>42.16</v>
      </c>
      <c r="AN217" s="13">
        <v>223.93</v>
      </c>
      <c r="AO217" s="13">
        <v>120.45</v>
      </c>
      <c r="AP217" s="13">
        <v>150.82999999999998</v>
      </c>
      <c r="AQ217" s="13">
        <v>70.11</v>
      </c>
      <c r="AR217" s="13">
        <v>93.03</v>
      </c>
      <c r="AS217" s="13">
        <v>73.760000000000005</v>
      </c>
      <c r="AT217" s="13">
        <v>76.81</v>
      </c>
      <c r="AU217" s="13">
        <v>77.290000000000006</v>
      </c>
      <c r="AV217" s="13">
        <v>163.95</v>
      </c>
      <c r="AW217" s="13">
        <v>0</v>
      </c>
      <c r="AX217" s="13">
        <v>95.29</v>
      </c>
      <c r="AY217" s="13">
        <v>118.29</v>
      </c>
      <c r="AZ217" s="13">
        <v>75.349999999999994</v>
      </c>
      <c r="BA217" s="13"/>
      <c r="BB217" s="2"/>
    </row>
    <row r="218" spans="1:54" x14ac:dyDescent="0.2">
      <c r="A218" s="18" t="s">
        <v>219</v>
      </c>
      <c r="B218" s="19" t="s">
        <v>963</v>
      </c>
      <c r="C218" s="19" t="s">
        <v>1349</v>
      </c>
      <c r="D218" s="13">
        <v>79.28</v>
      </c>
      <c r="E218" s="13">
        <v>72.63</v>
      </c>
      <c r="F218" s="13">
        <v>78.37</v>
      </c>
      <c r="G218" s="13">
        <v>83.95</v>
      </c>
      <c r="H218" s="13">
        <v>76.25</v>
      </c>
      <c r="I218" s="13">
        <v>88.48</v>
      </c>
      <c r="J218" s="13">
        <v>80.42</v>
      </c>
      <c r="K218" s="13">
        <v>77.91</v>
      </c>
      <c r="L218" s="13">
        <v>3.04</v>
      </c>
      <c r="M218" s="13">
        <v>82.04</v>
      </c>
      <c r="N218" s="13">
        <v>82.83</v>
      </c>
      <c r="O218" s="13">
        <v>79.12</v>
      </c>
      <c r="P218" s="13">
        <v>86.37</v>
      </c>
      <c r="Q218" s="13">
        <v>85.67</v>
      </c>
      <c r="R218" s="13">
        <v>0</v>
      </c>
      <c r="S218" s="13">
        <v>96.14</v>
      </c>
      <c r="T218" s="13">
        <v>0</v>
      </c>
      <c r="U218" s="13">
        <v>93.89</v>
      </c>
      <c r="V218" s="13">
        <v>87.44</v>
      </c>
      <c r="W218" s="13">
        <v>91.56</v>
      </c>
      <c r="X218" s="13">
        <v>18.23</v>
      </c>
      <c r="Y218" s="13">
        <v>98.61</v>
      </c>
      <c r="Z218" s="13">
        <v>99.51</v>
      </c>
      <c r="AA218" s="13">
        <v>98.24</v>
      </c>
      <c r="AB218" s="13">
        <v>81.400000000000006</v>
      </c>
      <c r="AC218" s="13">
        <v>0</v>
      </c>
      <c r="AD218" s="13">
        <v>205.99</v>
      </c>
      <c r="AE218" s="13">
        <v>104.25</v>
      </c>
      <c r="AF218" s="13">
        <v>111.93</v>
      </c>
      <c r="AG218" s="13">
        <v>109.46</v>
      </c>
      <c r="AH218" s="13">
        <v>0</v>
      </c>
      <c r="AI218" s="13">
        <v>214.73</v>
      </c>
      <c r="AJ218" s="13">
        <v>67.94</v>
      </c>
      <c r="AK218" s="13">
        <v>33.56</v>
      </c>
      <c r="AL218" s="13">
        <v>116.13</v>
      </c>
      <c r="AM218" s="13">
        <v>109.93</v>
      </c>
      <c r="AN218" s="13">
        <v>105.1</v>
      </c>
      <c r="AO218" s="13">
        <v>108.35</v>
      </c>
      <c r="AP218" s="13">
        <v>0</v>
      </c>
      <c r="AQ218" s="13">
        <v>94.86</v>
      </c>
      <c r="AR218" s="13">
        <v>114.33</v>
      </c>
      <c r="AS218" s="13">
        <v>104.41</v>
      </c>
      <c r="AT218" s="13">
        <v>0</v>
      </c>
      <c r="AU218" s="13">
        <v>100.72</v>
      </c>
      <c r="AV218" s="13">
        <v>103.52</v>
      </c>
      <c r="AW218" s="13">
        <v>94.29</v>
      </c>
      <c r="AX218" s="13">
        <v>44.7</v>
      </c>
      <c r="AY218" s="13">
        <v>97.09</v>
      </c>
      <c r="AZ218" s="13">
        <v>95.76</v>
      </c>
      <c r="BA218" s="13"/>
      <c r="BB218" s="2"/>
    </row>
    <row r="219" spans="1:54" x14ac:dyDescent="0.2">
      <c r="A219" s="18" t="s">
        <v>220</v>
      </c>
      <c r="B219" s="19" t="s">
        <v>964</v>
      </c>
      <c r="C219" s="19" t="s">
        <v>755</v>
      </c>
      <c r="D219" s="13">
        <v>123.67</v>
      </c>
      <c r="E219" s="13">
        <v>134.21</v>
      </c>
      <c r="F219" s="13">
        <v>204.49</v>
      </c>
      <c r="G219" s="13">
        <v>252.31</v>
      </c>
      <c r="H219" s="13">
        <v>278.44</v>
      </c>
      <c r="I219" s="13">
        <v>300.77999999999997</v>
      </c>
      <c r="J219" s="13">
        <v>200.82</v>
      </c>
      <c r="K219" s="13">
        <v>117.91</v>
      </c>
      <c r="L219" s="13">
        <v>94.17</v>
      </c>
      <c r="M219" s="13">
        <v>94.56</v>
      </c>
      <c r="N219" s="13">
        <v>86.6</v>
      </c>
      <c r="O219" s="13">
        <v>86.83</v>
      </c>
      <c r="P219" s="13">
        <v>88.65</v>
      </c>
      <c r="Q219" s="13">
        <v>134.86000000000001</v>
      </c>
      <c r="R219" s="13">
        <v>140.07</v>
      </c>
      <c r="S219" s="13">
        <v>172.6</v>
      </c>
      <c r="T219" s="13">
        <v>193.39</v>
      </c>
      <c r="U219" s="13">
        <v>187.36</v>
      </c>
      <c r="V219" s="13">
        <v>111.09</v>
      </c>
      <c r="W219" s="13">
        <v>152.38</v>
      </c>
      <c r="X219" s="13">
        <v>100.81</v>
      </c>
      <c r="Y219" s="13">
        <v>97.93</v>
      </c>
      <c r="Z219" s="13">
        <v>99.71</v>
      </c>
      <c r="AA219" s="13">
        <v>57.43</v>
      </c>
      <c r="AB219" s="13">
        <v>136.22</v>
      </c>
      <c r="AC219" s="13">
        <v>102.19</v>
      </c>
      <c r="AD219" s="13">
        <v>182.27</v>
      </c>
      <c r="AE219" s="13">
        <v>84.75</v>
      </c>
      <c r="AF219" s="13">
        <v>194.03</v>
      </c>
      <c r="AG219" s="13">
        <v>293</v>
      </c>
      <c r="AH219" s="13">
        <v>174.34</v>
      </c>
      <c r="AI219" s="13">
        <v>116.96</v>
      </c>
      <c r="AJ219" s="13">
        <v>116.85</v>
      </c>
      <c r="AK219" s="13">
        <v>104.55</v>
      </c>
      <c r="AL219" s="13">
        <v>102.51</v>
      </c>
      <c r="AM219" s="13">
        <v>106.85</v>
      </c>
      <c r="AN219" s="13">
        <v>103.35</v>
      </c>
      <c r="AO219" s="13">
        <v>120.15</v>
      </c>
      <c r="AP219" s="13">
        <v>177.99</v>
      </c>
      <c r="AQ219" s="13">
        <v>261.32</v>
      </c>
      <c r="AR219" s="13">
        <v>243.97</v>
      </c>
      <c r="AS219" s="13">
        <v>77.27</v>
      </c>
      <c r="AT219" s="13">
        <v>55.67</v>
      </c>
      <c r="AU219" s="13">
        <v>78.819999999999993</v>
      </c>
      <c r="AV219" s="13">
        <v>78.180000000000007</v>
      </c>
      <c r="AW219" s="13">
        <v>100.74</v>
      </c>
      <c r="AX219" s="13">
        <v>467.34</v>
      </c>
      <c r="AY219" s="13">
        <v>98.64</v>
      </c>
      <c r="AZ219" s="13">
        <v>96.91</v>
      </c>
      <c r="BA219" s="13"/>
      <c r="BB219" s="2"/>
    </row>
    <row r="220" spans="1:54" x14ac:dyDescent="0.2">
      <c r="A220" s="18" t="s">
        <v>221</v>
      </c>
      <c r="B220" s="19" t="s">
        <v>965</v>
      </c>
      <c r="C220" s="19" t="s">
        <v>757</v>
      </c>
      <c r="D220" s="13">
        <v>119.83</v>
      </c>
      <c r="E220" s="13">
        <v>144.28</v>
      </c>
      <c r="F220" s="13">
        <v>149.22</v>
      </c>
      <c r="G220" s="13">
        <v>168.67</v>
      </c>
      <c r="H220" s="13">
        <v>270.83</v>
      </c>
      <c r="I220" s="13">
        <v>210.92</v>
      </c>
      <c r="J220" s="13">
        <v>232.09</v>
      </c>
      <c r="K220" s="13">
        <v>69.400000000000006</v>
      </c>
      <c r="L220" s="13">
        <v>394.08</v>
      </c>
      <c r="M220" s="13">
        <v>224.31</v>
      </c>
      <c r="N220" s="13">
        <v>30.41</v>
      </c>
      <c r="O220" s="13">
        <v>85.03</v>
      </c>
      <c r="P220" s="13">
        <v>172.41</v>
      </c>
      <c r="Q220" s="13">
        <v>59.15</v>
      </c>
      <c r="R220" s="13">
        <v>188.41</v>
      </c>
      <c r="S220" s="13">
        <v>169.83</v>
      </c>
      <c r="T220" s="13">
        <v>192.97</v>
      </c>
      <c r="U220" s="13">
        <v>242.82</v>
      </c>
      <c r="V220" s="13">
        <v>239.41</v>
      </c>
      <c r="W220" s="13">
        <v>99.26</v>
      </c>
      <c r="X220" s="13">
        <v>237.59</v>
      </c>
      <c r="Y220" s="13">
        <v>234.58</v>
      </c>
      <c r="Z220" s="13">
        <v>63.15</v>
      </c>
      <c r="AA220" s="13">
        <v>149.33000000000001</v>
      </c>
      <c r="AB220" s="13">
        <v>117.09</v>
      </c>
      <c r="AC220" s="13">
        <v>150.94999999999999</v>
      </c>
      <c r="AD220" s="13">
        <v>156.37</v>
      </c>
      <c r="AE220" s="13">
        <v>283.52999999999997</v>
      </c>
      <c r="AF220" s="13">
        <v>383.15</v>
      </c>
      <c r="AG220" s="13">
        <v>220.39</v>
      </c>
      <c r="AH220" s="13">
        <v>197.66</v>
      </c>
      <c r="AI220" s="13">
        <v>159.85</v>
      </c>
      <c r="AJ220" s="13">
        <v>149.84</v>
      </c>
      <c r="AK220" s="13">
        <v>143.29</v>
      </c>
      <c r="AL220" s="13">
        <v>76.27</v>
      </c>
      <c r="AM220" s="13">
        <v>88.13</v>
      </c>
      <c r="AN220" s="13">
        <v>198.32</v>
      </c>
      <c r="AO220" s="13">
        <v>174.36</v>
      </c>
      <c r="AP220" s="13">
        <v>181.05</v>
      </c>
      <c r="AQ220" s="13">
        <v>257.16000000000003</v>
      </c>
      <c r="AR220" s="13">
        <v>248.78</v>
      </c>
      <c r="AS220" s="13">
        <v>185.15</v>
      </c>
      <c r="AT220" s="13">
        <v>175.54</v>
      </c>
      <c r="AU220" s="13">
        <v>151.13999999999999</v>
      </c>
      <c r="AV220" s="13">
        <v>190.59</v>
      </c>
      <c r="AW220" s="13">
        <v>243.05</v>
      </c>
      <c r="AX220" s="13">
        <v>251.92</v>
      </c>
      <c r="AY220" s="13">
        <v>246.54</v>
      </c>
      <c r="AZ220" s="13">
        <v>229.48</v>
      </c>
      <c r="BA220" s="13"/>
      <c r="BB220" s="2"/>
    </row>
    <row r="221" spans="1:54" x14ac:dyDescent="0.2">
      <c r="A221" s="18" t="s">
        <v>222</v>
      </c>
      <c r="B221" s="19" t="s">
        <v>966</v>
      </c>
      <c r="C221" s="19" t="s">
        <v>777</v>
      </c>
      <c r="D221" s="13">
        <v>10177.040000000001</v>
      </c>
      <c r="E221" s="13">
        <v>5601.05</v>
      </c>
      <c r="F221" s="13">
        <v>7874.83</v>
      </c>
      <c r="G221" s="13">
        <v>5204.8099999999995</v>
      </c>
      <c r="H221" s="13">
        <v>4895.41</v>
      </c>
      <c r="I221" s="13">
        <v>7298.7999999999993</v>
      </c>
      <c r="J221" s="13">
        <v>9300.9000000000015</v>
      </c>
      <c r="K221" s="13">
        <v>5998.14</v>
      </c>
      <c r="L221" s="13">
        <v>7744.53</v>
      </c>
      <c r="M221" s="13">
        <v>6436.48</v>
      </c>
      <c r="N221" s="13">
        <v>11138.46</v>
      </c>
      <c r="O221" s="13">
        <v>8423.68</v>
      </c>
      <c r="P221" s="13">
        <v>8422.66</v>
      </c>
      <c r="Q221" s="13">
        <v>8061.4400000000014</v>
      </c>
      <c r="R221" s="13">
        <v>6525.09</v>
      </c>
      <c r="S221" s="13">
        <v>7284.76</v>
      </c>
      <c r="T221" s="13">
        <v>7346.7199999999993</v>
      </c>
      <c r="U221" s="13">
        <v>10321.370000000003</v>
      </c>
      <c r="V221" s="13">
        <v>6015.1399999999994</v>
      </c>
      <c r="W221" s="13">
        <v>7615.71</v>
      </c>
      <c r="X221" s="13">
        <v>6028.6900000000005</v>
      </c>
      <c r="Y221" s="13">
        <v>10019.27</v>
      </c>
      <c r="Z221" s="13">
        <v>10585.5</v>
      </c>
      <c r="AA221" s="13">
        <v>9097.36</v>
      </c>
      <c r="AB221" s="13">
        <v>9607.6</v>
      </c>
      <c r="AC221" s="13">
        <v>7648.53</v>
      </c>
      <c r="AD221" s="13">
        <v>9013.2200000000012</v>
      </c>
      <c r="AE221" s="13">
        <v>4352.42</v>
      </c>
      <c r="AF221" s="13">
        <v>8170.0499999999993</v>
      </c>
      <c r="AG221" s="13">
        <v>8775.4500000000007</v>
      </c>
      <c r="AH221" s="13">
        <v>6319.71</v>
      </c>
      <c r="AI221" s="13">
        <v>7619.5500000000011</v>
      </c>
      <c r="AJ221" s="13">
        <v>6717.01</v>
      </c>
      <c r="AK221" s="13">
        <v>6722.5400000000009</v>
      </c>
      <c r="AL221" s="13">
        <v>9763.3700000000008</v>
      </c>
      <c r="AM221" s="13">
        <v>7117.8</v>
      </c>
      <c r="AN221" s="13">
        <v>8874.9000000000015</v>
      </c>
      <c r="AO221" s="13">
        <v>9822.1499999999978</v>
      </c>
      <c r="AP221" s="13">
        <v>6284.98</v>
      </c>
      <c r="AQ221" s="13">
        <v>8383.7800000000007</v>
      </c>
      <c r="AR221" s="13">
        <v>6124.48</v>
      </c>
      <c r="AS221" s="13">
        <v>6356.0400000000009</v>
      </c>
      <c r="AT221" s="13">
        <v>5992.8899999999994</v>
      </c>
      <c r="AU221" s="13">
        <v>6663.079999999999</v>
      </c>
      <c r="AV221" s="13">
        <v>8345.4699999999993</v>
      </c>
      <c r="AW221" s="13">
        <v>6448.67</v>
      </c>
      <c r="AX221" s="13">
        <v>8304.4499999999989</v>
      </c>
      <c r="AY221" s="13">
        <v>7289.03</v>
      </c>
      <c r="AZ221" s="13">
        <v>8226.27</v>
      </c>
      <c r="BA221" s="13"/>
      <c r="BB221" s="2"/>
    </row>
    <row r="222" spans="1:54" x14ac:dyDescent="0.2">
      <c r="A222" s="18" t="s">
        <v>223</v>
      </c>
      <c r="B222" s="19" t="s">
        <v>967</v>
      </c>
      <c r="C222" s="19" t="s">
        <v>1346</v>
      </c>
      <c r="D222" s="13">
        <v>22.81</v>
      </c>
      <c r="E222" s="13">
        <v>66.930000000000007</v>
      </c>
      <c r="F222" s="13">
        <v>175.64</v>
      </c>
      <c r="G222" s="13">
        <v>44.05</v>
      </c>
      <c r="H222" s="13">
        <v>17.829999999999998</v>
      </c>
      <c r="I222" s="13">
        <v>44.53</v>
      </c>
      <c r="J222" s="13">
        <v>19.5</v>
      </c>
      <c r="K222" s="13">
        <v>21.6</v>
      </c>
      <c r="L222" s="13">
        <v>41.290000000000006</v>
      </c>
      <c r="M222" s="13">
        <v>41.41</v>
      </c>
      <c r="N222" s="13">
        <v>21.52</v>
      </c>
      <c r="O222" s="13">
        <v>38.47</v>
      </c>
      <c r="P222" s="13">
        <v>43.980000000000004</v>
      </c>
      <c r="Q222" s="13">
        <v>47.52</v>
      </c>
      <c r="R222" s="13">
        <v>48.51</v>
      </c>
      <c r="S222" s="13">
        <v>43.94</v>
      </c>
      <c r="T222" s="13">
        <v>44.44</v>
      </c>
      <c r="U222" s="13">
        <v>56.19</v>
      </c>
      <c r="V222" s="13">
        <v>266.85000000000002</v>
      </c>
      <c r="W222" s="13">
        <v>416.7</v>
      </c>
      <c r="X222" s="13">
        <v>118.99</v>
      </c>
      <c r="Y222" s="13">
        <v>57.78</v>
      </c>
      <c r="Z222" s="13">
        <v>40.980000000000004</v>
      </c>
      <c r="AA222" s="13">
        <v>19.78</v>
      </c>
      <c r="AB222" s="13">
        <v>19.5</v>
      </c>
      <c r="AC222" s="13">
        <v>20.18</v>
      </c>
      <c r="AD222" s="13">
        <v>21.39</v>
      </c>
      <c r="AE222" s="13">
        <v>50.39</v>
      </c>
      <c r="AF222" s="13">
        <v>48.27</v>
      </c>
      <c r="AG222" s="13">
        <v>58.99</v>
      </c>
      <c r="AH222" s="13">
        <v>27.05</v>
      </c>
      <c r="AI222" s="13">
        <v>61.11</v>
      </c>
      <c r="AJ222" s="13">
        <v>351.99</v>
      </c>
      <c r="AK222" s="13">
        <v>0</v>
      </c>
      <c r="AL222" s="13">
        <v>0</v>
      </c>
      <c r="AM222" s="13">
        <v>35.770000000000003</v>
      </c>
      <c r="AN222" s="13">
        <v>40.200000000000003</v>
      </c>
      <c r="AO222" s="13">
        <v>101.45</v>
      </c>
      <c r="AP222" s="13">
        <v>39.64</v>
      </c>
      <c r="AQ222" s="13">
        <v>69.58</v>
      </c>
      <c r="AR222" s="13">
        <v>218.74</v>
      </c>
      <c r="AS222" s="13">
        <v>43.39</v>
      </c>
      <c r="AT222" s="13">
        <v>22.45</v>
      </c>
      <c r="AU222" s="13">
        <v>22.2</v>
      </c>
      <c r="AV222" s="13">
        <v>90.38</v>
      </c>
      <c r="AW222" s="13">
        <v>0</v>
      </c>
      <c r="AX222" s="13">
        <v>19.940000000000001</v>
      </c>
      <c r="AY222" s="13">
        <v>22.16</v>
      </c>
      <c r="AZ222" s="13">
        <v>356.81</v>
      </c>
      <c r="BA222" s="13"/>
      <c r="BB222" s="2"/>
    </row>
    <row r="223" spans="1:54" x14ac:dyDescent="0.2">
      <c r="A223" s="18" t="s">
        <v>224</v>
      </c>
      <c r="B223" s="19" t="s">
        <v>968</v>
      </c>
      <c r="C223" s="19" t="s">
        <v>781</v>
      </c>
      <c r="D223" s="13">
        <v>4423.7300000000005</v>
      </c>
      <c r="E223" s="13">
        <v>2379.6799999999994</v>
      </c>
      <c r="F223" s="13">
        <v>4523.3499999999995</v>
      </c>
      <c r="G223" s="13">
        <v>3226.3299999999995</v>
      </c>
      <c r="H223" s="13">
        <v>6060.48</v>
      </c>
      <c r="I223" s="13">
        <v>4304.7999999999993</v>
      </c>
      <c r="J223" s="13">
        <v>3587.1400000000003</v>
      </c>
      <c r="K223" s="13">
        <v>3507.7000000000003</v>
      </c>
      <c r="L223" s="13">
        <v>3572.7700000000009</v>
      </c>
      <c r="M223" s="13">
        <v>5419.9199999999992</v>
      </c>
      <c r="N223" s="13">
        <v>4400</v>
      </c>
      <c r="O223" s="13">
        <v>4204.3500000000013</v>
      </c>
      <c r="P223" s="13">
        <v>5111.1100000000006</v>
      </c>
      <c r="Q223" s="13">
        <v>2857.18</v>
      </c>
      <c r="R223" s="13">
        <v>3770.33</v>
      </c>
      <c r="S223" s="13">
        <v>3666.0400000000004</v>
      </c>
      <c r="T223" s="13">
        <v>4204.2299999999996</v>
      </c>
      <c r="U223" s="13">
        <v>4873.82</v>
      </c>
      <c r="V223" s="13">
        <v>3795.51</v>
      </c>
      <c r="W223" s="13">
        <v>3761.8900000000003</v>
      </c>
      <c r="X223" s="13">
        <v>3986.7799999999993</v>
      </c>
      <c r="Y223" s="13">
        <v>4250.3500000000004</v>
      </c>
      <c r="Z223" s="13">
        <v>5053.1099999999997</v>
      </c>
      <c r="AA223" s="13">
        <v>4294.9800000000005</v>
      </c>
      <c r="AB223" s="13">
        <v>4853.590000000002</v>
      </c>
      <c r="AC223" s="13">
        <v>4653.4299999999994</v>
      </c>
      <c r="AD223" s="13">
        <v>4073.16</v>
      </c>
      <c r="AE223" s="13">
        <v>4289.3099999999995</v>
      </c>
      <c r="AF223" s="13">
        <v>3927.39</v>
      </c>
      <c r="AG223" s="13">
        <v>3728.08</v>
      </c>
      <c r="AH223" s="13">
        <v>3057.69</v>
      </c>
      <c r="AI223" s="13">
        <v>5012.1499999999996</v>
      </c>
      <c r="AJ223" s="13">
        <v>4033.99</v>
      </c>
      <c r="AK223" s="13">
        <v>3945.4200000000005</v>
      </c>
      <c r="AL223" s="13">
        <v>4750.6899999999996</v>
      </c>
      <c r="AM223" s="13">
        <v>3958.4399999999996</v>
      </c>
      <c r="AN223" s="13">
        <v>4320.3599999999997</v>
      </c>
      <c r="AO223" s="13">
        <v>5571.8000000000011</v>
      </c>
      <c r="AP223" s="13">
        <v>5093.8500000000004</v>
      </c>
      <c r="AQ223" s="13">
        <v>5195.07</v>
      </c>
      <c r="AR223" s="13">
        <v>5759</v>
      </c>
      <c r="AS223" s="13">
        <v>6279.6900000000005</v>
      </c>
      <c r="AT223" s="13">
        <v>3741.5599999999995</v>
      </c>
      <c r="AU223" s="13">
        <v>5166.7300000000005</v>
      </c>
      <c r="AV223" s="13">
        <v>4659.46</v>
      </c>
      <c r="AW223" s="13">
        <v>34763.210000000006</v>
      </c>
      <c r="AX223" s="13">
        <v>-26008.11</v>
      </c>
      <c r="AY223" s="13">
        <v>3788.8899999999994</v>
      </c>
      <c r="AZ223" s="13">
        <v>5458.58</v>
      </c>
      <c r="BA223" s="13"/>
      <c r="BB223" s="2"/>
    </row>
    <row r="224" spans="1:54" x14ac:dyDescent="0.2">
      <c r="A224" s="18" t="s">
        <v>225</v>
      </c>
      <c r="B224" s="19" t="s">
        <v>969</v>
      </c>
      <c r="C224" s="19" t="s">
        <v>783</v>
      </c>
      <c r="D224" s="13">
        <v>98.51</v>
      </c>
      <c r="E224" s="13">
        <v>80.03</v>
      </c>
      <c r="F224" s="13">
        <v>92.53</v>
      </c>
      <c r="G224" s="13">
        <v>79.08</v>
      </c>
      <c r="H224" s="13">
        <v>81.69</v>
      </c>
      <c r="I224" s="13">
        <v>92.85</v>
      </c>
      <c r="J224" s="13">
        <v>81.84</v>
      </c>
      <c r="K224" s="13">
        <v>76.709999999999994</v>
      </c>
      <c r="L224" s="13">
        <v>85.800000000000011</v>
      </c>
      <c r="M224" s="13">
        <v>1535.52</v>
      </c>
      <c r="N224" s="13">
        <v>154.70999999999998</v>
      </c>
      <c r="O224" s="13">
        <v>1398.3400000000001</v>
      </c>
      <c r="P224" s="13">
        <v>176.77999999999997</v>
      </c>
      <c r="Q224" s="13">
        <v>109.89999999999999</v>
      </c>
      <c r="R224" s="13">
        <v>95.62</v>
      </c>
      <c r="S224" s="13">
        <v>118.8</v>
      </c>
      <c r="T224" s="13">
        <v>88.73</v>
      </c>
      <c r="U224" s="13">
        <v>123.89</v>
      </c>
      <c r="V224" s="13">
        <v>91.8</v>
      </c>
      <c r="W224" s="13">
        <v>82.06</v>
      </c>
      <c r="X224" s="13">
        <v>106.99000000000001</v>
      </c>
      <c r="Y224" s="13">
        <v>124.79</v>
      </c>
      <c r="Z224" s="13">
        <v>202.83999999999997</v>
      </c>
      <c r="AA224" s="13">
        <v>98.28</v>
      </c>
      <c r="AB224" s="13">
        <v>87.59</v>
      </c>
      <c r="AC224" s="13">
        <v>103.17</v>
      </c>
      <c r="AD224" s="13">
        <v>89.13000000000001</v>
      </c>
      <c r="AE224" s="13">
        <v>77.97</v>
      </c>
      <c r="AF224" s="13">
        <v>94.039999999999992</v>
      </c>
      <c r="AG224" s="13">
        <v>106.67</v>
      </c>
      <c r="AH224" s="13">
        <v>79.56</v>
      </c>
      <c r="AI224" s="13">
        <v>685.75</v>
      </c>
      <c r="AJ224" s="13">
        <v>102.08000000000001</v>
      </c>
      <c r="AK224" s="13">
        <v>377.31</v>
      </c>
      <c r="AL224" s="13">
        <v>113.51</v>
      </c>
      <c r="AM224" s="13">
        <v>251.07</v>
      </c>
      <c r="AN224" s="13">
        <v>106.92999999999999</v>
      </c>
      <c r="AO224" s="13">
        <v>204.14000000000001</v>
      </c>
      <c r="AP224" s="13">
        <v>102.78</v>
      </c>
      <c r="AQ224" s="13">
        <v>105.73</v>
      </c>
      <c r="AR224" s="13">
        <v>108.71</v>
      </c>
      <c r="AS224" s="13">
        <v>134.98000000000002</v>
      </c>
      <c r="AT224" s="13">
        <v>120.59</v>
      </c>
      <c r="AU224" s="13">
        <v>137.47999999999999</v>
      </c>
      <c r="AV224" s="13">
        <v>129.68</v>
      </c>
      <c r="AW224" s="13">
        <v>167.63</v>
      </c>
      <c r="AX224" s="13">
        <v>1650.68</v>
      </c>
      <c r="AY224" s="13">
        <v>168.13</v>
      </c>
      <c r="AZ224" s="13">
        <v>131.36000000000001</v>
      </c>
      <c r="BA224" s="13"/>
      <c r="BB224" s="2"/>
    </row>
    <row r="225" spans="1:54" x14ac:dyDescent="0.2">
      <c r="A225" s="18" t="s">
        <v>226</v>
      </c>
      <c r="B225" s="19" t="s">
        <v>970</v>
      </c>
      <c r="C225" s="19" t="s">
        <v>787</v>
      </c>
      <c r="D225" s="13">
        <v>471.56</v>
      </c>
      <c r="E225" s="13">
        <v>79.300000000000011</v>
      </c>
      <c r="F225" s="13">
        <v>548.66</v>
      </c>
      <c r="G225" s="13">
        <v>81.91</v>
      </c>
      <c r="H225" s="13">
        <v>146.01999999999998</v>
      </c>
      <c r="I225" s="13">
        <v>2047.23</v>
      </c>
      <c r="J225" s="13">
        <v>408.71000000000004</v>
      </c>
      <c r="K225" s="13">
        <v>130.63</v>
      </c>
      <c r="L225" s="13">
        <v>179.37</v>
      </c>
      <c r="M225" s="13">
        <v>157.58999999999997</v>
      </c>
      <c r="N225" s="13">
        <v>166.70000000000002</v>
      </c>
      <c r="O225" s="13">
        <v>84.99</v>
      </c>
      <c r="P225" s="13">
        <v>366.03000000000003</v>
      </c>
      <c r="Q225" s="13">
        <v>318.66999999999996</v>
      </c>
      <c r="R225" s="13">
        <v>111.93</v>
      </c>
      <c r="S225" s="13">
        <v>426.67</v>
      </c>
      <c r="T225" s="13">
        <v>526.34</v>
      </c>
      <c r="U225" s="13">
        <v>907.14999999999986</v>
      </c>
      <c r="V225" s="13">
        <v>331.77</v>
      </c>
      <c r="W225" s="13">
        <v>110.78</v>
      </c>
      <c r="X225" s="13">
        <v>329.24</v>
      </c>
      <c r="Y225" s="13">
        <v>51.209999999999994</v>
      </c>
      <c r="Z225" s="13">
        <v>349.62</v>
      </c>
      <c r="AA225" s="13">
        <v>127.00999999999999</v>
      </c>
      <c r="AB225" s="13">
        <v>117.14</v>
      </c>
      <c r="AC225" s="13">
        <v>109.12</v>
      </c>
      <c r="AD225" s="13">
        <v>317.39999999999998</v>
      </c>
      <c r="AE225" s="13">
        <v>88.97</v>
      </c>
      <c r="AF225" s="13">
        <v>925.55</v>
      </c>
      <c r="AG225" s="13">
        <v>955.03</v>
      </c>
      <c r="AH225" s="13">
        <v>96.56</v>
      </c>
      <c r="AI225" s="13">
        <v>335.06</v>
      </c>
      <c r="AJ225" s="13">
        <v>147.91</v>
      </c>
      <c r="AK225" s="13">
        <v>43.55</v>
      </c>
      <c r="AL225" s="13">
        <v>278.52999999999997</v>
      </c>
      <c r="AM225" s="13">
        <v>47.37</v>
      </c>
      <c r="AN225" s="13">
        <v>184.55</v>
      </c>
      <c r="AO225" s="13">
        <v>175.63</v>
      </c>
      <c r="AP225" s="13">
        <v>259.11</v>
      </c>
      <c r="AQ225" s="13">
        <v>665.18999999999994</v>
      </c>
      <c r="AR225" s="13">
        <v>466.99</v>
      </c>
      <c r="AS225" s="13">
        <v>206.28000000000003</v>
      </c>
      <c r="AT225" s="13">
        <v>412.46</v>
      </c>
      <c r="AU225" s="13">
        <v>554.43999999999994</v>
      </c>
      <c r="AV225" s="13">
        <v>143.52000000000001</v>
      </c>
      <c r="AW225" s="13">
        <v>144.37</v>
      </c>
      <c r="AX225" s="13">
        <v>546.63</v>
      </c>
      <c r="AY225" s="13">
        <v>93.66</v>
      </c>
      <c r="AZ225" s="13">
        <v>504.79</v>
      </c>
      <c r="BA225" s="13"/>
      <c r="BB225" s="2"/>
    </row>
    <row r="226" spans="1:54" x14ac:dyDescent="0.2">
      <c r="A226" s="18" t="s">
        <v>227</v>
      </c>
      <c r="B226" s="19" t="s">
        <v>971</v>
      </c>
      <c r="C226" s="19" t="s">
        <v>789</v>
      </c>
      <c r="D226" s="13">
        <v>1218.03</v>
      </c>
      <c r="E226" s="13">
        <v>844.45999999999992</v>
      </c>
      <c r="F226" s="13">
        <v>1356.33</v>
      </c>
      <c r="G226" s="13">
        <v>1395.54</v>
      </c>
      <c r="H226" s="13">
        <v>5089.0499999999984</v>
      </c>
      <c r="I226" s="13">
        <v>970.48</v>
      </c>
      <c r="J226" s="13">
        <v>1349.54</v>
      </c>
      <c r="K226" s="13">
        <v>873.83</v>
      </c>
      <c r="L226" s="13">
        <v>615.86</v>
      </c>
      <c r="M226" s="13">
        <v>712.25</v>
      </c>
      <c r="N226" s="13">
        <v>748.91000000000008</v>
      </c>
      <c r="O226" s="13">
        <v>979.84</v>
      </c>
      <c r="P226" s="13">
        <v>985.12</v>
      </c>
      <c r="Q226" s="13">
        <v>873.39</v>
      </c>
      <c r="R226" s="13">
        <v>927.54</v>
      </c>
      <c r="S226" s="13">
        <v>882.02</v>
      </c>
      <c r="T226" s="13">
        <v>1358.9399999999998</v>
      </c>
      <c r="U226" s="13">
        <v>1222.0900000000001</v>
      </c>
      <c r="V226" s="13">
        <v>841.21999999999991</v>
      </c>
      <c r="W226" s="13">
        <v>882.5100000000001</v>
      </c>
      <c r="X226" s="13">
        <v>902.12999999999988</v>
      </c>
      <c r="Y226" s="13">
        <v>203.21</v>
      </c>
      <c r="Z226" s="13">
        <v>2333.04</v>
      </c>
      <c r="AA226" s="13">
        <v>882.08000000000015</v>
      </c>
      <c r="AB226" s="13">
        <v>829.76</v>
      </c>
      <c r="AC226" s="13">
        <v>768.67</v>
      </c>
      <c r="AD226" s="13">
        <v>1657.97</v>
      </c>
      <c r="AE226" s="13">
        <v>917.65000000000009</v>
      </c>
      <c r="AF226" s="13">
        <v>1013.27</v>
      </c>
      <c r="AG226" s="13">
        <v>1402.73</v>
      </c>
      <c r="AH226" s="13">
        <v>1276.45</v>
      </c>
      <c r="AI226" s="13">
        <v>917.03</v>
      </c>
      <c r="AJ226" s="13">
        <v>993.76</v>
      </c>
      <c r="AK226" s="13">
        <v>1168.6399999999999</v>
      </c>
      <c r="AL226" s="13">
        <v>1528.0700000000002</v>
      </c>
      <c r="AM226" s="13">
        <v>849.61</v>
      </c>
      <c r="AN226" s="13">
        <v>1594.2700000000002</v>
      </c>
      <c r="AO226" s="13">
        <v>2250.79</v>
      </c>
      <c r="AP226" s="13">
        <v>1894.0500000000002</v>
      </c>
      <c r="AQ226" s="13">
        <v>1251.57</v>
      </c>
      <c r="AR226" s="13">
        <v>1392.4899999999998</v>
      </c>
      <c r="AS226" s="13">
        <v>1483.2400000000002</v>
      </c>
      <c r="AT226" s="13">
        <v>964.13</v>
      </c>
      <c r="AU226" s="13">
        <v>973.45</v>
      </c>
      <c r="AV226" s="13">
        <v>1268.6100000000001</v>
      </c>
      <c r="AW226" s="13">
        <v>999.56999999999994</v>
      </c>
      <c r="AX226" s="13">
        <v>1611.23</v>
      </c>
      <c r="AY226" s="13">
        <v>1032.06</v>
      </c>
      <c r="AZ226" s="13">
        <v>915.22</v>
      </c>
      <c r="BA226" s="13"/>
      <c r="BB226" s="2"/>
    </row>
    <row r="227" spans="1:54" x14ac:dyDescent="0.2">
      <c r="A227" s="18" t="s">
        <v>228</v>
      </c>
      <c r="B227" s="19" t="s">
        <v>972</v>
      </c>
      <c r="C227" s="19" t="s">
        <v>1350</v>
      </c>
      <c r="D227" s="13">
        <v>51.75</v>
      </c>
      <c r="E227" s="13">
        <v>22.07</v>
      </c>
      <c r="F227" s="13">
        <v>22.16</v>
      </c>
      <c r="G227" s="13">
        <v>24.05</v>
      </c>
      <c r="H227" s="13">
        <v>53.86</v>
      </c>
      <c r="I227" s="13">
        <v>25.59</v>
      </c>
      <c r="J227" s="13">
        <v>24.74</v>
      </c>
      <c r="K227" s="13">
        <v>25.48</v>
      </c>
      <c r="L227" s="13">
        <v>52.61</v>
      </c>
      <c r="M227" s="13">
        <v>20.02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  <c r="AU227" s="13">
        <v>0</v>
      </c>
      <c r="AV227" s="13">
        <v>0</v>
      </c>
      <c r="AW227" s="13">
        <v>0</v>
      </c>
      <c r="AX227" s="13">
        <v>0</v>
      </c>
      <c r="AY227" s="13">
        <v>0</v>
      </c>
      <c r="AZ227" s="13">
        <v>0</v>
      </c>
      <c r="BA227" s="13"/>
      <c r="BB227" s="2"/>
    </row>
    <row r="228" spans="1:54" x14ac:dyDescent="0.2">
      <c r="A228" s="18" t="s">
        <v>229</v>
      </c>
      <c r="B228" s="19" t="s">
        <v>973</v>
      </c>
      <c r="C228" s="19" t="s">
        <v>1342</v>
      </c>
      <c r="D228" s="13">
        <v>213.92</v>
      </c>
      <c r="E228" s="13">
        <v>570.75</v>
      </c>
      <c r="F228" s="13">
        <v>1118.96</v>
      </c>
      <c r="G228" s="13">
        <v>1798.64</v>
      </c>
      <c r="H228" s="13">
        <v>1947.13</v>
      </c>
      <c r="I228" s="13">
        <v>2188.2199999999998</v>
      </c>
      <c r="J228" s="13">
        <v>827.73</v>
      </c>
      <c r="K228" s="13">
        <v>176.52</v>
      </c>
      <c r="L228" s="13">
        <v>293.66000000000003</v>
      </c>
      <c r="M228" s="13">
        <v>131.6</v>
      </c>
      <c r="N228" s="13">
        <v>106.18</v>
      </c>
      <c r="O228" s="13">
        <v>119.55</v>
      </c>
      <c r="P228" s="13">
        <v>178.39</v>
      </c>
      <c r="Q228" s="13">
        <v>362.2</v>
      </c>
      <c r="R228" s="13">
        <v>413.94</v>
      </c>
      <c r="S228" s="13">
        <v>997.01</v>
      </c>
      <c r="T228" s="13">
        <v>146.88999999999999</v>
      </c>
      <c r="U228" s="13">
        <v>2436.14</v>
      </c>
      <c r="V228" s="13">
        <v>405.36</v>
      </c>
      <c r="W228" s="13">
        <v>149.19</v>
      </c>
      <c r="X228" s="13">
        <v>329.23</v>
      </c>
      <c r="Y228" s="13">
        <v>52.75</v>
      </c>
      <c r="Z228" s="13">
        <v>235.34</v>
      </c>
      <c r="AA228" s="13">
        <v>99.65</v>
      </c>
      <c r="AB228" s="13">
        <v>152.97999999999999</v>
      </c>
      <c r="AC228" s="13">
        <v>148.35</v>
      </c>
      <c r="AD228" s="13">
        <v>640.52</v>
      </c>
      <c r="AE228" s="13">
        <v>1374.59</v>
      </c>
      <c r="AF228" s="13">
        <v>866.79</v>
      </c>
      <c r="AG228" s="13">
        <v>1079.83</v>
      </c>
      <c r="AH228" s="13">
        <v>457.59</v>
      </c>
      <c r="AI228" s="13">
        <v>259.54000000000002</v>
      </c>
      <c r="AJ228" s="13">
        <v>142.13</v>
      </c>
      <c r="AK228" s="13">
        <v>78.260000000000005</v>
      </c>
      <c r="AL228" s="13">
        <v>157.41999999999999</v>
      </c>
      <c r="AM228" s="13">
        <v>127.42</v>
      </c>
      <c r="AN228" s="13">
        <v>22.46</v>
      </c>
      <c r="AO228" s="13">
        <v>641.53</v>
      </c>
      <c r="AP228" s="13">
        <v>918.38</v>
      </c>
      <c r="AQ228" s="13">
        <v>2218.98</v>
      </c>
      <c r="AR228" s="13">
        <v>704.32</v>
      </c>
      <c r="AS228" s="13">
        <v>854.21</v>
      </c>
      <c r="AT228" s="13">
        <v>881.97</v>
      </c>
      <c r="AU228" s="13">
        <v>244.91</v>
      </c>
      <c r="AV228" s="13">
        <v>438.19</v>
      </c>
      <c r="AW228" s="13">
        <v>123.88</v>
      </c>
      <c r="AX228" s="13">
        <v>518.61</v>
      </c>
      <c r="AY228" s="13">
        <v>543.52</v>
      </c>
      <c r="AZ228" s="13">
        <v>189.13</v>
      </c>
      <c r="BA228" s="13"/>
      <c r="BB228" s="2"/>
    </row>
    <row r="229" spans="1:54" x14ac:dyDescent="0.2">
      <c r="A229" s="18" t="s">
        <v>230</v>
      </c>
      <c r="B229" s="19" t="s">
        <v>974</v>
      </c>
      <c r="C229" s="19" t="s">
        <v>765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0</v>
      </c>
      <c r="AX229" s="13">
        <v>1022.9</v>
      </c>
      <c r="AY229" s="13">
        <v>0</v>
      </c>
      <c r="AZ229" s="13">
        <v>0</v>
      </c>
      <c r="BA229" s="13"/>
      <c r="BB229" s="2"/>
    </row>
    <row r="230" spans="1:54" x14ac:dyDescent="0.2">
      <c r="A230" s="18" t="s">
        <v>231</v>
      </c>
      <c r="B230" s="19" t="s">
        <v>975</v>
      </c>
      <c r="C230" s="19" t="s">
        <v>793</v>
      </c>
      <c r="D230" s="13">
        <v>0</v>
      </c>
      <c r="E230" s="13">
        <v>0</v>
      </c>
      <c r="F230" s="13">
        <v>0</v>
      </c>
      <c r="G230" s="13">
        <v>0</v>
      </c>
      <c r="H230" s="13">
        <v>170.9</v>
      </c>
      <c r="I230" s="13">
        <v>90</v>
      </c>
      <c r="J230" s="13">
        <v>0</v>
      </c>
      <c r="K230" s="13">
        <v>90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  <c r="AU230" s="13">
        <v>0</v>
      </c>
      <c r="AV230" s="13">
        <v>0</v>
      </c>
      <c r="AW230" s="13">
        <v>0</v>
      </c>
      <c r="AX230" s="13">
        <v>0</v>
      </c>
      <c r="AY230" s="13">
        <v>0</v>
      </c>
      <c r="AZ230" s="13">
        <v>0</v>
      </c>
      <c r="BA230" s="13"/>
      <c r="BB230" s="2"/>
    </row>
    <row r="231" spans="1:54" x14ac:dyDescent="0.2">
      <c r="A231" s="18" t="s">
        <v>232</v>
      </c>
      <c r="B231" s="19" t="s">
        <v>976</v>
      </c>
      <c r="C231" s="19" t="s">
        <v>1340</v>
      </c>
      <c r="D231" s="13">
        <v>1901.0700000000002</v>
      </c>
      <c r="E231" s="13">
        <v>481.18</v>
      </c>
      <c r="F231" s="13">
        <v>1138.51</v>
      </c>
      <c r="G231" s="13">
        <v>1562.13</v>
      </c>
      <c r="H231" s="13">
        <v>577.18999999999994</v>
      </c>
      <c r="I231" s="13">
        <v>906.34</v>
      </c>
      <c r="J231" s="13">
        <v>1243.73</v>
      </c>
      <c r="K231" s="13">
        <v>655.51</v>
      </c>
      <c r="L231" s="13">
        <v>811.05</v>
      </c>
      <c r="M231" s="13">
        <v>801.41000000000008</v>
      </c>
      <c r="N231" s="13">
        <v>1049.48</v>
      </c>
      <c r="O231" s="13">
        <v>1817.9</v>
      </c>
      <c r="P231" s="13">
        <v>1370.49</v>
      </c>
      <c r="Q231" s="13">
        <v>341.36</v>
      </c>
      <c r="R231" s="13">
        <v>1171.6199999999999</v>
      </c>
      <c r="S231" s="13">
        <v>1779.3500000000001</v>
      </c>
      <c r="T231" s="13">
        <v>587.57000000000005</v>
      </c>
      <c r="U231" s="13">
        <v>902.76</v>
      </c>
      <c r="V231" s="13">
        <v>575.79999999999995</v>
      </c>
      <c r="W231" s="13">
        <v>2474.5299999999997</v>
      </c>
      <c r="X231" s="13">
        <v>799.17</v>
      </c>
      <c r="Y231" s="13">
        <v>1431.17</v>
      </c>
      <c r="Z231" s="13">
        <v>1893.1</v>
      </c>
      <c r="AA231" s="13">
        <v>1384.26</v>
      </c>
      <c r="AB231" s="13">
        <v>-521.79</v>
      </c>
      <c r="AC231" s="13">
        <v>1161.8999999999999</v>
      </c>
      <c r="AD231" s="13">
        <v>468.29</v>
      </c>
      <c r="AE231" s="13">
        <v>1049.23</v>
      </c>
      <c r="AF231" s="13">
        <v>81.27</v>
      </c>
      <c r="AG231" s="13">
        <v>1105.99</v>
      </c>
      <c r="AH231" s="13">
        <v>1280.71</v>
      </c>
      <c r="AI231" s="13">
        <v>759.90000000000009</v>
      </c>
      <c r="AJ231" s="13">
        <v>294.93999999999994</v>
      </c>
      <c r="AK231" s="13">
        <v>652.11</v>
      </c>
      <c r="AL231" s="13">
        <v>2783.9700000000003</v>
      </c>
      <c r="AM231" s="13">
        <v>406.68</v>
      </c>
      <c r="AN231" s="13">
        <v>452.6</v>
      </c>
      <c r="AO231" s="13">
        <v>1104.3500000000001</v>
      </c>
      <c r="AP231" s="13">
        <v>518.17000000000007</v>
      </c>
      <c r="AQ231" s="13">
        <v>1733.92</v>
      </c>
      <c r="AR231" s="13">
        <v>150.72</v>
      </c>
      <c r="AS231" s="13">
        <v>38.589999999999996</v>
      </c>
      <c r="AT231" s="13">
        <v>498.34</v>
      </c>
      <c r="AU231" s="13">
        <v>425.53999999999996</v>
      </c>
      <c r="AV231" s="13">
        <v>516.6</v>
      </c>
      <c r="AW231" s="13">
        <v>421.27</v>
      </c>
      <c r="AX231" s="13">
        <v>235.51</v>
      </c>
      <c r="AY231" s="13">
        <v>718.25</v>
      </c>
      <c r="AZ231" s="13">
        <v>324.03999999999996</v>
      </c>
      <c r="BA231" s="13"/>
      <c r="BB231" s="2"/>
    </row>
    <row r="232" spans="1:54" x14ac:dyDescent="0.2">
      <c r="A232" s="18" t="s">
        <v>233</v>
      </c>
      <c r="B232" s="19" t="s">
        <v>977</v>
      </c>
      <c r="C232" s="19" t="s">
        <v>739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89.59</v>
      </c>
      <c r="Z232" s="13">
        <v>34.47</v>
      </c>
      <c r="AA232" s="13">
        <v>33.9</v>
      </c>
      <c r="AB232" s="13">
        <v>177.03</v>
      </c>
      <c r="AC232" s="13">
        <v>134.84</v>
      </c>
      <c r="AD232" s="13">
        <v>301.13</v>
      </c>
      <c r="AE232" s="13">
        <v>173.51</v>
      </c>
      <c r="AF232" s="13">
        <v>149.69999999999999</v>
      </c>
      <c r="AG232" s="13">
        <v>320.09000000000003</v>
      </c>
      <c r="AH232" s="13">
        <v>41.8</v>
      </c>
      <c r="AI232" s="13">
        <v>258.38</v>
      </c>
      <c r="AJ232" s="13">
        <v>369.96</v>
      </c>
      <c r="AK232" s="13">
        <v>339.61</v>
      </c>
      <c r="AL232" s="13">
        <v>532.32999999999993</v>
      </c>
      <c r="AM232" s="13">
        <v>347.37</v>
      </c>
      <c r="AN232" s="13">
        <v>485.77</v>
      </c>
      <c r="AO232" s="13">
        <v>350.57</v>
      </c>
      <c r="AP232" s="13">
        <v>439.66999999999996</v>
      </c>
      <c r="AQ232" s="13">
        <v>480.97</v>
      </c>
      <c r="AR232" s="13">
        <v>264.38</v>
      </c>
      <c r="AS232" s="13">
        <v>2218.7799999999997</v>
      </c>
      <c r="AT232" s="13">
        <v>906.31999999999994</v>
      </c>
      <c r="AU232" s="13">
        <v>-1273.29</v>
      </c>
      <c r="AV232" s="13">
        <v>-66.779999999999973</v>
      </c>
      <c r="AW232" s="13">
        <v>432.35</v>
      </c>
      <c r="AX232" s="13">
        <v>623.9</v>
      </c>
      <c r="AY232" s="13">
        <v>456.33000000000004</v>
      </c>
      <c r="AZ232" s="13">
        <v>627.59</v>
      </c>
      <c r="BA232" s="13"/>
      <c r="BB232" s="2"/>
    </row>
    <row r="233" spans="1:54" x14ac:dyDescent="0.2">
      <c r="A233" s="18" t="s">
        <v>234</v>
      </c>
      <c r="B233" s="19" t="s">
        <v>978</v>
      </c>
      <c r="C233" s="19" t="s">
        <v>741</v>
      </c>
      <c r="D233" s="13">
        <v>0</v>
      </c>
      <c r="E233" s="13">
        <v>0</v>
      </c>
      <c r="F233" s="13">
        <v>0</v>
      </c>
      <c r="G233" s="13">
        <v>0</v>
      </c>
      <c r="H233" s="13">
        <v>79.099999999999994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0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107.9</v>
      </c>
      <c r="AW233" s="13">
        <v>0</v>
      </c>
      <c r="AX233" s="13">
        <v>0</v>
      </c>
      <c r="AY233" s="13">
        <v>0</v>
      </c>
      <c r="AZ233" s="13">
        <v>0</v>
      </c>
      <c r="BA233" s="13"/>
      <c r="BB233" s="2"/>
    </row>
    <row r="234" spans="1:54" x14ac:dyDescent="0.2">
      <c r="A234" s="18" t="s">
        <v>235</v>
      </c>
      <c r="B234" s="19" t="s">
        <v>979</v>
      </c>
      <c r="C234" s="19" t="s">
        <v>777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100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  <c r="AT234" s="13">
        <v>0</v>
      </c>
      <c r="AU234" s="13">
        <v>0</v>
      </c>
      <c r="AV234" s="13">
        <v>0</v>
      </c>
      <c r="AW234" s="13">
        <v>0</v>
      </c>
      <c r="AX234" s="13">
        <v>0</v>
      </c>
      <c r="AY234" s="13">
        <v>0</v>
      </c>
      <c r="AZ234" s="13">
        <v>159</v>
      </c>
      <c r="BA234" s="13"/>
      <c r="BB234" s="2"/>
    </row>
    <row r="235" spans="1:54" x14ac:dyDescent="0.2">
      <c r="A235" s="18" t="s">
        <v>236</v>
      </c>
      <c r="B235" s="19" t="s">
        <v>980</v>
      </c>
      <c r="C235" s="19" t="s">
        <v>793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150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0</v>
      </c>
      <c r="AX235" s="13">
        <v>0</v>
      </c>
      <c r="AY235" s="13">
        <v>0</v>
      </c>
      <c r="AZ235" s="13">
        <v>0</v>
      </c>
      <c r="BA235" s="13"/>
      <c r="BB235" s="2"/>
    </row>
    <row r="236" spans="1:54" x14ac:dyDescent="0.2">
      <c r="A236" s="18" t="s">
        <v>237</v>
      </c>
      <c r="B236" s="19" t="s">
        <v>981</v>
      </c>
      <c r="C236" s="19" t="s">
        <v>1340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10.57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268.29000000000002</v>
      </c>
      <c r="V236" s="13">
        <v>5215</v>
      </c>
      <c r="W236" s="13">
        <v>0</v>
      </c>
      <c r="X236" s="13">
        <v>0</v>
      </c>
      <c r="Y236" s="13">
        <v>0</v>
      </c>
      <c r="Z236" s="13">
        <v>346.44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3">
        <v>186.14</v>
      </c>
      <c r="AL236" s="13">
        <v>0</v>
      </c>
      <c r="AM236" s="13">
        <v>-10.54</v>
      </c>
      <c r="AN236" s="13">
        <v>0</v>
      </c>
      <c r="AO236" s="13">
        <v>0</v>
      </c>
      <c r="AP236" s="13">
        <v>0</v>
      </c>
      <c r="AQ236" s="13">
        <v>175</v>
      </c>
      <c r="AR236" s="13">
        <v>203.4</v>
      </c>
      <c r="AS236" s="13">
        <v>0</v>
      </c>
      <c r="AT236" s="13">
        <v>0</v>
      </c>
      <c r="AU236" s="13">
        <v>0</v>
      </c>
      <c r="AV236" s="13">
        <v>0</v>
      </c>
      <c r="AW236" s="13">
        <v>159</v>
      </c>
      <c r="AX236" s="13">
        <v>0</v>
      </c>
      <c r="AY236" s="13">
        <v>0</v>
      </c>
      <c r="AZ236" s="13">
        <v>0</v>
      </c>
      <c r="BA236" s="13"/>
      <c r="BB236" s="2"/>
    </row>
    <row r="237" spans="1:54" x14ac:dyDescent="0.2">
      <c r="A237" s="18" t="s">
        <v>238</v>
      </c>
      <c r="B237" s="19" t="s">
        <v>982</v>
      </c>
      <c r="C237" s="19" t="s">
        <v>1334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32.01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32.01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  <c r="AU237" s="13">
        <v>0</v>
      </c>
      <c r="AV237" s="13">
        <v>0</v>
      </c>
      <c r="AW237" s="13">
        <v>0</v>
      </c>
      <c r="AX237" s="13">
        <v>0</v>
      </c>
      <c r="AY237" s="13">
        <v>0</v>
      </c>
      <c r="AZ237" s="13">
        <v>0</v>
      </c>
      <c r="BA237" s="13"/>
      <c r="BB237" s="2"/>
    </row>
    <row r="238" spans="1:54" x14ac:dyDescent="0.2">
      <c r="A238" s="18" t="s">
        <v>239</v>
      </c>
      <c r="B238" s="19" t="s">
        <v>983</v>
      </c>
      <c r="C238" s="19" t="s">
        <v>793</v>
      </c>
      <c r="D238" s="13">
        <v>-43.2</v>
      </c>
      <c r="E238" s="13">
        <v>-113.3</v>
      </c>
      <c r="F238" s="13">
        <v>-47.71</v>
      </c>
      <c r="G238" s="13">
        <v>-13.34</v>
      </c>
      <c r="H238" s="13">
        <v>-176.82000000000002</v>
      </c>
      <c r="I238" s="13">
        <v>-127.66</v>
      </c>
      <c r="J238" s="13">
        <v>0</v>
      </c>
      <c r="K238" s="13">
        <v>-79.179999999999993</v>
      </c>
      <c r="L238" s="13">
        <v>-49.78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-39.03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  <c r="AT238" s="13">
        <v>0</v>
      </c>
      <c r="AU238" s="13">
        <v>0</v>
      </c>
      <c r="AV238" s="13">
        <v>0</v>
      </c>
      <c r="AW238" s="13">
        <v>0</v>
      </c>
      <c r="AX238" s="13">
        <v>0</v>
      </c>
      <c r="AY238" s="13">
        <v>0</v>
      </c>
      <c r="AZ238" s="13">
        <v>-2303.75</v>
      </c>
      <c r="BA238" s="13"/>
      <c r="BB238" s="2"/>
    </row>
    <row r="239" spans="1:54" x14ac:dyDescent="0.2">
      <c r="A239" s="18" t="s">
        <v>240</v>
      </c>
      <c r="B239" s="19" t="s">
        <v>984</v>
      </c>
      <c r="C239" s="19" t="s">
        <v>1340</v>
      </c>
      <c r="D239" s="13">
        <v>-11315.27</v>
      </c>
      <c r="E239" s="13">
        <v>-8952.3599999999988</v>
      </c>
      <c r="F239" s="13">
        <v>-16675.75</v>
      </c>
      <c r="G239" s="13">
        <v>-17407.560000000001</v>
      </c>
      <c r="H239" s="13">
        <v>-12324.550000000001</v>
      </c>
      <c r="I239" s="13">
        <v>-12973.050000000001</v>
      </c>
      <c r="J239" s="13">
        <v>-13233.010000000002</v>
      </c>
      <c r="K239" s="13">
        <v>-23423.869999999995</v>
      </c>
      <c r="L239" s="13">
        <v>-14382.729999999998</v>
      </c>
      <c r="M239" s="13">
        <v>-22123.87</v>
      </c>
      <c r="N239" s="13">
        <v>-27832.91</v>
      </c>
      <c r="O239" s="13">
        <v>-45255.910000000011</v>
      </c>
      <c r="P239" s="13">
        <v>-16771.48</v>
      </c>
      <c r="Q239" s="13">
        <v>-13378.330000000002</v>
      </c>
      <c r="R239" s="13">
        <v>-15531.89</v>
      </c>
      <c r="S239" s="13">
        <v>-18251.059999999998</v>
      </c>
      <c r="T239" s="13">
        <v>-19766.05</v>
      </c>
      <c r="U239" s="13">
        <v>-11241.819999999998</v>
      </c>
      <c r="V239" s="13">
        <v>-12165.4</v>
      </c>
      <c r="W239" s="13">
        <v>-17047.53</v>
      </c>
      <c r="X239" s="13">
        <v>-9925.7199999999975</v>
      </c>
      <c r="Y239" s="13">
        <v>-11218.300000000003</v>
      </c>
      <c r="Z239" s="13">
        <v>-33396.769999999997</v>
      </c>
      <c r="AA239" s="13">
        <v>-11899.69</v>
      </c>
      <c r="AB239" s="13">
        <v>-19405.97</v>
      </c>
      <c r="AC239" s="13">
        <v>-12732.069999999998</v>
      </c>
      <c r="AD239" s="13">
        <v>-10566.56</v>
      </c>
      <c r="AE239" s="13">
        <v>-17488.379999999997</v>
      </c>
      <c r="AF239" s="13">
        <v>-9415.56</v>
      </c>
      <c r="AG239" s="13">
        <v>-13805.91</v>
      </c>
      <c r="AH239" s="13">
        <v>-11551.1</v>
      </c>
      <c r="AI239" s="13">
        <v>-15418.279999999999</v>
      </c>
      <c r="AJ239" s="13">
        <v>-20632.789999999997</v>
      </c>
      <c r="AK239" s="13">
        <v>-10620.100000000002</v>
      </c>
      <c r="AL239" s="13">
        <v>-18878.489999999998</v>
      </c>
      <c r="AM239" s="13">
        <v>-23612.129999999997</v>
      </c>
      <c r="AN239" s="13">
        <v>-11525.12</v>
      </c>
      <c r="AO239" s="13">
        <v>-10636.68</v>
      </c>
      <c r="AP239" s="13">
        <v>-9223.4699999999993</v>
      </c>
      <c r="AQ239" s="13">
        <v>-13425.880000000001</v>
      </c>
      <c r="AR239" s="13">
        <v>-13638.5</v>
      </c>
      <c r="AS239" s="13">
        <v>-20159.77</v>
      </c>
      <c r="AT239" s="13">
        <v>-32831.550000000003</v>
      </c>
      <c r="AU239" s="13">
        <v>-15417.499999999998</v>
      </c>
      <c r="AV239" s="13">
        <v>-15127.570000000002</v>
      </c>
      <c r="AW239" s="13">
        <v>-13426.930000000002</v>
      </c>
      <c r="AX239" s="13">
        <v>-16833.530000000002</v>
      </c>
      <c r="AY239" s="13">
        <v>-18191.579999999998</v>
      </c>
      <c r="AZ239" s="13">
        <v>-23268.649999999998</v>
      </c>
      <c r="BA239" s="13"/>
      <c r="BB239" s="2"/>
    </row>
    <row r="240" spans="1:54" x14ac:dyDescent="0.2">
      <c r="A240" s="18" t="s">
        <v>241</v>
      </c>
      <c r="B240" s="19" t="s">
        <v>985</v>
      </c>
      <c r="C240" s="19" t="s">
        <v>777</v>
      </c>
      <c r="D240" s="13">
        <v>-6242.1200000000008</v>
      </c>
      <c r="E240" s="13">
        <v>-11102.8</v>
      </c>
      <c r="F240" s="13">
        <v>-2006.4899999999998</v>
      </c>
      <c r="G240" s="13">
        <v>-3343.83</v>
      </c>
      <c r="H240" s="13">
        <v>-10740.819999999998</v>
      </c>
      <c r="I240" s="13">
        <v>-4187.59</v>
      </c>
      <c r="J240" s="13">
        <v>-6572.1100000000006</v>
      </c>
      <c r="K240" s="13">
        <v>-3637.83</v>
      </c>
      <c r="L240" s="13">
        <v>-8800.9700000000012</v>
      </c>
      <c r="M240" s="13">
        <v>-5239.97</v>
      </c>
      <c r="N240" s="13">
        <v>-11924.84</v>
      </c>
      <c r="O240" s="13">
        <v>-8213.85</v>
      </c>
      <c r="P240" s="13">
        <v>-5258.76</v>
      </c>
      <c r="Q240" s="13">
        <v>-8622.89</v>
      </c>
      <c r="R240" s="13">
        <v>-4318.2800000000007</v>
      </c>
      <c r="S240" s="13">
        <v>-6841.0300000000007</v>
      </c>
      <c r="T240" s="13">
        <v>-16005.05</v>
      </c>
      <c r="U240" s="13">
        <v>-15391.230000000003</v>
      </c>
      <c r="V240" s="13">
        <v>-6576.87</v>
      </c>
      <c r="W240" s="13">
        <v>-8088.15</v>
      </c>
      <c r="X240" s="13">
        <v>-12831.89</v>
      </c>
      <c r="Y240" s="13">
        <v>-10414.1</v>
      </c>
      <c r="Z240" s="13">
        <v>-9147.7800000000007</v>
      </c>
      <c r="AA240" s="13">
        <v>-5968.45</v>
      </c>
      <c r="AB240" s="13">
        <v>-5681.0399999999991</v>
      </c>
      <c r="AC240" s="13">
        <v>-8596.2800000000025</v>
      </c>
      <c r="AD240" s="13">
        <v>-5351.1399999999994</v>
      </c>
      <c r="AE240" s="13">
        <v>-4841.3600000000006</v>
      </c>
      <c r="AF240" s="13">
        <v>-13545.960000000001</v>
      </c>
      <c r="AG240" s="13">
        <v>-10368.15</v>
      </c>
      <c r="AH240" s="13">
        <v>-4427.4699999999993</v>
      </c>
      <c r="AI240" s="13">
        <v>-6909.98</v>
      </c>
      <c r="AJ240" s="13">
        <v>-12044.960000000003</v>
      </c>
      <c r="AK240" s="13">
        <v>-5885.62</v>
      </c>
      <c r="AL240" s="13">
        <v>-11120.39</v>
      </c>
      <c r="AM240" s="13">
        <v>-12124.6</v>
      </c>
      <c r="AN240" s="13">
        <v>-5687.23</v>
      </c>
      <c r="AO240" s="13">
        <v>-5606.69</v>
      </c>
      <c r="AP240" s="13">
        <v>-3858.3199999999997</v>
      </c>
      <c r="AQ240" s="13">
        <v>-13698.610000000002</v>
      </c>
      <c r="AR240" s="13">
        <v>-4914.43</v>
      </c>
      <c r="AS240" s="13">
        <v>-7903.3</v>
      </c>
      <c r="AT240" s="13">
        <v>-3535.16</v>
      </c>
      <c r="AU240" s="13">
        <v>-6283.5500000000011</v>
      </c>
      <c r="AV240" s="13">
        <v>-9328.7099999999991</v>
      </c>
      <c r="AW240" s="13">
        <v>-6306.02</v>
      </c>
      <c r="AX240" s="13">
        <v>-4822.5999999999995</v>
      </c>
      <c r="AY240" s="13">
        <v>-4375.79</v>
      </c>
      <c r="AZ240" s="13">
        <v>-4723.7300000000005</v>
      </c>
      <c r="BA240" s="13"/>
      <c r="BB240" s="2"/>
    </row>
    <row r="241" spans="1:54" x14ac:dyDescent="0.2">
      <c r="A241" s="18" t="s">
        <v>242</v>
      </c>
      <c r="B241" s="19" t="s">
        <v>986</v>
      </c>
      <c r="C241" s="19" t="s">
        <v>767</v>
      </c>
      <c r="D241" s="13">
        <v>-1163.49</v>
      </c>
      <c r="E241" s="13">
        <v>-985.37</v>
      </c>
      <c r="F241" s="13">
        <v>-1125.53</v>
      </c>
      <c r="G241" s="13">
        <v>-902.94</v>
      </c>
      <c r="H241" s="13">
        <v>-779.44</v>
      </c>
      <c r="I241" s="13">
        <v>-1440.0700000000002</v>
      </c>
      <c r="J241" s="13">
        <v>-1180.45</v>
      </c>
      <c r="K241" s="13">
        <v>-1106.45</v>
      </c>
      <c r="L241" s="13">
        <v>-1222.8800000000001</v>
      </c>
      <c r="M241" s="13">
        <v>-1618.72</v>
      </c>
      <c r="N241" s="13">
        <v>-1072.1099999999999</v>
      </c>
      <c r="O241" s="13">
        <v>-1135.8899999999999</v>
      </c>
      <c r="P241" s="13">
        <v>-1050.3399999999999</v>
      </c>
      <c r="Q241" s="13">
        <v>-687.57999999999993</v>
      </c>
      <c r="R241" s="13">
        <v>-1011.77</v>
      </c>
      <c r="S241" s="13">
        <v>-1151.6100000000001</v>
      </c>
      <c r="T241" s="13">
        <v>-698.87</v>
      </c>
      <c r="U241" s="13">
        <v>-1228.45</v>
      </c>
      <c r="V241" s="13">
        <v>-918.44</v>
      </c>
      <c r="W241" s="13">
        <v>-1026.3599999999999</v>
      </c>
      <c r="X241" s="13">
        <v>-845.06999999999994</v>
      </c>
      <c r="Y241" s="13">
        <v>-579.33999999999992</v>
      </c>
      <c r="Z241" s="13">
        <v>-1254.4499999999998</v>
      </c>
      <c r="AA241" s="13">
        <v>-950.41</v>
      </c>
      <c r="AB241" s="13">
        <v>-1001.8299999999999</v>
      </c>
      <c r="AC241" s="13">
        <v>-981.42</v>
      </c>
      <c r="AD241" s="13">
        <v>-1320.98</v>
      </c>
      <c r="AE241" s="13">
        <v>-929.65000000000009</v>
      </c>
      <c r="AF241" s="13">
        <v>-627.33000000000004</v>
      </c>
      <c r="AG241" s="13">
        <v>-1089.54</v>
      </c>
      <c r="AH241" s="13">
        <v>-501.84000000000003</v>
      </c>
      <c r="AI241" s="13">
        <v>-1304.1199999999999</v>
      </c>
      <c r="AJ241" s="13">
        <v>-954.1099999999999</v>
      </c>
      <c r="AK241" s="13">
        <v>-611.5</v>
      </c>
      <c r="AL241" s="13">
        <v>-1034</v>
      </c>
      <c r="AM241" s="13">
        <v>-658.81</v>
      </c>
      <c r="AN241" s="13">
        <v>-785.81999999999994</v>
      </c>
      <c r="AO241" s="13">
        <v>-961.19</v>
      </c>
      <c r="AP241" s="13">
        <v>-799.93</v>
      </c>
      <c r="AQ241" s="13">
        <v>-772.08</v>
      </c>
      <c r="AR241" s="13">
        <v>-902.56</v>
      </c>
      <c r="AS241" s="13">
        <v>-1296.25</v>
      </c>
      <c r="AT241" s="13">
        <v>-1281.58</v>
      </c>
      <c r="AU241" s="13">
        <v>-1073.23</v>
      </c>
      <c r="AV241" s="13">
        <v>-1464.04</v>
      </c>
      <c r="AW241" s="13">
        <v>-1076.0999999999999</v>
      </c>
      <c r="AX241" s="13">
        <v>-1504.12</v>
      </c>
      <c r="AY241" s="13">
        <v>-1105.6399999999999</v>
      </c>
      <c r="AZ241" s="13">
        <v>-848</v>
      </c>
      <c r="BA241" s="13"/>
      <c r="BB241" s="2"/>
    </row>
    <row r="242" spans="1:54" x14ac:dyDescent="0.2">
      <c r="A242" s="18" t="s">
        <v>243</v>
      </c>
      <c r="B242" s="19" t="s">
        <v>987</v>
      </c>
      <c r="C242" s="19" t="s">
        <v>753</v>
      </c>
      <c r="D242" s="21">
        <v>-78.63</v>
      </c>
      <c r="E242" s="21">
        <v>-25.28</v>
      </c>
      <c r="F242" s="21">
        <v>-87.2</v>
      </c>
      <c r="G242" s="21">
        <v>-60.79</v>
      </c>
      <c r="H242" s="21">
        <v>-61.88</v>
      </c>
      <c r="I242" s="21">
        <v>-59.94</v>
      </c>
      <c r="J242" s="21">
        <v>-70.06</v>
      </c>
      <c r="K242" s="21">
        <v>-41.91</v>
      </c>
      <c r="L242" s="21">
        <v>-86.93</v>
      </c>
      <c r="M242" s="21">
        <v>-64.290000000000006</v>
      </c>
      <c r="N242" s="21">
        <v>-112.87</v>
      </c>
      <c r="O242" s="21">
        <v>-33.5</v>
      </c>
      <c r="P242" s="21">
        <v>-122.53</v>
      </c>
      <c r="Q242" s="21">
        <v>-67.89</v>
      </c>
      <c r="R242" s="21">
        <v>-32.049999999999997</v>
      </c>
      <c r="S242" s="21">
        <v>-96.25</v>
      </c>
      <c r="T242" s="21">
        <v>-74.150000000000006</v>
      </c>
      <c r="U242" s="21">
        <v>-86.59</v>
      </c>
      <c r="V242" s="21">
        <v>-73.569999999999993</v>
      </c>
      <c r="W242" s="21">
        <v>-102.29</v>
      </c>
      <c r="X242" s="21">
        <v>-98.53</v>
      </c>
      <c r="Y242" s="21">
        <v>-101.63</v>
      </c>
      <c r="Z242" s="21">
        <v>-122.59</v>
      </c>
      <c r="AA242" s="21">
        <v>-221.32</v>
      </c>
      <c r="AB242" s="21">
        <v>-191.25</v>
      </c>
      <c r="AC242" s="21">
        <v>-162.1</v>
      </c>
      <c r="AD242" s="21">
        <v>-212.87</v>
      </c>
      <c r="AE242" s="21">
        <v>-277.64999999999998</v>
      </c>
      <c r="AF242" s="21">
        <v>-313.95999999999998</v>
      </c>
      <c r="AG242" s="21">
        <v>-337.8</v>
      </c>
      <c r="AH242" s="21">
        <v>-327.14</v>
      </c>
      <c r="AI242" s="21">
        <v>-292.88</v>
      </c>
      <c r="AJ242" s="21">
        <v>-319.99</v>
      </c>
      <c r="AK242" s="21">
        <v>-262.19</v>
      </c>
      <c r="AL242" s="21">
        <v>-786.37</v>
      </c>
      <c r="AM242" s="21">
        <v>-35.89</v>
      </c>
      <c r="AN242" s="21">
        <v>-190.67</v>
      </c>
      <c r="AO242" s="21">
        <v>-102.56</v>
      </c>
      <c r="AP242" s="21">
        <v>-40.4</v>
      </c>
      <c r="AQ242" s="21">
        <v>-59.7</v>
      </c>
      <c r="AR242" s="21">
        <v>-79.209999999999994</v>
      </c>
      <c r="AS242" s="21">
        <v>-62.81</v>
      </c>
      <c r="AT242" s="21">
        <v>-65.400000000000006</v>
      </c>
      <c r="AU242" s="21">
        <v>-65.81</v>
      </c>
      <c r="AV242" s="21">
        <v>-143.58000000000001</v>
      </c>
      <c r="AW242" s="21">
        <v>0</v>
      </c>
      <c r="AX242" s="21">
        <v>-80.650000000000006</v>
      </c>
      <c r="AY242" s="21">
        <v>-100.13</v>
      </c>
      <c r="AZ242" s="21">
        <v>-67.81</v>
      </c>
      <c r="BA242" s="13"/>
      <c r="BB242" s="2"/>
    </row>
    <row r="243" spans="1:54" x14ac:dyDescent="0.2">
      <c r="A243" s="22" t="s">
        <v>244</v>
      </c>
      <c r="B243" s="12"/>
      <c r="C243" s="12"/>
      <c r="D243" s="24">
        <f>SUM(D182:D242)</f>
        <v>50232.910000000011</v>
      </c>
      <c r="E243" s="24">
        <f t="shared" ref="E243:AZ243" si="4">SUM(E182:E242)</f>
        <v>52072.37</v>
      </c>
      <c r="F243" s="24">
        <f t="shared" si="4"/>
        <v>67925.420000000013</v>
      </c>
      <c r="G243" s="24">
        <f t="shared" si="4"/>
        <v>60665.490000000013</v>
      </c>
      <c r="H243" s="24">
        <f t="shared" si="4"/>
        <v>53392.33</v>
      </c>
      <c r="I243" s="24">
        <f t="shared" si="4"/>
        <v>70729.430000000008</v>
      </c>
      <c r="J243" s="24">
        <f t="shared" si="4"/>
        <v>52171.429999999986</v>
      </c>
      <c r="K243" s="24">
        <f t="shared" si="4"/>
        <v>55042.790000000008</v>
      </c>
      <c r="L243" s="24">
        <f t="shared" si="4"/>
        <v>48813.920000000013</v>
      </c>
      <c r="M243" s="24">
        <f t="shared" si="4"/>
        <v>52060.620000000017</v>
      </c>
      <c r="N243" s="24">
        <f t="shared" si="4"/>
        <v>57433.67000000002</v>
      </c>
      <c r="O243" s="24">
        <f t="shared" si="4"/>
        <v>63663.189999999995</v>
      </c>
      <c r="P243" s="24">
        <f t="shared" si="4"/>
        <v>53352.480000000018</v>
      </c>
      <c r="Q243" s="24">
        <f t="shared" si="4"/>
        <v>49322.5</v>
      </c>
      <c r="R243" s="24">
        <f t="shared" si="4"/>
        <v>54446.919999999976</v>
      </c>
      <c r="S243" s="24">
        <f t="shared" si="4"/>
        <v>51970.250000000015</v>
      </c>
      <c r="T243" s="24">
        <f t="shared" si="4"/>
        <v>59322.400000000009</v>
      </c>
      <c r="U243" s="24">
        <f t="shared" si="4"/>
        <v>60453.820000000014</v>
      </c>
      <c r="V243" s="24">
        <f t="shared" si="4"/>
        <v>51863.469999999994</v>
      </c>
      <c r="W243" s="24">
        <f t="shared" si="4"/>
        <v>48614.64999999998</v>
      </c>
      <c r="X243" s="24">
        <f t="shared" si="4"/>
        <v>49389.550000000025</v>
      </c>
      <c r="Y243" s="24">
        <f t="shared" si="4"/>
        <v>51022.970000000016</v>
      </c>
      <c r="Z243" s="24">
        <f t="shared" si="4"/>
        <v>60994.159999999989</v>
      </c>
      <c r="AA243" s="24">
        <f t="shared" si="4"/>
        <v>48506.999999999993</v>
      </c>
      <c r="AB243" s="24">
        <f t="shared" si="4"/>
        <v>53469.05999999999</v>
      </c>
      <c r="AC243" s="24">
        <f t="shared" si="4"/>
        <v>49064.199999999975</v>
      </c>
      <c r="AD243" s="24">
        <f t="shared" si="4"/>
        <v>49168.289999999994</v>
      </c>
      <c r="AE243" s="24">
        <f t="shared" si="4"/>
        <v>52194.32999999998</v>
      </c>
      <c r="AF243" s="24">
        <f t="shared" si="4"/>
        <v>51283.76999999999</v>
      </c>
      <c r="AG243" s="24">
        <f t="shared" si="4"/>
        <v>52210.149999999994</v>
      </c>
      <c r="AH243" s="24">
        <f t="shared" si="4"/>
        <v>45518.01</v>
      </c>
      <c r="AI243" s="24">
        <f t="shared" si="4"/>
        <v>60117.909999999989</v>
      </c>
      <c r="AJ243" s="24">
        <f t="shared" si="4"/>
        <v>56605.200000000004</v>
      </c>
      <c r="AK243" s="24">
        <f t="shared" si="4"/>
        <v>46452.009999999987</v>
      </c>
      <c r="AL243" s="24">
        <f t="shared" si="4"/>
        <v>50295.969999999987</v>
      </c>
      <c r="AM243" s="24">
        <f t="shared" si="4"/>
        <v>73323.180000000008</v>
      </c>
      <c r="AN243" s="24">
        <f t="shared" si="4"/>
        <v>34417.719999999994</v>
      </c>
      <c r="AO243" s="24">
        <f t="shared" si="4"/>
        <v>72965.349999999977</v>
      </c>
      <c r="AP243" s="24">
        <f t="shared" si="4"/>
        <v>49584.179999999986</v>
      </c>
      <c r="AQ243" s="24">
        <f t="shared" si="4"/>
        <v>62659.359999999986</v>
      </c>
      <c r="AR243" s="24">
        <f t="shared" si="4"/>
        <v>61549.980000000025</v>
      </c>
      <c r="AS243" s="24">
        <f t="shared" si="4"/>
        <v>66579.209999999992</v>
      </c>
      <c r="AT243" s="24">
        <f t="shared" si="4"/>
        <v>68384.100000000006</v>
      </c>
      <c r="AU243" s="24">
        <f t="shared" si="4"/>
        <v>53445.869999999988</v>
      </c>
      <c r="AV243" s="24">
        <f t="shared" si="4"/>
        <v>59077.710000000006</v>
      </c>
      <c r="AW243" s="24">
        <f t="shared" si="4"/>
        <v>86864.85000000002</v>
      </c>
      <c r="AX243" s="24">
        <f t="shared" si="4"/>
        <v>22607.260000000002</v>
      </c>
      <c r="AY243" s="24">
        <f t="shared" si="4"/>
        <v>48758.050000000017</v>
      </c>
      <c r="AZ243" s="24">
        <f t="shared" si="4"/>
        <v>44601.110000000008</v>
      </c>
      <c r="BA243" s="13"/>
    </row>
    <row r="244" spans="1:54" x14ac:dyDescent="0.2">
      <c r="A244" s="15"/>
      <c r="B244" s="12" t="s">
        <v>840</v>
      </c>
      <c r="C244" s="19" t="s">
        <v>840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2"/>
    </row>
    <row r="245" spans="1:54" x14ac:dyDescent="0.2">
      <c r="A245" s="18" t="s">
        <v>245</v>
      </c>
      <c r="B245" s="19" t="s">
        <v>988</v>
      </c>
      <c r="C245" s="19" t="s">
        <v>781</v>
      </c>
      <c r="D245" s="13">
        <v>66738.569999999992</v>
      </c>
      <c r="E245" s="13">
        <v>97239.35</v>
      </c>
      <c r="F245" s="13">
        <v>77893.450000000012</v>
      </c>
      <c r="G245" s="13">
        <v>80821.86</v>
      </c>
      <c r="H245" s="13">
        <v>92368.819999999992</v>
      </c>
      <c r="I245" s="13">
        <v>84606.590000000011</v>
      </c>
      <c r="J245" s="13">
        <v>77067.929999999993</v>
      </c>
      <c r="K245" s="13">
        <v>86114.82</v>
      </c>
      <c r="L245" s="13">
        <v>83240.259999999995</v>
      </c>
      <c r="M245" s="13">
        <v>90362.570000000022</v>
      </c>
      <c r="N245" s="13">
        <v>99843.340000000011</v>
      </c>
      <c r="O245" s="13">
        <v>84644.890000000014</v>
      </c>
      <c r="P245" s="13">
        <v>100748.77999999998</v>
      </c>
      <c r="Q245" s="13">
        <v>100986.35</v>
      </c>
      <c r="R245" s="13">
        <v>103459.48999999999</v>
      </c>
      <c r="S245" s="13">
        <v>80642.720000000016</v>
      </c>
      <c r="T245" s="13">
        <v>64722.12999999999</v>
      </c>
      <c r="U245" s="13">
        <v>80348.81</v>
      </c>
      <c r="V245" s="13">
        <v>84755.72</v>
      </c>
      <c r="W245" s="13">
        <v>91124.38</v>
      </c>
      <c r="X245" s="13">
        <v>96493.090000000011</v>
      </c>
      <c r="Y245" s="13">
        <v>96413.32</v>
      </c>
      <c r="Z245" s="13">
        <v>86076.84</v>
      </c>
      <c r="AA245" s="13">
        <v>69788.88</v>
      </c>
      <c r="AB245" s="13">
        <v>100359.46</v>
      </c>
      <c r="AC245" s="13">
        <v>86522.08</v>
      </c>
      <c r="AD245" s="13">
        <v>97378.97</v>
      </c>
      <c r="AE245" s="13">
        <v>106421.50999999998</v>
      </c>
      <c r="AF245" s="13">
        <v>102121.64000000001</v>
      </c>
      <c r="AG245" s="13">
        <v>61476.30000000001</v>
      </c>
      <c r="AH245" s="13">
        <v>16346.130000000001</v>
      </c>
      <c r="AI245" s="13">
        <v>110403.02</v>
      </c>
      <c r="AJ245" s="13">
        <v>89294.24</v>
      </c>
      <c r="AK245" s="13">
        <v>71040.899999999994</v>
      </c>
      <c r="AL245" s="13">
        <v>128382.81000000003</v>
      </c>
      <c r="AM245" s="13">
        <v>99394.41</v>
      </c>
      <c r="AN245" s="13">
        <v>103557.09</v>
      </c>
      <c r="AO245" s="13">
        <v>92506.92</v>
      </c>
      <c r="AP245" s="13">
        <v>102926.76</v>
      </c>
      <c r="AQ245" s="13">
        <v>103169.04000000002</v>
      </c>
      <c r="AR245" s="13">
        <v>100976.32999999999</v>
      </c>
      <c r="AS245" s="13">
        <v>101831.77</v>
      </c>
      <c r="AT245" s="13">
        <v>87810.540000000008</v>
      </c>
      <c r="AU245" s="13">
        <v>99515.44</v>
      </c>
      <c r="AV245" s="13">
        <v>81577.56</v>
      </c>
      <c r="AW245" s="13">
        <v>111258.29</v>
      </c>
      <c r="AX245" s="13">
        <v>70749.56</v>
      </c>
      <c r="AY245" s="13">
        <v>75630.47</v>
      </c>
      <c r="AZ245" s="13">
        <v>95197.98</v>
      </c>
      <c r="BA245" s="13"/>
      <c r="BB245" s="2"/>
    </row>
    <row r="246" spans="1:54" x14ac:dyDescent="0.2">
      <c r="A246" s="18" t="s">
        <v>246</v>
      </c>
      <c r="B246" s="19" t="s">
        <v>989</v>
      </c>
      <c r="C246" s="19" t="s">
        <v>1351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-1.43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0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  <c r="AT246" s="13">
        <v>0</v>
      </c>
      <c r="AU246" s="13">
        <v>0</v>
      </c>
      <c r="AV246" s="13">
        <v>0</v>
      </c>
      <c r="AW246" s="13">
        <v>0</v>
      </c>
      <c r="AX246" s="13">
        <v>0</v>
      </c>
      <c r="AY246" s="13">
        <v>0</v>
      </c>
      <c r="AZ246" s="13">
        <v>0</v>
      </c>
      <c r="BA246" s="13"/>
      <c r="BB246" s="2"/>
    </row>
    <row r="247" spans="1:54" x14ac:dyDescent="0.2">
      <c r="A247" s="18" t="s">
        <v>247</v>
      </c>
      <c r="B247" s="19" t="s">
        <v>990</v>
      </c>
      <c r="C247" s="19" t="s">
        <v>749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13">
        <v>-28.61</v>
      </c>
      <c r="AJ247" s="13">
        <v>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-13.01</v>
      </c>
      <c r="AX247" s="13">
        <v>0</v>
      </c>
      <c r="AY247" s="13">
        <v>0</v>
      </c>
      <c r="AZ247" s="13">
        <v>0</v>
      </c>
      <c r="BA247" s="13"/>
      <c r="BB247" s="2"/>
    </row>
    <row r="248" spans="1:54" x14ac:dyDescent="0.2">
      <c r="A248" s="18" t="s">
        <v>248</v>
      </c>
      <c r="B248" s="19" t="s">
        <v>991</v>
      </c>
      <c r="C248" s="19" t="s">
        <v>753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-10.87</v>
      </c>
      <c r="T248" s="13">
        <v>0</v>
      </c>
      <c r="U248" s="13">
        <v>0</v>
      </c>
      <c r="V248" s="13">
        <v>-1.81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/>
      <c r="BB248" s="2"/>
    </row>
    <row r="249" spans="1:54" x14ac:dyDescent="0.2">
      <c r="A249" s="18" t="s">
        <v>249</v>
      </c>
      <c r="B249" s="19" t="s">
        <v>992</v>
      </c>
      <c r="C249" s="19" t="s">
        <v>757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-0.47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-6.65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-3.35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</v>
      </c>
      <c r="AZ249" s="13">
        <v>0</v>
      </c>
      <c r="BA249" s="13"/>
      <c r="BB249" s="2"/>
    </row>
    <row r="250" spans="1:54" x14ac:dyDescent="0.2">
      <c r="A250" s="18" t="s">
        <v>250</v>
      </c>
      <c r="B250" s="19" t="s">
        <v>993</v>
      </c>
      <c r="C250" s="19" t="s">
        <v>1350</v>
      </c>
      <c r="D250" s="13">
        <v>0</v>
      </c>
      <c r="E250" s="13">
        <v>0</v>
      </c>
      <c r="F250" s="13">
        <v>0</v>
      </c>
      <c r="G250" s="13">
        <v>0</v>
      </c>
      <c r="H250" s="13">
        <v>-1.04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3">
        <v>0</v>
      </c>
      <c r="AY250" s="13">
        <v>0</v>
      </c>
      <c r="AZ250" s="13">
        <v>0</v>
      </c>
      <c r="BA250" s="13"/>
      <c r="BB250" s="2"/>
    </row>
    <row r="251" spans="1:54" x14ac:dyDescent="0.2">
      <c r="A251" s="18" t="s">
        <v>251</v>
      </c>
      <c r="B251" s="19" t="s">
        <v>994</v>
      </c>
      <c r="C251" s="19" t="s">
        <v>765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9.09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-2.4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-7.92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-32.11</v>
      </c>
      <c r="BA251" s="13"/>
      <c r="BB251" s="2"/>
    </row>
    <row r="252" spans="1:54" x14ac:dyDescent="0.2">
      <c r="A252" s="18" t="s">
        <v>252</v>
      </c>
      <c r="B252" s="19" t="s">
        <v>995</v>
      </c>
      <c r="C252" s="19" t="s">
        <v>767</v>
      </c>
      <c r="D252" s="13">
        <v>-39.69</v>
      </c>
      <c r="E252" s="13">
        <v>0</v>
      </c>
      <c r="F252" s="13">
        <v>0</v>
      </c>
      <c r="G252" s="13">
        <v>0</v>
      </c>
      <c r="H252" s="13">
        <v>-312.83999999999997</v>
      </c>
      <c r="I252" s="13">
        <v>-230.04</v>
      </c>
      <c r="J252" s="13">
        <v>-556.11</v>
      </c>
      <c r="K252" s="13">
        <v>-72.239999999999995</v>
      </c>
      <c r="L252" s="13">
        <v>0</v>
      </c>
      <c r="M252" s="13">
        <v>0</v>
      </c>
      <c r="N252" s="13">
        <v>-13.88</v>
      </c>
      <c r="O252" s="13">
        <v>0</v>
      </c>
      <c r="P252" s="13">
        <v>0</v>
      </c>
      <c r="Q252" s="13">
        <v>-5.23</v>
      </c>
      <c r="R252" s="13">
        <v>0</v>
      </c>
      <c r="S252" s="13">
        <v>-46.19</v>
      </c>
      <c r="T252" s="13">
        <v>-3.32</v>
      </c>
      <c r="U252" s="13">
        <v>-96.91</v>
      </c>
      <c r="V252" s="13">
        <v>-14.05</v>
      </c>
      <c r="W252" s="13">
        <v>0</v>
      </c>
      <c r="X252" s="13">
        <v>-17.350000000000001</v>
      </c>
      <c r="Y252" s="13">
        <v>-30.36</v>
      </c>
      <c r="Z252" s="13">
        <v>0</v>
      </c>
      <c r="AA252" s="13">
        <v>-65.59</v>
      </c>
      <c r="AB252" s="13">
        <v>-15.43</v>
      </c>
      <c r="AC252" s="13">
        <v>-1.17</v>
      </c>
      <c r="AD252" s="13">
        <v>-47.28</v>
      </c>
      <c r="AE252" s="13">
        <v>-88.78</v>
      </c>
      <c r="AF252" s="13">
        <v>-586.02</v>
      </c>
      <c r="AG252" s="13">
        <v>-5.26</v>
      </c>
      <c r="AH252" s="13">
        <v>-24.47</v>
      </c>
      <c r="AI252" s="13">
        <v>-3866.08</v>
      </c>
      <c r="AJ252" s="13">
        <v>-54.92</v>
      </c>
      <c r="AK252" s="13">
        <v>-34.04</v>
      </c>
      <c r="AL252" s="13">
        <v>0</v>
      </c>
      <c r="AM252" s="13">
        <v>0</v>
      </c>
      <c r="AN252" s="13">
        <v>-12.19</v>
      </c>
      <c r="AO252" s="13">
        <v>-2.92</v>
      </c>
      <c r="AP252" s="13">
        <v>-3.67</v>
      </c>
      <c r="AQ252" s="13">
        <v>-25.36</v>
      </c>
      <c r="AR252" s="13">
        <v>-4.1500000000000004</v>
      </c>
      <c r="AS252" s="13">
        <v>-1.44</v>
      </c>
      <c r="AT252" s="13">
        <v>-10.119999999999999</v>
      </c>
      <c r="AU252" s="13">
        <v>-92.68</v>
      </c>
      <c r="AV252" s="13">
        <v>-21.77</v>
      </c>
      <c r="AW252" s="13">
        <v>-138.30000000000001</v>
      </c>
      <c r="AX252" s="13">
        <v>-0.42</v>
      </c>
      <c r="AY252" s="13">
        <v>0</v>
      </c>
      <c r="AZ252" s="13">
        <v>-52.84</v>
      </c>
      <c r="BA252" s="13"/>
      <c r="BB252" s="2"/>
    </row>
    <row r="253" spans="1:54" x14ac:dyDescent="0.2">
      <c r="A253" s="18" t="s">
        <v>253</v>
      </c>
      <c r="B253" s="19" t="s">
        <v>996</v>
      </c>
      <c r="C253" s="19" t="s">
        <v>775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-1.88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-10.14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/>
      <c r="BB253" s="2"/>
    </row>
    <row r="254" spans="1:54" x14ac:dyDescent="0.2">
      <c r="A254" s="18" t="s">
        <v>254</v>
      </c>
      <c r="B254" s="19" t="s">
        <v>997</v>
      </c>
      <c r="C254" s="19" t="s">
        <v>777</v>
      </c>
      <c r="D254" s="13">
        <v>-89.85</v>
      </c>
      <c r="E254" s="13">
        <v>-64.540000000000006</v>
      </c>
      <c r="F254" s="13">
        <v>-2414.4500000000003</v>
      </c>
      <c r="G254" s="13">
        <v>93.55</v>
      </c>
      <c r="H254" s="13">
        <v>-207.48</v>
      </c>
      <c r="I254" s="13">
        <v>-79.17</v>
      </c>
      <c r="J254" s="13">
        <v>-302.93</v>
      </c>
      <c r="K254" s="13">
        <v>-127.53</v>
      </c>
      <c r="L254" s="13">
        <v>-35.099999999999994</v>
      </c>
      <c r="M254" s="13">
        <v>-27.24</v>
      </c>
      <c r="N254" s="13">
        <v>-31.19</v>
      </c>
      <c r="O254" s="13">
        <v>-66.569999999999993</v>
      </c>
      <c r="P254" s="13">
        <v>-70.66</v>
      </c>
      <c r="Q254" s="13">
        <v>-56.800000000000004</v>
      </c>
      <c r="R254" s="13">
        <v>-72.180000000000007</v>
      </c>
      <c r="S254" s="13">
        <v>-57.690000000000005</v>
      </c>
      <c r="T254" s="13">
        <v>-523.64</v>
      </c>
      <c r="U254" s="13">
        <v>-59.949999999999996</v>
      </c>
      <c r="V254" s="13">
        <v>-2111.11</v>
      </c>
      <c r="W254" s="13">
        <v>-188.26000000000002</v>
      </c>
      <c r="X254" s="13">
        <v>-127.55999999999999</v>
      </c>
      <c r="Y254" s="13">
        <v>-363.08</v>
      </c>
      <c r="Z254" s="13">
        <v>-144.01</v>
      </c>
      <c r="AA254" s="13">
        <v>-827.70999999999992</v>
      </c>
      <c r="AB254" s="13">
        <v>-950.79</v>
      </c>
      <c r="AC254" s="13">
        <v>-96.420000000000016</v>
      </c>
      <c r="AD254" s="13">
        <v>-122.07000000000001</v>
      </c>
      <c r="AE254" s="13">
        <v>-136.97</v>
      </c>
      <c r="AF254" s="13">
        <v>-519.97</v>
      </c>
      <c r="AG254" s="13">
        <v>-328.82</v>
      </c>
      <c r="AH254" s="13">
        <v>-574.71999999999991</v>
      </c>
      <c r="AI254" s="13">
        <v>-391.13</v>
      </c>
      <c r="AJ254" s="13">
        <v>-305.58999999999997</v>
      </c>
      <c r="AK254" s="13">
        <v>-79.41</v>
      </c>
      <c r="AL254" s="13">
        <v>-418.86</v>
      </c>
      <c r="AM254" s="13">
        <v>-280.2</v>
      </c>
      <c r="AN254" s="13">
        <v>-412.34999999999997</v>
      </c>
      <c r="AO254" s="13">
        <v>-108.5</v>
      </c>
      <c r="AP254" s="13">
        <v>-84.04</v>
      </c>
      <c r="AQ254" s="13">
        <v>-69.56</v>
      </c>
      <c r="AR254" s="13">
        <v>-259.43</v>
      </c>
      <c r="AS254" s="13">
        <v>-100.36</v>
      </c>
      <c r="AT254" s="13">
        <v>-47.669999999999995</v>
      </c>
      <c r="AU254" s="13">
        <v>-1656.15</v>
      </c>
      <c r="AV254" s="13">
        <v>-501.38</v>
      </c>
      <c r="AW254" s="13">
        <v>-156.31</v>
      </c>
      <c r="AX254" s="13">
        <v>-1128.5600000000002</v>
      </c>
      <c r="AY254" s="13">
        <v>-587.66000000000008</v>
      </c>
      <c r="AZ254" s="13">
        <v>-176.17999999999998</v>
      </c>
      <c r="BA254" s="13"/>
      <c r="BB254" s="2"/>
    </row>
    <row r="255" spans="1:54" x14ac:dyDescent="0.2">
      <c r="A255" s="18" t="s">
        <v>255</v>
      </c>
      <c r="B255" s="19" t="s">
        <v>998</v>
      </c>
      <c r="C255" s="19" t="s">
        <v>781</v>
      </c>
      <c r="D255" s="13">
        <v>-104133.85999999999</v>
      </c>
      <c r="E255" s="13">
        <v>-109114.47</v>
      </c>
      <c r="F255" s="13">
        <v>-96620.87999999999</v>
      </c>
      <c r="G255" s="13">
        <v>-96078.590000000011</v>
      </c>
      <c r="H255" s="13">
        <v>-101125.68000000002</v>
      </c>
      <c r="I255" s="13">
        <v>-86152.02</v>
      </c>
      <c r="J255" s="13">
        <v>-109056.43000000001</v>
      </c>
      <c r="K255" s="13">
        <v>-88348.95</v>
      </c>
      <c r="L255" s="13">
        <v>-97937.020000000019</v>
      </c>
      <c r="M255" s="13">
        <v>-115073.79999999999</v>
      </c>
      <c r="N255" s="13">
        <v>-116698.14000000003</v>
      </c>
      <c r="O255" s="13">
        <v>-112376.62</v>
      </c>
      <c r="P255" s="13">
        <v>-85493.36000000003</v>
      </c>
      <c r="Q255" s="13">
        <v>-124218.38</v>
      </c>
      <c r="R255" s="13">
        <v>-107343.59</v>
      </c>
      <c r="S255" s="13">
        <v>-87659.780000000013</v>
      </c>
      <c r="T255" s="13">
        <v>-66549.459999999992</v>
      </c>
      <c r="U255" s="13">
        <v>-91385.050000000017</v>
      </c>
      <c r="V255" s="13">
        <v>-120304.35999999997</v>
      </c>
      <c r="W255" s="13">
        <v>-93143.720000000016</v>
      </c>
      <c r="X255" s="13">
        <v>-113947.92000000003</v>
      </c>
      <c r="Y255" s="13">
        <v>-108980.30999999998</v>
      </c>
      <c r="Z255" s="13">
        <v>-100039.14000000001</v>
      </c>
      <c r="AA255" s="13">
        <v>-95042.639999999985</v>
      </c>
      <c r="AB255" s="13">
        <v>-101957.98000000001</v>
      </c>
      <c r="AC255" s="13">
        <v>-87039.989999999976</v>
      </c>
      <c r="AD255" s="13">
        <v>-96743.13</v>
      </c>
      <c r="AE255" s="13">
        <v>-111882.6</v>
      </c>
      <c r="AF255" s="13">
        <v>-102057.07</v>
      </c>
      <c r="AG255" s="13">
        <v>-92767.59</v>
      </c>
      <c r="AH255" s="13">
        <v>-87172.86</v>
      </c>
      <c r="AI255" s="13">
        <v>-116877.82999999999</v>
      </c>
      <c r="AJ255" s="13">
        <v>-92331.14</v>
      </c>
      <c r="AK255" s="13">
        <v>-109914.18000000001</v>
      </c>
      <c r="AL255" s="13">
        <v>-134344.07000000004</v>
      </c>
      <c r="AM255" s="13">
        <v>-115236.25</v>
      </c>
      <c r="AN255" s="13">
        <v>-90281.559999999983</v>
      </c>
      <c r="AO255" s="13">
        <v>-85238.63999999997</v>
      </c>
      <c r="AP255" s="13">
        <v>-102286.77</v>
      </c>
      <c r="AQ255" s="13">
        <v>-99062.139999999985</v>
      </c>
      <c r="AR255" s="13">
        <v>-97393.24</v>
      </c>
      <c r="AS255" s="13">
        <v>-117046.37000000001</v>
      </c>
      <c r="AT255" s="13">
        <v>-115331.29999999999</v>
      </c>
      <c r="AU255" s="13">
        <v>-125994.91000000002</v>
      </c>
      <c r="AV255" s="13">
        <v>-89228.52</v>
      </c>
      <c r="AW255" s="13">
        <v>-108333.88999999998</v>
      </c>
      <c r="AX255" s="13">
        <v>-97238.31</v>
      </c>
      <c r="AY255" s="13">
        <v>-97022.11</v>
      </c>
      <c r="AZ255" s="13">
        <v>-105983.68999999999</v>
      </c>
      <c r="BA255" s="13"/>
      <c r="BB255" s="2"/>
    </row>
    <row r="256" spans="1:54" x14ac:dyDescent="0.2">
      <c r="A256" s="18" t="s">
        <v>256</v>
      </c>
      <c r="B256" s="19" t="s">
        <v>999</v>
      </c>
      <c r="C256" s="19" t="s">
        <v>783</v>
      </c>
      <c r="D256" s="13">
        <v>0</v>
      </c>
      <c r="E256" s="13">
        <v>-39.74</v>
      </c>
      <c r="F256" s="13">
        <v>0</v>
      </c>
      <c r="G256" s="13">
        <v>-8.26</v>
      </c>
      <c r="H256" s="13">
        <v>0</v>
      </c>
      <c r="I256" s="13">
        <v>0</v>
      </c>
      <c r="J256" s="13">
        <v>-313.01</v>
      </c>
      <c r="K256" s="13">
        <v>-391.84</v>
      </c>
      <c r="L256" s="13">
        <v>0</v>
      </c>
      <c r="M256" s="13">
        <v>0</v>
      </c>
      <c r="N256" s="13">
        <v>-8.09</v>
      </c>
      <c r="O256" s="13">
        <v>0</v>
      </c>
      <c r="P256" s="13">
        <v>0</v>
      </c>
      <c r="Q256" s="13">
        <v>-37.159999999999997</v>
      </c>
      <c r="R256" s="13">
        <v>0</v>
      </c>
      <c r="S256" s="13">
        <v>0</v>
      </c>
      <c r="T256" s="13">
        <v>-60.65</v>
      </c>
      <c r="U256" s="13">
        <v>-54.78</v>
      </c>
      <c r="V256" s="13">
        <v>-15.6</v>
      </c>
      <c r="W256" s="13">
        <v>0</v>
      </c>
      <c r="X256" s="13">
        <v>-203.35</v>
      </c>
      <c r="Y256" s="13">
        <v>0</v>
      </c>
      <c r="Z256" s="13">
        <v>0</v>
      </c>
      <c r="AA256" s="13">
        <v>-715.44</v>
      </c>
      <c r="AB256" s="13">
        <v>-27.32</v>
      </c>
      <c r="AC256" s="13">
        <v>0</v>
      </c>
      <c r="AD256" s="13">
        <v>-14.77</v>
      </c>
      <c r="AE256" s="13">
        <v>-21.99</v>
      </c>
      <c r="AF256" s="13">
        <v>-31.089999999999996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-49.39</v>
      </c>
      <c r="AN256" s="13">
        <v>0</v>
      </c>
      <c r="AO256" s="13">
        <v>-190.72</v>
      </c>
      <c r="AP256" s="13">
        <v>-11.54</v>
      </c>
      <c r="AQ256" s="13">
        <v>-4.74</v>
      </c>
      <c r="AR256" s="13">
        <v>-105</v>
      </c>
      <c r="AS256" s="13">
        <v>-20.75</v>
      </c>
      <c r="AT256" s="13">
        <v>-15.32</v>
      </c>
      <c r="AU256" s="13">
        <v>-145.37</v>
      </c>
      <c r="AV256" s="13">
        <v>-43.22</v>
      </c>
      <c r="AW256" s="13">
        <v>-11.12</v>
      </c>
      <c r="AX256" s="13">
        <v>-27.380000000000003</v>
      </c>
      <c r="AY256" s="13">
        <v>-56.59</v>
      </c>
      <c r="AZ256" s="13">
        <v>-9.6199999999999992</v>
      </c>
      <c r="BA256" s="13"/>
      <c r="BB256" s="2"/>
    </row>
    <row r="257" spans="1:54" x14ac:dyDescent="0.2">
      <c r="A257" s="18" t="s">
        <v>257</v>
      </c>
      <c r="B257" s="19" t="s">
        <v>1000</v>
      </c>
      <c r="C257" s="19" t="s">
        <v>785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-149.08000000000001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/>
      <c r="BB257" s="2"/>
    </row>
    <row r="258" spans="1:54" x14ac:dyDescent="0.2">
      <c r="A258" s="18" t="s">
        <v>258</v>
      </c>
      <c r="B258" s="19" t="s">
        <v>1001</v>
      </c>
      <c r="C258" s="19" t="s">
        <v>789</v>
      </c>
      <c r="D258" s="13">
        <v>-328.95</v>
      </c>
      <c r="E258" s="13">
        <v>-49.9</v>
      </c>
      <c r="F258" s="13">
        <v>-611.01</v>
      </c>
      <c r="G258" s="13">
        <v>-171.39</v>
      </c>
      <c r="H258" s="13">
        <v>-146.13</v>
      </c>
      <c r="I258" s="13">
        <v>-142.80000000000001</v>
      </c>
      <c r="J258" s="13">
        <v>-39.25</v>
      </c>
      <c r="K258" s="13">
        <v>-128.72999999999999</v>
      </c>
      <c r="L258" s="13">
        <v>-296.68</v>
      </c>
      <c r="M258" s="13">
        <v>-517.31000000000006</v>
      </c>
      <c r="N258" s="13">
        <v>-224.10999999999999</v>
      </c>
      <c r="O258" s="13">
        <v>-972.66</v>
      </c>
      <c r="P258" s="13">
        <v>-119.72</v>
      </c>
      <c r="Q258" s="13">
        <v>-365.02</v>
      </c>
      <c r="R258" s="13">
        <v>-536.5200000000001</v>
      </c>
      <c r="S258" s="13">
        <v>-159.19</v>
      </c>
      <c r="T258" s="13">
        <v>-152.72</v>
      </c>
      <c r="U258" s="13">
        <v>-147.11000000000001</v>
      </c>
      <c r="V258" s="13">
        <v>-2402.33</v>
      </c>
      <c r="W258" s="13">
        <v>-966.56</v>
      </c>
      <c r="X258" s="13">
        <v>-1188.33</v>
      </c>
      <c r="Y258" s="13">
        <v>-186.36</v>
      </c>
      <c r="Z258" s="13">
        <v>-246.03</v>
      </c>
      <c r="AA258" s="13">
        <v>-50.47</v>
      </c>
      <c r="AB258" s="13">
        <v>-36.349999999999994</v>
      </c>
      <c r="AC258" s="13">
        <v>-51.03</v>
      </c>
      <c r="AD258" s="13">
        <v>-57.08</v>
      </c>
      <c r="AE258" s="13">
        <v>-301.65000000000003</v>
      </c>
      <c r="AF258" s="13">
        <v>-678.42000000000007</v>
      </c>
      <c r="AG258" s="13">
        <v>-135.5</v>
      </c>
      <c r="AH258" s="13">
        <v>-877.62</v>
      </c>
      <c r="AI258" s="13">
        <v>-323.19</v>
      </c>
      <c r="AJ258" s="13">
        <v>-16.649999999999999</v>
      </c>
      <c r="AK258" s="13">
        <v>-43.57</v>
      </c>
      <c r="AL258" s="13">
        <v>-36</v>
      </c>
      <c r="AM258" s="13">
        <v>-97.15</v>
      </c>
      <c r="AN258" s="13">
        <v>-62.019999999999996</v>
      </c>
      <c r="AO258" s="13">
        <v>-113.47</v>
      </c>
      <c r="AP258" s="13">
        <v>-185.73999999999998</v>
      </c>
      <c r="AQ258" s="13">
        <v>-213.63</v>
      </c>
      <c r="AR258" s="13">
        <v>-54.53</v>
      </c>
      <c r="AS258" s="13">
        <v>-44.52</v>
      </c>
      <c r="AT258" s="13">
        <v>-765.08999999999992</v>
      </c>
      <c r="AU258" s="13">
        <v>-95.149999999999991</v>
      </c>
      <c r="AV258" s="13">
        <v>-34.79</v>
      </c>
      <c r="AW258" s="13">
        <v>-17.59</v>
      </c>
      <c r="AX258" s="13">
        <v>-68.489999999999995</v>
      </c>
      <c r="AY258" s="13">
        <v>-40.349999999999994</v>
      </c>
      <c r="AZ258" s="13">
        <v>0</v>
      </c>
      <c r="BA258" s="13"/>
      <c r="BB258" s="2"/>
    </row>
    <row r="259" spans="1:54" x14ac:dyDescent="0.2">
      <c r="A259" s="18" t="s">
        <v>259</v>
      </c>
      <c r="B259" s="19" t="s">
        <v>1002</v>
      </c>
      <c r="C259" s="19" t="s">
        <v>793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-111.46</v>
      </c>
      <c r="AG259" s="13">
        <v>0</v>
      </c>
      <c r="AH259" s="13">
        <v>0</v>
      </c>
      <c r="AI259" s="13">
        <v>0</v>
      </c>
      <c r="AJ259" s="13">
        <v>-10.8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0</v>
      </c>
      <c r="AX259" s="13">
        <v>0</v>
      </c>
      <c r="AY259" s="13">
        <v>0</v>
      </c>
      <c r="AZ259" s="13">
        <v>-4.09</v>
      </c>
      <c r="BA259" s="13"/>
      <c r="BB259" s="2"/>
    </row>
    <row r="260" spans="1:54" x14ac:dyDescent="0.2">
      <c r="A260" s="18" t="s">
        <v>260</v>
      </c>
      <c r="B260" s="19" t="s">
        <v>1003</v>
      </c>
      <c r="C260" s="19" t="s">
        <v>1340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  <c r="AT260" s="13">
        <v>-19.829999999999998</v>
      </c>
      <c r="AU260" s="13">
        <v>0</v>
      </c>
      <c r="AV260" s="13">
        <v>0</v>
      </c>
      <c r="AW260" s="13">
        <v>0</v>
      </c>
      <c r="AX260" s="13">
        <v>0</v>
      </c>
      <c r="AY260" s="13">
        <v>0</v>
      </c>
      <c r="AZ260" s="13">
        <v>0</v>
      </c>
      <c r="BA260" s="13"/>
      <c r="BB260" s="2"/>
    </row>
    <row r="261" spans="1:54" x14ac:dyDescent="0.2">
      <c r="A261" s="18" t="s">
        <v>261</v>
      </c>
      <c r="B261" s="19" t="s">
        <v>1004</v>
      </c>
      <c r="C261" s="19" t="s">
        <v>1352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-20.51</v>
      </c>
      <c r="T261" s="13">
        <v>0</v>
      </c>
      <c r="U261" s="13">
        <v>0</v>
      </c>
      <c r="V261" s="13">
        <v>-18.510000000000002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0</v>
      </c>
      <c r="AW261" s="13">
        <v>0</v>
      </c>
      <c r="AX261" s="13">
        <v>0</v>
      </c>
      <c r="AY261" s="13">
        <v>0</v>
      </c>
      <c r="AZ261" s="13">
        <v>0</v>
      </c>
      <c r="BA261" s="13"/>
      <c r="BB261" s="2"/>
    </row>
    <row r="262" spans="1:54" x14ac:dyDescent="0.2">
      <c r="A262" s="18" t="s">
        <v>262</v>
      </c>
      <c r="B262" s="19" t="s">
        <v>1005</v>
      </c>
      <c r="C262" s="19" t="s">
        <v>739</v>
      </c>
      <c r="D262" s="13">
        <v>0</v>
      </c>
      <c r="E262" s="13">
        <v>-6.31</v>
      </c>
      <c r="F262" s="13">
        <v>-7.95</v>
      </c>
      <c r="G262" s="13">
        <v>0</v>
      </c>
      <c r="H262" s="13">
        <v>0</v>
      </c>
      <c r="I262" s="13">
        <v>-178.75</v>
      </c>
      <c r="J262" s="13">
        <v>-43.74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-13.82</v>
      </c>
      <c r="T262" s="13">
        <v>0</v>
      </c>
      <c r="U262" s="13">
        <v>0</v>
      </c>
      <c r="V262" s="13">
        <v>-86.97</v>
      </c>
      <c r="W262" s="13">
        <v>-368.97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-281.68</v>
      </c>
      <c r="AG262" s="13">
        <v>0</v>
      </c>
      <c r="AH262" s="13">
        <v>0</v>
      </c>
      <c r="AI262" s="13">
        <v>0</v>
      </c>
      <c r="AJ262" s="13">
        <v>-31.79</v>
      </c>
      <c r="AK262" s="13">
        <v>0</v>
      </c>
      <c r="AL262" s="13">
        <v>-15.02</v>
      </c>
      <c r="AM262" s="13">
        <v>-27.68</v>
      </c>
      <c r="AN262" s="13">
        <v>0</v>
      </c>
      <c r="AO262" s="13">
        <v>-6.1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-109.44</v>
      </c>
      <c r="AV262" s="13">
        <v>-201.27</v>
      </c>
      <c r="AW262" s="13">
        <v>-190.37</v>
      </c>
      <c r="AX262" s="13">
        <v>-5.87</v>
      </c>
      <c r="AY262" s="13">
        <v>-15.85</v>
      </c>
      <c r="AZ262" s="13">
        <v>-22.45</v>
      </c>
      <c r="BA262" s="13"/>
      <c r="BB262" s="2"/>
    </row>
    <row r="263" spans="1:54" x14ac:dyDescent="0.2">
      <c r="A263" s="18" t="s">
        <v>263</v>
      </c>
      <c r="B263" s="19" t="s">
        <v>1006</v>
      </c>
      <c r="C263" s="19" t="s">
        <v>1351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48.37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0</v>
      </c>
      <c r="AT263" s="13">
        <v>0</v>
      </c>
      <c r="AU263" s="13">
        <v>0</v>
      </c>
      <c r="AV263" s="13">
        <v>0</v>
      </c>
      <c r="AW263" s="13">
        <v>0</v>
      </c>
      <c r="AX263" s="13">
        <v>0</v>
      </c>
      <c r="AY263" s="13">
        <v>0</v>
      </c>
      <c r="AZ263" s="13">
        <v>0</v>
      </c>
      <c r="BA263" s="13"/>
      <c r="BB263" s="2"/>
    </row>
    <row r="264" spans="1:54" x14ac:dyDescent="0.2">
      <c r="A264" s="18" t="s">
        <v>264</v>
      </c>
      <c r="B264" s="19" t="s">
        <v>1007</v>
      </c>
      <c r="C264" s="19" t="s">
        <v>749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70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  <c r="AU264" s="13">
        <v>0</v>
      </c>
      <c r="AV264" s="13">
        <v>0</v>
      </c>
      <c r="AW264" s="13">
        <v>128.21</v>
      </c>
      <c r="AX264" s="13">
        <v>0</v>
      </c>
      <c r="AY264" s="13">
        <v>0</v>
      </c>
      <c r="AZ264" s="13">
        <v>0</v>
      </c>
      <c r="BA264" s="13"/>
      <c r="BB264" s="2"/>
    </row>
    <row r="265" spans="1:54" x14ac:dyDescent="0.2">
      <c r="A265" s="18" t="s">
        <v>265</v>
      </c>
      <c r="B265" s="19" t="s">
        <v>1008</v>
      </c>
      <c r="C265" s="19" t="s">
        <v>753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100</v>
      </c>
      <c r="T265" s="13">
        <v>0</v>
      </c>
      <c r="U265" s="13">
        <v>0</v>
      </c>
      <c r="V265" s="13">
        <v>8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0</v>
      </c>
      <c r="AX265" s="13">
        <v>0</v>
      </c>
      <c r="AY265" s="13">
        <v>0</v>
      </c>
      <c r="AZ265" s="13">
        <v>0</v>
      </c>
      <c r="BA265" s="13"/>
      <c r="BB265" s="2"/>
    </row>
    <row r="266" spans="1:54" x14ac:dyDescent="0.2">
      <c r="A266" s="18" t="s">
        <v>266</v>
      </c>
      <c r="B266" s="19" t="s">
        <v>1009</v>
      </c>
      <c r="C266" s="19" t="s">
        <v>757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15.89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37.090000000000003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39.35</v>
      </c>
      <c r="AR266" s="13">
        <v>0</v>
      </c>
      <c r="AS266" s="13">
        <v>0</v>
      </c>
      <c r="AT266" s="13">
        <v>0</v>
      </c>
      <c r="AU266" s="13">
        <v>0</v>
      </c>
      <c r="AV266" s="13">
        <v>0</v>
      </c>
      <c r="AW266" s="13">
        <v>0</v>
      </c>
      <c r="AX266" s="13">
        <v>0</v>
      </c>
      <c r="AY266" s="13">
        <v>0</v>
      </c>
      <c r="AZ266" s="13">
        <v>0</v>
      </c>
      <c r="BA266" s="13"/>
      <c r="BB266" s="2"/>
    </row>
    <row r="267" spans="1:54" x14ac:dyDescent="0.2">
      <c r="A267" s="18" t="s">
        <v>267</v>
      </c>
      <c r="B267" s="19" t="s">
        <v>1010</v>
      </c>
      <c r="C267" s="19" t="s">
        <v>1350</v>
      </c>
      <c r="D267" s="13">
        <v>0</v>
      </c>
      <c r="E267" s="13">
        <v>0</v>
      </c>
      <c r="F267" s="13">
        <v>0</v>
      </c>
      <c r="G267" s="13">
        <v>0</v>
      </c>
      <c r="H267" s="13">
        <v>8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  <c r="AT267" s="13">
        <v>0</v>
      </c>
      <c r="AU267" s="13">
        <v>0</v>
      </c>
      <c r="AV267" s="13">
        <v>0</v>
      </c>
      <c r="AW267" s="13">
        <v>0</v>
      </c>
      <c r="AX267" s="13">
        <v>0</v>
      </c>
      <c r="AY267" s="13">
        <v>0</v>
      </c>
      <c r="AZ267" s="13">
        <v>0</v>
      </c>
      <c r="BA267" s="13"/>
      <c r="BB267" s="2"/>
    </row>
    <row r="268" spans="1:54" x14ac:dyDescent="0.2">
      <c r="A268" s="18" t="s">
        <v>268</v>
      </c>
      <c r="B268" s="19" t="s">
        <v>1011</v>
      </c>
      <c r="C268" s="19" t="s">
        <v>765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-31.79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16.920000000000002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124.88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  <c r="AU268" s="13">
        <v>0</v>
      </c>
      <c r="AV268" s="13">
        <v>0</v>
      </c>
      <c r="AW268" s="13">
        <v>0</v>
      </c>
      <c r="AX268" s="13">
        <v>0</v>
      </c>
      <c r="AY268" s="13">
        <v>0</v>
      </c>
      <c r="AZ268" s="13">
        <v>156.87</v>
      </c>
      <c r="BA268" s="13"/>
      <c r="BB268" s="2"/>
    </row>
    <row r="269" spans="1:54" x14ac:dyDescent="0.2">
      <c r="A269" s="18" t="s">
        <v>269</v>
      </c>
      <c r="B269" s="19" t="s">
        <v>1012</v>
      </c>
      <c r="C269" s="19" t="s">
        <v>767</v>
      </c>
      <c r="D269" s="13">
        <v>226.39</v>
      </c>
      <c r="E269" s="13">
        <v>0</v>
      </c>
      <c r="F269" s="13">
        <v>0</v>
      </c>
      <c r="G269" s="13">
        <v>0</v>
      </c>
      <c r="H269" s="13">
        <v>2398.5300000000002</v>
      </c>
      <c r="I269" s="13">
        <v>7802.44</v>
      </c>
      <c r="J269" s="13">
        <v>10442.27</v>
      </c>
      <c r="K269" s="13">
        <v>307.39999999999998</v>
      </c>
      <c r="L269" s="13">
        <v>0</v>
      </c>
      <c r="M269" s="13">
        <v>0</v>
      </c>
      <c r="N269" s="13">
        <v>61.16</v>
      </c>
      <c r="O269" s="13">
        <v>0</v>
      </c>
      <c r="P269" s="13">
        <v>0</v>
      </c>
      <c r="Q269" s="13">
        <v>33.89</v>
      </c>
      <c r="R269" s="13">
        <v>0</v>
      </c>
      <c r="S269" s="13">
        <v>424.95</v>
      </c>
      <c r="T269" s="13">
        <v>27.87</v>
      </c>
      <c r="U269" s="13">
        <v>838.91</v>
      </c>
      <c r="V269" s="13">
        <v>62.09</v>
      </c>
      <c r="W269" s="13">
        <v>0</v>
      </c>
      <c r="X269" s="13">
        <v>60.64</v>
      </c>
      <c r="Y269" s="13">
        <v>220.95</v>
      </c>
      <c r="Z269" s="13">
        <v>0</v>
      </c>
      <c r="AA269" s="13">
        <v>175.58</v>
      </c>
      <c r="AB269" s="13">
        <v>91.79</v>
      </c>
      <c r="AC269" s="13">
        <v>9</v>
      </c>
      <c r="AD269" s="13">
        <v>332.65</v>
      </c>
      <c r="AE269" s="13">
        <v>495.13</v>
      </c>
      <c r="AF269" s="13">
        <v>3620.72</v>
      </c>
      <c r="AG269" s="13">
        <v>75.5</v>
      </c>
      <c r="AH269" s="13">
        <v>241.65</v>
      </c>
      <c r="AI269" s="13">
        <v>9460.48</v>
      </c>
      <c r="AJ269" s="13">
        <v>134.62</v>
      </c>
      <c r="AK269" s="13">
        <v>110.39</v>
      </c>
      <c r="AL269" s="13">
        <v>0</v>
      </c>
      <c r="AM269" s="13">
        <v>0</v>
      </c>
      <c r="AN269" s="13">
        <v>192.07</v>
      </c>
      <c r="AO269" s="13">
        <v>36.020000000000003</v>
      </c>
      <c r="AP269" s="13">
        <v>48.53</v>
      </c>
      <c r="AQ269" s="13">
        <v>297.92</v>
      </c>
      <c r="AR269" s="13">
        <v>56.75</v>
      </c>
      <c r="AS269" s="13">
        <v>59.94</v>
      </c>
      <c r="AT269" s="13">
        <v>73.069999999999993</v>
      </c>
      <c r="AU269" s="13">
        <v>1831.35</v>
      </c>
      <c r="AV269" s="13">
        <v>216.88</v>
      </c>
      <c r="AW269" s="13">
        <v>1363.39</v>
      </c>
      <c r="AX269" s="13">
        <v>1.8199999999999998</v>
      </c>
      <c r="AY269" s="13">
        <v>0</v>
      </c>
      <c r="AZ269" s="13">
        <v>258.18</v>
      </c>
      <c r="BA269" s="13"/>
      <c r="BB269" s="2"/>
    </row>
    <row r="270" spans="1:54" x14ac:dyDescent="0.2">
      <c r="A270" s="18" t="s">
        <v>270</v>
      </c>
      <c r="B270" s="19" t="s">
        <v>1013</v>
      </c>
      <c r="C270" s="19" t="s">
        <v>775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8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87.8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  <c r="AT270" s="13">
        <v>0</v>
      </c>
      <c r="AU270" s="13">
        <v>0</v>
      </c>
      <c r="AV270" s="13">
        <v>0</v>
      </c>
      <c r="AW270" s="13">
        <v>0</v>
      </c>
      <c r="AX270" s="13">
        <v>0</v>
      </c>
      <c r="AY270" s="13">
        <v>0</v>
      </c>
      <c r="AZ270" s="13">
        <v>0</v>
      </c>
      <c r="BA270" s="13"/>
      <c r="BB270" s="2"/>
    </row>
    <row r="271" spans="1:54" x14ac:dyDescent="0.2">
      <c r="A271" s="18" t="s">
        <v>271</v>
      </c>
      <c r="B271" s="19" t="s">
        <v>1014</v>
      </c>
      <c r="C271" s="19" t="s">
        <v>777</v>
      </c>
      <c r="D271" s="13">
        <v>186.73</v>
      </c>
      <c r="E271" s="13">
        <v>136.23000000000002</v>
      </c>
      <c r="F271" s="13">
        <v>3678.99</v>
      </c>
      <c r="G271" s="13">
        <v>-143.81</v>
      </c>
      <c r="H271" s="13">
        <v>488.26</v>
      </c>
      <c r="I271" s="13">
        <v>180.63</v>
      </c>
      <c r="J271" s="13">
        <v>599.03</v>
      </c>
      <c r="K271" s="13">
        <v>251.62</v>
      </c>
      <c r="L271" s="13">
        <v>60.88</v>
      </c>
      <c r="M271" s="13">
        <v>42.58</v>
      </c>
      <c r="N271" s="13">
        <v>43.72</v>
      </c>
      <c r="O271" s="13">
        <v>108.07000000000001</v>
      </c>
      <c r="P271" s="13">
        <v>219.34</v>
      </c>
      <c r="Q271" s="13">
        <v>30.17</v>
      </c>
      <c r="R271" s="13">
        <v>338.06</v>
      </c>
      <c r="S271" s="13">
        <v>94.360000000000014</v>
      </c>
      <c r="T271" s="13">
        <v>845.24</v>
      </c>
      <c r="U271" s="13">
        <v>97.84</v>
      </c>
      <c r="V271" s="13">
        <v>3598.09</v>
      </c>
      <c r="W271" s="13">
        <v>209.55</v>
      </c>
      <c r="X271" s="13">
        <v>189.69</v>
      </c>
      <c r="Y271" s="13">
        <v>543.47</v>
      </c>
      <c r="Z271" s="13">
        <v>221.72</v>
      </c>
      <c r="AA271" s="13">
        <v>1224.5</v>
      </c>
      <c r="AB271" s="13">
        <v>1514.37</v>
      </c>
      <c r="AC271" s="13">
        <v>191.21</v>
      </c>
      <c r="AD271" s="13">
        <v>171.39</v>
      </c>
      <c r="AE271" s="13">
        <v>215.58</v>
      </c>
      <c r="AF271" s="13">
        <v>868.93000000000006</v>
      </c>
      <c r="AG271" s="13">
        <v>502.85</v>
      </c>
      <c r="AH271" s="13">
        <v>857.96999999999991</v>
      </c>
      <c r="AI271" s="13">
        <v>673.47</v>
      </c>
      <c r="AJ271" s="13">
        <v>511.57</v>
      </c>
      <c r="AK271" s="13">
        <v>112.83</v>
      </c>
      <c r="AL271" s="13">
        <v>769.55</v>
      </c>
      <c r="AM271" s="13">
        <v>462.93999999999994</v>
      </c>
      <c r="AN271" s="13">
        <v>803.61</v>
      </c>
      <c r="AO271" s="13">
        <v>184.68</v>
      </c>
      <c r="AP271" s="13">
        <v>143.28</v>
      </c>
      <c r="AQ271" s="13">
        <v>130.99</v>
      </c>
      <c r="AR271" s="13">
        <v>525.9899999999999</v>
      </c>
      <c r="AS271" s="13">
        <v>160.29</v>
      </c>
      <c r="AT271" s="13">
        <v>84.34</v>
      </c>
      <c r="AU271" s="13">
        <v>2923.6400000000003</v>
      </c>
      <c r="AV271" s="13">
        <v>755.61</v>
      </c>
      <c r="AW271" s="13">
        <v>289.42999999999995</v>
      </c>
      <c r="AX271" s="13">
        <v>1740.97</v>
      </c>
      <c r="AY271" s="13">
        <v>913.48</v>
      </c>
      <c r="AZ271" s="13">
        <v>316.65000000000003</v>
      </c>
      <c r="BA271" s="13"/>
      <c r="BB271" s="2"/>
    </row>
    <row r="272" spans="1:54" x14ac:dyDescent="0.2">
      <c r="A272" s="18" t="s">
        <v>272</v>
      </c>
      <c r="B272" s="19" t="s">
        <v>1015</v>
      </c>
      <c r="C272" s="19" t="s">
        <v>781</v>
      </c>
      <c r="D272" s="13">
        <v>117468.56999999999</v>
      </c>
      <c r="E272" s="13">
        <v>93873.27</v>
      </c>
      <c r="F272" s="13">
        <v>88270.060000000012</v>
      </c>
      <c r="G272" s="13">
        <v>99566.560000000012</v>
      </c>
      <c r="H272" s="13">
        <v>84108.12</v>
      </c>
      <c r="I272" s="13">
        <v>84359.29</v>
      </c>
      <c r="J272" s="13">
        <v>123988.44</v>
      </c>
      <c r="K272" s="13">
        <v>71941.659999999989</v>
      </c>
      <c r="L272" s="13">
        <v>78399.64</v>
      </c>
      <c r="M272" s="13">
        <v>99310.180000000008</v>
      </c>
      <c r="N272" s="13">
        <v>88740.89</v>
      </c>
      <c r="O272" s="13">
        <v>101234.8</v>
      </c>
      <c r="P272" s="13">
        <v>79978.51999999999</v>
      </c>
      <c r="Q272" s="13">
        <v>70764.149999999994</v>
      </c>
      <c r="R272" s="13">
        <v>74669.350000000006</v>
      </c>
      <c r="S272" s="13">
        <v>70681.449999999983</v>
      </c>
      <c r="T272" s="13">
        <v>49811.91</v>
      </c>
      <c r="U272" s="13">
        <v>73548.37</v>
      </c>
      <c r="V272" s="13">
        <v>120428.23999999999</v>
      </c>
      <c r="W272" s="13">
        <v>61572.30000000001</v>
      </c>
      <c r="X272" s="13">
        <v>90741.91</v>
      </c>
      <c r="Y272" s="13">
        <v>89514.14</v>
      </c>
      <c r="Z272" s="13">
        <v>73614.140000000014</v>
      </c>
      <c r="AA272" s="13">
        <v>76865.020000000019</v>
      </c>
      <c r="AB272" s="13">
        <v>75257.679999999993</v>
      </c>
      <c r="AC272" s="13">
        <v>67930.86</v>
      </c>
      <c r="AD272" s="13">
        <v>76343.87</v>
      </c>
      <c r="AE272" s="13">
        <v>89842.01999999999</v>
      </c>
      <c r="AF272" s="13">
        <v>72827.140000000014</v>
      </c>
      <c r="AG272" s="13">
        <v>96622.279999999984</v>
      </c>
      <c r="AH272" s="13">
        <v>140701.64999999997</v>
      </c>
      <c r="AI272" s="13">
        <v>87486.780000000013</v>
      </c>
      <c r="AJ272" s="13">
        <v>64803.759999999995</v>
      </c>
      <c r="AK272" s="13">
        <v>110856.35999999997</v>
      </c>
      <c r="AL272" s="13">
        <v>93697.14</v>
      </c>
      <c r="AM272" s="13">
        <v>95677.420000000013</v>
      </c>
      <c r="AN272" s="13">
        <v>59697.919999999998</v>
      </c>
      <c r="AO272" s="13">
        <v>73277.820000000007</v>
      </c>
      <c r="AP272" s="13">
        <v>88966.54</v>
      </c>
      <c r="AQ272" s="13">
        <v>92653.579999999987</v>
      </c>
      <c r="AR272" s="13">
        <v>80500.81</v>
      </c>
      <c r="AS272" s="13">
        <v>103911.94</v>
      </c>
      <c r="AT272" s="13">
        <v>114450.05</v>
      </c>
      <c r="AU272" s="13">
        <v>135512.41</v>
      </c>
      <c r="AV272" s="13">
        <v>91158.150000000023</v>
      </c>
      <c r="AW272" s="13">
        <v>86615.849999999991</v>
      </c>
      <c r="AX272" s="13">
        <v>98510.53</v>
      </c>
      <c r="AY272" s="13">
        <v>96687.5</v>
      </c>
      <c r="AZ272" s="13">
        <v>95653.130000000019</v>
      </c>
      <c r="BA272" s="13"/>
      <c r="BB272" s="2"/>
    </row>
    <row r="273" spans="1:54" x14ac:dyDescent="0.2">
      <c r="A273" s="18" t="s">
        <v>273</v>
      </c>
      <c r="B273" s="19" t="s">
        <v>1016</v>
      </c>
      <c r="C273" s="19" t="s">
        <v>783</v>
      </c>
      <c r="D273" s="13">
        <v>0</v>
      </c>
      <c r="E273" s="13">
        <v>99.22</v>
      </c>
      <c r="F273" s="13">
        <v>0</v>
      </c>
      <c r="G273" s="13">
        <v>18.07</v>
      </c>
      <c r="H273" s="13">
        <v>0</v>
      </c>
      <c r="I273" s="13">
        <v>0</v>
      </c>
      <c r="J273" s="13">
        <v>716.67</v>
      </c>
      <c r="K273" s="13">
        <v>906.28</v>
      </c>
      <c r="L273" s="13">
        <v>0</v>
      </c>
      <c r="M273" s="13">
        <v>0</v>
      </c>
      <c r="N273" s="13">
        <v>15</v>
      </c>
      <c r="O273" s="13">
        <v>0</v>
      </c>
      <c r="P273" s="13">
        <v>40</v>
      </c>
      <c r="Q273" s="13">
        <v>36.71</v>
      </c>
      <c r="R273" s="13">
        <v>0</v>
      </c>
      <c r="S273" s="13">
        <v>0</v>
      </c>
      <c r="T273" s="13">
        <v>111.7</v>
      </c>
      <c r="U273" s="13">
        <v>127.17</v>
      </c>
      <c r="V273" s="13">
        <v>29.67</v>
      </c>
      <c r="W273" s="13">
        <v>0</v>
      </c>
      <c r="X273" s="13">
        <v>382.2</v>
      </c>
      <c r="Y273" s="13">
        <v>0</v>
      </c>
      <c r="Z273" s="13">
        <v>0</v>
      </c>
      <c r="AA273" s="13">
        <v>1273.1099999999999</v>
      </c>
      <c r="AB273" s="13">
        <v>52.99</v>
      </c>
      <c r="AC273" s="13">
        <v>0</v>
      </c>
      <c r="AD273" s="13">
        <v>31.79</v>
      </c>
      <c r="AE273" s="13">
        <v>52</v>
      </c>
      <c r="AF273" s="13">
        <v>49.42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91.73</v>
      </c>
      <c r="AN273" s="13">
        <v>0</v>
      </c>
      <c r="AO273" s="13">
        <v>298.92</v>
      </c>
      <c r="AP273" s="13">
        <v>20</v>
      </c>
      <c r="AQ273" s="13">
        <v>7.08</v>
      </c>
      <c r="AR273" s="13">
        <v>186.07999999999998</v>
      </c>
      <c r="AS273" s="13">
        <v>38</v>
      </c>
      <c r="AT273" s="13">
        <v>25</v>
      </c>
      <c r="AU273" s="13">
        <v>255.93</v>
      </c>
      <c r="AV273" s="13">
        <v>89.1</v>
      </c>
      <c r="AW273" s="13">
        <v>21.2</v>
      </c>
      <c r="AX273" s="13">
        <v>47.779999999999994</v>
      </c>
      <c r="AY273" s="13">
        <v>99.52</v>
      </c>
      <c r="AZ273" s="13">
        <v>22.26</v>
      </c>
      <c r="BA273" s="13"/>
      <c r="BB273" s="2"/>
    </row>
    <row r="274" spans="1:54" x14ac:dyDescent="0.2">
      <c r="A274" s="18" t="s">
        <v>274</v>
      </c>
      <c r="B274" s="19" t="s">
        <v>1017</v>
      </c>
      <c r="C274" s="19" t="s">
        <v>785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322.94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  <c r="BA274" s="13"/>
      <c r="BB274" s="2"/>
    </row>
    <row r="275" spans="1:54" x14ac:dyDescent="0.2">
      <c r="A275" s="18" t="s">
        <v>275</v>
      </c>
      <c r="B275" s="19" t="s">
        <v>1018</v>
      </c>
      <c r="C275" s="19" t="s">
        <v>789</v>
      </c>
      <c r="D275" s="13">
        <v>537.76</v>
      </c>
      <c r="E275" s="13">
        <v>78.28</v>
      </c>
      <c r="F275" s="13">
        <v>915.12999999999988</v>
      </c>
      <c r="G275" s="13">
        <v>296.67</v>
      </c>
      <c r="H275" s="13">
        <v>227.57</v>
      </c>
      <c r="I275" s="13">
        <v>238.85999999999999</v>
      </c>
      <c r="J275" s="13">
        <v>64.53</v>
      </c>
      <c r="K275" s="13">
        <v>204.46</v>
      </c>
      <c r="L275" s="13">
        <v>450.94</v>
      </c>
      <c r="M275" s="13">
        <v>801.33</v>
      </c>
      <c r="N275" s="13">
        <v>339.43999999999994</v>
      </c>
      <c r="O275" s="13">
        <v>1445.47</v>
      </c>
      <c r="P275" s="13">
        <v>188.56</v>
      </c>
      <c r="Q275" s="13">
        <v>581.73</v>
      </c>
      <c r="R275" s="13">
        <v>819.95</v>
      </c>
      <c r="S275" s="13">
        <v>256.8</v>
      </c>
      <c r="T275" s="13">
        <v>235.89</v>
      </c>
      <c r="U275" s="13">
        <v>240.18</v>
      </c>
      <c r="V275" s="13">
        <v>3626.99</v>
      </c>
      <c r="W275" s="13">
        <v>1638.71</v>
      </c>
      <c r="X275" s="13">
        <v>2208.8799999999997</v>
      </c>
      <c r="Y275" s="13">
        <v>293</v>
      </c>
      <c r="Z275" s="13">
        <v>379.32</v>
      </c>
      <c r="AA275" s="13">
        <v>80.27</v>
      </c>
      <c r="AB275" s="13">
        <v>55.36</v>
      </c>
      <c r="AC275" s="13">
        <v>79.69</v>
      </c>
      <c r="AD275" s="13">
        <v>97.11</v>
      </c>
      <c r="AE275" s="13">
        <v>475.94</v>
      </c>
      <c r="AF275" s="13">
        <v>1054.53</v>
      </c>
      <c r="AG275" s="13">
        <v>223.5</v>
      </c>
      <c r="AH275" s="13">
        <v>1304.27</v>
      </c>
      <c r="AI275" s="13">
        <v>509.08</v>
      </c>
      <c r="AJ275" s="13">
        <v>32.879999999999995</v>
      </c>
      <c r="AK275" s="13">
        <v>65.349999999999994</v>
      </c>
      <c r="AL275" s="13">
        <v>57.11</v>
      </c>
      <c r="AM275" s="13">
        <v>148</v>
      </c>
      <c r="AN275" s="13">
        <v>125.49000000000001</v>
      </c>
      <c r="AO275" s="13">
        <v>285.58</v>
      </c>
      <c r="AP275" s="13">
        <v>298.13</v>
      </c>
      <c r="AQ275" s="13">
        <v>344.43</v>
      </c>
      <c r="AR275" s="13">
        <v>90.56</v>
      </c>
      <c r="AS275" s="13">
        <v>68.28</v>
      </c>
      <c r="AT275" s="13">
        <v>1238.71</v>
      </c>
      <c r="AU275" s="13">
        <v>162</v>
      </c>
      <c r="AV275" s="13">
        <v>56.17</v>
      </c>
      <c r="AW275" s="13">
        <v>27.980000000000004</v>
      </c>
      <c r="AX275" s="13">
        <v>102.71000000000001</v>
      </c>
      <c r="AY275" s="13">
        <v>62.99</v>
      </c>
      <c r="AZ275" s="13">
        <v>0</v>
      </c>
      <c r="BA275" s="13"/>
      <c r="BB275" s="2"/>
    </row>
    <row r="276" spans="1:54" x14ac:dyDescent="0.2">
      <c r="A276" s="18" t="s">
        <v>276</v>
      </c>
      <c r="B276" s="19" t="s">
        <v>1019</v>
      </c>
      <c r="C276" s="19" t="s">
        <v>793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161.11000000000001</v>
      </c>
      <c r="AG276" s="13">
        <v>0</v>
      </c>
      <c r="AH276" s="13">
        <v>0</v>
      </c>
      <c r="AI276" s="13">
        <v>0</v>
      </c>
      <c r="AJ276" s="13">
        <v>18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  <c r="AT276" s="13">
        <v>0</v>
      </c>
      <c r="AU276" s="13">
        <v>0</v>
      </c>
      <c r="AV276" s="13">
        <v>0</v>
      </c>
      <c r="AW276" s="13">
        <v>0</v>
      </c>
      <c r="AX276" s="13">
        <v>0</v>
      </c>
      <c r="AY276" s="13">
        <v>0</v>
      </c>
      <c r="AZ276" s="13">
        <v>7.52</v>
      </c>
      <c r="BA276" s="13"/>
      <c r="BB276" s="2"/>
    </row>
    <row r="277" spans="1:54" x14ac:dyDescent="0.2">
      <c r="A277" s="18" t="s">
        <v>277</v>
      </c>
      <c r="B277" s="19" t="s">
        <v>1020</v>
      </c>
      <c r="C277" s="19" t="s">
        <v>1340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30.29</v>
      </c>
      <c r="AU277" s="13">
        <v>0</v>
      </c>
      <c r="AV277" s="13">
        <v>0</v>
      </c>
      <c r="AW277" s="13">
        <v>0</v>
      </c>
      <c r="AX277" s="13">
        <v>0</v>
      </c>
      <c r="AY277" s="13">
        <v>0</v>
      </c>
      <c r="AZ277" s="13">
        <v>0</v>
      </c>
      <c r="BA277" s="13"/>
      <c r="BB277" s="2"/>
    </row>
    <row r="278" spans="1:54" x14ac:dyDescent="0.2">
      <c r="A278" s="18" t="s">
        <v>278</v>
      </c>
      <c r="B278" s="19" t="s">
        <v>1021</v>
      </c>
      <c r="C278" s="19" t="s">
        <v>1352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36.020000000000003</v>
      </c>
      <c r="T278" s="13">
        <v>0</v>
      </c>
      <c r="U278" s="13">
        <v>0</v>
      </c>
      <c r="V278" s="13">
        <v>31.78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  <c r="AT278" s="13">
        <v>0</v>
      </c>
      <c r="AU278" s="13">
        <v>0</v>
      </c>
      <c r="AV278" s="13">
        <v>0</v>
      </c>
      <c r="AW278" s="13">
        <v>0</v>
      </c>
      <c r="AX278" s="13">
        <v>0</v>
      </c>
      <c r="AY278" s="13">
        <v>0</v>
      </c>
      <c r="AZ278" s="13">
        <v>0</v>
      </c>
      <c r="BA278" s="13"/>
      <c r="BB278" s="2"/>
    </row>
    <row r="279" spans="1:54" x14ac:dyDescent="0.2">
      <c r="A279" s="18" t="s">
        <v>279</v>
      </c>
      <c r="B279" s="19" t="s">
        <v>1022</v>
      </c>
      <c r="C279" s="19" t="s">
        <v>739</v>
      </c>
      <c r="D279" s="13">
        <v>0</v>
      </c>
      <c r="E279" s="13">
        <v>10</v>
      </c>
      <c r="F279" s="13">
        <v>15</v>
      </c>
      <c r="G279" s="13">
        <v>0</v>
      </c>
      <c r="H279" s="13">
        <v>0</v>
      </c>
      <c r="I279" s="13">
        <v>310.05</v>
      </c>
      <c r="J279" s="13">
        <v>70.98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25.43</v>
      </c>
      <c r="T279" s="13">
        <v>0</v>
      </c>
      <c r="U279" s="13">
        <v>0</v>
      </c>
      <c r="V279" s="13">
        <v>152.09</v>
      </c>
      <c r="W279" s="13">
        <v>611.29999999999995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504.48</v>
      </c>
      <c r="AG279" s="13">
        <v>0</v>
      </c>
      <c r="AH279" s="13">
        <v>0</v>
      </c>
      <c r="AI279" s="13">
        <v>0</v>
      </c>
      <c r="AJ279" s="13">
        <v>52.98</v>
      </c>
      <c r="AK279" s="13">
        <v>0</v>
      </c>
      <c r="AL279" s="13">
        <v>22.95</v>
      </c>
      <c r="AM279" s="13">
        <v>42.29</v>
      </c>
      <c r="AN279" s="13">
        <v>0</v>
      </c>
      <c r="AO279" s="13">
        <v>16.82</v>
      </c>
      <c r="AP279" s="13">
        <v>0</v>
      </c>
      <c r="AQ279" s="13">
        <v>0</v>
      </c>
      <c r="AR279" s="13">
        <v>0</v>
      </c>
      <c r="AS279" s="13">
        <v>0</v>
      </c>
      <c r="AT279" s="13">
        <v>0</v>
      </c>
      <c r="AU279" s="13">
        <v>206.21</v>
      </c>
      <c r="AV279" s="13">
        <v>313.18</v>
      </c>
      <c r="AW279" s="13">
        <v>300.79000000000002</v>
      </c>
      <c r="AX279" s="13">
        <v>11.84</v>
      </c>
      <c r="AY279" s="13">
        <v>26.49</v>
      </c>
      <c r="AZ279" s="13">
        <v>42.4</v>
      </c>
      <c r="BA279" s="13"/>
      <c r="BB279" s="2"/>
    </row>
    <row r="280" spans="1:54" x14ac:dyDescent="0.2">
      <c r="A280" s="18" t="s">
        <v>280</v>
      </c>
      <c r="B280" s="19" t="s">
        <v>1023</v>
      </c>
      <c r="C280" s="19" t="s">
        <v>781</v>
      </c>
      <c r="D280" s="13">
        <v>36681.859999999993</v>
      </c>
      <c r="E280" s="13">
        <v>34609.019999999997</v>
      </c>
      <c r="F280" s="13">
        <v>38001.74</v>
      </c>
      <c r="G280" s="13">
        <v>33524.31</v>
      </c>
      <c r="H280" s="13">
        <v>35667.61</v>
      </c>
      <c r="I280" s="13">
        <v>36456.35</v>
      </c>
      <c r="J280" s="13">
        <v>35980.299999999996</v>
      </c>
      <c r="K280" s="13">
        <v>36404.870000000003</v>
      </c>
      <c r="L280" s="13">
        <v>34636.130000000005</v>
      </c>
      <c r="M280" s="13">
        <v>36422.97</v>
      </c>
      <c r="N280" s="13">
        <v>43903.33</v>
      </c>
      <c r="O280" s="13">
        <v>39120.89</v>
      </c>
      <c r="P280" s="13">
        <v>46006.600000000006</v>
      </c>
      <c r="Q280" s="13">
        <v>42094.5</v>
      </c>
      <c r="R280" s="13">
        <v>50100.280000000006</v>
      </c>
      <c r="S280" s="13">
        <v>43074.840000000004</v>
      </c>
      <c r="T280" s="13">
        <v>40795.75</v>
      </c>
      <c r="U280" s="13">
        <v>38718.460000000006</v>
      </c>
      <c r="V280" s="13">
        <v>39990.720000000008</v>
      </c>
      <c r="W280" s="13">
        <v>40222.330000000009</v>
      </c>
      <c r="X280" s="13">
        <v>41249.180000000008</v>
      </c>
      <c r="Y280" s="13">
        <v>38155.930000000008</v>
      </c>
      <c r="Z280" s="13">
        <v>38418.470000000008</v>
      </c>
      <c r="AA280" s="13">
        <v>36786.089999999997</v>
      </c>
      <c r="AB280" s="13">
        <v>36123.94</v>
      </c>
      <c r="AC280" s="13">
        <v>60080.080000000009</v>
      </c>
      <c r="AD280" s="13">
        <v>48517.600000000013</v>
      </c>
      <c r="AE280" s="13">
        <v>42022.340000000004</v>
      </c>
      <c r="AF280" s="13">
        <v>40363.310000000005</v>
      </c>
      <c r="AG280" s="13">
        <v>32284.360000000004</v>
      </c>
      <c r="AH280" s="13">
        <v>48046.739999999991</v>
      </c>
      <c r="AI280" s="13">
        <v>47689.48</v>
      </c>
      <c r="AJ280" s="13">
        <v>41735.449999999997</v>
      </c>
      <c r="AK280" s="13">
        <v>13703.090000000002</v>
      </c>
      <c r="AL280" s="13">
        <v>58242.7</v>
      </c>
      <c r="AM280" s="13">
        <v>40347.24</v>
      </c>
      <c r="AN280" s="13">
        <v>38376.979999999996</v>
      </c>
      <c r="AO280" s="13">
        <v>49975.039999999994</v>
      </c>
      <c r="AP280" s="13">
        <v>50847.839999999997</v>
      </c>
      <c r="AQ280" s="13">
        <v>40621.199999999997</v>
      </c>
      <c r="AR280" s="13">
        <v>40027.75</v>
      </c>
      <c r="AS280" s="13">
        <v>54100.739999999991</v>
      </c>
      <c r="AT280" s="13">
        <v>46228.51999999999</v>
      </c>
      <c r="AU280" s="13">
        <v>31034.200000000004</v>
      </c>
      <c r="AV280" s="13">
        <v>42097.219999999994</v>
      </c>
      <c r="AW280" s="13">
        <v>40946.300000000003</v>
      </c>
      <c r="AX280" s="13">
        <v>39978.71</v>
      </c>
      <c r="AY280" s="13">
        <v>45105.56</v>
      </c>
      <c r="AZ280" s="13">
        <v>35791.85</v>
      </c>
      <c r="BA280" s="13"/>
      <c r="BB280" s="2"/>
    </row>
    <row r="281" spans="1:54" x14ac:dyDescent="0.2">
      <c r="A281" s="18" t="s">
        <v>281</v>
      </c>
      <c r="B281" s="19" t="s">
        <v>1024</v>
      </c>
      <c r="C281" s="19" t="s">
        <v>1338</v>
      </c>
      <c r="D281" s="13">
        <v>51.65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0</v>
      </c>
      <c r="AS281" s="13">
        <v>0</v>
      </c>
      <c r="AT281" s="13">
        <v>0</v>
      </c>
      <c r="AU281" s="13">
        <v>0</v>
      </c>
      <c r="AV281" s="13">
        <v>0</v>
      </c>
      <c r="AW281" s="13">
        <v>0</v>
      </c>
      <c r="AX281" s="13">
        <v>0</v>
      </c>
      <c r="AY281" s="13">
        <v>0</v>
      </c>
      <c r="AZ281" s="13">
        <v>0</v>
      </c>
      <c r="BA281" s="13"/>
      <c r="BB281" s="2"/>
    </row>
    <row r="282" spans="1:54" x14ac:dyDescent="0.2">
      <c r="A282" s="18" t="s">
        <v>1367</v>
      </c>
      <c r="B282" s="19" t="s">
        <v>1369</v>
      </c>
      <c r="C282" s="19" t="s">
        <v>727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1455.62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  <c r="AU282" s="13">
        <v>0</v>
      </c>
      <c r="AV282" s="13">
        <v>0</v>
      </c>
      <c r="AW282" s="13">
        <v>0</v>
      </c>
      <c r="AX282" s="13">
        <v>0</v>
      </c>
      <c r="AY282" s="13">
        <v>0</v>
      </c>
      <c r="AZ282" s="13">
        <v>0</v>
      </c>
      <c r="BA282" s="13"/>
      <c r="BB282" s="2"/>
    </row>
    <row r="283" spans="1:54" x14ac:dyDescent="0.2">
      <c r="A283" s="18" t="s">
        <v>282</v>
      </c>
      <c r="B283" s="19" t="s">
        <v>1025</v>
      </c>
      <c r="C283" s="19" t="s">
        <v>729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2776.09</v>
      </c>
      <c r="AR283" s="13">
        <v>0</v>
      </c>
      <c r="AS283" s="13">
        <v>0</v>
      </c>
      <c r="AT283" s="13">
        <v>0</v>
      </c>
      <c r="AU283" s="13">
        <v>0</v>
      </c>
      <c r="AV283" s="13">
        <v>0</v>
      </c>
      <c r="AW283" s="13">
        <v>0</v>
      </c>
      <c r="AX283" s="13">
        <v>0</v>
      </c>
      <c r="AY283" s="13">
        <v>0</v>
      </c>
      <c r="AZ283" s="13">
        <v>0</v>
      </c>
      <c r="BA283" s="13"/>
      <c r="BB283" s="2"/>
    </row>
    <row r="284" spans="1:54" x14ac:dyDescent="0.2">
      <c r="A284" s="18" t="s">
        <v>283</v>
      </c>
      <c r="B284" s="19" t="s">
        <v>1026</v>
      </c>
      <c r="C284" s="19" t="s">
        <v>1352</v>
      </c>
      <c r="D284" s="13">
        <v>0</v>
      </c>
      <c r="E284" s="13">
        <v>0</v>
      </c>
      <c r="F284" s="13">
        <v>0</v>
      </c>
      <c r="G284" s="13">
        <v>0</v>
      </c>
      <c r="H284" s="13">
        <v>113.42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87.86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0</v>
      </c>
      <c r="AN284" s="13">
        <v>0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  <c r="AU284" s="13">
        <v>0</v>
      </c>
      <c r="AV284" s="13">
        <v>0</v>
      </c>
      <c r="AW284" s="13">
        <v>0</v>
      </c>
      <c r="AX284" s="13">
        <v>0</v>
      </c>
      <c r="AY284" s="13">
        <v>0</v>
      </c>
      <c r="AZ284" s="13">
        <v>0</v>
      </c>
      <c r="BA284" s="13"/>
      <c r="BB284" s="2"/>
    </row>
    <row r="285" spans="1:54" x14ac:dyDescent="0.2">
      <c r="A285" s="18" t="s">
        <v>284</v>
      </c>
      <c r="B285" s="19" t="s">
        <v>1027</v>
      </c>
      <c r="C285" s="19" t="s">
        <v>739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0</v>
      </c>
      <c r="AK285" s="13">
        <v>0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  <c r="AT285" s="13">
        <v>0</v>
      </c>
      <c r="AU285" s="13">
        <v>0</v>
      </c>
      <c r="AV285" s="13">
        <v>0</v>
      </c>
      <c r="AW285" s="13">
        <v>380.53</v>
      </c>
      <c r="AX285" s="13">
        <v>0</v>
      </c>
      <c r="AY285" s="13">
        <v>0</v>
      </c>
      <c r="AZ285" s="13">
        <v>0</v>
      </c>
      <c r="BA285" s="13"/>
      <c r="BB285" s="2"/>
    </row>
    <row r="286" spans="1:54" x14ac:dyDescent="0.2">
      <c r="A286" s="18" t="s">
        <v>285</v>
      </c>
      <c r="B286" s="19" t="s">
        <v>1028</v>
      </c>
      <c r="C286" s="19" t="s">
        <v>781</v>
      </c>
      <c r="D286" s="13">
        <v>27146.54</v>
      </c>
      <c r="E286" s="13">
        <v>12388.1</v>
      </c>
      <c r="F286" s="13">
        <v>8951.76</v>
      </c>
      <c r="G286" s="13">
        <v>7705.8799999999992</v>
      </c>
      <c r="H286" s="13">
        <v>10495.289999999999</v>
      </c>
      <c r="I286" s="13">
        <v>16016.799999999997</v>
      </c>
      <c r="J286" s="13">
        <v>20952.170000000002</v>
      </c>
      <c r="K286" s="13">
        <v>19425.93</v>
      </c>
      <c r="L286" s="13">
        <v>11247.33</v>
      </c>
      <c r="M286" s="13">
        <v>12606.23</v>
      </c>
      <c r="N286" s="13">
        <v>9093.1299999999992</v>
      </c>
      <c r="O286" s="13">
        <v>14808.64</v>
      </c>
      <c r="P286" s="13">
        <v>22040.55</v>
      </c>
      <c r="Q286" s="13">
        <v>16169.45</v>
      </c>
      <c r="R286" s="13">
        <v>16045.869999999999</v>
      </c>
      <c r="S286" s="13">
        <v>13477.26</v>
      </c>
      <c r="T286" s="13">
        <v>14360.980000000001</v>
      </c>
      <c r="U286" s="13">
        <v>13832.6</v>
      </c>
      <c r="V286" s="13">
        <v>22024.62</v>
      </c>
      <c r="W286" s="13">
        <v>13062.51</v>
      </c>
      <c r="X286" s="13">
        <v>11196.29</v>
      </c>
      <c r="Y286" s="13">
        <v>3429.9999999999995</v>
      </c>
      <c r="Z286" s="13">
        <v>22318.030000000002</v>
      </c>
      <c r="AA286" s="13">
        <v>19535.289999999997</v>
      </c>
      <c r="AB286" s="13">
        <v>23791.909999999996</v>
      </c>
      <c r="AC286" s="13">
        <v>16440.66</v>
      </c>
      <c r="AD286" s="13">
        <v>19295.22</v>
      </c>
      <c r="AE286" s="13">
        <v>17764.82</v>
      </c>
      <c r="AF286" s="13">
        <v>19080.499999999996</v>
      </c>
      <c r="AG286" s="13">
        <v>22735.360000000001</v>
      </c>
      <c r="AH286" s="13">
        <v>20298.34</v>
      </c>
      <c r="AI286" s="13">
        <v>10637.650000000001</v>
      </c>
      <c r="AJ286" s="13">
        <v>19703.349999999999</v>
      </c>
      <c r="AK286" s="13">
        <v>26440.359999999997</v>
      </c>
      <c r="AL286" s="13">
        <v>12380.390000000001</v>
      </c>
      <c r="AM286" s="13">
        <v>17960.439999999999</v>
      </c>
      <c r="AN286" s="13">
        <v>17600.14</v>
      </c>
      <c r="AO286" s="13">
        <v>15568.449999999999</v>
      </c>
      <c r="AP286" s="13">
        <v>15576.84</v>
      </c>
      <c r="AQ286" s="13">
        <v>17366.510000000002</v>
      </c>
      <c r="AR286" s="13">
        <v>23675.64</v>
      </c>
      <c r="AS286" s="13">
        <v>14641.99</v>
      </c>
      <c r="AT286" s="13">
        <v>19191.539999999997</v>
      </c>
      <c r="AU286" s="13">
        <v>27223.88</v>
      </c>
      <c r="AV286" s="13">
        <v>14871.27</v>
      </c>
      <c r="AW286" s="13">
        <v>22137.4</v>
      </c>
      <c r="AX286" s="13">
        <v>10951.93</v>
      </c>
      <c r="AY286" s="13">
        <v>11474.150000000001</v>
      </c>
      <c r="AZ286" s="13">
        <v>11676.659999999998</v>
      </c>
      <c r="BA286" s="13"/>
      <c r="BB286" s="2"/>
    </row>
    <row r="287" spans="1:54" x14ac:dyDescent="0.2">
      <c r="A287" s="18" t="s">
        <v>286</v>
      </c>
      <c r="B287" s="19" t="s">
        <v>1029</v>
      </c>
      <c r="C287" s="19" t="s">
        <v>783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13">
        <v>41.2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0</v>
      </c>
      <c r="AT287" s="13">
        <v>0</v>
      </c>
      <c r="AU287" s="13">
        <v>0</v>
      </c>
      <c r="AV287" s="13">
        <v>0</v>
      </c>
      <c r="AW287" s="13">
        <v>0</v>
      </c>
      <c r="AX287" s="13">
        <v>0</v>
      </c>
      <c r="AY287" s="13">
        <v>0</v>
      </c>
      <c r="AZ287" s="13">
        <v>0</v>
      </c>
      <c r="BA287" s="13"/>
      <c r="BB287" s="2"/>
    </row>
    <row r="288" spans="1:54" x14ac:dyDescent="0.2">
      <c r="A288" s="18" t="s">
        <v>287</v>
      </c>
      <c r="B288" s="19" t="s">
        <v>1030</v>
      </c>
      <c r="C288" s="19" t="s">
        <v>787</v>
      </c>
      <c r="D288" s="13">
        <v>0</v>
      </c>
      <c r="E288" s="13">
        <v>0</v>
      </c>
      <c r="F288" s="13">
        <v>0</v>
      </c>
      <c r="G288" s="13">
        <v>104.15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  <c r="AT288" s="13">
        <v>0</v>
      </c>
      <c r="AU288" s="13">
        <v>0</v>
      </c>
      <c r="AV288" s="13">
        <v>0</v>
      </c>
      <c r="AW288" s="13">
        <v>0</v>
      </c>
      <c r="AX288" s="13">
        <v>0</v>
      </c>
      <c r="AY288" s="13">
        <v>0</v>
      </c>
      <c r="AZ288" s="13">
        <v>0</v>
      </c>
      <c r="BA288" s="13"/>
      <c r="BB288" s="2"/>
    </row>
    <row r="289" spans="1:54" x14ac:dyDescent="0.2">
      <c r="A289" s="18" t="s">
        <v>288</v>
      </c>
      <c r="B289" s="19" t="s">
        <v>1031</v>
      </c>
      <c r="C289" s="19" t="s">
        <v>789</v>
      </c>
      <c r="D289" s="13">
        <v>0</v>
      </c>
      <c r="E289" s="13">
        <v>101.47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118.61</v>
      </c>
      <c r="R289" s="13">
        <v>0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140.16999999999999</v>
      </c>
      <c r="AF289" s="13">
        <v>0</v>
      </c>
      <c r="AG289" s="13">
        <v>138.27000000000001</v>
      </c>
      <c r="AH289" s="13">
        <v>0</v>
      </c>
      <c r="AI289" s="13">
        <v>225.43999999999997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14</v>
      </c>
      <c r="AS289" s="13">
        <v>0</v>
      </c>
      <c r="AT289" s="13">
        <v>213.53</v>
      </c>
      <c r="AU289" s="13">
        <v>0</v>
      </c>
      <c r="AV289" s="13">
        <v>0</v>
      </c>
      <c r="AW289" s="13">
        <v>0</v>
      </c>
      <c r="AX289" s="13">
        <v>0</v>
      </c>
      <c r="AY289" s="13">
        <v>0</v>
      </c>
      <c r="AZ289" s="13">
        <v>0</v>
      </c>
      <c r="BA289" s="13"/>
      <c r="BB289" s="2"/>
    </row>
    <row r="290" spans="1:54" x14ac:dyDescent="0.2">
      <c r="A290" s="18" t="s">
        <v>289</v>
      </c>
      <c r="B290" s="19" t="s">
        <v>1032</v>
      </c>
      <c r="C290" s="19" t="s">
        <v>1340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145.33000000000001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865.99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640</v>
      </c>
      <c r="AT290" s="13">
        <v>0</v>
      </c>
      <c r="AU290" s="13">
        <v>0</v>
      </c>
      <c r="AV290" s="13">
        <v>0</v>
      </c>
      <c r="AW290" s="13">
        <v>0</v>
      </c>
      <c r="AX290" s="13">
        <v>0</v>
      </c>
      <c r="AY290" s="13">
        <v>0</v>
      </c>
      <c r="AZ290" s="13">
        <v>0</v>
      </c>
      <c r="BA290" s="13"/>
      <c r="BB290" s="2"/>
    </row>
    <row r="291" spans="1:54" x14ac:dyDescent="0.2">
      <c r="A291" s="18" t="s">
        <v>290</v>
      </c>
      <c r="B291" s="19" t="s">
        <v>1033</v>
      </c>
      <c r="C291" s="19" t="s">
        <v>767</v>
      </c>
      <c r="D291" s="13">
        <v>2150.44</v>
      </c>
      <c r="E291" s="13">
        <v>0</v>
      </c>
      <c r="F291" s="13">
        <v>0</v>
      </c>
      <c r="G291" s="13">
        <v>2804.59</v>
      </c>
      <c r="H291" s="13">
        <v>0</v>
      </c>
      <c r="I291" s="13">
        <v>224.99</v>
      </c>
      <c r="J291" s="13">
        <v>111.9</v>
      </c>
      <c r="K291" s="13">
        <v>5468.8</v>
      </c>
      <c r="L291" s="13">
        <v>0</v>
      </c>
      <c r="M291" s="13">
        <v>0</v>
      </c>
      <c r="N291" s="13">
        <v>0</v>
      </c>
      <c r="O291" s="13">
        <v>1376.86</v>
      </c>
      <c r="P291" s="13">
        <v>0</v>
      </c>
      <c r="Q291" s="13">
        <v>1760.1</v>
      </c>
      <c r="R291" s="13">
        <v>378.74</v>
      </c>
      <c r="S291" s="13">
        <v>2152.4299999999998</v>
      </c>
      <c r="T291" s="13">
        <v>1106.98</v>
      </c>
      <c r="U291" s="13">
        <v>0</v>
      </c>
      <c r="V291" s="13">
        <v>644.19000000000005</v>
      </c>
      <c r="W291" s="13">
        <v>4925.3900000000003</v>
      </c>
      <c r="X291" s="13">
        <v>98.24</v>
      </c>
      <c r="Y291" s="13">
        <v>0</v>
      </c>
      <c r="Z291" s="13">
        <v>2186.69</v>
      </c>
      <c r="AA291" s="13">
        <v>0</v>
      </c>
      <c r="AB291" s="13">
        <v>1922.33</v>
      </c>
      <c r="AC291" s="13">
        <v>755.59</v>
      </c>
      <c r="AD291" s="13">
        <v>5528.45</v>
      </c>
      <c r="AE291" s="13">
        <v>1153.75</v>
      </c>
      <c r="AF291" s="13">
        <v>0</v>
      </c>
      <c r="AG291" s="13">
        <v>565.37</v>
      </c>
      <c r="AH291" s="13">
        <v>0</v>
      </c>
      <c r="AI291" s="13">
        <v>0</v>
      </c>
      <c r="AJ291" s="13">
        <v>0</v>
      </c>
      <c r="AK291" s="13">
        <v>0</v>
      </c>
      <c r="AL291" s="13">
        <v>375.16999999999996</v>
      </c>
      <c r="AM291" s="13">
        <v>0</v>
      </c>
      <c r="AN291" s="13">
        <v>2104.16</v>
      </c>
      <c r="AO291" s="13">
        <v>0</v>
      </c>
      <c r="AP291" s="13">
        <v>0</v>
      </c>
      <c r="AQ291" s="13">
        <v>0</v>
      </c>
      <c r="AR291" s="13">
        <v>0</v>
      </c>
      <c r="AS291" s="13">
        <v>3396.11</v>
      </c>
      <c r="AT291" s="13">
        <v>0</v>
      </c>
      <c r="AU291" s="13">
        <v>0</v>
      </c>
      <c r="AV291" s="13">
        <v>702.85</v>
      </c>
      <c r="AW291" s="13">
        <v>3552.69</v>
      </c>
      <c r="AX291" s="13">
        <v>18.12</v>
      </c>
      <c r="AY291" s="13">
        <v>2436.71</v>
      </c>
      <c r="AZ291" s="13">
        <v>267.64999999999998</v>
      </c>
      <c r="BA291" s="13"/>
      <c r="BB291" s="2"/>
    </row>
    <row r="292" spans="1:54" x14ac:dyDescent="0.2">
      <c r="A292" s="18" t="s">
        <v>291</v>
      </c>
      <c r="B292" s="19" t="s">
        <v>1034</v>
      </c>
      <c r="C292" s="19" t="s">
        <v>777</v>
      </c>
      <c r="D292" s="13">
        <v>10</v>
      </c>
      <c r="E292" s="13">
        <v>20.27</v>
      </c>
      <c r="F292" s="13">
        <v>0</v>
      </c>
      <c r="G292" s="13">
        <v>0</v>
      </c>
      <c r="H292" s="13">
        <v>545.71</v>
      </c>
      <c r="I292" s="13">
        <v>50.57</v>
      </c>
      <c r="J292" s="13">
        <v>21.81</v>
      </c>
      <c r="K292" s="13">
        <v>268.58999999999997</v>
      </c>
      <c r="L292" s="13">
        <v>0</v>
      </c>
      <c r="M292" s="13">
        <v>0</v>
      </c>
      <c r="N292" s="13">
        <v>170.9</v>
      </c>
      <c r="O292" s="13">
        <v>13.02</v>
      </c>
      <c r="P292" s="13">
        <v>143.51</v>
      </c>
      <c r="Q292" s="13">
        <v>116.83</v>
      </c>
      <c r="R292" s="13">
        <v>0</v>
      </c>
      <c r="S292" s="13">
        <v>30.37</v>
      </c>
      <c r="T292" s="13">
        <v>0</v>
      </c>
      <c r="U292" s="13">
        <v>33.65</v>
      </c>
      <c r="V292" s="13">
        <v>0</v>
      </c>
      <c r="W292" s="13">
        <v>40.26</v>
      </c>
      <c r="X292" s="13">
        <v>99.91</v>
      </c>
      <c r="Y292" s="13">
        <v>0</v>
      </c>
      <c r="Z292" s="13">
        <v>234.22</v>
      </c>
      <c r="AA292" s="13">
        <v>1431</v>
      </c>
      <c r="AB292" s="13">
        <v>178.75</v>
      </c>
      <c r="AC292" s="13">
        <v>527.54</v>
      </c>
      <c r="AD292" s="13">
        <v>12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44.97</v>
      </c>
      <c r="AL292" s="13">
        <v>796.25</v>
      </c>
      <c r="AM292" s="13">
        <v>36.11</v>
      </c>
      <c r="AN292" s="13">
        <v>47.67</v>
      </c>
      <c r="AO292" s="13">
        <v>412.89</v>
      </c>
      <c r="AP292" s="13">
        <v>0</v>
      </c>
      <c r="AQ292" s="13">
        <v>0</v>
      </c>
      <c r="AR292" s="13">
        <v>0</v>
      </c>
      <c r="AS292" s="13">
        <v>45.51</v>
      </c>
      <c r="AT292" s="13">
        <v>0</v>
      </c>
      <c r="AU292" s="13">
        <v>0</v>
      </c>
      <c r="AV292" s="13">
        <v>0</v>
      </c>
      <c r="AW292" s="13">
        <v>0</v>
      </c>
      <c r="AX292" s="13">
        <v>0</v>
      </c>
      <c r="AY292" s="13">
        <v>0</v>
      </c>
      <c r="AZ292" s="13">
        <v>0</v>
      </c>
      <c r="BA292" s="13"/>
      <c r="BB292" s="2"/>
    </row>
    <row r="293" spans="1:54" x14ac:dyDescent="0.2">
      <c r="A293" s="18" t="s">
        <v>292</v>
      </c>
      <c r="B293" s="19" t="s">
        <v>1035</v>
      </c>
      <c r="C293" s="19" t="s">
        <v>753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468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  <c r="AT293" s="13">
        <v>0</v>
      </c>
      <c r="AU293" s="13">
        <v>0</v>
      </c>
      <c r="AV293" s="13">
        <v>0</v>
      </c>
      <c r="AW293" s="13">
        <v>0</v>
      </c>
      <c r="AX293" s="13">
        <v>0</v>
      </c>
      <c r="AY293" s="13">
        <v>0</v>
      </c>
      <c r="AZ293" s="13">
        <v>0</v>
      </c>
      <c r="BA293" s="13"/>
      <c r="BB293" s="2"/>
    </row>
    <row r="294" spans="1:54" x14ac:dyDescent="0.2">
      <c r="A294" s="18" t="s">
        <v>293</v>
      </c>
      <c r="B294" s="19" t="s">
        <v>1036</v>
      </c>
      <c r="C294" s="19" t="s">
        <v>759</v>
      </c>
      <c r="D294" s="13">
        <v>0</v>
      </c>
      <c r="E294" s="13">
        <v>0</v>
      </c>
      <c r="F294" s="13">
        <v>21.21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3">
        <v>0</v>
      </c>
      <c r="AL294" s="13">
        <v>0</v>
      </c>
      <c r="AM294" s="13">
        <v>0</v>
      </c>
      <c r="AN294" s="13">
        <v>0</v>
      </c>
      <c r="AO294" s="13">
        <v>0</v>
      </c>
      <c r="AP294" s="13">
        <v>0</v>
      </c>
      <c r="AQ294" s="13">
        <v>0</v>
      </c>
      <c r="AR294" s="13">
        <v>0</v>
      </c>
      <c r="AS294" s="13">
        <v>0</v>
      </c>
      <c r="AT294" s="13">
        <v>0</v>
      </c>
      <c r="AU294" s="13">
        <v>0</v>
      </c>
      <c r="AV294" s="13">
        <v>0</v>
      </c>
      <c r="AW294" s="13">
        <v>0</v>
      </c>
      <c r="AX294" s="13">
        <v>0</v>
      </c>
      <c r="AY294" s="13">
        <v>0</v>
      </c>
      <c r="AZ294" s="13">
        <v>0</v>
      </c>
      <c r="BA294" s="13"/>
      <c r="BB294" s="2"/>
    </row>
    <row r="295" spans="1:54" x14ac:dyDescent="0.2">
      <c r="A295" s="18" t="s">
        <v>294</v>
      </c>
      <c r="B295" s="19" t="s">
        <v>1037</v>
      </c>
      <c r="C295" s="19" t="s">
        <v>767</v>
      </c>
      <c r="D295" s="13">
        <v>-2107.4299999999998</v>
      </c>
      <c r="E295" s="13">
        <v>0</v>
      </c>
      <c r="F295" s="13">
        <v>0</v>
      </c>
      <c r="G295" s="13">
        <v>-2748.5</v>
      </c>
      <c r="H295" s="13">
        <v>0</v>
      </c>
      <c r="I295" s="13">
        <v>-220.49</v>
      </c>
      <c r="J295" s="13">
        <v>-109.66</v>
      </c>
      <c r="K295" s="13">
        <v>-5359.42</v>
      </c>
      <c r="L295" s="13">
        <v>0</v>
      </c>
      <c r="M295" s="13">
        <v>0</v>
      </c>
      <c r="N295" s="13">
        <v>0</v>
      </c>
      <c r="O295" s="13">
        <v>-1349.32</v>
      </c>
      <c r="P295" s="13">
        <v>0</v>
      </c>
      <c r="Q295" s="13">
        <v>-1724.9</v>
      </c>
      <c r="R295" s="13">
        <v>-371.17</v>
      </c>
      <c r="S295" s="13">
        <v>-2109.38</v>
      </c>
      <c r="T295" s="13">
        <v>-1084.8399999999999</v>
      </c>
      <c r="U295" s="13">
        <v>0</v>
      </c>
      <c r="V295" s="13">
        <v>-631.30999999999995</v>
      </c>
      <c r="W295" s="13">
        <v>-4826.88</v>
      </c>
      <c r="X295" s="13">
        <v>-96.28</v>
      </c>
      <c r="Y295" s="13">
        <v>0</v>
      </c>
      <c r="Z295" s="13">
        <v>-2142.96</v>
      </c>
      <c r="AA295" s="13">
        <v>0</v>
      </c>
      <c r="AB295" s="13">
        <v>-1883.88</v>
      </c>
      <c r="AC295" s="13">
        <v>-740.48</v>
      </c>
      <c r="AD295" s="13">
        <v>-5417.88</v>
      </c>
      <c r="AE295" s="13">
        <v>-1130.68</v>
      </c>
      <c r="AF295" s="13">
        <v>0</v>
      </c>
      <c r="AG295" s="13">
        <v>-554.05999999999995</v>
      </c>
      <c r="AH295" s="13">
        <v>0</v>
      </c>
      <c r="AI295" s="13">
        <v>0</v>
      </c>
      <c r="AJ295" s="13">
        <v>0</v>
      </c>
      <c r="AK295" s="13">
        <v>0</v>
      </c>
      <c r="AL295" s="13">
        <v>-367.65999999999997</v>
      </c>
      <c r="AM295" s="13">
        <v>0</v>
      </c>
      <c r="AN295" s="13">
        <v>-2062.08</v>
      </c>
      <c r="AO295" s="13">
        <v>0</v>
      </c>
      <c r="AP295" s="13">
        <v>0</v>
      </c>
      <c r="AQ295" s="13">
        <v>0</v>
      </c>
      <c r="AR295" s="13">
        <v>0</v>
      </c>
      <c r="AS295" s="13">
        <v>-3328.19</v>
      </c>
      <c r="AT295" s="13">
        <v>0</v>
      </c>
      <c r="AU295" s="13">
        <v>0</v>
      </c>
      <c r="AV295" s="13">
        <v>-688.79</v>
      </c>
      <c r="AW295" s="13">
        <v>-3481.64</v>
      </c>
      <c r="AX295" s="13">
        <v>-17.760000000000002</v>
      </c>
      <c r="AY295" s="13">
        <v>-2387.98</v>
      </c>
      <c r="AZ295" s="13">
        <v>-262.3</v>
      </c>
      <c r="BA295" s="13"/>
      <c r="BB295" s="2"/>
    </row>
    <row r="296" spans="1:54" x14ac:dyDescent="0.2">
      <c r="A296" s="18" t="s">
        <v>295</v>
      </c>
      <c r="B296" s="19" t="s">
        <v>1038</v>
      </c>
      <c r="C296" s="19" t="s">
        <v>777</v>
      </c>
      <c r="D296" s="13">
        <v>-9.8000000000000007</v>
      </c>
      <c r="E296" s="13">
        <v>-19.86</v>
      </c>
      <c r="F296" s="13">
        <v>0</v>
      </c>
      <c r="G296" s="13">
        <v>0</v>
      </c>
      <c r="H296" s="13">
        <v>-534.79</v>
      </c>
      <c r="I296" s="13">
        <v>-49.56</v>
      </c>
      <c r="J296" s="13">
        <v>-21.37</v>
      </c>
      <c r="K296" s="13">
        <v>-263.22000000000003</v>
      </c>
      <c r="L296" s="13">
        <v>0</v>
      </c>
      <c r="M296" s="13">
        <v>0</v>
      </c>
      <c r="N296" s="13">
        <v>-167.48</v>
      </c>
      <c r="O296" s="13">
        <v>-12.76</v>
      </c>
      <c r="P296" s="13">
        <v>-140.63999999999999</v>
      </c>
      <c r="Q296" s="13">
        <v>-114.49</v>
      </c>
      <c r="R296" s="13">
        <v>0</v>
      </c>
      <c r="S296" s="13">
        <v>-29.76</v>
      </c>
      <c r="T296" s="13">
        <v>0</v>
      </c>
      <c r="U296" s="13">
        <v>-32.979999999999997</v>
      </c>
      <c r="V296" s="13">
        <v>0</v>
      </c>
      <c r="W296" s="13">
        <v>-39.450000000000003</v>
      </c>
      <c r="X296" s="13">
        <v>-97.91</v>
      </c>
      <c r="Y296" s="13">
        <v>0</v>
      </c>
      <c r="Z296" s="13">
        <v>-229.54000000000002</v>
      </c>
      <c r="AA296" s="13">
        <v>-1402.38</v>
      </c>
      <c r="AB296" s="13">
        <v>-175.18</v>
      </c>
      <c r="AC296" s="13">
        <v>-516.99</v>
      </c>
      <c r="AD296" s="13">
        <v>-11.76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3">
        <v>-44.07</v>
      </c>
      <c r="AL296" s="13">
        <v>-780.33</v>
      </c>
      <c r="AM296" s="13">
        <v>-35.39</v>
      </c>
      <c r="AN296" s="13">
        <v>-46.72</v>
      </c>
      <c r="AO296" s="13">
        <v>-404.63</v>
      </c>
      <c r="AP296" s="13">
        <v>0</v>
      </c>
      <c r="AQ296" s="13">
        <v>0</v>
      </c>
      <c r="AR296" s="13">
        <v>0</v>
      </c>
      <c r="AS296" s="13">
        <v>-44.6</v>
      </c>
      <c r="AT296" s="13">
        <v>0</v>
      </c>
      <c r="AU296" s="13">
        <v>0</v>
      </c>
      <c r="AV296" s="13">
        <v>0</v>
      </c>
      <c r="AW296" s="13">
        <v>0</v>
      </c>
      <c r="AX296" s="13">
        <v>0</v>
      </c>
      <c r="AY296" s="13">
        <v>0</v>
      </c>
      <c r="AZ296" s="13">
        <v>0</v>
      </c>
      <c r="BA296" s="13"/>
      <c r="BB296" s="2"/>
    </row>
    <row r="297" spans="1:54" x14ac:dyDescent="0.2">
      <c r="A297" s="18" t="s">
        <v>296</v>
      </c>
      <c r="B297" s="19" t="s">
        <v>1039</v>
      </c>
      <c r="C297" s="19" t="s">
        <v>753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-458.64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0</v>
      </c>
      <c r="AS297" s="13">
        <v>0</v>
      </c>
      <c r="AT297" s="13">
        <v>0</v>
      </c>
      <c r="AU297" s="13">
        <v>0</v>
      </c>
      <c r="AV297" s="13">
        <v>0</v>
      </c>
      <c r="AW297" s="13">
        <v>0</v>
      </c>
      <c r="AX297" s="13">
        <v>0</v>
      </c>
      <c r="AY297" s="13">
        <v>0</v>
      </c>
      <c r="AZ297" s="13">
        <v>0</v>
      </c>
      <c r="BA297" s="13"/>
      <c r="BB297" s="2"/>
    </row>
    <row r="298" spans="1:54" x14ac:dyDescent="0.2">
      <c r="A298" s="18" t="s">
        <v>297</v>
      </c>
      <c r="B298" s="19" t="s">
        <v>1040</v>
      </c>
      <c r="C298" s="19" t="s">
        <v>759</v>
      </c>
      <c r="D298" s="13">
        <v>0</v>
      </c>
      <c r="E298" s="13">
        <v>0</v>
      </c>
      <c r="F298" s="13">
        <v>-20.79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0</v>
      </c>
      <c r="AL298" s="13">
        <v>0</v>
      </c>
      <c r="AM298" s="13">
        <v>0</v>
      </c>
      <c r="AN298" s="13">
        <v>0</v>
      </c>
      <c r="AO298" s="13">
        <v>0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  <c r="AU298" s="13">
        <v>0</v>
      </c>
      <c r="AV298" s="13">
        <v>0</v>
      </c>
      <c r="AW298" s="13">
        <v>0</v>
      </c>
      <c r="AX298" s="13">
        <v>0</v>
      </c>
      <c r="AY298" s="13">
        <v>0</v>
      </c>
      <c r="AZ298" s="13">
        <v>0</v>
      </c>
      <c r="BA298" s="13"/>
      <c r="BB298" s="2"/>
    </row>
    <row r="299" spans="1:54" x14ac:dyDescent="0.2">
      <c r="A299" s="18" t="s">
        <v>298</v>
      </c>
      <c r="B299" s="19" t="s">
        <v>1041</v>
      </c>
      <c r="C299" s="19" t="s">
        <v>1338</v>
      </c>
      <c r="D299" s="13">
        <v>-50.62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3">
        <v>0</v>
      </c>
      <c r="AL299" s="13">
        <v>0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0</v>
      </c>
      <c r="AS299" s="13">
        <v>0</v>
      </c>
      <c r="AT299" s="13">
        <v>0</v>
      </c>
      <c r="AU299" s="13">
        <v>0</v>
      </c>
      <c r="AV299" s="13">
        <v>0</v>
      </c>
      <c r="AW299" s="13">
        <v>0</v>
      </c>
      <c r="AX299" s="13">
        <v>0</v>
      </c>
      <c r="AY299" s="13">
        <v>0</v>
      </c>
      <c r="AZ299" s="13">
        <v>0</v>
      </c>
      <c r="BA299" s="13"/>
      <c r="BB299" s="2"/>
    </row>
    <row r="300" spans="1:54" x14ac:dyDescent="0.2">
      <c r="A300" s="18" t="s">
        <v>1368</v>
      </c>
      <c r="B300" s="19" t="s">
        <v>1370</v>
      </c>
      <c r="C300" s="19" t="s">
        <v>727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-1426.51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0</v>
      </c>
      <c r="AT300" s="13">
        <v>0</v>
      </c>
      <c r="AU300" s="13">
        <v>0</v>
      </c>
      <c r="AV300" s="13">
        <v>0</v>
      </c>
      <c r="AW300" s="13">
        <v>0</v>
      </c>
      <c r="AX300" s="13">
        <v>0</v>
      </c>
      <c r="AY300" s="13">
        <v>0</v>
      </c>
      <c r="AZ300" s="13">
        <v>0</v>
      </c>
      <c r="BA300" s="13"/>
      <c r="BB300" s="2"/>
    </row>
    <row r="301" spans="1:54" x14ac:dyDescent="0.2">
      <c r="A301" s="18" t="s">
        <v>299</v>
      </c>
      <c r="B301" s="19" t="s">
        <v>1042</v>
      </c>
      <c r="C301" s="19" t="s">
        <v>729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-2720.57</v>
      </c>
      <c r="AR301" s="13">
        <v>0</v>
      </c>
      <c r="AS301" s="13">
        <v>0</v>
      </c>
      <c r="AT301" s="13">
        <v>0</v>
      </c>
      <c r="AU301" s="13">
        <v>0</v>
      </c>
      <c r="AV301" s="13">
        <v>0</v>
      </c>
      <c r="AW301" s="13">
        <v>0</v>
      </c>
      <c r="AX301" s="13">
        <v>0</v>
      </c>
      <c r="AY301" s="13">
        <v>0</v>
      </c>
      <c r="AZ301" s="13">
        <v>0</v>
      </c>
      <c r="BA301" s="13"/>
      <c r="BB301" s="2"/>
    </row>
    <row r="302" spans="1:54" x14ac:dyDescent="0.2">
      <c r="A302" s="18" t="s">
        <v>300</v>
      </c>
      <c r="B302" s="19" t="s">
        <v>1043</v>
      </c>
      <c r="C302" s="19" t="s">
        <v>1352</v>
      </c>
      <c r="D302" s="13">
        <v>0</v>
      </c>
      <c r="E302" s="13">
        <v>0</v>
      </c>
      <c r="F302" s="13">
        <v>0</v>
      </c>
      <c r="G302" s="13">
        <v>0</v>
      </c>
      <c r="H302" s="13">
        <v>-111.15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-86.1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  <c r="AT302" s="13">
        <v>0</v>
      </c>
      <c r="AU302" s="13">
        <v>0</v>
      </c>
      <c r="AV302" s="13">
        <v>0</v>
      </c>
      <c r="AW302" s="13">
        <v>0</v>
      </c>
      <c r="AX302" s="13">
        <v>0</v>
      </c>
      <c r="AY302" s="13">
        <v>0</v>
      </c>
      <c r="AZ302" s="13">
        <v>0</v>
      </c>
      <c r="BA302" s="13"/>
      <c r="BB302" s="2"/>
    </row>
    <row r="303" spans="1:54" x14ac:dyDescent="0.2">
      <c r="A303" s="18" t="s">
        <v>301</v>
      </c>
      <c r="B303" s="19" t="s">
        <v>1044</v>
      </c>
      <c r="C303" s="19" t="s">
        <v>739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0</v>
      </c>
      <c r="AM303" s="13">
        <v>0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  <c r="AT303" s="13">
        <v>0</v>
      </c>
      <c r="AU303" s="13">
        <v>0</v>
      </c>
      <c r="AV303" s="13">
        <v>0</v>
      </c>
      <c r="AW303" s="13">
        <v>-372.92</v>
      </c>
      <c r="AX303" s="13">
        <v>0</v>
      </c>
      <c r="AY303" s="13">
        <v>0</v>
      </c>
      <c r="AZ303" s="13">
        <v>0</v>
      </c>
      <c r="BA303" s="13"/>
      <c r="BB303" s="2"/>
    </row>
    <row r="304" spans="1:54" x14ac:dyDescent="0.2">
      <c r="A304" s="18" t="s">
        <v>302</v>
      </c>
      <c r="B304" s="19" t="s">
        <v>1045</v>
      </c>
      <c r="C304" s="19" t="s">
        <v>781</v>
      </c>
      <c r="D304" s="13">
        <v>-62551.829999999994</v>
      </c>
      <c r="E304" s="13">
        <v>-46057.179999999993</v>
      </c>
      <c r="F304" s="13">
        <v>-46014.43</v>
      </c>
      <c r="G304" s="13">
        <v>-40405.579999999994</v>
      </c>
      <c r="H304" s="13">
        <v>-45239.649999999994</v>
      </c>
      <c r="I304" s="13">
        <v>-51423.680000000008</v>
      </c>
      <c r="J304" s="13">
        <v>-55793.82</v>
      </c>
      <c r="K304" s="13">
        <v>-54714.17</v>
      </c>
      <c r="L304" s="13">
        <v>-44965.77</v>
      </c>
      <c r="M304" s="13">
        <v>-48048.619999999995</v>
      </c>
      <c r="N304" s="13">
        <v>-51936.549999999988</v>
      </c>
      <c r="O304" s="13">
        <v>-52850.95</v>
      </c>
      <c r="P304" s="13">
        <v>-66686.2</v>
      </c>
      <c r="Q304" s="13">
        <v>-57098.68</v>
      </c>
      <c r="R304" s="13">
        <v>-64823.22</v>
      </c>
      <c r="S304" s="13">
        <v>-55421.05</v>
      </c>
      <c r="T304" s="13">
        <v>-54053.609999999986</v>
      </c>
      <c r="U304" s="13">
        <v>-51500.049999999996</v>
      </c>
      <c r="V304" s="13">
        <v>-60775.030000000013</v>
      </c>
      <c r="W304" s="13">
        <v>-52219.15</v>
      </c>
      <c r="X304" s="13">
        <v>-51396.55</v>
      </c>
      <c r="Y304" s="13">
        <v>-40754.209999999992</v>
      </c>
      <c r="Z304" s="13">
        <v>-59521.78</v>
      </c>
      <c r="AA304" s="13">
        <v>-55194.95</v>
      </c>
      <c r="AB304" s="13">
        <v>-58717.55</v>
      </c>
      <c r="AC304" s="13">
        <v>-74990.320000000007</v>
      </c>
      <c r="AD304" s="13">
        <v>-66456.540000000008</v>
      </c>
      <c r="AE304" s="13">
        <v>-58591.41</v>
      </c>
      <c r="AF304" s="13">
        <v>-58254.939999999988</v>
      </c>
      <c r="AG304" s="13">
        <v>-53919.32</v>
      </c>
      <c r="AH304" s="13">
        <v>-66978.179999999993</v>
      </c>
      <c r="AI304" s="13">
        <v>-57160.600000000006</v>
      </c>
      <c r="AJ304" s="13">
        <v>-60210.039999999994</v>
      </c>
      <c r="AK304" s="13">
        <v>-39340.589999999989</v>
      </c>
      <c r="AL304" s="13">
        <v>-69210.64</v>
      </c>
      <c r="AM304" s="13">
        <v>-57141.53</v>
      </c>
      <c r="AN304" s="13">
        <v>-54857.590000000011</v>
      </c>
      <c r="AO304" s="13">
        <v>-64232.609999999993</v>
      </c>
      <c r="AP304" s="13">
        <v>-65096.2</v>
      </c>
      <c r="AQ304" s="13">
        <v>-56827.970000000016</v>
      </c>
      <c r="AR304" s="13">
        <v>-62429.319999999992</v>
      </c>
      <c r="AS304" s="13">
        <v>-67367.89</v>
      </c>
      <c r="AT304" s="13">
        <v>-64111.659999999989</v>
      </c>
      <c r="AU304" s="13">
        <v>-57092.93</v>
      </c>
      <c r="AV304" s="13">
        <v>-55829.130000000005</v>
      </c>
      <c r="AW304" s="13">
        <v>-61822.01</v>
      </c>
      <c r="AX304" s="13">
        <v>-49912.040000000008</v>
      </c>
      <c r="AY304" s="13">
        <v>-55448.12</v>
      </c>
      <c r="AZ304" s="13">
        <v>-46519.15</v>
      </c>
      <c r="BA304" s="13"/>
      <c r="BB304" s="2"/>
    </row>
    <row r="305" spans="1:54" x14ac:dyDescent="0.2">
      <c r="A305" s="18" t="s">
        <v>303</v>
      </c>
      <c r="B305" s="19" t="s">
        <v>1046</v>
      </c>
      <c r="C305" s="19" t="s">
        <v>783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-40.380000000000003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3">
        <v>0</v>
      </c>
      <c r="AL305" s="13">
        <v>0</v>
      </c>
      <c r="AM305" s="13">
        <v>0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  <c r="AT305" s="13">
        <v>0</v>
      </c>
      <c r="AU305" s="13">
        <v>0</v>
      </c>
      <c r="AV305" s="13">
        <v>0</v>
      </c>
      <c r="AW305" s="13">
        <v>0</v>
      </c>
      <c r="AX305" s="13">
        <v>0</v>
      </c>
      <c r="AY305" s="13">
        <v>0</v>
      </c>
      <c r="AZ305" s="13">
        <v>0</v>
      </c>
      <c r="BA305" s="13"/>
      <c r="BB305" s="2"/>
    </row>
    <row r="306" spans="1:54" x14ac:dyDescent="0.2">
      <c r="A306" s="18" t="s">
        <v>304</v>
      </c>
      <c r="B306" s="19" t="s">
        <v>1047</v>
      </c>
      <c r="C306" s="19" t="s">
        <v>787</v>
      </c>
      <c r="D306" s="21">
        <v>0</v>
      </c>
      <c r="E306" s="21">
        <v>0</v>
      </c>
      <c r="F306" s="21">
        <v>0</v>
      </c>
      <c r="G306" s="21">
        <v>-102.07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  <c r="AT306" s="21">
        <v>0</v>
      </c>
      <c r="AU306" s="21">
        <v>0</v>
      </c>
      <c r="AV306" s="21">
        <v>0</v>
      </c>
      <c r="AW306" s="21">
        <v>0</v>
      </c>
      <c r="AX306" s="21">
        <v>0</v>
      </c>
      <c r="AY306" s="21">
        <v>0</v>
      </c>
      <c r="AZ306" s="21">
        <v>0</v>
      </c>
      <c r="BA306" s="13"/>
      <c r="BB306" s="2"/>
    </row>
    <row r="307" spans="1:54" x14ac:dyDescent="0.2">
      <c r="A307" s="18" t="s">
        <v>305</v>
      </c>
      <c r="B307" s="19" t="s">
        <v>1048</v>
      </c>
      <c r="C307" s="19" t="s">
        <v>789</v>
      </c>
      <c r="D307" s="23">
        <v>0</v>
      </c>
      <c r="E307" s="23">
        <v>-99.44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-116.24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-137.37</v>
      </c>
      <c r="AF307" s="23">
        <v>0</v>
      </c>
      <c r="AG307" s="23">
        <v>-135.5</v>
      </c>
      <c r="AH307" s="23">
        <v>0</v>
      </c>
      <c r="AI307" s="23">
        <v>-220.94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-13.72</v>
      </c>
      <c r="AS307" s="23">
        <v>0</v>
      </c>
      <c r="AT307" s="23">
        <v>-209.26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  <c r="AZ307" s="23">
        <v>0</v>
      </c>
      <c r="BA307" s="13"/>
      <c r="BB307" s="2"/>
    </row>
    <row r="308" spans="1:54" x14ac:dyDescent="0.2">
      <c r="A308" s="18" t="s">
        <v>306</v>
      </c>
      <c r="B308" s="19" t="s">
        <v>1049</v>
      </c>
      <c r="C308" s="19" t="s">
        <v>1340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-142.41999999999999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-848.67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-627.20000000000005</v>
      </c>
      <c r="AT308" s="23">
        <v>0</v>
      </c>
      <c r="AU308" s="23">
        <v>0</v>
      </c>
      <c r="AV308" s="23">
        <v>0</v>
      </c>
      <c r="AW308" s="23">
        <v>0</v>
      </c>
      <c r="AX308" s="23">
        <v>0</v>
      </c>
      <c r="AY308" s="23">
        <v>0</v>
      </c>
      <c r="AZ308" s="23">
        <v>0</v>
      </c>
      <c r="BA308" s="13"/>
      <c r="BB308" s="2"/>
    </row>
    <row r="309" spans="1:54" x14ac:dyDescent="0.2">
      <c r="A309" s="22" t="s">
        <v>307</v>
      </c>
      <c r="B309" s="12"/>
      <c r="C309" s="12"/>
      <c r="D309" s="24">
        <f>SUM(D245:D308)</f>
        <v>81886.48000000004</v>
      </c>
      <c r="E309" s="24">
        <f t="shared" ref="E309:AZ309" si="5">SUM(E245:E308)</f>
        <v>83103.770000000019</v>
      </c>
      <c r="F309" s="24">
        <f t="shared" si="5"/>
        <v>72057.830000000045</v>
      </c>
      <c r="G309" s="24">
        <f t="shared" si="5"/>
        <v>85277.440000000002</v>
      </c>
      <c r="H309" s="24">
        <f t="shared" si="5"/>
        <v>78742.570000000007</v>
      </c>
      <c r="I309" s="24">
        <f t="shared" si="5"/>
        <v>91832.42</v>
      </c>
      <c r="J309" s="24">
        <f t="shared" si="5"/>
        <v>103779.70999999999</v>
      </c>
      <c r="K309" s="24">
        <f t="shared" si="5"/>
        <v>71894.449999999983</v>
      </c>
      <c r="L309" s="24">
        <f t="shared" si="5"/>
        <v>64800.609999999979</v>
      </c>
      <c r="M309" s="24">
        <f t="shared" si="5"/>
        <v>75878.890000000043</v>
      </c>
      <c r="N309" s="24">
        <f t="shared" si="5"/>
        <v>73131.47</v>
      </c>
      <c r="O309" s="24">
        <f t="shared" si="5"/>
        <v>75124.580000000016</v>
      </c>
      <c r="P309" s="24">
        <f t="shared" si="5"/>
        <v>96884.389999999912</v>
      </c>
      <c r="Q309" s="24">
        <f t="shared" si="5"/>
        <v>48955.590000000011</v>
      </c>
      <c r="R309" s="24">
        <f t="shared" si="5"/>
        <v>72665.059999999969</v>
      </c>
      <c r="S309" s="24">
        <f t="shared" si="5"/>
        <v>65468.38999999997</v>
      </c>
      <c r="T309" s="24">
        <f t="shared" si="5"/>
        <v>49599.570000000007</v>
      </c>
      <c r="U309" s="24">
        <f t="shared" si="5"/>
        <v>64588.57999999998</v>
      </c>
      <c r="V309" s="24">
        <f t="shared" si="5"/>
        <v>88991.12000000001</v>
      </c>
      <c r="W309" s="24">
        <f t="shared" si="5"/>
        <v>61653.74</v>
      </c>
      <c r="X309" s="24">
        <f t="shared" si="5"/>
        <v>75624.989999999991</v>
      </c>
      <c r="Y309" s="24">
        <f t="shared" si="5"/>
        <v>78256.490000000034</v>
      </c>
      <c r="Z309" s="24">
        <f t="shared" si="5"/>
        <v>61125.970000000016</v>
      </c>
      <c r="AA309" s="24">
        <f t="shared" si="5"/>
        <v>53860.560000000027</v>
      </c>
      <c r="AB309" s="24">
        <f t="shared" si="5"/>
        <v>75584.099999999991</v>
      </c>
      <c r="AC309" s="24">
        <f t="shared" si="5"/>
        <v>69100.310000000027</v>
      </c>
      <c r="AD309" s="24">
        <f t="shared" si="5"/>
        <v>78853.06</v>
      </c>
      <c r="AE309" s="24">
        <f t="shared" si="5"/>
        <v>86322.25</v>
      </c>
      <c r="AF309" s="24">
        <f t="shared" si="5"/>
        <v>78304.990000000034</v>
      </c>
      <c r="AG309" s="24">
        <f t="shared" si="5"/>
        <v>66777.739999999991</v>
      </c>
      <c r="AH309" s="24">
        <f t="shared" si="5"/>
        <v>72168.899999999965</v>
      </c>
      <c r="AI309" s="24">
        <f t="shared" si="5"/>
        <v>88287.020000000019</v>
      </c>
      <c r="AJ309" s="24">
        <f t="shared" si="5"/>
        <v>63343.240000000005</v>
      </c>
      <c r="AK309" s="24">
        <f t="shared" si="5"/>
        <v>72918.389999999985</v>
      </c>
      <c r="AL309" s="24">
        <f t="shared" si="5"/>
        <v>89551.490000000034</v>
      </c>
      <c r="AM309" s="24">
        <f t="shared" si="5"/>
        <v>81292.989999999991</v>
      </c>
      <c r="AN309" s="24">
        <f t="shared" si="5"/>
        <v>74887.579999999987</v>
      </c>
      <c r="AO309" s="24">
        <f t="shared" si="5"/>
        <v>82265.550000000076</v>
      </c>
      <c r="AP309" s="24">
        <f t="shared" si="5"/>
        <v>91159.96</v>
      </c>
      <c r="AQ309" s="24">
        <f t="shared" si="5"/>
        <v>98478.869999999981</v>
      </c>
      <c r="AR309" s="24">
        <f t="shared" si="5"/>
        <v>85794.52</v>
      </c>
      <c r="AS309" s="24">
        <f t="shared" si="5"/>
        <v>90313.249999999971</v>
      </c>
      <c r="AT309" s="24">
        <f t="shared" si="5"/>
        <v>88835.340000000026</v>
      </c>
      <c r="AU309" s="24">
        <f t="shared" si="5"/>
        <v>113478.43000000002</v>
      </c>
      <c r="AV309" s="24">
        <f t="shared" si="5"/>
        <v>85289.119999999966</v>
      </c>
      <c r="AW309" s="24">
        <f t="shared" si="5"/>
        <v>92484.899999999936</v>
      </c>
      <c r="AX309" s="24">
        <f t="shared" si="5"/>
        <v>73715.14</v>
      </c>
      <c r="AY309" s="24">
        <f t="shared" si="5"/>
        <v>76878.209999999992</v>
      </c>
      <c r="AZ309" s="24">
        <f t="shared" si="5"/>
        <v>86328.72000000003</v>
      </c>
      <c r="BA309" s="13"/>
    </row>
    <row r="310" spans="1:54" x14ac:dyDescent="0.2">
      <c r="A310" s="15"/>
      <c r="B310" s="12" t="s">
        <v>840</v>
      </c>
      <c r="C310" s="19" t="s">
        <v>840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2"/>
    </row>
    <row r="311" spans="1:54" x14ac:dyDescent="0.2">
      <c r="A311" s="18" t="s">
        <v>308</v>
      </c>
      <c r="B311" s="19" t="s">
        <v>1050</v>
      </c>
      <c r="C311" s="19" t="s">
        <v>1340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85.97</v>
      </c>
      <c r="AE311" s="13">
        <v>0</v>
      </c>
      <c r="AF311" s="13">
        <v>0</v>
      </c>
      <c r="AG311" s="13">
        <v>0</v>
      </c>
      <c r="AH311" s="13">
        <v>0</v>
      </c>
      <c r="AI311" s="13">
        <v>0</v>
      </c>
      <c r="AJ311" s="13">
        <v>0</v>
      </c>
      <c r="AK311" s="13">
        <v>0</v>
      </c>
      <c r="AL311" s="13">
        <v>0</v>
      </c>
      <c r="AM311" s="13">
        <v>0</v>
      </c>
      <c r="AN311" s="13">
        <v>0</v>
      </c>
      <c r="AO311" s="13">
        <v>0</v>
      </c>
      <c r="AP311" s="13">
        <v>0</v>
      </c>
      <c r="AQ311" s="13">
        <v>0</v>
      </c>
      <c r="AR311" s="13">
        <v>0</v>
      </c>
      <c r="AS311" s="13">
        <v>0</v>
      </c>
      <c r="AT311" s="13">
        <v>0</v>
      </c>
      <c r="AU311" s="13">
        <v>0</v>
      </c>
      <c r="AV311" s="13">
        <v>0</v>
      </c>
      <c r="AW311" s="13">
        <v>0</v>
      </c>
      <c r="AX311" s="13">
        <v>0</v>
      </c>
      <c r="AY311" s="13">
        <v>0</v>
      </c>
      <c r="AZ311" s="13">
        <v>0</v>
      </c>
      <c r="BA311" s="13"/>
      <c r="BB311" s="2"/>
    </row>
    <row r="312" spans="1:54" x14ac:dyDescent="0.2">
      <c r="A312" s="18" t="s">
        <v>309</v>
      </c>
      <c r="B312" s="19" t="s">
        <v>1051</v>
      </c>
      <c r="C312" s="19" t="s">
        <v>729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170.38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16.53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  <c r="AU312" s="13">
        <v>0</v>
      </c>
      <c r="AV312" s="13">
        <v>0</v>
      </c>
      <c r="AW312" s="13">
        <v>0</v>
      </c>
      <c r="AX312" s="13">
        <v>0</v>
      </c>
      <c r="AY312" s="13">
        <v>0</v>
      </c>
      <c r="AZ312" s="13">
        <v>0</v>
      </c>
      <c r="BA312" s="13"/>
      <c r="BB312" s="2"/>
    </row>
    <row r="313" spans="1:54" x14ac:dyDescent="0.2">
      <c r="A313" s="18" t="s">
        <v>310</v>
      </c>
      <c r="B313" s="19" t="s">
        <v>1052</v>
      </c>
      <c r="C313" s="19" t="s">
        <v>731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75.06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0</v>
      </c>
      <c r="AW313" s="13">
        <v>0</v>
      </c>
      <c r="AX313" s="13">
        <v>0</v>
      </c>
      <c r="AY313" s="13">
        <v>0</v>
      </c>
      <c r="AZ313" s="13">
        <v>0</v>
      </c>
      <c r="BA313" s="13"/>
      <c r="BB313" s="2"/>
    </row>
    <row r="314" spans="1:54" x14ac:dyDescent="0.2">
      <c r="A314" s="18" t="s">
        <v>311</v>
      </c>
      <c r="B314" s="19" t="s">
        <v>1053</v>
      </c>
      <c r="C314" s="19" t="s">
        <v>1352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92.45</v>
      </c>
      <c r="AK314" s="13">
        <v>0</v>
      </c>
      <c r="AL314" s="13">
        <v>0</v>
      </c>
      <c r="AM314" s="13">
        <v>0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  <c r="AT314" s="13">
        <v>0</v>
      </c>
      <c r="AU314" s="13">
        <v>0</v>
      </c>
      <c r="AV314" s="13">
        <v>0</v>
      </c>
      <c r="AW314" s="13">
        <v>0</v>
      </c>
      <c r="AX314" s="13">
        <v>0</v>
      </c>
      <c r="AY314" s="13">
        <v>0</v>
      </c>
      <c r="AZ314" s="13">
        <v>0</v>
      </c>
      <c r="BA314" s="13"/>
      <c r="BB314" s="2"/>
    </row>
    <row r="315" spans="1:54" x14ac:dyDescent="0.2">
      <c r="A315" s="18" t="s">
        <v>312</v>
      </c>
      <c r="B315" s="19" t="s">
        <v>1054</v>
      </c>
      <c r="C315" s="19" t="s">
        <v>1331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3">
        <v>0</v>
      </c>
      <c r="AL315" s="13">
        <v>0</v>
      </c>
      <c r="AM315" s="13">
        <v>0</v>
      </c>
      <c r="AN315" s="13">
        <v>0</v>
      </c>
      <c r="AO315" s="13">
        <v>0</v>
      </c>
      <c r="AP315" s="13">
        <v>0</v>
      </c>
      <c r="AQ315" s="13">
        <v>0</v>
      </c>
      <c r="AR315" s="13">
        <v>0</v>
      </c>
      <c r="AS315" s="13">
        <v>84.24</v>
      </c>
      <c r="AT315" s="13">
        <v>0</v>
      </c>
      <c r="AU315" s="13">
        <v>0</v>
      </c>
      <c r="AV315" s="13">
        <v>0</v>
      </c>
      <c r="AW315" s="13">
        <v>0</v>
      </c>
      <c r="AX315" s="13">
        <v>0</v>
      </c>
      <c r="AY315" s="13">
        <v>0</v>
      </c>
      <c r="AZ315" s="13">
        <v>0</v>
      </c>
      <c r="BA315" s="13"/>
      <c r="BB315" s="2"/>
    </row>
    <row r="316" spans="1:54" x14ac:dyDescent="0.2">
      <c r="A316" s="18" t="s">
        <v>313</v>
      </c>
      <c r="B316" s="19" t="s">
        <v>1055</v>
      </c>
      <c r="C316" s="19" t="s">
        <v>749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3">
        <v>0</v>
      </c>
      <c r="AL316" s="13">
        <v>0</v>
      </c>
      <c r="AM316" s="13">
        <v>0</v>
      </c>
      <c r="AN316" s="13">
        <v>0</v>
      </c>
      <c r="AO316" s="13">
        <v>0</v>
      </c>
      <c r="AP316" s="13">
        <v>0</v>
      </c>
      <c r="AQ316" s="13">
        <v>0</v>
      </c>
      <c r="AR316" s="13">
        <v>0</v>
      </c>
      <c r="AS316" s="13">
        <v>0</v>
      </c>
      <c r="AT316" s="13">
        <v>0</v>
      </c>
      <c r="AU316" s="13">
        <v>0</v>
      </c>
      <c r="AV316" s="13">
        <v>972.68</v>
      </c>
      <c r="AW316" s="13">
        <v>0</v>
      </c>
      <c r="AX316" s="13">
        <v>0</v>
      </c>
      <c r="AY316" s="13">
        <v>0</v>
      </c>
      <c r="AZ316" s="13">
        <v>0</v>
      </c>
      <c r="BA316" s="13"/>
      <c r="BB316" s="2"/>
    </row>
    <row r="317" spans="1:54" x14ac:dyDescent="0.2">
      <c r="A317" s="18" t="s">
        <v>314</v>
      </c>
      <c r="B317" s="19" t="s">
        <v>1056</v>
      </c>
      <c r="C317" s="19" t="s">
        <v>767</v>
      </c>
      <c r="D317" s="13">
        <v>3132.59</v>
      </c>
      <c r="E317" s="13">
        <v>2038.25</v>
      </c>
      <c r="F317" s="13">
        <v>1683.25</v>
      </c>
      <c r="G317" s="13">
        <v>0</v>
      </c>
      <c r="H317" s="13">
        <v>178.38</v>
      </c>
      <c r="I317" s="13">
        <v>2383.8399999999997</v>
      </c>
      <c r="J317" s="13">
        <v>0</v>
      </c>
      <c r="K317" s="13">
        <v>587.97</v>
      </c>
      <c r="L317" s="13">
        <v>0</v>
      </c>
      <c r="M317" s="13">
        <v>0</v>
      </c>
      <c r="N317" s="13">
        <v>0</v>
      </c>
      <c r="O317" s="13">
        <v>2787.52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1770.57</v>
      </c>
      <c r="Z317" s="13">
        <v>1089.0999999999999</v>
      </c>
      <c r="AA317" s="13">
        <v>-19.95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3">
        <v>0</v>
      </c>
      <c r="AL317" s="13">
        <v>1363.25</v>
      </c>
      <c r="AM317" s="13">
        <v>1421.8</v>
      </c>
      <c r="AN317" s="13">
        <v>0</v>
      </c>
      <c r="AO317" s="13">
        <v>0</v>
      </c>
      <c r="AP317" s="13">
        <v>0</v>
      </c>
      <c r="AQ317" s="13">
        <v>0</v>
      </c>
      <c r="AR317" s="13">
        <v>2771.91</v>
      </c>
      <c r="AS317" s="13">
        <v>1233.8699999999999</v>
      </c>
      <c r="AT317" s="13">
        <v>0</v>
      </c>
      <c r="AU317" s="13">
        <v>0</v>
      </c>
      <c r="AV317" s="13">
        <v>0</v>
      </c>
      <c r="AW317" s="13">
        <v>0</v>
      </c>
      <c r="AX317" s="13">
        <v>0</v>
      </c>
      <c r="AY317" s="13">
        <v>0</v>
      </c>
      <c r="AZ317" s="13">
        <v>0</v>
      </c>
      <c r="BA317" s="13"/>
      <c r="BB317" s="2"/>
    </row>
    <row r="318" spans="1:54" x14ac:dyDescent="0.2">
      <c r="A318" s="18" t="s">
        <v>315</v>
      </c>
      <c r="B318" s="19" t="s">
        <v>1057</v>
      </c>
      <c r="C318" s="19" t="s">
        <v>769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5220.03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  <c r="AT318" s="13">
        <v>0</v>
      </c>
      <c r="AU318" s="13">
        <v>0</v>
      </c>
      <c r="AV318" s="13">
        <v>0</v>
      </c>
      <c r="AW318" s="13">
        <v>0</v>
      </c>
      <c r="AX318" s="13">
        <v>0</v>
      </c>
      <c r="AY318" s="13">
        <v>0</v>
      </c>
      <c r="AZ318" s="13">
        <v>0</v>
      </c>
      <c r="BA318" s="13"/>
      <c r="BB318" s="2"/>
    </row>
    <row r="319" spans="1:54" x14ac:dyDescent="0.2">
      <c r="A319" s="18" t="s">
        <v>316</v>
      </c>
      <c r="B319" s="19" t="s">
        <v>1058</v>
      </c>
      <c r="C319" s="19" t="s">
        <v>777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610.28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15608.03</v>
      </c>
      <c r="AL319" s="13">
        <v>45325.599999999999</v>
      </c>
      <c r="AM319" s="13">
        <v>70057.570000000007</v>
      </c>
      <c r="AN319" s="13">
        <v>0</v>
      </c>
      <c r="AO319" s="13">
        <v>0</v>
      </c>
      <c r="AP319" s="13">
        <v>602.38</v>
      </c>
      <c r="AQ319" s="13">
        <v>0</v>
      </c>
      <c r="AR319" s="13">
        <v>0</v>
      </c>
      <c r="AS319" s="13">
        <v>0</v>
      </c>
      <c r="AT319" s="13">
        <v>55767.320000000007</v>
      </c>
      <c r="AU319" s="13">
        <v>23141.46</v>
      </c>
      <c r="AV319" s="13">
        <v>0</v>
      </c>
      <c r="AW319" s="13">
        <v>-48576.61</v>
      </c>
      <c r="AX319" s="13">
        <v>99558.63</v>
      </c>
      <c r="AY319" s="13">
        <v>-56148.41</v>
      </c>
      <c r="AZ319" s="13">
        <v>45.06</v>
      </c>
      <c r="BA319" s="13"/>
      <c r="BB319" s="2"/>
    </row>
    <row r="320" spans="1:54" x14ac:dyDescent="0.2">
      <c r="A320" s="18" t="s">
        <v>317</v>
      </c>
      <c r="B320" s="19" t="s">
        <v>1059</v>
      </c>
      <c r="C320" s="19" t="s">
        <v>781</v>
      </c>
      <c r="D320" s="13">
        <v>13590.55</v>
      </c>
      <c r="E320" s="13">
        <v>9144.4699999999993</v>
      </c>
      <c r="F320" s="13">
        <v>9459.09</v>
      </c>
      <c r="G320" s="13">
        <v>8242.9500000000007</v>
      </c>
      <c r="H320" s="13">
        <v>21208.300000000003</v>
      </c>
      <c r="I320" s="13">
        <v>8363.3000000000011</v>
      </c>
      <c r="J320" s="13">
        <v>13362.070000000002</v>
      </c>
      <c r="K320" s="13">
        <v>14524.160000000002</v>
      </c>
      <c r="L320" s="13">
        <v>22226.6</v>
      </c>
      <c r="M320" s="13">
        <v>37074.880000000005</v>
      </c>
      <c r="N320" s="13">
        <v>13738.34</v>
      </c>
      <c r="O320" s="13">
        <v>15540.990000000002</v>
      </c>
      <c r="P320" s="13">
        <v>12321.3</v>
      </c>
      <c r="Q320" s="13">
        <v>10962.58</v>
      </c>
      <c r="R320" s="13">
        <v>11438.470000000001</v>
      </c>
      <c r="S320" s="13">
        <v>6310.3900000000012</v>
      </c>
      <c r="T320" s="13">
        <v>11365.85</v>
      </c>
      <c r="U320" s="13">
        <v>11892.86</v>
      </c>
      <c r="V320" s="13">
        <v>12344.149999999998</v>
      </c>
      <c r="W320" s="13">
        <v>18321.649999999998</v>
      </c>
      <c r="X320" s="13">
        <v>14712.869999999999</v>
      </c>
      <c r="Y320" s="13">
        <v>16903.009999999998</v>
      </c>
      <c r="Z320" s="13">
        <v>12965.849999999999</v>
      </c>
      <c r="AA320" s="13">
        <v>11887.9</v>
      </c>
      <c r="AB320" s="13">
        <v>11259.08</v>
      </c>
      <c r="AC320" s="13">
        <v>10927.05</v>
      </c>
      <c r="AD320" s="13">
        <v>10446.15</v>
      </c>
      <c r="AE320" s="13">
        <v>10066.160000000002</v>
      </c>
      <c r="AF320" s="13">
        <v>9469.59</v>
      </c>
      <c r="AG320" s="13">
        <v>15545.03</v>
      </c>
      <c r="AH320" s="13">
        <v>10526.74</v>
      </c>
      <c r="AI320" s="13">
        <v>17821.97</v>
      </c>
      <c r="AJ320" s="13">
        <v>13095.460000000001</v>
      </c>
      <c r="AK320" s="13">
        <v>20057.830000000002</v>
      </c>
      <c r="AL320" s="13">
        <v>10038.14</v>
      </c>
      <c r="AM320" s="13">
        <v>12773.59</v>
      </c>
      <c r="AN320" s="13">
        <v>9611.869999999999</v>
      </c>
      <c r="AO320" s="13">
        <v>9041.82</v>
      </c>
      <c r="AP320" s="13">
        <v>11691.79</v>
      </c>
      <c r="AQ320" s="13">
        <v>13173.32</v>
      </c>
      <c r="AR320" s="13">
        <v>11624.089999999998</v>
      </c>
      <c r="AS320" s="13">
        <v>46302.92</v>
      </c>
      <c r="AT320" s="13">
        <v>10481.89</v>
      </c>
      <c r="AU320" s="13">
        <v>11051.1</v>
      </c>
      <c r="AV320" s="13">
        <v>19536.910000000003</v>
      </c>
      <c r="AW320" s="13">
        <v>11653.95</v>
      </c>
      <c r="AX320" s="13">
        <v>14629.289999999999</v>
      </c>
      <c r="AY320" s="13">
        <v>15671.6</v>
      </c>
      <c r="AZ320" s="13">
        <v>14898.479999999998</v>
      </c>
      <c r="BA320" s="13"/>
      <c r="BB320" s="2"/>
    </row>
    <row r="321" spans="1:54" x14ac:dyDescent="0.2">
      <c r="A321" s="18" t="s">
        <v>318</v>
      </c>
      <c r="B321" s="19" t="s">
        <v>1060</v>
      </c>
      <c r="C321" s="19" t="s">
        <v>783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254.36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380.11</v>
      </c>
      <c r="X321" s="13">
        <v>0</v>
      </c>
      <c r="Y321" s="13">
        <v>0</v>
      </c>
      <c r="Z321" s="13">
        <v>0</v>
      </c>
      <c r="AA321" s="13">
        <v>857.56</v>
      </c>
      <c r="AB321" s="13">
        <v>0</v>
      </c>
      <c r="AC321" s="13">
        <v>191.85</v>
      </c>
      <c r="AD321" s="13">
        <v>3081.7400000000002</v>
      </c>
      <c r="AE321" s="13">
        <v>2676.16</v>
      </c>
      <c r="AF321" s="13">
        <v>837.36</v>
      </c>
      <c r="AG321" s="13">
        <v>160.57</v>
      </c>
      <c r="AH321" s="13">
        <v>0</v>
      </c>
      <c r="AI321" s="13">
        <v>0</v>
      </c>
      <c r="AJ321" s="13">
        <v>0</v>
      </c>
      <c r="AK321" s="13">
        <v>0</v>
      </c>
      <c r="AL321" s="13">
        <v>0</v>
      </c>
      <c r="AM321" s="13">
        <v>0</v>
      </c>
      <c r="AN321" s="13">
        <v>0</v>
      </c>
      <c r="AO321" s="13">
        <v>7896.31</v>
      </c>
      <c r="AP321" s="13">
        <v>0</v>
      </c>
      <c r="AQ321" s="13">
        <v>0</v>
      </c>
      <c r="AR321" s="13">
        <v>0</v>
      </c>
      <c r="AS321" s="13">
        <v>136.80000000000001</v>
      </c>
      <c r="AT321" s="13">
        <v>89.22</v>
      </c>
      <c r="AU321" s="13">
        <v>89.36</v>
      </c>
      <c r="AV321" s="13">
        <v>0</v>
      </c>
      <c r="AW321" s="13">
        <v>0</v>
      </c>
      <c r="AX321" s="13">
        <v>0</v>
      </c>
      <c r="AY321" s="13">
        <v>0</v>
      </c>
      <c r="AZ321" s="13">
        <v>0</v>
      </c>
      <c r="BA321" s="13"/>
      <c r="BB321" s="2"/>
    </row>
    <row r="322" spans="1:54" x14ac:dyDescent="0.2">
      <c r="A322" s="18" t="s">
        <v>319</v>
      </c>
      <c r="B322" s="19" t="s">
        <v>1061</v>
      </c>
      <c r="C322" s="19" t="s">
        <v>785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541.47</v>
      </c>
      <c r="L322" s="13">
        <v>2308.7199999999998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495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2740.8399999999997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  <c r="AT322" s="13">
        <v>0</v>
      </c>
      <c r="AU322" s="13">
        <v>0</v>
      </c>
      <c r="AV322" s="13">
        <v>0</v>
      </c>
      <c r="AW322" s="13">
        <v>0</v>
      </c>
      <c r="AX322" s="13">
        <v>0</v>
      </c>
      <c r="AY322" s="13">
        <v>0</v>
      </c>
      <c r="AZ322" s="13">
        <v>0</v>
      </c>
      <c r="BA322" s="13"/>
      <c r="BB322" s="2"/>
    </row>
    <row r="323" spans="1:54" x14ac:dyDescent="0.2">
      <c r="A323" s="18" t="s">
        <v>320</v>
      </c>
      <c r="B323" s="19" t="s">
        <v>1062</v>
      </c>
      <c r="C323" s="19" t="s">
        <v>787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2764.98</v>
      </c>
      <c r="N323" s="13">
        <v>139.5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  <c r="AT323" s="13">
        <v>0</v>
      </c>
      <c r="AU323" s="13">
        <v>0</v>
      </c>
      <c r="AV323" s="13">
        <v>0</v>
      </c>
      <c r="AW323" s="13">
        <v>0</v>
      </c>
      <c r="AX323" s="13">
        <v>0</v>
      </c>
      <c r="AY323" s="13">
        <v>0</v>
      </c>
      <c r="AZ323" s="13">
        <v>0</v>
      </c>
      <c r="BA323" s="13"/>
      <c r="BB323" s="2"/>
    </row>
    <row r="324" spans="1:54" x14ac:dyDescent="0.2">
      <c r="A324" s="18" t="s">
        <v>321</v>
      </c>
      <c r="B324" s="19" t="s">
        <v>1063</v>
      </c>
      <c r="C324" s="19" t="s">
        <v>1331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8.42</v>
      </c>
      <c r="AT324" s="13">
        <v>0</v>
      </c>
      <c r="AU324" s="13">
        <v>0</v>
      </c>
      <c r="AV324" s="13">
        <v>0</v>
      </c>
      <c r="AW324" s="13">
        <v>0</v>
      </c>
      <c r="AX324" s="13">
        <v>0</v>
      </c>
      <c r="AY324" s="13">
        <v>0</v>
      </c>
      <c r="AZ324" s="13">
        <v>0</v>
      </c>
      <c r="BA324" s="13"/>
      <c r="BB324" s="2"/>
    </row>
    <row r="325" spans="1:54" x14ac:dyDescent="0.2">
      <c r="A325" s="18" t="s">
        <v>322</v>
      </c>
      <c r="B325" s="19" t="s">
        <v>1064</v>
      </c>
      <c r="C325" s="19" t="s">
        <v>749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  <c r="AU325" s="13">
        <v>0</v>
      </c>
      <c r="AV325" s="13">
        <v>97.27</v>
      </c>
      <c r="AW325" s="13">
        <v>0</v>
      </c>
      <c r="AX325" s="13">
        <v>0</v>
      </c>
      <c r="AY325" s="13">
        <v>0</v>
      </c>
      <c r="AZ325" s="13">
        <v>0</v>
      </c>
      <c r="BA325" s="13"/>
      <c r="BB325" s="2"/>
    </row>
    <row r="326" spans="1:54" x14ac:dyDescent="0.2">
      <c r="A326" s="18" t="s">
        <v>323</v>
      </c>
      <c r="B326" s="19" t="s">
        <v>1065</v>
      </c>
      <c r="C326" s="19" t="s">
        <v>767</v>
      </c>
      <c r="D326" s="13">
        <v>375.91</v>
      </c>
      <c r="E326" s="13">
        <v>244.59</v>
      </c>
      <c r="F326" s="13">
        <v>201.99</v>
      </c>
      <c r="G326" s="13">
        <v>0</v>
      </c>
      <c r="H326" s="13">
        <v>21.41</v>
      </c>
      <c r="I326" s="13">
        <v>286.06</v>
      </c>
      <c r="J326" s="13">
        <v>0</v>
      </c>
      <c r="K326" s="13">
        <v>70.56</v>
      </c>
      <c r="L326" s="13">
        <v>0</v>
      </c>
      <c r="M326" s="13">
        <v>0</v>
      </c>
      <c r="N326" s="13">
        <v>0</v>
      </c>
      <c r="O326" s="13">
        <v>557.5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88.53</v>
      </c>
      <c r="Z326" s="13">
        <v>54.46</v>
      </c>
      <c r="AA326" s="13">
        <v>-1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122.69</v>
      </c>
      <c r="AM326" s="13">
        <v>127.96</v>
      </c>
      <c r="AN326" s="13">
        <v>0</v>
      </c>
      <c r="AO326" s="13">
        <v>0</v>
      </c>
      <c r="AP326" s="13">
        <v>0</v>
      </c>
      <c r="AQ326" s="13">
        <v>0</v>
      </c>
      <c r="AR326" s="13">
        <v>277.19</v>
      </c>
      <c r="AS326" s="13">
        <v>123.39</v>
      </c>
      <c r="AT326" s="13">
        <v>0</v>
      </c>
      <c r="AU326" s="13">
        <v>0</v>
      </c>
      <c r="AV326" s="13">
        <v>0</v>
      </c>
      <c r="AW326" s="13">
        <v>0</v>
      </c>
      <c r="AX326" s="13">
        <v>0</v>
      </c>
      <c r="AY326" s="13">
        <v>0</v>
      </c>
      <c r="AZ326" s="13">
        <v>0</v>
      </c>
      <c r="BA326" s="13"/>
      <c r="BB326" s="2"/>
    </row>
    <row r="327" spans="1:54" x14ac:dyDescent="0.2">
      <c r="A327" s="18" t="s">
        <v>324</v>
      </c>
      <c r="B327" s="19" t="s">
        <v>1066</v>
      </c>
      <c r="C327" s="19" t="s">
        <v>769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1044.01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  <c r="AT327" s="13">
        <v>0</v>
      </c>
      <c r="AU327" s="13">
        <v>0</v>
      </c>
      <c r="AV327" s="13">
        <v>0</v>
      </c>
      <c r="AW327" s="13">
        <v>0</v>
      </c>
      <c r="AX327" s="13">
        <v>0</v>
      </c>
      <c r="AY327" s="13">
        <v>0</v>
      </c>
      <c r="AZ327" s="13">
        <v>0</v>
      </c>
      <c r="BA327" s="13"/>
      <c r="BB327" s="2"/>
    </row>
    <row r="328" spans="1:54" x14ac:dyDescent="0.2">
      <c r="A328" s="18" t="s">
        <v>325</v>
      </c>
      <c r="B328" s="19" t="s">
        <v>1067</v>
      </c>
      <c r="C328" s="19" t="s">
        <v>777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30.52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1404.72</v>
      </c>
      <c r="AL328" s="13">
        <v>4079.3</v>
      </c>
      <c r="AM328" s="13">
        <v>6305.18</v>
      </c>
      <c r="AN328" s="13">
        <v>0</v>
      </c>
      <c r="AO328" s="13">
        <v>0</v>
      </c>
      <c r="AP328" s="13">
        <v>60.24</v>
      </c>
      <c r="AQ328" s="13">
        <v>0</v>
      </c>
      <c r="AR328" s="13">
        <v>0</v>
      </c>
      <c r="AS328" s="13">
        <v>0</v>
      </c>
      <c r="AT328" s="13">
        <v>5576.73</v>
      </c>
      <c r="AU328" s="13">
        <v>2314.15</v>
      </c>
      <c r="AV328" s="13">
        <v>0</v>
      </c>
      <c r="AW328" s="13">
        <v>-4857.6699999999992</v>
      </c>
      <c r="AX328" s="13">
        <v>10951.45</v>
      </c>
      <c r="AY328" s="13">
        <v>-6176.3200000000006</v>
      </c>
      <c r="AZ328" s="13">
        <v>4.96</v>
      </c>
      <c r="BA328" s="13"/>
      <c r="BB328" s="2"/>
    </row>
    <row r="329" spans="1:54" x14ac:dyDescent="0.2">
      <c r="A329" s="18" t="s">
        <v>326</v>
      </c>
      <c r="B329" s="19" t="s">
        <v>1068</v>
      </c>
      <c r="C329" s="19" t="s">
        <v>781</v>
      </c>
      <c r="D329" s="13">
        <v>1630.88</v>
      </c>
      <c r="E329" s="13">
        <v>1097.3400000000001</v>
      </c>
      <c r="F329" s="13">
        <v>1135.0899999999999</v>
      </c>
      <c r="G329" s="13">
        <v>989.17000000000007</v>
      </c>
      <c r="H329" s="13">
        <v>2545.0100000000002</v>
      </c>
      <c r="I329" s="13">
        <v>1003.6100000000001</v>
      </c>
      <c r="J329" s="13">
        <v>1603.4499999999998</v>
      </c>
      <c r="K329" s="13">
        <v>1742.8899999999999</v>
      </c>
      <c r="L329" s="13">
        <v>3334</v>
      </c>
      <c r="M329" s="13">
        <v>7414.9599999999991</v>
      </c>
      <c r="N329" s="13">
        <v>2747.6699999999996</v>
      </c>
      <c r="O329" s="13">
        <v>3108.2</v>
      </c>
      <c r="P329" s="13">
        <v>2464.25</v>
      </c>
      <c r="Q329" s="13">
        <v>2192.5100000000002</v>
      </c>
      <c r="R329" s="13">
        <v>2287.71</v>
      </c>
      <c r="S329" s="13">
        <v>757.24000000000012</v>
      </c>
      <c r="T329" s="13">
        <v>1363.9099999999999</v>
      </c>
      <c r="U329" s="13">
        <v>1427.15</v>
      </c>
      <c r="V329" s="13">
        <v>617.21</v>
      </c>
      <c r="W329" s="13">
        <v>916.07999999999993</v>
      </c>
      <c r="X329" s="13">
        <v>735.64999999999986</v>
      </c>
      <c r="Y329" s="13">
        <v>845.14</v>
      </c>
      <c r="Z329" s="13">
        <v>648.29999999999984</v>
      </c>
      <c r="AA329" s="13">
        <v>594.39</v>
      </c>
      <c r="AB329" s="13">
        <v>562.95000000000005</v>
      </c>
      <c r="AC329" s="13">
        <v>546.35</v>
      </c>
      <c r="AD329" s="13">
        <v>731.24</v>
      </c>
      <c r="AE329" s="13">
        <v>704.65</v>
      </c>
      <c r="AF329" s="13">
        <v>662.86</v>
      </c>
      <c r="AG329" s="13">
        <v>1399.05</v>
      </c>
      <c r="AH329" s="13">
        <v>947.41</v>
      </c>
      <c r="AI329" s="13">
        <v>1603.9699999999998</v>
      </c>
      <c r="AJ329" s="13">
        <v>1178.58</v>
      </c>
      <c r="AK329" s="13">
        <v>1805.1899999999998</v>
      </c>
      <c r="AL329" s="13">
        <v>903.43000000000006</v>
      </c>
      <c r="AM329" s="13">
        <v>1149.6100000000001</v>
      </c>
      <c r="AN329" s="13">
        <v>865.06</v>
      </c>
      <c r="AO329" s="13">
        <v>813.77</v>
      </c>
      <c r="AP329" s="13">
        <v>1169.1799999999996</v>
      </c>
      <c r="AQ329" s="13">
        <v>1317.33</v>
      </c>
      <c r="AR329" s="13">
        <v>1162.4100000000001</v>
      </c>
      <c r="AS329" s="13">
        <v>4630.3</v>
      </c>
      <c r="AT329" s="13">
        <v>1048.19</v>
      </c>
      <c r="AU329" s="13">
        <v>1105.1100000000001</v>
      </c>
      <c r="AV329" s="13">
        <v>1953.6999999999998</v>
      </c>
      <c r="AW329" s="13">
        <v>1165.4000000000001</v>
      </c>
      <c r="AX329" s="13">
        <v>1609.2300000000002</v>
      </c>
      <c r="AY329" s="13">
        <v>1723.8799999999999</v>
      </c>
      <c r="AZ329" s="13">
        <v>1638.83</v>
      </c>
      <c r="BA329" s="13"/>
      <c r="BB329" s="2"/>
    </row>
    <row r="330" spans="1:54" x14ac:dyDescent="0.2">
      <c r="A330" s="18" t="s">
        <v>327</v>
      </c>
      <c r="B330" s="19" t="s">
        <v>1069</v>
      </c>
      <c r="C330" s="19" t="s">
        <v>783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30.52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19</v>
      </c>
      <c r="X330" s="13">
        <v>0</v>
      </c>
      <c r="Y330" s="13">
        <v>0</v>
      </c>
      <c r="Z330" s="13">
        <v>0</v>
      </c>
      <c r="AA330" s="13">
        <v>42.88</v>
      </c>
      <c r="AB330" s="13">
        <v>0</v>
      </c>
      <c r="AC330" s="13">
        <v>9.59</v>
      </c>
      <c r="AD330" s="13">
        <v>215.73</v>
      </c>
      <c r="AE330" s="13">
        <v>187.33</v>
      </c>
      <c r="AF330" s="13">
        <v>58.62</v>
      </c>
      <c r="AG330" s="13">
        <v>14.45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710.67</v>
      </c>
      <c r="AP330" s="13">
        <v>0</v>
      </c>
      <c r="AQ330" s="13">
        <v>0</v>
      </c>
      <c r="AR330" s="13">
        <v>0</v>
      </c>
      <c r="AS330" s="13">
        <v>13.69</v>
      </c>
      <c r="AT330" s="13">
        <v>8.92</v>
      </c>
      <c r="AU330" s="13">
        <v>8.94</v>
      </c>
      <c r="AV330" s="13">
        <v>0</v>
      </c>
      <c r="AW330" s="13">
        <v>0</v>
      </c>
      <c r="AX330" s="13">
        <v>0</v>
      </c>
      <c r="AY330" s="13">
        <v>0</v>
      </c>
      <c r="AZ330" s="13">
        <v>0</v>
      </c>
      <c r="BA330" s="13"/>
      <c r="BB330" s="2"/>
    </row>
    <row r="331" spans="1:54" x14ac:dyDescent="0.2">
      <c r="A331" s="18" t="s">
        <v>328</v>
      </c>
      <c r="B331" s="19" t="s">
        <v>1070</v>
      </c>
      <c r="C331" s="19" t="s">
        <v>785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64.98</v>
      </c>
      <c r="L331" s="13">
        <v>346.31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24.759999999999998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191.86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0</v>
      </c>
      <c r="AX331" s="13">
        <v>0</v>
      </c>
      <c r="AY331" s="13">
        <v>0</v>
      </c>
      <c r="AZ331" s="13">
        <v>0</v>
      </c>
      <c r="BA331" s="13"/>
      <c r="BB331" s="2"/>
    </row>
    <row r="332" spans="1:54" x14ac:dyDescent="0.2">
      <c r="A332" s="18" t="s">
        <v>329</v>
      </c>
      <c r="B332" s="19" t="s">
        <v>1071</v>
      </c>
      <c r="C332" s="19" t="s">
        <v>787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553</v>
      </c>
      <c r="N332" s="13">
        <v>27.9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0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0</v>
      </c>
      <c r="AT332" s="13">
        <v>0</v>
      </c>
      <c r="AU332" s="13">
        <v>0</v>
      </c>
      <c r="AV332" s="13">
        <v>0</v>
      </c>
      <c r="AW332" s="13">
        <v>0</v>
      </c>
      <c r="AX332" s="13">
        <v>0</v>
      </c>
      <c r="AY332" s="13">
        <v>0</v>
      </c>
      <c r="AZ332" s="13">
        <v>0</v>
      </c>
      <c r="BA332" s="13"/>
      <c r="BB332" s="2"/>
    </row>
    <row r="333" spans="1:54" x14ac:dyDescent="0.2">
      <c r="A333" s="18" t="s">
        <v>330</v>
      </c>
      <c r="B333" s="19" t="s">
        <v>1072</v>
      </c>
      <c r="C333" s="19" t="s">
        <v>1340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6.02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  <c r="AU333" s="13">
        <v>0</v>
      </c>
      <c r="AV333" s="13">
        <v>0</v>
      </c>
      <c r="AW333" s="13">
        <v>0</v>
      </c>
      <c r="AX333" s="13">
        <v>0</v>
      </c>
      <c r="AY333" s="13">
        <v>0</v>
      </c>
      <c r="AZ333" s="13">
        <v>0</v>
      </c>
      <c r="BA333" s="13"/>
      <c r="BB333" s="2"/>
    </row>
    <row r="334" spans="1:54" x14ac:dyDescent="0.2">
      <c r="A334" s="18" t="s">
        <v>331</v>
      </c>
      <c r="B334" s="19" t="s">
        <v>1073</v>
      </c>
      <c r="C334" s="19" t="s">
        <v>729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v>34.08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1.49</v>
      </c>
      <c r="AI334" s="13">
        <v>0</v>
      </c>
      <c r="AJ334" s="13">
        <v>0</v>
      </c>
      <c r="AK334" s="13">
        <v>0</v>
      </c>
      <c r="AL334" s="13">
        <v>0</v>
      </c>
      <c r="AM334" s="13">
        <v>0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  <c r="AT334" s="13">
        <v>0</v>
      </c>
      <c r="AU334" s="13">
        <v>0</v>
      </c>
      <c r="AV334" s="13">
        <v>0</v>
      </c>
      <c r="AW334" s="13">
        <v>0</v>
      </c>
      <c r="AX334" s="13">
        <v>0</v>
      </c>
      <c r="AY334" s="13">
        <v>0</v>
      </c>
      <c r="AZ334" s="13">
        <v>0</v>
      </c>
      <c r="BA334" s="13"/>
      <c r="BB334" s="2"/>
    </row>
    <row r="335" spans="1:54" x14ac:dyDescent="0.2">
      <c r="A335" s="18" t="s">
        <v>332</v>
      </c>
      <c r="B335" s="19" t="s">
        <v>1074</v>
      </c>
      <c r="C335" s="19" t="s">
        <v>731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15.01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0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  <c r="AT335" s="13">
        <v>0</v>
      </c>
      <c r="AU335" s="13">
        <v>0</v>
      </c>
      <c r="AV335" s="13">
        <v>0</v>
      </c>
      <c r="AW335" s="13">
        <v>0</v>
      </c>
      <c r="AX335" s="13">
        <v>0</v>
      </c>
      <c r="AY335" s="13">
        <v>0</v>
      </c>
      <c r="AZ335" s="13">
        <v>0</v>
      </c>
      <c r="BA335" s="13"/>
      <c r="BB335" s="2"/>
    </row>
    <row r="336" spans="1:54" x14ac:dyDescent="0.2">
      <c r="A336" s="18" t="s">
        <v>333</v>
      </c>
      <c r="B336" s="19" t="s">
        <v>1075</v>
      </c>
      <c r="C336" s="19" t="s">
        <v>1352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8.32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  <c r="AU336" s="13">
        <v>0</v>
      </c>
      <c r="AV336" s="13">
        <v>0</v>
      </c>
      <c r="AW336" s="13">
        <v>0</v>
      </c>
      <c r="AX336" s="13">
        <v>0</v>
      </c>
      <c r="AY336" s="13">
        <v>0</v>
      </c>
      <c r="AZ336" s="13">
        <v>0</v>
      </c>
      <c r="BA336" s="13"/>
      <c r="BB336" s="2"/>
    </row>
    <row r="337" spans="1:54" x14ac:dyDescent="0.2">
      <c r="A337" s="18" t="s">
        <v>334</v>
      </c>
      <c r="B337" s="19" t="s">
        <v>1076</v>
      </c>
      <c r="C337" s="19" t="s">
        <v>1346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173.83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  <c r="AU337" s="13">
        <v>0</v>
      </c>
      <c r="AV337" s="13">
        <v>0</v>
      </c>
      <c r="AW337" s="13">
        <v>0</v>
      </c>
      <c r="AX337" s="13">
        <v>0</v>
      </c>
      <c r="AY337" s="13">
        <v>0</v>
      </c>
      <c r="AZ337" s="13">
        <v>0</v>
      </c>
      <c r="BA337" s="13"/>
      <c r="BB337" s="2"/>
    </row>
    <row r="338" spans="1:54" x14ac:dyDescent="0.2">
      <c r="A338" s="18" t="s">
        <v>335</v>
      </c>
      <c r="B338" s="19" t="s">
        <v>1077</v>
      </c>
      <c r="C338" s="19" t="s">
        <v>1353</v>
      </c>
      <c r="D338" s="13">
        <v>135.25</v>
      </c>
      <c r="E338" s="13">
        <v>0</v>
      </c>
      <c r="F338" s="13">
        <v>5869.36</v>
      </c>
      <c r="G338" s="13">
        <v>16366.15</v>
      </c>
      <c r="H338" s="13">
        <v>0</v>
      </c>
      <c r="I338" s="13">
        <v>0</v>
      </c>
      <c r="J338" s="13">
        <v>0</v>
      </c>
      <c r="K338" s="13">
        <v>0</v>
      </c>
      <c r="L338" s="13">
        <v>5985.9</v>
      </c>
      <c r="M338" s="13">
        <v>0</v>
      </c>
      <c r="N338" s="13">
        <v>0</v>
      </c>
      <c r="O338" s="13">
        <v>0</v>
      </c>
      <c r="P338" s="13">
        <v>137.12</v>
      </c>
      <c r="Q338" s="13">
        <v>0</v>
      </c>
      <c r="R338" s="13">
        <v>3036.51</v>
      </c>
      <c r="S338" s="13">
        <v>2987.7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1718.4</v>
      </c>
      <c r="Z338" s="13">
        <v>4983.2</v>
      </c>
      <c r="AA338" s="13">
        <v>0</v>
      </c>
      <c r="AB338" s="13">
        <v>0</v>
      </c>
      <c r="AC338" s="13">
        <v>0</v>
      </c>
      <c r="AD338" s="13">
        <v>577.25</v>
      </c>
      <c r="AE338" s="13">
        <v>0</v>
      </c>
      <c r="AF338" s="13">
        <v>0</v>
      </c>
      <c r="AG338" s="13">
        <v>0</v>
      </c>
      <c r="AH338" s="13">
        <v>1204.3900000000001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3088.43</v>
      </c>
      <c r="AT338" s="13">
        <v>3033.77</v>
      </c>
      <c r="AU338" s="13">
        <v>10112.4</v>
      </c>
      <c r="AV338" s="13">
        <v>0</v>
      </c>
      <c r="AW338" s="13">
        <v>7980.34</v>
      </c>
      <c r="AX338" s="13">
        <v>0</v>
      </c>
      <c r="AY338" s="13">
        <v>9990.57</v>
      </c>
      <c r="AZ338" s="13">
        <v>6059.58</v>
      </c>
      <c r="BA338" s="13"/>
      <c r="BB338" s="2"/>
    </row>
    <row r="339" spans="1:54" x14ac:dyDescent="0.2">
      <c r="A339" s="18" t="s">
        <v>336</v>
      </c>
      <c r="B339" s="19" t="s">
        <v>1078</v>
      </c>
      <c r="C339" s="19" t="s">
        <v>779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78.400000000000006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  <c r="AU339" s="13">
        <v>0</v>
      </c>
      <c r="AV339" s="13">
        <v>0</v>
      </c>
      <c r="AW339" s="13">
        <v>0</v>
      </c>
      <c r="AX339" s="13">
        <v>0</v>
      </c>
      <c r="AY339" s="13">
        <v>0</v>
      </c>
      <c r="AZ339" s="13">
        <v>0</v>
      </c>
      <c r="BA339" s="13"/>
      <c r="BB339" s="2"/>
    </row>
    <row r="340" spans="1:54" x14ac:dyDescent="0.2">
      <c r="A340" s="18" t="s">
        <v>337</v>
      </c>
      <c r="B340" s="19" t="s">
        <v>1079</v>
      </c>
      <c r="C340" s="19" t="s">
        <v>781</v>
      </c>
      <c r="D340" s="13">
        <v>11767.36</v>
      </c>
      <c r="E340" s="13">
        <v>8567.119999999999</v>
      </c>
      <c r="F340" s="13">
        <v>17617.78</v>
      </c>
      <c r="G340" s="13">
        <v>13458.829999999998</v>
      </c>
      <c r="H340" s="13">
        <v>17128.7</v>
      </c>
      <c r="I340" s="13">
        <v>17188.22</v>
      </c>
      <c r="J340" s="13">
        <v>12293.45</v>
      </c>
      <c r="K340" s="13">
        <v>19880.759999999998</v>
      </c>
      <c r="L340" s="13">
        <v>16651.069999999996</v>
      </c>
      <c r="M340" s="13">
        <v>14885.789999999999</v>
      </c>
      <c r="N340" s="13">
        <v>12920.45</v>
      </c>
      <c r="O340" s="13">
        <v>43071.310000000012</v>
      </c>
      <c r="P340" s="13">
        <v>16718.28</v>
      </c>
      <c r="Q340" s="13">
        <v>13361.08</v>
      </c>
      <c r="R340" s="13">
        <v>10076.759999999998</v>
      </c>
      <c r="S340" s="13">
        <v>12492.87</v>
      </c>
      <c r="T340" s="13">
        <v>13488.26</v>
      </c>
      <c r="U340" s="13">
        <v>21857.239999999998</v>
      </c>
      <c r="V340" s="13">
        <v>10154.06</v>
      </c>
      <c r="W340" s="13">
        <v>10005.160000000002</v>
      </c>
      <c r="X340" s="13">
        <v>15595.989999999996</v>
      </c>
      <c r="Y340" s="13">
        <v>12320.010000000002</v>
      </c>
      <c r="Z340" s="13">
        <v>14726.56</v>
      </c>
      <c r="AA340" s="13">
        <v>12563.59</v>
      </c>
      <c r="AB340" s="13">
        <v>10641.17</v>
      </c>
      <c r="AC340" s="13">
        <v>12058.45</v>
      </c>
      <c r="AD340" s="13">
        <v>17113.690000000002</v>
      </c>
      <c r="AE340" s="13">
        <v>20849.48</v>
      </c>
      <c r="AF340" s="13">
        <v>34268.870000000003</v>
      </c>
      <c r="AG340" s="13">
        <v>21977.41</v>
      </c>
      <c r="AH340" s="13">
        <v>12592.08</v>
      </c>
      <c r="AI340" s="13">
        <v>16630.310000000001</v>
      </c>
      <c r="AJ340" s="13">
        <v>8249.44</v>
      </c>
      <c r="AK340" s="13">
        <v>16098.000000000004</v>
      </c>
      <c r="AL340" s="13">
        <v>37538.089999999997</v>
      </c>
      <c r="AM340" s="13">
        <v>14491.140000000001</v>
      </c>
      <c r="AN340" s="13">
        <v>12564.679999999998</v>
      </c>
      <c r="AO340" s="13">
        <v>15738.250000000002</v>
      </c>
      <c r="AP340" s="13">
        <v>10623.84</v>
      </c>
      <c r="AQ340" s="13">
        <v>9280.0799999999981</v>
      </c>
      <c r="AR340" s="13">
        <v>14415.25</v>
      </c>
      <c r="AS340" s="13">
        <v>17681.46</v>
      </c>
      <c r="AT340" s="13">
        <v>21501.089999999997</v>
      </c>
      <c r="AU340" s="13">
        <v>18586.93</v>
      </c>
      <c r="AV340" s="13">
        <v>25113.670000000002</v>
      </c>
      <c r="AW340" s="13">
        <v>19992.37</v>
      </c>
      <c r="AX340" s="13">
        <v>20653.670000000002</v>
      </c>
      <c r="AY340" s="13">
        <v>15848.919999999998</v>
      </c>
      <c r="AZ340" s="13">
        <v>17293.070000000003</v>
      </c>
      <c r="BA340" s="13"/>
      <c r="BB340" s="2"/>
    </row>
    <row r="341" spans="1:54" x14ac:dyDescent="0.2">
      <c r="A341" s="18" t="s">
        <v>338</v>
      </c>
      <c r="B341" s="19" t="s">
        <v>1080</v>
      </c>
      <c r="C341" s="19" t="s">
        <v>783</v>
      </c>
      <c r="D341" s="13">
        <v>7573.53</v>
      </c>
      <c r="E341" s="13">
        <v>557.7700000000001</v>
      </c>
      <c r="F341" s="13">
        <v>4192.95</v>
      </c>
      <c r="G341" s="13">
        <v>1726.8500000000001</v>
      </c>
      <c r="H341" s="13">
        <v>934.66</v>
      </c>
      <c r="I341" s="13">
        <v>582.23999999999978</v>
      </c>
      <c r="J341" s="13">
        <v>1519.77</v>
      </c>
      <c r="K341" s="13">
        <v>7429.9299999999994</v>
      </c>
      <c r="L341" s="13">
        <v>3633.95</v>
      </c>
      <c r="M341" s="13">
        <v>6344.35</v>
      </c>
      <c r="N341" s="13">
        <v>2971.2499999999995</v>
      </c>
      <c r="O341" s="13">
        <v>-147.96999999999997</v>
      </c>
      <c r="P341" s="13">
        <v>3574.22</v>
      </c>
      <c r="Q341" s="13">
        <v>4529.4799999999996</v>
      </c>
      <c r="R341" s="13">
        <v>856.01</v>
      </c>
      <c r="S341" s="13">
        <v>2060.98</v>
      </c>
      <c r="T341" s="13">
        <v>3554.77</v>
      </c>
      <c r="U341" s="13">
        <v>21193.29</v>
      </c>
      <c r="V341" s="13">
        <v>18025.25</v>
      </c>
      <c r="W341" s="13">
        <v>7295.6100000000006</v>
      </c>
      <c r="X341" s="13">
        <v>3928.2700000000004</v>
      </c>
      <c r="Y341" s="13">
        <v>2860.07</v>
      </c>
      <c r="Z341" s="13">
        <v>946.15999999999985</v>
      </c>
      <c r="AA341" s="13">
        <v>12848.94</v>
      </c>
      <c r="AB341" s="13">
        <v>1813.53</v>
      </c>
      <c r="AC341" s="13">
        <v>5435.96</v>
      </c>
      <c r="AD341" s="13">
        <v>1662.97</v>
      </c>
      <c r="AE341" s="13">
        <v>2797.13</v>
      </c>
      <c r="AF341" s="13">
        <v>3326.5600000000004</v>
      </c>
      <c r="AG341" s="13">
        <v>4859.4100000000008</v>
      </c>
      <c r="AH341" s="13">
        <v>1765.1699999999998</v>
      </c>
      <c r="AI341" s="13">
        <v>4639.58</v>
      </c>
      <c r="AJ341" s="13">
        <v>4659.5700000000006</v>
      </c>
      <c r="AK341" s="13">
        <v>3343.5400000000004</v>
      </c>
      <c r="AL341" s="13">
        <v>1337.2200000000003</v>
      </c>
      <c r="AM341" s="13">
        <v>421.36</v>
      </c>
      <c r="AN341" s="13">
        <v>6138.66</v>
      </c>
      <c r="AO341" s="13">
        <v>10149.119999999999</v>
      </c>
      <c r="AP341" s="13">
        <v>3817.5699999999997</v>
      </c>
      <c r="AQ341" s="13">
        <v>20523.899999999998</v>
      </c>
      <c r="AR341" s="13">
        <v>5292.9</v>
      </c>
      <c r="AS341" s="13">
        <v>12889.900000000001</v>
      </c>
      <c r="AT341" s="13">
        <v>9746.7199999999993</v>
      </c>
      <c r="AU341" s="13">
        <v>14415.710000000001</v>
      </c>
      <c r="AV341" s="13">
        <v>2435.4499999999998</v>
      </c>
      <c r="AW341" s="13">
        <v>2462.12</v>
      </c>
      <c r="AX341" s="13">
        <v>11492.03</v>
      </c>
      <c r="AY341" s="13">
        <v>5262.3099999999995</v>
      </c>
      <c r="AZ341" s="13">
        <v>1952.9499999999998</v>
      </c>
      <c r="BA341" s="13"/>
      <c r="BB341" s="2"/>
    </row>
    <row r="342" spans="1:54" x14ac:dyDescent="0.2">
      <c r="A342" s="18" t="s">
        <v>339</v>
      </c>
      <c r="B342" s="19" t="s">
        <v>1081</v>
      </c>
      <c r="C342" s="19" t="s">
        <v>785</v>
      </c>
      <c r="D342" s="13">
        <v>0</v>
      </c>
      <c r="E342" s="13">
        <v>48.36</v>
      </c>
      <c r="F342" s="13">
        <v>0</v>
      </c>
      <c r="G342" s="13">
        <v>0</v>
      </c>
      <c r="H342" s="13">
        <v>230.59</v>
      </c>
      <c r="I342" s="13">
        <v>57.19</v>
      </c>
      <c r="J342" s="13">
        <v>230.1</v>
      </c>
      <c r="K342" s="13">
        <v>1422.61</v>
      </c>
      <c r="L342" s="13">
        <v>186.35</v>
      </c>
      <c r="M342" s="13">
        <v>58.91</v>
      </c>
      <c r="N342" s="13">
        <v>684.83</v>
      </c>
      <c r="O342" s="13">
        <v>486.53</v>
      </c>
      <c r="P342" s="13">
        <v>296.60000000000002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47.7</v>
      </c>
      <c r="W342" s="13">
        <v>0</v>
      </c>
      <c r="X342" s="13">
        <v>180.95</v>
      </c>
      <c r="Y342" s="13">
        <v>58.07</v>
      </c>
      <c r="Z342" s="13">
        <v>0</v>
      </c>
      <c r="AA342" s="13">
        <v>0</v>
      </c>
      <c r="AB342" s="13">
        <v>0</v>
      </c>
      <c r="AC342" s="13">
        <v>0</v>
      </c>
      <c r="AD342" s="13">
        <v>349.61</v>
      </c>
      <c r="AE342" s="13">
        <v>2528.02</v>
      </c>
      <c r="AF342" s="13">
        <v>152.63999999999999</v>
      </c>
      <c r="AG342" s="13">
        <v>39.67</v>
      </c>
      <c r="AH342" s="13">
        <v>12.66</v>
      </c>
      <c r="AI342" s="13">
        <v>318</v>
      </c>
      <c r="AJ342" s="13">
        <v>0</v>
      </c>
      <c r="AK342" s="13">
        <v>159.27000000000001</v>
      </c>
      <c r="AL342" s="13">
        <v>1412.9</v>
      </c>
      <c r="AM342" s="13">
        <v>0</v>
      </c>
      <c r="AN342" s="13">
        <v>0</v>
      </c>
      <c r="AO342" s="13">
        <v>0</v>
      </c>
      <c r="AP342" s="13">
        <v>293.26</v>
      </c>
      <c r="AQ342" s="13">
        <v>0</v>
      </c>
      <c r="AR342" s="13">
        <v>0</v>
      </c>
      <c r="AS342" s="13">
        <v>839.43</v>
      </c>
      <c r="AT342" s="13">
        <v>0</v>
      </c>
      <c r="AU342" s="13">
        <v>1303.9000000000001</v>
      </c>
      <c r="AV342" s="13">
        <v>0</v>
      </c>
      <c r="AW342" s="13">
        <v>0</v>
      </c>
      <c r="AX342" s="13">
        <v>110.32</v>
      </c>
      <c r="AY342" s="13">
        <v>0</v>
      </c>
      <c r="AZ342" s="13">
        <v>0</v>
      </c>
      <c r="BA342" s="13"/>
      <c r="BB342" s="2"/>
    </row>
    <row r="343" spans="1:54" x14ac:dyDescent="0.2">
      <c r="A343" s="18" t="s">
        <v>340</v>
      </c>
      <c r="B343" s="19" t="s">
        <v>1082</v>
      </c>
      <c r="C343" s="19" t="s">
        <v>787</v>
      </c>
      <c r="D343" s="13">
        <v>8555.6</v>
      </c>
      <c r="E343" s="13">
        <v>229.09000000000003</v>
      </c>
      <c r="F343" s="13">
        <v>4324.18</v>
      </c>
      <c r="G343" s="13">
        <v>82.92</v>
      </c>
      <c r="H343" s="13">
        <v>8921.4500000000007</v>
      </c>
      <c r="I343" s="13">
        <v>66.08</v>
      </c>
      <c r="J343" s="13">
        <v>521.29</v>
      </c>
      <c r="K343" s="13">
        <v>4074.26</v>
      </c>
      <c r="L343" s="13">
        <v>7320.28</v>
      </c>
      <c r="M343" s="13">
        <v>18588.509999999998</v>
      </c>
      <c r="N343" s="13">
        <v>19343.91</v>
      </c>
      <c r="O343" s="13">
        <v>450.29</v>
      </c>
      <c r="P343" s="13">
        <v>6803.75</v>
      </c>
      <c r="Q343" s="13">
        <v>0</v>
      </c>
      <c r="R343" s="13">
        <v>0</v>
      </c>
      <c r="S343" s="13">
        <v>0</v>
      </c>
      <c r="T343" s="13">
        <v>4708.05</v>
      </c>
      <c r="U343" s="13">
        <v>203.01</v>
      </c>
      <c r="V343" s="13">
        <v>0</v>
      </c>
      <c r="W343" s="13">
        <v>1318.63</v>
      </c>
      <c r="X343" s="13">
        <v>18086.419999999998</v>
      </c>
      <c r="Y343" s="13">
        <v>23105.390000000003</v>
      </c>
      <c r="Z343" s="13">
        <v>13415.789999999999</v>
      </c>
      <c r="AA343" s="13">
        <v>4954.7</v>
      </c>
      <c r="AB343" s="13">
        <v>254.64</v>
      </c>
      <c r="AC343" s="13">
        <v>241.24</v>
      </c>
      <c r="AD343" s="13">
        <v>14.47</v>
      </c>
      <c r="AE343" s="13">
        <v>398.43</v>
      </c>
      <c r="AF343" s="13">
        <v>185.35</v>
      </c>
      <c r="AG343" s="13">
        <v>435.94</v>
      </c>
      <c r="AH343" s="13">
        <v>0</v>
      </c>
      <c r="AI343" s="13">
        <v>176.43</v>
      </c>
      <c r="AJ343" s="13">
        <v>7470.88</v>
      </c>
      <c r="AK343" s="13">
        <v>14634.36</v>
      </c>
      <c r="AL343" s="13">
        <v>1515.8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  <c r="AU343" s="13">
        <v>9265.98</v>
      </c>
      <c r="AV343" s="13">
        <v>2668.1</v>
      </c>
      <c r="AW343" s="13">
        <v>0</v>
      </c>
      <c r="AX343" s="13">
        <v>220</v>
      </c>
      <c r="AY343" s="13">
        <v>0</v>
      </c>
      <c r="AZ343" s="13">
        <v>0</v>
      </c>
      <c r="BA343" s="13"/>
      <c r="BB343" s="2"/>
    </row>
    <row r="344" spans="1:54" x14ac:dyDescent="0.2">
      <c r="A344" s="18" t="s">
        <v>341</v>
      </c>
      <c r="B344" s="19" t="s">
        <v>1083</v>
      </c>
      <c r="C344" s="19" t="s">
        <v>789</v>
      </c>
      <c r="D344" s="13">
        <v>607.05999999999995</v>
      </c>
      <c r="E344" s="13">
        <v>1939.16</v>
      </c>
      <c r="F344" s="13">
        <v>822.83</v>
      </c>
      <c r="G344" s="13">
        <v>1160.6599999999999</v>
      </c>
      <c r="H344" s="13">
        <v>794.89</v>
      </c>
      <c r="I344" s="13">
        <v>238.15</v>
      </c>
      <c r="J344" s="13">
        <v>893.42000000000007</v>
      </c>
      <c r="K344" s="13">
        <v>1286.29</v>
      </c>
      <c r="L344" s="13">
        <v>197.85999999999999</v>
      </c>
      <c r="M344" s="13">
        <v>1048.46</v>
      </c>
      <c r="N344" s="13">
        <v>770.14</v>
      </c>
      <c r="O344" s="13">
        <v>456.71</v>
      </c>
      <c r="P344" s="13">
        <v>487.89</v>
      </c>
      <c r="Q344" s="13">
        <v>445.51</v>
      </c>
      <c r="R344" s="13">
        <v>469.81000000000006</v>
      </c>
      <c r="S344" s="13">
        <v>147.47</v>
      </c>
      <c r="T344" s="13">
        <v>603.16000000000008</v>
      </c>
      <c r="U344" s="13">
        <v>1006.35</v>
      </c>
      <c r="V344" s="13">
        <v>13504.109999999999</v>
      </c>
      <c r="W344" s="13">
        <v>518.35</v>
      </c>
      <c r="X344" s="13">
        <v>212.28</v>
      </c>
      <c r="Y344" s="13">
        <v>554.22</v>
      </c>
      <c r="Z344" s="13">
        <v>558.68000000000006</v>
      </c>
      <c r="AA344" s="13">
        <v>785.22</v>
      </c>
      <c r="AB344" s="13">
        <v>268.94</v>
      </c>
      <c r="AC344" s="13">
        <v>167.09</v>
      </c>
      <c r="AD344" s="13">
        <v>1246.42</v>
      </c>
      <c r="AE344" s="13">
        <v>1997.65</v>
      </c>
      <c r="AF344" s="13">
        <v>1629.0700000000002</v>
      </c>
      <c r="AG344" s="13">
        <v>348.11</v>
      </c>
      <c r="AH344" s="13">
        <v>513.55999999999995</v>
      </c>
      <c r="AI344" s="13">
        <v>368.39</v>
      </c>
      <c r="AJ344" s="13">
        <v>558.27</v>
      </c>
      <c r="AK344" s="13">
        <v>120.16</v>
      </c>
      <c r="AL344" s="13">
        <v>549.61999999999989</v>
      </c>
      <c r="AM344" s="13">
        <v>655.57</v>
      </c>
      <c r="AN344" s="13">
        <v>1994.0700000000002</v>
      </c>
      <c r="AO344" s="13">
        <v>424.46</v>
      </c>
      <c r="AP344" s="13">
        <v>118.83000000000001</v>
      </c>
      <c r="AQ344" s="13">
        <v>609.77</v>
      </c>
      <c r="AR344" s="13">
        <v>844.53</v>
      </c>
      <c r="AS344" s="13">
        <v>663.13</v>
      </c>
      <c r="AT344" s="13">
        <v>488.04999999999995</v>
      </c>
      <c r="AU344" s="13">
        <v>296.43</v>
      </c>
      <c r="AV344" s="13">
        <v>1094.7</v>
      </c>
      <c r="AW344" s="13">
        <v>243.09</v>
      </c>
      <c r="AX344" s="13">
        <v>5263.4500000000007</v>
      </c>
      <c r="AY344" s="13">
        <v>3995.35</v>
      </c>
      <c r="AZ344" s="13">
        <v>948.79</v>
      </c>
      <c r="BA344" s="13"/>
      <c r="BB344" s="2"/>
    </row>
    <row r="345" spans="1:54" x14ac:dyDescent="0.2">
      <c r="A345" s="18" t="s">
        <v>342</v>
      </c>
      <c r="B345" s="19" t="s">
        <v>1084</v>
      </c>
      <c r="C345" s="19" t="s">
        <v>791</v>
      </c>
      <c r="D345" s="13">
        <v>27.13</v>
      </c>
      <c r="E345" s="13">
        <v>109.97</v>
      </c>
      <c r="F345" s="13">
        <v>91.4</v>
      </c>
      <c r="G345" s="13">
        <v>97.84</v>
      </c>
      <c r="H345" s="13">
        <v>0</v>
      </c>
      <c r="I345" s="13">
        <v>0</v>
      </c>
      <c r="J345" s="13">
        <v>89.92</v>
      </c>
      <c r="K345" s="13">
        <v>0</v>
      </c>
      <c r="L345" s="13">
        <v>93.84</v>
      </c>
      <c r="M345" s="13">
        <v>239.02</v>
      </c>
      <c r="N345" s="13">
        <v>0</v>
      </c>
      <c r="O345" s="13">
        <v>0</v>
      </c>
      <c r="P345" s="13">
        <v>6.23</v>
      </c>
      <c r="Q345" s="13">
        <v>0</v>
      </c>
      <c r="R345" s="13">
        <v>0</v>
      </c>
      <c r="S345" s="13">
        <v>0</v>
      </c>
      <c r="T345" s="13">
        <v>884.17</v>
      </c>
      <c r="U345" s="13">
        <v>0</v>
      </c>
      <c r="V345" s="13">
        <v>0</v>
      </c>
      <c r="W345" s="13">
        <v>0</v>
      </c>
      <c r="X345" s="13">
        <v>0</v>
      </c>
      <c r="Y345" s="13">
        <v>190.92000000000002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26.67</v>
      </c>
      <c r="AF345" s="13">
        <v>1976.07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11.7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0</v>
      </c>
      <c r="AT345" s="13">
        <v>1827.44</v>
      </c>
      <c r="AU345" s="13">
        <v>0</v>
      </c>
      <c r="AV345" s="13">
        <v>0</v>
      </c>
      <c r="AW345" s="13">
        <v>0</v>
      </c>
      <c r="AX345" s="13">
        <v>212</v>
      </c>
      <c r="AY345" s="13">
        <v>0</v>
      </c>
      <c r="AZ345" s="13">
        <v>0</v>
      </c>
      <c r="BA345" s="13"/>
      <c r="BB345" s="2"/>
    </row>
    <row r="346" spans="1:54" x14ac:dyDescent="0.2">
      <c r="A346" s="18" t="s">
        <v>343</v>
      </c>
      <c r="B346" s="19" t="s">
        <v>1085</v>
      </c>
      <c r="C346" s="19" t="s">
        <v>793</v>
      </c>
      <c r="D346" s="13">
        <v>151.61000000000001</v>
      </c>
      <c r="E346" s="13">
        <v>52.95</v>
      </c>
      <c r="F346" s="13">
        <v>0</v>
      </c>
      <c r="G346" s="13">
        <v>200</v>
      </c>
      <c r="H346" s="13">
        <v>1081.53</v>
      </c>
      <c r="I346" s="13">
        <v>469.35</v>
      </c>
      <c r="J346" s="13">
        <v>1029.29</v>
      </c>
      <c r="K346" s="13">
        <v>356.86</v>
      </c>
      <c r="L346" s="13">
        <v>140.19999999999999</v>
      </c>
      <c r="M346" s="13">
        <v>869.32</v>
      </c>
      <c r="N346" s="13">
        <v>241.12</v>
      </c>
      <c r="O346" s="13">
        <v>1974.79</v>
      </c>
      <c r="P346" s="13">
        <v>138.97</v>
      </c>
      <c r="Q346" s="13">
        <v>870</v>
      </c>
      <c r="R346" s="13">
        <v>1629.7</v>
      </c>
      <c r="S346" s="13">
        <v>34.5</v>
      </c>
      <c r="T346" s="13">
        <v>935.96</v>
      </c>
      <c r="U346" s="13">
        <v>110.47999999999999</v>
      </c>
      <c r="V346" s="13">
        <v>202.66</v>
      </c>
      <c r="W346" s="13">
        <v>138.97</v>
      </c>
      <c r="X346" s="13">
        <v>68.97</v>
      </c>
      <c r="Y346" s="13">
        <v>0</v>
      </c>
      <c r="Z346" s="13">
        <v>885.31000000000006</v>
      </c>
      <c r="AA346" s="13">
        <v>967.98</v>
      </c>
      <c r="AB346" s="13">
        <v>0</v>
      </c>
      <c r="AC346" s="13">
        <v>815.81</v>
      </c>
      <c r="AD346" s="13">
        <v>42.93</v>
      </c>
      <c r="AE346" s="13">
        <v>470.02</v>
      </c>
      <c r="AF346" s="13">
        <v>852.7</v>
      </c>
      <c r="AG346" s="13">
        <v>23.31</v>
      </c>
      <c r="AH346" s="13">
        <v>178.35</v>
      </c>
      <c r="AI346" s="13">
        <v>60.96</v>
      </c>
      <c r="AJ346" s="13">
        <v>131.29</v>
      </c>
      <c r="AK346" s="13">
        <v>0</v>
      </c>
      <c r="AL346" s="13">
        <v>125.66</v>
      </c>
      <c r="AM346" s="13">
        <v>235.23999999999998</v>
      </c>
      <c r="AN346" s="13">
        <v>396.11</v>
      </c>
      <c r="AO346" s="13">
        <v>0</v>
      </c>
      <c r="AP346" s="13">
        <v>0</v>
      </c>
      <c r="AQ346" s="13">
        <v>100.36</v>
      </c>
      <c r="AR346" s="13">
        <v>52.95</v>
      </c>
      <c r="AS346" s="13">
        <v>5.09</v>
      </c>
      <c r="AT346" s="13">
        <v>93.61</v>
      </c>
      <c r="AU346" s="13">
        <v>0</v>
      </c>
      <c r="AV346" s="13">
        <v>639.87</v>
      </c>
      <c r="AW346" s="13">
        <v>0</v>
      </c>
      <c r="AX346" s="13">
        <v>315.55</v>
      </c>
      <c r="AY346" s="13">
        <v>120.67</v>
      </c>
      <c r="AZ346" s="13">
        <v>86.59</v>
      </c>
      <c r="BA346" s="13"/>
      <c r="BB346" s="2"/>
    </row>
    <row r="347" spans="1:54" x14ac:dyDescent="0.2">
      <c r="A347" s="18" t="s">
        <v>344</v>
      </c>
      <c r="B347" s="19" t="s">
        <v>1086</v>
      </c>
      <c r="C347" s="19" t="s">
        <v>1340</v>
      </c>
      <c r="D347" s="13">
        <v>0</v>
      </c>
      <c r="E347" s="13">
        <v>0</v>
      </c>
      <c r="F347" s="13">
        <v>63.57</v>
      </c>
      <c r="G347" s="13">
        <v>0</v>
      </c>
      <c r="H347" s="13">
        <v>0</v>
      </c>
      <c r="I347" s="13">
        <v>79.52000000000001</v>
      </c>
      <c r="J347" s="13">
        <v>0</v>
      </c>
      <c r="K347" s="13">
        <v>21.19</v>
      </c>
      <c r="L347" s="13">
        <v>143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88.7</v>
      </c>
      <c r="V347" s="13">
        <v>63.59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0</v>
      </c>
      <c r="AQ347" s="13">
        <v>0</v>
      </c>
      <c r="AR347" s="13">
        <v>0</v>
      </c>
      <c r="AS347" s="13">
        <v>0</v>
      </c>
      <c r="AT347" s="13">
        <v>0</v>
      </c>
      <c r="AU347" s="13">
        <v>0</v>
      </c>
      <c r="AV347" s="13">
        <v>0</v>
      </c>
      <c r="AW347" s="13">
        <v>0</v>
      </c>
      <c r="AX347" s="13">
        <v>0</v>
      </c>
      <c r="AY347" s="13">
        <v>0</v>
      </c>
      <c r="AZ347" s="13">
        <v>16.920000000000002</v>
      </c>
      <c r="BA347" s="13"/>
      <c r="BB347" s="2"/>
    </row>
    <row r="348" spans="1:54" x14ac:dyDescent="0.2">
      <c r="A348" s="18" t="s">
        <v>345</v>
      </c>
      <c r="B348" s="19" t="s">
        <v>1087</v>
      </c>
      <c r="C348" s="19" t="s">
        <v>1334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47.55</v>
      </c>
      <c r="AH348" s="13">
        <v>22.37</v>
      </c>
      <c r="AI348" s="13">
        <v>0</v>
      </c>
      <c r="AJ348" s="13">
        <v>67.63</v>
      </c>
      <c r="AK348" s="13">
        <v>0</v>
      </c>
      <c r="AL348" s="13">
        <v>0</v>
      </c>
      <c r="AM348" s="13">
        <v>0</v>
      </c>
      <c r="AN348" s="13">
        <v>0</v>
      </c>
      <c r="AO348" s="13">
        <v>0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  <c r="AU348" s="13">
        <v>79.86</v>
      </c>
      <c r="AV348" s="13">
        <v>0</v>
      </c>
      <c r="AW348" s="13">
        <v>0</v>
      </c>
      <c r="AX348" s="13">
        <v>0</v>
      </c>
      <c r="AY348" s="13">
        <v>0</v>
      </c>
      <c r="AZ348" s="13">
        <v>0</v>
      </c>
      <c r="BA348" s="13"/>
      <c r="BB348" s="2"/>
    </row>
    <row r="349" spans="1:54" x14ac:dyDescent="0.2">
      <c r="A349" s="18" t="s">
        <v>346</v>
      </c>
      <c r="B349" s="19" t="s">
        <v>1088</v>
      </c>
      <c r="C349" s="19" t="s">
        <v>727</v>
      </c>
      <c r="D349" s="13">
        <v>341.55</v>
      </c>
      <c r="E349" s="13">
        <v>352.29</v>
      </c>
      <c r="F349" s="13">
        <v>0</v>
      </c>
      <c r="G349" s="13">
        <v>0</v>
      </c>
      <c r="H349" s="13">
        <v>0</v>
      </c>
      <c r="I349" s="13">
        <v>885.21</v>
      </c>
      <c r="J349" s="13">
        <v>0</v>
      </c>
      <c r="K349" s="13">
        <v>0</v>
      </c>
      <c r="L349" s="13">
        <v>60.42</v>
      </c>
      <c r="M349" s="13">
        <v>213.67</v>
      </c>
      <c r="N349" s="13">
        <v>0</v>
      </c>
      <c r="O349" s="13">
        <v>0</v>
      </c>
      <c r="P349" s="13">
        <v>447.94</v>
      </c>
      <c r="Q349" s="13">
        <v>0</v>
      </c>
      <c r="R349" s="13">
        <v>0</v>
      </c>
      <c r="S349" s="13">
        <v>0</v>
      </c>
      <c r="T349" s="13">
        <v>0</v>
      </c>
      <c r="U349" s="13">
        <v>0</v>
      </c>
      <c r="V349" s="13">
        <v>0</v>
      </c>
      <c r="W349" s="13">
        <v>493.96</v>
      </c>
      <c r="X349" s="13">
        <v>-9</v>
      </c>
      <c r="Y349" s="13">
        <v>505.51</v>
      </c>
      <c r="Z349" s="13">
        <v>0</v>
      </c>
      <c r="AA349" s="13">
        <v>200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279.07</v>
      </c>
      <c r="AH349" s="13">
        <v>137.75</v>
      </c>
      <c r="AI349" s="13">
        <v>51.7</v>
      </c>
      <c r="AJ349" s="13">
        <v>0</v>
      </c>
      <c r="AK349" s="13">
        <v>0</v>
      </c>
      <c r="AL349" s="13">
        <v>0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0</v>
      </c>
      <c r="AS349" s="13">
        <v>126.94</v>
      </c>
      <c r="AT349" s="13">
        <v>0</v>
      </c>
      <c r="AU349" s="13">
        <v>0</v>
      </c>
      <c r="AV349" s="13">
        <v>0</v>
      </c>
      <c r="AW349" s="13">
        <v>0</v>
      </c>
      <c r="AX349" s="13">
        <v>0</v>
      </c>
      <c r="AY349" s="13">
        <v>81.069999999999993</v>
      </c>
      <c r="AZ349" s="13">
        <v>0</v>
      </c>
      <c r="BA349" s="13"/>
      <c r="BB349" s="2"/>
    </row>
    <row r="350" spans="1:54" x14ac:dyDescent="0.2">
      <c r="A350" s="18" t="s">
        <v>347</v>
      </c>
      <c r="B350" s="19" t="s">
        <v>1089</v>
      </c>
      <c r="C350" s="19" t="s">
        <v>729</v>
      </c>
      <c r="D350" s="13">
        <v>771.34</v>
      </c>
      <c r="E350" s="13">
        <v>1201.17</v>
      </c>
      <c r="F350" s="13">
        <v>164.3</v>
      </c>
      <c r="G350" s="13">
        <v>0</v>
      </c>
      <c r="H350" s="13">
        <v>0</v>
      </c>
      <c r="I350" s="13">
        <v>183.17</v>
      </c>
      <c r="J350" s="13">
        <v>176.64</v>
      </c>
      <c r="K350" s="13">
        <v>0</v>
      </c>
      <c r="L350" s="13">
        <v>0</v>
      </c>
      <c r="M350" s="13">
        <v>0</v>
      </c>
      <c r="N350" s="13">
        <v>3405.21</v>
      </c>
      <c r="O350" s="13">
        <v>81.37</v>
      </c>
      <c r="P350" s="13">
        <v>2240.69</v>
      </c>
      <c r="Q350" s="13">
        <v>270.24</v>
      </c>
      <c r="R350" s="13">
        <v>0</v>
      </c>
      <c r="S350" s="13">
        <v>742.15</v>
      </c>
      <c r="T350" s="13">
        <v>44.53</v>
      </c>
      <c r="U350" s="13">
        <v>0</v>
      </c>
      <c r="V350" s="13">
        <v>0</v>
      </c>
      <c r="W350" s="13">
        <v>0</v>
      </c>
      <c r="X350" s="13">
        <v>128.66999999999999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42.18</v>
      </c>
      <c r="AN350" s="13">
        <v>0</v>
      </c>
      <c r="AO350" s="13">
        <v>0</v>
      </c>
      <c r="AP350" s="13">
        <v>0</v>
      </c>
      <c r="AQ350" s="13">
        <v>0</v>
      </c>
      <c r="AR350" s="13">
        <v>5618.74</v>
      </c>
      <c r="AS350" s="13">
        <v>226.19</v>
      </c>
      <c r="AT350" s="13">
        <v>151.26</v>
      </c>
      <c r="AU350" s="13">
        <v>0</v>
      </c>
      <c r="AV350" s="13">
        <v>1823.83</v>
      </c>
      <c r="AW350" s="13">
        <v>74.930000000000007</v>
      </c>
      <c r="AX350" s="13">
        <v>1024.19</v>
      </c>
      <c r="AY350" s="13">
        <v>0</v>
      </c>
      <c r="AZ350" s="13">
        <v>315.49</v>
      </c>
      <c r="BA350" s="13"/>
      <c r="BB350" s="2"/>
    </row>
    <row r="351" spans="1:54" x14ac:dyDescent="0.2">
      <c r="A351" s="18" t="s">
        <v>348</v>
      </c>
      <c r="B351" s="19" t="s">
        <v>1090</v>
      </c>
      <c r="C351" s="19" t="s">
        <v>731</v>
      </c>
      <c r="D351" s="13">
        <v>8946.4699999999993</v>
      </c>
      <c r="E351" s="13">
        <v>0</v>
      </c>
      <c r="F351" s="13">
        <v>303.10000000000002</v>
      </c>
      <c r="G351" s="13">
        <v>3503.72</v>
      </c>
      <c r="H351" s="13">
        <v>0</v>
      </c>
      <c r="I351" s="13">
        <v>0</v>
      </c>
      <c r="J351" s="13">
        <v>458.34000000000003</v>
      </c>
      <c r="K351" s="13">
        <v>4685.16</v>
      </c>
      <c r="L351" s="13">
        <v>488.02</v>
      </c>
      <c r="M351" s="13">
        <v>251.01</v>
      </c>
      <c r="N351" s="13">
        <v>0</v>
      </c>
      <c r="O351" s="13">
        <v>-2852.15</v>
      </c>
      <c r="P351" s="13">
        <v>101.12</v>
      </c>
      <c r="Q351" s="13">
        <v>165.1</v>
      </c>
      <c r="R351" s="13">
        <v>314.35000000000002</v>
      </c>
      <c r="S351" s="13">
        <v>0</v>
      </c>
      <c r="T351" s="13">
        <v>1569.72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4089.86</v>
      </c>
      <c r="AF351" s="13">
        <v>299.19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0</v>
      </c>
      <c r="AN351" s="13">
        <v>1391.88</v>
      </c>
      <c r="AO351" s="13">
        <v>0</v>
      </c>
      <c r="AP351" s="13">
        <v>0</v>
      </c>
      <c r="AQ351" s="13">
        <v>0</v>
      </c>
      <c r="AR351" s="13">
        <v>0</v>
      </c>
      <c r="AS351" s="13">
        <v>463.96</v>
      </c>
      <c r="AT351" s="13">
        <v>0</v>
      </c>
      <c r="AU351" s="13">
        <v>419.53</v>
      </c>
      <c r="AV351" s="13">
        <v>0</v>
      </c>
      <c r="AW351" s="13">
        <v>0</v>
      </c>
      <c r="AX351" s="13">
        <v>0</v>
      </c>
      <c r="AY351" s="13">
        <v>0</v>
      </c>
      <c r="AZ351" s="13">
        <v>0</v>
      </c>
      <c r="BA351" s="13"/>
      <c r="BB351" s="2"/>
    </row>
    <row r="352" spans="1:54" x14ac:dyDescent="0.2">
      <c r="A352" s="18" t="s">
        <v>349</v>
      </c>
      <c r="B352" s="19" t="s">
        <v>1091</v>
      </c>
      <c r="C352" s="19" t="s">
        <v>1347</v>
      </c>
      <c r="D352" s="13">
        <v>610.30999999999995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6514.98</v>
      </c>
      <c r="K352" s="13">
        <v>1048.92</v>
      </c>
      <c r="L352" s="13">
        <v>669.78</v>
      </c>
      <c r="M352" s="13">
        <v>14.73</v>
      </c>
      <c r="N352" s="13">
        <v>0</v>
      </c>
      <c r="O352" s="13">
        <v>66.52</v>
      </c>
      <c r="P352" s="13">
        <v>0</v>
      </c>
      <c r="Q352" s="13">
        <v>0</v>
      </c>
      <c r="R352" s="13">
        <v>0</v>
      </c>
      <c r="S352" s="13">
        <v>2322.48</v>
      </c>
      <c r="T352" s="13">
        <v>870.83999999999992</v>
      </c>
      <c r="U352" s="13">
        <v>37.17</v>
      </c>
      <c r="V352" s="13">
        <v>330.2</v>
      </c>
      <c r="W352" s="13">
        <v>0</v>
      </c>
      <c r="X352" s="13">
        <v>6562.12</v>
      </c>
      <c r="Y352" s="13">
        <v>2222.88</v>
      </c>
      <c r="Z352" s="13">
        <v>3235.37</v>
      </c>
      <c r="AA352" s="13">
        <v>1185.3399999999999</v>
      </c>
      <c r="AB352" s="13">
        <v>28.57</v>
      </c>
      <c r="AC352" s="13">
        <v>0</v>
      </c>
      <c r="AD352" s="13">
        <v>0</v>
      </c>
      <c r="AE352" s="13">
        <v>0</v>
      </c>
      <c r="AF352" s="13">
        <v>1284.8</v>
      </c>
      <c r="AG352" s="13">
        <v>52.81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  <c r="AT352" s="13">
        <v>0</v>
      </c>
      <c r="AU352" s="13">
        <v>0</v>
      </c>
      <c r="AV352" s="13">
        <v>0</v>
      </c>
      <c r="AW352" s="13">
        <v>0</v>
      </c>
      <c r="AX352" s="13">
        <v>0</v>
      </c>
      <c r="AY352" s="13">
        <v>0</v>
      </c>
      <c r="AZ352" s="13">
        <v>0</v>
      </c>
      <c r="BA352" s="13"/>
      <c r="BB352" s="2"/>
    </row>
    <row r="353" spans="1:54" x14ac:dyDescent="0.2">
      <c r="A353" s="18" t="s">
        <v>350</v>
      </c>
      <c r="B353" s="19" t="s">
        <v>1092</v>
      </c>
      <c r="C353" s="19" t="s">
        <v>733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345.03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5.42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347.15</v>
      </c>
      <c r="Y353" s="13">
        <v>-3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50.87</v>
      </c>
      <c r="AJ353" s="13">
        <v>0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0</v>
      </c>
      <c r="AR353" s="13">
        <v>63.31</v>
      </c>
      <c r="AS353" s="13">
        <v>0</v>
      </c>
      <c r="AT353" s="13">
        <v>0</v>
      </c>
      <c r="AU353" s="13">
        <v>22.26</v>
      </c>
      <c r="AV353" s="13">
        <v>0</v>
      </c>
      <c r="AW353" s="13">
        <v>0</v>
      </c>
      <c r="AX353" s="13">
        <v>0</v>
      </c>
      <c r="AY353" s="13">
        <v>0</v>
      </c>
      <c r="AZ353" s="13">
        <v>0</v>
      </c>
      <c r="BA353" s="13"/>
      <c r="BB353" s="2"/>
    </row>
    <row r="354" spans="1:54" x14ac:dyDescent="0.2">
      <c r="A354" s="18" t="s">
        <v>351</v>
      </c>
      <c r="B354" s="19" t="s">
        <v>1093</v>
      </c>
      <c r="C354" s="19" t="s">
        <v>735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181.5</v>
      </c>
      <c r="L354" s="13">
        <v>0</v>
      </c>
      <c r="M354" s="13">
        <v>0</v>
      </c>
      <c r="N354" s="13">
        <v>0</v>
      </c>
      <c r="O354" s="13">
        <v>0</v>
      </c>
      <c r="P354" s="13">
        <v>91.34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  <c r="AT354" s="13">
        <v>0</v>
      </c>
      <c r="AU354" s="13">
        <v>0</v>
      </c>
      <c r="AV354" s="13">
        <v>0</v>
      </c>
      <c r="AW354" s="13">
        <v>0</v>
      </c>
      <c r="AX354" s="13">
        <v>0</v>
      </c>
      <c r="AY354" s="13">
        <v>0</v>
      </c>
      <c r="AZ354" s="13">
        <v>0</v>
      </c>
      <c r="BA354" s="13"/>
      <c r="BB354" s="2"/>
    </row>
    <row r="355" spans="1:54" x14ac:dyDescent="0.2">
      <c r="A355" s="18" t="s">
        <v>352</v>
      </c>
      <c r="B355" s="19" t="s">
        <v>1094</v>
      </c>
      <c r="C355" s="19" t="s">
        <v>1352</v>
      </c>
      <c r="D355" s="13">
        <v>970.94999999999993</v>
      </c>
      <c r="E355" s="13">
        <v>732.53</v>
      </c>
      <c r="F355" s="13">
        <v>1894.9399999999998</v>
      </c>
      <c r="G355" s="13">
        <v>1910.11</v>
      </c>
      <c r="H355" s="13">
        <v>1714.9399999999998</v>
      </c>
      <c r="I355" s="13">
        <v>2337.87</v>
      </c>
      <c r="J355" s="13">
        <v>2785.44</v>
      </c>
      <c r="K355" s="13">
        <v>1718.0299999999997</v>
      </c>
      <c r="L355" s="13">
        <v>6044.48</v>
      </c>
      <c r="M355" s="13">
        <v>3901.64</v>
      </c>
      <c r="N355" s="13">
        <v>1200.5899999999999</v>
      </c>
      <c r="O355" s="13">
        <v>4352.42</v>
      </c>
      <c r="P355" s="13">
        <v>1331.28</v>
      </c>
      <c r="Q355" s="13">
        <v>399.26999999999992</v>
      </c>
      <c r="R355" s="13">
        <v>384.25</v>
      </c>
      <c r="S355" s="13">
        <v>1394.8300000000002</v>
      </c>
      <c r="T355" s="13">
        <v>2538.8200000000002</v>
      </c>
      <c r="U355" s="13">
        <v>269.19</v>
      </c>
      <c r="V355" s="13">
        <v>415.93</v>
      </c>
      <c r="W355" s="13">
        <v>1553.35</v>
      </c>
      <c r="X355" s="13">
        <v>997.72</v>
      </c>
      <c r="Y355" s="13">
        <v>535.79999999999995</v>
      </c>
      <c r="Z355" s="13">
        <v>1140.07</v>
      </c>
      <c r="AA355" s="13">
        <v>612.51</v>
      </c>
      <c r="AB355" s="13">
        <v>711.24</v>
      </c>
      <c r="AC355" s="13">
        <v>469.23</v>
      </c>
      <c r="AD355" s="13">
        <v>411.79999999999995</v>
      </c>
      <c r="AE355" s="13">
        <v>875.79000000000008</v>
      </c>
      <c r="AF355" s="13">
        <v>813.25</v>
      </c>
      <c r="AG355" s="13">
        <v>1734.98</v>
      </c>
      <c r="AH355" s="13">
        <v>865.68000000000006</v>
      </c>
      <c r="AI355" s="13">
        <v>525.57000000000005</v>
      </c>
      <c r="AJ355" s="13">
        <v>124.94</v>
      </c>
      <c r="AK355" s="13">
        <v>515.14</v>
      </c>
      <c r="AL355" s="13">
        <v>1293.73</v>
      </c>
      <c r="AM355" s="13">
        <v>378.21</v>
      </c>
      <c r="AN355" s="13">
        <v>726.77</v>
      </c>
      <c r="AO355" s="13">
        <v>3374.6600000000003</v>
      </c>
      <c r="AP355" s="13">
        <v>409.4</v>
      </c>
      <c r="AQ355" s="13">
        <v>657.08999999999992</v>
      </c>
      <c r="AR355" s="13">
        <v>423.06</v>
      </c>
      <c r="AS355" s="13">
        <v>559.29</v>
      </c>
      <c r="AT355" s="13">
        <v>1696.2300000000002</v>
      </c>
      <c r="AU355" s="13">
        <v>1255.1400000000001</v>
      </c>
      <c r="AV355" s="13">
        <v>161.74</v>
      </c>
      <c r="AW355" s="13">
        <v>803.14</v>
      </c>
      <c r="AX355" s="13">
        <v>2325.2400000000002</v>
      </c>
      <c r="AY355" s="13">
        <v>1631.06</v>
      </c>
      <c r="AZ355" s="13">
        <v>1572.3299999999997</v>
      </c>
      <c r="BA355" s="13"/>
      <c r="BB355" s="2"/>
    </row>
    <row r="356" spans="1:54" x14ac:dyDescent="0.2">
      <c r="A356" s="18" t="s">
        <v>353</v>
      </c>
      <c r="B356" s="19" t="s">
        <v>1095</v>
      </c>
      <c r="C356" s="19" t="s">
        <v>739</v>
      </c>
      <c r="D356" s="13">
        <v>52.94</v>
      </c>
      <c r="E356" s="13">
        <v>35.989999999999995</v>
      </c>
      <c r="F356" s="13">
        <v>26.47</v>
      </c>
      <c r="G356" s="13">
        <v>116.41</v>
      </c>
      <c r="H356" s="13">
        <v>0</v>
      </c>
      <c r="I356" s="13">
        <v>116.5</v>
      </c>
      <c r="J356" s="13">
        <v>0</v>
      </c>
      <c r="K356" s="13">
        <v>25.61</v>
      </c>
      <c r="L356" s="13">
        <v>1.54</v>
      </c>
      <c r="M356" s="13">
        <v>54.14</v>
      </c>
      <c r="N356" s="13">
        <v>3.54</v>
      </c>
      <c r="O356" s="13">
        <v>37.1</v>
      </c>
      <c r="P356" s="13">
        <v>0</v>
      </c>
      <c r="Q356" s="13">
        <v>12.27</v>
      </c>
      <c r="R356" s="13">
        <v>1.37</v>
      </c>
      <c r="S356" s="13">
        <v>35.26</v>
      </c>
      <c r="T356" s="13">
        <v>142.10000000000002</v>
      </c>
      <c r="U356" s="13">
        <v>12.68</v>
      </c>
      <c r="V356" s="13">
        <v>140.75</v>
      </c>
      <c r="W356" s="13">
        <v>4.74</v>
      </c>
      <c r="X356" s="13">
        <v>0</v>
      </c>
      <c r="Y356" s="13">
        <v>0</v>
      </c>
      <c r="Z356" s="13">
        <v>0</v>
      </c>
      <c r="AA356" s="13">
        <v>47.510000000000005</v>
      </c>
      <c r="AB356" s="13">
        <v>0</v>
      </c>
      <c r="AC356" s="13">
        <v>0</v>
      </c>
      <c r="AD356" s="13">
        <v>0</v>
      </c>
      <c r="AE356" s="13">
        <v>40</v>
      </c>
      <c r="AF356" s="13">
        <v>0</v>
      </c>
      <c r="AG356" s="13">
        <v>3.56</v>
      </c>
      <c r="AH356" s="13">
        <v>38.74</v>
      </c>
      <c r="AI356" s="13">
        <v>128.5</v>
      </c>
      <c r="AJ356" s="13">
        <v>670.68</v>
      </c>
      <c r="AK356" s="13">
        <v>4.22</v>
      </c>
      <c r="AL356" s="13">
        <v>979.99</v>
      </c>
      <c r="AM356" s="13">
        <v>0</v>
      </c>
      <c r="AN356" s="13">
        <v>0</v>
      </c>
      <c r="AO356" s="13">
        <v>0</v>
      </c>
      <c r="AP356" s="13">
        <v>15.89</v>
      </c>
      <c r="AQ356" s="13">
        <v>0</v>
      </c>
      <c r="AR356" s="13">
        <v>0</v>
      </c>
      <c r="AS356" s="13">
        <v>0</v>
      </c>
      <c r="AT356" s="13">
        <v>0</v>
      </c>
      <c r="AU356" s="13">
        <v>0</v>
      </c>
      <c r="AV356" s="13">
        <v>142.33000000000001</v>
      </c>
      <c r="AW356" s="13">
        <v>159.99</v>
      </c>
      <c r="AX356" s="13">
        <v>67.25</v>
      </c>
      <c r="AY356" s="13">
        <v>8033.87</v>
      </c>
      <c r="AZ356" s="13">
        <v>34.93</v>
      </c>
      <c r="BA356" s="13"/>
      <c r="BB356" s="2"/>
    </row>
    <row r="357" spans="1:54" x14ac:dyDescent="0.2">
      <c r="A357" s="18" t="s">
        <v>354</v>
      </c>
      <c r="B357" s="19" t="s">
        <v>1096</v>
      </c>
      <c r="C357" s="19" t="s">
        <v>741</v>
      </c>
      <c r="D357" s="13">
        <v>0</v>
      </c>
      <c r="E357" s="13">
        <v>152.91999999999999</v>
      </c>
      <c r="F357" s="13">
        <v>0</v>
      </c>
      <c r="G357" s="13">
        <v>0</v>
      </c>
      <c r="H357" s="13">
        <v>0</v>
      </c>
      <c r="I357" s="13">
        <v>74.48</v>
      </c>
      <c r="J357" s="13">
        <v>21.17</v>
      </c>
      <c r="K357" s="13">
        <v>0</v>
      </c>
      <c r="L357" s="13">
        <v>0</v>
      </c>
      <c r="M357" s="13">
        <v>128.59</v>
      </c>
      <c r="N357" s="13">
        <v>31.58</v>
      </c>
      <c r="O357" s="13">
        <v>21.03</v>
      </c>
      <c r="P357" s="13">
        <v>0</v>
      </c>
      <c r="Q357" s="13">
        <v>0</v>
      </c>
      <c r="R357" s="13">
        <v>31.77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67.31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31.75</v>
      </c>
      <c r="AF357" s="13">
        <v>1.9100000000000001</v>
      </c>
      <c r="AG357" s="13">
        <v>78.62</v>
      </c>
      <c r="AH357" s="13">
        <v>0</v>
      </c>
      <c r="AI357" s="13">
        <v>0</v>
      </c>
      <c r="AJ357" s="13">
        <v>33.659999999999997</v>
      </c>
      <c r="AK357" s="13">
        <v>0</v>
      </c>
      <c r="AL357" s="13">
        <v>0</v>
      </c>
      <c r="AM357" s="13">
        <v>33.659999999999997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27.2</v>
      </c>
      <c r="AT357" s="13">
        <v>0</v>
      </c>
      <c r="AU357" s="13">
        <v>0</v>
      </c>
      <c r="AV357" s="13">
        <v>0</v>
      </c>
      <c r="AW357" s="13">
        <v>82.58</v>
      </c>
      <c r="AX357" s="13">
        <v>0</v>
      </c>
      <c r="AY357" s="13">
        <v>0</v>
      </c>
      <c r="AZ357" s="13">
        <v>96.58</v>
      </c>
      <c r="BA357" s="13"/>
      <c r="BB357" s="2"/>
    </row>
    <row r="358" spans="1:54" x14ac:dyDescent="0.2">
      <c r="A358" s="18" t="s">
        <v>355</v>
      </c>
      <c r="B358" s="19" t="s">
        <v>1097</v>
      </c>
      <c r="C358" s="19" t="s">
        <v>745</v>
      </c>
      <c r="D358" s="13">
        <v>0</v>
      </c>
      <c r="E358" s="13">
        <v>149.47999999999999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5.67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22.66</v>
      </c>
      <c r="AJ358" s="13">
        <v>0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  <c r="AT358" s="13">
        <v>0</v>
      </c>
      <c r="AU358" s="13">
        <v>0</v>
      </c>
      <c r="AV358" s="13">
        <v>0</v>
      </c>
      <c r="AW358" s="13">
        <v>0</v>
      </c>
      <c r="AX358" s="13">
        <v>0</v>
      </c>
      <c r="AY358" s="13">
        <v>0</v>
      </c>
      <c r="AZ358" s="13">
        <v>0</v>
      </c>
      <c r="BA358" s="13"/>
      <c r="BB358" s="2"/>
    </row>
    <row r="359" spans="1:54" x14ac:dyDescent="0.2">
      <c r="A359" s="18" t="s">
        <v>356</v>
      </c>
      <c r="B359" s="19" t="s">
        <v>1098</v>
      </c>
      <c r="C359" s="19" t="s">
        <v>1332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5.85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0</v>
      </c>
      <c r="AT359" s="13">
        <v>0</v>
      </c>
      <c r="AU359" s="13">
        <v>0</v>
      </c>
      <c r="AV359" s="13">
        <v>0</v>
      </c>
      <c r="AW359" s="13">
        <v>0</v>
      </c>
      <c r="AX359" s="13">
        <v>0</v>
      </c>
      <c r="AY359" s="13">
        <v>144.88999999999999</v>
      </c>
      <c r="AZ359" s="13">
        <v>0</v>
      </c>
      <c r="BA359" s="13"/>
      <c r="BB359" s="2"/>
    </row>
    <row r="360" spans="1:54" x14ac:dyDescent="0.2">
      <c r="A360" s="18" t="s">
        <v>357</v>
      </c>
      <c r="B360" s="19" t="s">
        <v>1099</v>
      </c>
      <c r="C360" s="19" t="s">
        <v>1331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8.9</v>
      </c>
      <c r="AT360" s="13">
        <v>0</v>
      </c>
      <c r="AU360" s="13">
        <v>0</v>
      </c>
      <c r="AV360" s="13">
        <v>0</v>
      </c>
      <c r="AW360" s="13">
        <v>0</v>
      </c>
      <c r="AX360" s="13">
        <v>0</v>
      </c>
      <c r="AY360" s="13">
        <v>0</v>
      </c>
      <c r="AZ360" s="13">
        <v>247.35</v>
      </c>
      <c r="BA360" s="13"/>
      <c r="BB360" s="2"/>
    </row>
    <row r="361" spans="1:54" x14ac:dyDescent="0.2">
      <c r="A361" s="18" t="s">
        <v>358</v>
      </c>
      <c r="B361" s="19" t="s">
        <v>1100</v>
      </c>
      <c r="C361" s="19" t="s">
        <v>749</v>
      </c>
      <c r="D361" s="13">
        <v>865.8</v>
      </c>
      <c r="E361" s="13">
        <v>446.92</v>
      </c>
      <c r="F361" s="13">
        <v>1576.58</v>
      </c>
      <c r="G361" s="13">
        <v>27.55</v>
      </c>
      <c r="H361" s="13">
        <v>654.98</v>
      </c>
      <c r="I361" s="13">
        <v>101.05</v>
      </c>
      <c r="J361" s="13">
        <v>652.86</v>
      </c>
      <c r="K361" s="13">
        <v>681.31</v>
      </c>
      <c r="L361" s="13">
        <v>0</v>
      </c>
      <c r="M361" s="13">
        <v>171.32</v>
      </c>
      <c r="N361" s="13">
        <v>1783.14</v>
      </c>
      <c r="O361" s="13">
        <v>2146.52</v>
      </c>
      <c r="P361" s="13">
        <v>374.01</v>
      </c>
      <c r="Q361" s="13">
        <v>1188.96</v>
      </c>
      <c r="R361" s="13">
        <v>344.73</v>
      </c>
      <c r="S361" s="13">
        <v>15.2</v>
      </c>
      <c r="T361" s="13">
        <v>0</v>
      </c>
      <c r="U361" s="13">
        <v>1022.92</v>
      </c>
      <c r="V361" s="13">
        <v>275.52999999999997</v>
      </c>
      <c r="W361" s="13">
        <v>0</v>
      </c>
      <c r="X361" s="13">
        <v>535.5</v>
      </c>
      <c r="Y361" s="13">
        <v>29.78</v>
      </c>
      <c r="Z361" s="13">
        <v>454.14</v>
      </c>
      <c r="AA361" s="13">
        <v>0</v>
      </c>
      <c r="AB361" s="13">
        <v>0</v>
      </c>
      <c r="AC361" s="13">
        <v>96.36</v>
      </c>
      <c r="AD361" s="13">
        <v>1424.71</v>
      </c>
      <c r="AE361" s="13">
        <v>159</v>
      </c>
      <c r="AF361" s="13">
        <v>2978.38</v>
      </c>
      <c r="AG361" s="13">
        <v>8.9600000000000009</v>
      </c>
      <c r="AH361" s="13">
        <v>0</v>
      </c>
      <c r="AI361" s="13">
        <v>48.27</v>
      </c>
      <c r="AJ361" s="13">
        <v>0</v>
      </c>
      <c r="AK361" s="13">
        <v>14.04</v>
      </c>
      <c r="AL361" s="13">
        <v>0</v>
      </c>
      <c r="AM361" s="13">
        <v>313.89</v>
      </c>
      <c r="AN361" s="13">
        <v>217.74</v>
      </c>
      <c r="AO361" s="13">
        <v>1468.24</v>
      </c>
      <c r="AP361" s="13">
        <v>95.21</v>
      </c>
      <c r="AQ361" s="13">
        <v>2439.21</v>
      </c>
      <c r="AR361" s="13">
        <v>296.79000000000002</v>
      </c>
      <c r="AS361" s="13">
        <v>0</v>
      </c>
      <c r="AT361" s="13">
        <v>1178.6099999999999</v>
      </c>
      <c r="AU361" s="13">
        <v>198.92</v>
      </c>
      <c r="AV361" s="13">
        <v>462.28</v>
      </c>
      <c r="AW361" s="13">
        <v>33.74</v>
      </c>
      <c r="AX361" s="13">
        <v>973.31</v>
      </c>
      <c r="AY361" s="13">
        <v>66.849999999999994</v>
      </c>
      <c r="AZ361" s="13">
        <v>28.57</v>
      </c>
      <c r="BA361" s="13"/>
      <c r="BB361" s="2"/>
    </row>
    <row r="362" spans="1:54" x14ac:dyDescent="0.2">
      <c r="A362" s="18" t="s">
        <v>359</v>
      </c>
      <c r="B362" s="19" t="s">
        <v>1101</v>
      </c>
      <c r="C362" s="19" t="s">
        <v>751</v>
      </c>
      <c r="D362" s="13">
        <v>0</v>
      </c>
      <c r="E362" s="13">
        <v>0</v>
      </c>
      <c r="F362" s="13">
        <v>0</v>
      </c>
      <c r="G362" s="13">
        <v>496.33</v>
      </c>
      <c r="H362" s="13">
        <v>10.55</v>
      </c>
      <c r="I362" s="13">
        <v>87</v>
      </c>
      <c r="J362" s="13">
        <v>2764.99</v>
      </c>
      <c r="K362" s="13">
        <v>0</v>
      </c>
      <c r="L362" s="13">
        <v>0</v>
      </c>
      <c r="M362" s="13">
        <v>0</v>
      </c>
      <c r="N362" s="13">
        <v>44.63</v>
      </c>
      <c r="O362" s="13">
        <v>154.66999999999999</v>
      </c>
      <c r="P362" s="13">
        <v>17.8</v>
      </c>
      <c r="Q362" s="13">
        <v>786.87</v>
      </c>
      <c r="R362" s="13">
        <v>0</v>
      </c>
      <c r="S362" s="13">
        <v>418.65</v>
      </c>
      <c r="T362" s="13">
        <v>590.45000000000005</v>
      </c>
      <c r="U362" s="13">
        <v>1065.9000000000001</v>
      </c>
      <c r="V362" s="13">
        <v>0</v>
      </c>
      <c r="W362" s="13">
        <v>275.63</v>
      </c>
      <c r="X362" s="13">
        <v>126.4</v>
      </c>
      <c r="Y362" s="13">
        <v>685.87</v>
      </c>
      <c r="Z362" s="13">
        <v>26.6</v>
      </c>
      <c r="AA362" s="13">
        <v>0</v>
      </c>
      <c r="AB362" s="13">
        <v>407.47</v>
      </c>
      <c r="AC362" s="13">
        <v>417.06</v>
      </c>
      <c r="AD362" s="13">
        <v>1897.59</v>
      </c>
      <c r="AE362" s="13">
        <v>136.99</v>
      </c>
      <c r="AF362" s="13">
        <v>284.63</v>
      </c>
      <c r="AG362" s="13">
        <v>10.46</v>
      </c>
      <c r="AH362" s="13">
        <v>80.599999999999994</v>
      </c>
      <c r="AI362" s="13">
        <v>0</v>
      </c>
      <c r="AJ362" s="13">
        <v>16.809999999999999</v>
      </c>
      <c r="AK362" s="13">
        <v>470.36</v>
      </c>
      <c r="AL362" s="13">
        <v>0</v>
      </c>
      <c r="AM362" s="13">
        <v>129.41</v>
      </c>
      <c r="AN362" s="13">
        <v>116.2</v>
      </c>
      <c r="AO362" s="13">
        <v>494.06</v>
      </c>
      <c r="AP362" s="13">
        <v>57.43</v>
      </c>
      <c r="AQ362" s="13">
        <v>755.08</v>
      </c>
      <c r="AR362" s="13">
        <v>21.19</v>
      </c>
      <c r="AS362" s="13">
        <v>12.71</v>
      </c>
      <c r="AT362" s="13">
        <v>0</v>
      </c>
      <c r="AU362" s="13">
        <v>273.92</v>
      </c>
      <c r="AV362" s="13">
        <v>0</v>
      </c>
      <c r="AW362" s="13">
        <v>763.2</v>
      </c>
      <c r="AX362" s="13">
        <v>68.010000000000005</v>
      </c>
      <c r="AY362" s="13">
        <v>2281.2199999999998</v>
      </c>
      <c r="AZ362" s="13">
        <v>493.46</v>
      </c>
      <c r="BA362" s="13"/>
      <c r="BB362" s="2"/>
    </row>
    <row r="363" spans="1:54" x14ac:dyDescent="0.2">
      <c r="A363" s="18" t="s">
        <v>360</v>
      </c>
      <c r="B363" s="19" t="s">
        <v>1102</v>
      </c>
      <c r="C363" s="19" t="s">
        <v>753</v>
      </c>
      <c r="D363" s="13">
        <v>1148.3</v>
      </c>
      <c r="E363" s="13">
        <v>1027.8699999999999</v>
      </c>
      <c r="F363" s="13">
        <v>756.1</v>
      </c>
      <c r="G363" s="13">
        <v>514.85</v>
      </c>
      <c r="H363" s="13">
        <v>1143.95</v>
      </c>
      <c r="I363" s="13">
        <v>737.13</v>
      </c>
      <c r="J363" s="13">
        <v>1956.34</v>
      </c>
      <c r="K363" s="13">
        <v>1083.6300000000001</v>
      </c>
      <c r="L363" s="13">
        <v>-278.95</v>
      </c>
      <c r="M363" s="13">
        <v>1201.72</v>
      </c>
      <c r="N363" s="13">
        <v>1112.45</v>
      </c>
      <c r="O363" s="13">
        <v>191.28</v>
      </c>
      <c r="P363" s="13">
        <v>2582.16</v>
      </c>
      <c r="Q363" s="13">
        <v>518.34</v>
      </c>
      <c r="R363" s="13">
        <v>2839.98</v>
      </c>
      <c r="S363" s="13">
        <v>126.4</v>
      </c>
      <c r="T363" s="13">
        <v>0</v>
      </c>
      <c r="U363" s="13">
        <v>146.25</v>
      </c>
      <c r="V363" s="13">
        <v>609.63</v>
      </c>
      <c r="W363" s="13">
        <v>379.34</v>
      </c>
      <c r="X363" s="13">
        <v>904.25</v>
      </c>
      <c r="Y363" s="13">
        <v>1105.4000000000001</v>
      </c>
      <c r="Z363" s="13">
        <v>886.99</v>
      </c>
      <c r="AA363" s="13">
        <v>1150.71</v>
      </c>
      <c r="AB363" s="13">
        <v>1616.99</v>
      </c>
      <c r="AC363" s="13">
        <v>1638.01</v>
      </c>
      <c r="AD363" s="13">
        <v>582.30999999999995</v>
      </c>
      <c r="AE363" s="13">
        <v>2732.56</v>
      </c>
      <c r="AF363" s="13">
        <v>199.51</v>
      </c>
      <c r="AG363" s="13">
        <v>906.03</v>
      </c>
      <c r="AH363" s="13">
        <v>772.95</v>
      </c>
      <c r="AI363" s="13">
        <v>988.41</v>
      </c>
      <c r="AJ363" s="13">
        <v>2817.7</v>
      </c>
      <c r="AK363" s="13">
        <v>2911.42</v>
      </c>
      <c r="AL363" s="13">
        <v>1246.48</v>
      </c>
      <c r="AM363" s="13">
        <v>512.4</v>
      </c>
      <c r="AN363" s="13">
        <v>2180.79</v>
      </c>
      <c r="AO363" s="13">
        <v>1773.88</v>
      </c>
      <c r="AP363" s="13">
        <v>1008.43</v>
      </c>
      <c r="AQ363" s="13">
        <v>2890.91</v>
      </c>
      <c r="AR363" s="13">
        <v>1339.76</v>
      </c>
      <c r="AS363" s="13">
        <v>861.44</v>
      </c>
      <c r="AT363" s="13">
        <v>61.43</v>
      </c>
      <c r="AU363" s="13">
        <v>2050.6</v>
      </c>
      <c r="AV363" s="13">
        <v>516.71</v>
      </c>
      <c r="AW363" s="13">
        <v>882.43</v>
      </c>
      <c r="AX363" s="13">
        <v>1796.77</v>
      </c>
      <c r="AY363" s="13">
        <v>235.85</v>
      </c>
      <c r="AZ363" s="13">
        <v>856.68</v>
      </c>
      <c r="BA363" s="13"/>
      <c r="BB363" s="2"/>
    </row>
    <row r="364" spans="1:54" x14ac:dyDescent="0.2">
      <c r="A364" s="18" t="s">
        <v>361</v>
      </c>
      <c r="B364" s="19" t="s">
        <v>1103</v>
      </c>
      <c r="C364" s="19" t="s">
        <v>755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116.6</v>
      </c>
      <c r="U364" s="13">
        <v>0</v>
      </c>
      <c r="V364" s="13">
        <v>75.66</v>
      </c>
      <c r="W364" s="13">
        <v>31.31</v>
      </c>
      <c r="X364" s="13">
        <v>0</v>
      </c>
      <c r="Y364" s="13">
        <v>0</v>
      </c>
      <c r="Z364" s="13">
        <v>0</v>
      </c>
      <c r="AA364" s="13">
        <v>0</v>
      </c>
      <c r="AB364" s="13">
        <v>348.74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2416.8000000000002</v>
      </c>
      <c r="AN364" s="13">
        <v>2102.7600000000002</v>
      </c>
      <c r="AO364" s="13">
        <v>55.66</v>
      </c>
      <c r="AP364" s="13">
        <v>0</v>
      </c>
      <c r="AQ364" s="13">
        <v>65.959999999999994</v>
      </c>
      <c r="AR364" s="13">
        <v>0</v>
      </c>
      <c r="AS364" s="13">
        <v>0</v>
      </c>
      <c r="AT364" s="13">
        <v>0</v>
      </c>
      <c r="AU364" s="13">
        <v>495.26</v>
      </c>
      <c r="AV364" s="13">
        <v>0</v>
      </c>
      <c r="AW364" s="13">
        <v>36.9</v>
      </c>
      <c r="AX364" s="13">
        <v>0</v>
      </c>
      <c r="AY364" s="13">
        <v>0</v>
      </c>
      <c r="AZ364" s="13">
        <v>0</v>
      </c>
      <c r="BA364" s="13"/>
      <c r="BB364" s="2"/>
    </row>
    <row r="365" spans="1:54" x14ac:dyDescent="0.2">
      <c r="A365" s="18" t="s">
        <v>362</v>
      </c>
      <c r="B365" s="19" t="s">
        <v>1104</v>
      </c>
      <c r="C365" s="19" t="s">
        <v>757</v>
      </c>
      <c r="D365" s="13">
        <v>144.44999999999999</v>
      </c>
      <c r="E365" s="13">
        <v>873.83</v>
      </c>
      <c r="F365" s="13">
        <v>1938.05</v>
      </c>
      <c r="G365" s="13">
        <v>83.53</v>
      </c>
      <c r="H365" s="13">
        <v>366.84</v>
      </c>
      <c r="I365" s="13">
        <v>715.19</v>
      </c>
      <c r="J365" s="13">
        <v>1741.97</v>
      </c>
      <c r="K365" s="13">
        <v>0</v>
      </c>
      <c r="L365" s="13">
        <v>0</v>
      </c>
      <c r="M365" s="13">
        <v>223.32</v>
      </c>
      <c r="N365" s="13">
        <v>0</v>
      </c>
      <c r="O365" s="13">
        <v>466.02</v>
      </c>
      <c r="P365" s="13">
        <v>317</v>
      </c>
      <c r="Q365" s="13">
        <v>447.26</v>
      </c>
      <c r="R365" s="13">
        <v>2831.95</v>
      </c>
      <c r="S365" s="13">
        <v>73.77</v>
      </c>
      <c r="T365" s="13">
        <v>4.87</v>
      </c>
      <c r="U365" s="13">
        <v>723.83</v>
      </c>
      <c r="V365" s="13">
        <v>20.51</v>
      </c>
      <c r="W365" s="13">
        <v>0</v>
      </c>
      <c r="X365" s="13">
        <v>0</v>
      </c>
      <c r="Y365" s="13">
        <v>59.04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3501.54</v>
      </c>
      <c r="AF365" s="13">
        <v>53.87</v>
      </c>
      <c r="AG365" s="13">
        <v>1340.07</v>
      </c>
      <c r="AH365" s="13">
        <v>0</v>
      </c>
      <c r="AI365" s="13">
        <v>1575.41</v>
      </c>
      <c r="AJ365" s="13">
        <v>6.89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1139.28</v>
      </c>
      <c r="AQ365" s="13">
        <v>289.20999999999998</v>
      </c>
      <c r="AR365" s="13">
        <v>2868.35</v>
      </c>
      <c r="AS365" s="13">
        <v>-323.10000000000002</v>
      </c>
      <c r="AT365" s="13">
        <v>21.14</v>
      </c>
      <c r="AU365" s="13">
        <v>802.69</v>
      </c>
      <c r="AV365" s="13">
        <v>3219.56</v>
      </c>
      <c r="AW365" s="13">
        <v>0</v>
      </c>
      <c r="AX365" s="13">
        <v>85.74</v>
      </c>
      <c r="AY365" s="13">
        <v>-45.44</v>
      </c>
      <c r="AZ365" s="13">
        <v>0</v>
      </c>
      <c r="BA365" s="13"/>
      <c r="BB365" s="2"/>
    </row>
    <row r="366" spans="1:54" x14ac:dyDescent="0.2">
      <c r="A366" s="18" t="s">
        <v>363</v>
      </c>
      <c r="B366" s="19" t="s">
        <v>1105</v>
      </c>
      <c r="C366" s="19" t="s">
        <v>1350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625.5</v>
      </c>
      <c r="J366" s="13">
        <v>5.8100000000000005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13">
        <v>0</v>
      </c>
      <c r="AX366" s="13">
        <v>0</v>
      </c>
      <c r="AY366" s="13">
        <v>0</v>
      </c>
      <c r="AZ366" s="13">
        <v>0</v>
      </c>
      <c r="BA366" s="13"/>
      <c r="BB366" s="2"/>
    </row>
    <row r="367" spans="1:54" x14ac:dyDescent="0.2">
      <c r="A367" s="18" t="s">
        <v>364</v>
      </c>
      <c r="B367" s="19" t="s">
        <v>1106</v>
      </c>
      <c r="C367" s="19" t="s">
        <v>1354</v>
      </c>
      <c r="D367" s="13">
        <v>0</v>
      </c>
      <c r="E367" s="13">
        <v>0</v>
      </c>
      <c r="F367" s="13">
        <v>74.14</v>
      </c>
      <c r="G367" s="13">
        <v>0</v>
      </c>
      <c r="H367" s="13">
        <v>61.69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735</v>
      </c>
      <c r="R367" s="13">
        <v>423.52</v>
      </c>
      <c r="S367" s="13">
        <v>324.81</v>
      </c>
      <c r="T367" s="13">
        <v>538.84</v>
      </c>
      <c r="U367" s="13">
        <v>51.77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749.68</v>
      </c>
      <c r="AD367" s="13">
        <v>9577</v>
      </c>
      <c r="AE367" s="13">
        <v>45.89</v>
      </c>
      <c r="AF367" s="13">
        <v>665.79</v>
      </c>
      <c r="AG367" s="13">
        <v>135.61000000000001</v>
      </c>
      <c r="AH367" s="13">
        <v>202.3</v>
      </c>
      <c r="AI367" s="13">
        <v>0</v>
      </c>
      <c r="AJ367" s="13">
        <v>0</v>
      </c>
      <c r="AK367" s="13">
        <v>73.02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84.78</v>
      </c>
      <c r="AR367" s="13">
        <v>0</v>
      </c>
      <c r="AS367" s="13">
        <v>26.38</v>
      </c>
      <c r="AT367" s="13">
        <v>0</v>
      </c>
      <c r="AU367" s="13">
        <v>0</v>
      </c>
      <c r="AV367" s="13">
        <v>25.25</v>
      </c>
      <c r="AW367" s="13">
        <v>0</v>
      </c>
      <c r="AX367" s="13">
        <v>0</v>
      </c>
      <c r="AY367" s="13">
        <v>69.56</v>
      </c>
      <c r="AZ367" s="13">
        <v>12.35</v>
      </c>
      <c r="BA367" s="13"/>
      <c r="BB367" s="2"/>
    </row>
    <row r="368" spans="1:54" x14ac:dyDescent="0.2">
      <c r="A368" s="18" t="s">
        <v>365</v>
      </c>
      <c r="B368" s="19" t="s">
        <v>1107</v>
      </c>
      <c r="C368" s="19" t="s">
        <v>759</v>
      </c>
      <c r="D368" s="13">
        <v>0</v>
      </c>
      <c r="E368" s="13">
        <v>129.65</v>
      </c>
      <c r="F368" s="13">
        <v>1175.7</v>
      </c>
      <c r="G368" s="13">
        <v>2283.14</v>
      </c>
      <c r="H368" s="13">
        <v>418.34</v>
      </c>
      <c r="I368" s="13">
        <v>0</v>
      </c>
      <c r="J368" s="13">
        <v>379.59</v>
      </c>
      <c r="K368" s="13">
        <v>958.13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39.880000000000003</v>
      </c>
      <c r="S368" s="13">
        <v>0</v>
      </c>
      <c r="T368" s="13">
        <v>0</v>
      </c>
      <c r="U368" s="13">
        <v>0</v>
      </c>
      <c r="V368" s="13">
        <v>2893.45</v>
      </c>
      <c r="W368" s="13">
        <v>1166.1500000000001</v>
      </c>
      <c r="X368" s="13">
        <v>29.4</v>
      </c>
      <c r="Y368" s="13">
        <v>0</v>
      </c>
      <c r="Z368" s="13">
        <v>0</v>
      </c>
      <c r="AA368" s="13">
        <v>0</v>
      </c>
      <c r="AB368" s="13">
        <v>0</v>
      </c>
      <c r="AC368" s="13">
        <v>458.05</v>
      </c>
      <c r="AD368" s="13">
        <v>-25.93</v>
      </c>
      <c r="AE368" s="13">
        <v>0</v>
      </c>
      <c r="AF368" s="13">
        <v>763.6</v>
      </c>
      <c r="AG368" s="13">
        <v>45.82</v>
      </c>
      <c r="AH368" s="13">
        <v>0</v>
      </c>
      <c r="AI368" s="13">
        <v>15.61</v>
      </c>
      <c r="AJ368" s="13">
        <v>0</v>
      </c>
      <c r="AK368" s="13">
        <v>348.11</v>
      </c>
      <c r="AL368" s="13">
        <v>25.51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31.29</v>
      </c>
      <c r="AS368" s="13">
        <v>0</v>
      </c>
      <c r="AT368" s="13">
        <v>0</v>
      </c>
      <c r="AU368" s="13">
        <v>7.91</v>
      </c>
      <c r="AV368" s="13">
        <v>0</v>
      </c>
      <c r="AW368" s="13">
        <v>18</v>
      </c>
      <c r="AX368" s="13">
        <v>39.58</v>
      </c>
      <c r="AY368" s="13">
        <v>16.93</v>
      </c>
      <c r="AZ368" s="13">
        <v>418.09</v>
      </c>
      <c r="BA368" s="13"/>
      <c r="BB368" s="2"/>
    </row>
    <row r="369" spans="1:54" x14ac:dyDescent="0.2">
      <c r="A369" s="18" t="s">
        <v>366</v>
      </c>
      <c r="B369" s="19" t="s">
        <v>1108</v>
      </c>
      <c r="C369" s="19" t="s">
        <v>761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24.04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426.67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13">
        <v>19.91</v>
      </c>
      <c r="AX369" s="13">
        <v>0</v>
      </c>
      <c r="AY369" s="13">
        <v>0</v>
      </c>
      <c r="AZ369" s="13">
        <v>0</v>
      </c>
      <c r="BA369" s="13"/>
      <c r="BB369" s="2"/>
    </row>
    <row r="370" spans="1:54" x14ac:dyDescent="0.2">
      <c r="A370" s="18" t="s">
        <v>367</v>
      </c>
      <c r="B370" s="19" t="s">
        <v>1109</v>
      </c>
      <c r="C370" s="19" t="s">
        <v>763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302.10000000000002</v>
      </c>
      <c r="U370" s="13">
        <v>12.84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3">
        <v>12.71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0</v>
      </c>
      <c r="AS370" s="13">
        <v>0</v>
      </c>
      <c r="AT370" s="13">
        <v>0</v>
      </c>
      <c r="AU370" s="13">
        <v>0</v>
      </c>
      <c r="AV370" s="13">
        <v>0</v>
      </c>
      <c r="AW370" s="13">
        <v>0</v>
      </c>
      <c r="AX370" s="13">
        <v>0</v>
      </c>
      <c r="AY370" s="13">
        <v>0</v>
      </c>
      <c r="AZ370" s="13">
        <v>0</v>
      </c>
      <c r="BA370" s="13"/>
      <c r="BB370" s="2"/>
    </row>
    <row r="371" spans="1:54" x14ac:dyDescent="0.2">
      <c r="A371" s="18" t="s">
        <v>368</v>
      </c>
      <c r="B371" s="19" t="s">
        <v>1110</v>
      </c>
      <c r="C371" s="19" t="s">
        <v>765</v>
      </c>
      <c r="D371" s="13">
        <v>0</v>
      </c>
      <c r="E371" s="13">
        <v>85.79</v>
      </c>
      <c r="F371" s="13">
        <v>0</v>
      </c>
      <c r="G371" s="13">
        <v>1.49</v>
      </c>
      <c r="H371" s="13">
        <v>10.58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317.89</v>
      </c>
      <c r="P371" s="13">
        <v>0</v>
      </c>
      <c r="Q371" s="13">
        <v>0</v>
      </c>
      <c r="R371" s="13">
        <v>0</v>
      </c>
      <c r="S371" s="13">
        <v>18</v>
      </c>
      <c r="T371" s="13">
        <v>0</v>
      </c>
      <c r="U371" s="13">
        <v>-16.55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80.53</v>
      </c>
      <c r="AB371" s="13">
        <v>0</v>
      </c>
      <c r="AC371" s="13">
        <v>0</v>
      </c>
      <c r="AD371" s="13">
        <v>0</v>
      </c>
      <c r="AE371" s="13">
        <v>0</v>
      </c>
      <c r="AF371" s="13">
        <v>59.41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300.95999999999998</v>
      </c>
      <c r="AT371" s="13">
        <v>111.6</v>
      </c>
      <c r="AU371" s="13">
        <v>1128.5</v>
      </c>
      <c r="AV371" s="13">
        <v>0</v>
      </c>
      <c r="AW371" s="13">
        <v>18.149999999999999</v>
      </c>
      <c r="AX371" s="13">
        <v>0</v>
      </c>
      <c r="AY371" s="13">
        <v>0</v>
      </c>
      <c r="AZ371" s="13">
        <v>74.73</v>
      </c>
      <c r="BA371" s="13"/>
      <c r="BB371" s="2"/>
    </row>
    <row r="372" spans="1:54" x14ac:dyDescent="0.2">
      <c r="A372" s="18" t="s">
        <v>369</v>
      </c>
      <c r="B372" s="19" t="s">
        <v>1111</v>
      </c>
      <c r="C372" s="19" t="s">
        <v>1355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28.57</v>
      </c>
      <c r="AV372" s="13">
        <v>0</v>
      </c>
      <c r="AW372" s="13">
        <v>0</v>
      </c>
      <c r="AX372" s="13">
        <v>0</v>
      </c>
      <c r="AY372" s="13">
        <v>0</v>
      </c>
      <c r="AZ372" s="13">
        <v>0</v>
      </c>
      <c r="BA372" s="13"/>
      <c r="BB372" s="2"/>
    </row>
    <row r="373" spans="1:54" x14ac:dyDescent="0.2">
      <c r="A373" s="18" t="s">
        <v>370</v>
      </c>
      <c r="B373" s="19" t="s">
        <v>1112</v>
      </c>
      <c r="C373" s="19" t="s">
        <v>767</v>
      </c>
      <c r="D373" s="13">
        <v>1177.51</v>
      </c>
      <c r="E373" s="13">
        <v>839.23</v>
      </c>
      <c r="F373" s="13">
        <v>823.23</v>
      </c>
      <c r="G373" s="13">
        <v>989.91</v>
      </c>
      <c r="H373" s="13">
        <v>724.97</v>
      </c>
      <c r="I373" s="13">
        <v>1336.39</v>
      </c>
      <c r="J373" s="13">
        <v>1206.95</v>
      </c>
      <c r="K373" s="13">
        <v>752.47</v>
      </c>
      <c r="L373" s="13">
        <v>1601.28</v>
      </c>
      <c r="M373" s="13">
        <v>3306.63</v>
      </c>
      <c r="N373" s="13">
        <v>987.36</v>
      </c>
      <c r="O373" s="13">
        <v>2912.19</v>
      </c>
      <c r="P373" s="13">
        <v>3719.2</v>
      </c>
      <c r="Q373" s="13">
        <v>1030.02</v>
      </c>
      <c r="R373" s="13">
        <v>1909.91</v>
      </c>
      <c r="S373" s="13">
        <v>567.38</v>
      </c>
      <c r="T373" s="13">
        <v>1350.73</v>
      </c>
      <c r="U373" s="13">
        <v>723.81</v>
      </c>
      <c r="V373" s="13">
        <v>3951.51</v>
      </c>
      <c r="W373" s="13">
        <v>1085.76</v>
      </c>
      <c r="X373" s="13">
        <v>2956.04</v>
      </c>
      <c r="Y373" s="13">
        <v>4443.79</v>
      </c>
      <c r="Z373" s="13">
        <v>1579.51</v>
      </c>
      <c r="AA373" s="13">
        <v>447.86</v>
      </c>
      <c r="AB373" s="13">
        <v>2128.94</v>
      </c>
      <c r="AC373" s="13">
        <v>786.54</v>
      </c>
      <c r="AD373" s="13">
        <v>469.05</v>
      </c>
      <c r="AE373" s="13">
        <v>4571.33</v>
      </c>
      <c r="AF373" s="13">
        <v>2020.19</v>
      </c>
      <c r="AG373" s="13">
        <v>2178.58</v>
      </c>
      <c r="AH373" s="13">
        <v>2121.15</v>
      </c>
      <c r="AI373" s="13">
        <v>1385.95</v>
      </c>
      <c r="AJ373" s="13">
        <v>4092.09</v>
      </c>
      <c r="AK373" s="13">
        <v>1440.99</v>
      </c>
      <c r="AL373" s="13">
        <v>1043.3699999999999</v>
      </c>
      <c r="AM373" s="13">
        <v>1899.22</v>
      </c>
      <c r="AN373" s="13">
        <v>3295.5</v>
      </c>
      <c r="AO373" s="13">
        <v>886.53</v>
      </c>
      <c r="AP373" s="13">
        <v>959.3</v>
      </c>
      <c r="AQ373" s="13">
        <v>1009.36</v>
      </c>
      <c r="AR373" s="13">
        <v>3282.6</v>
      </c>
      <c r="AS373" s="13">
        <v>1245.2</v>
      </c>
      <c r="AT373" s="13">
        <v>19199.689999999999</v>
      </c>
      <c r="AU373" s="13">
        <v>1091.3800000000001</v>
      </c>
      <c r="AV373" s="13">
        <v>1062.08</v>
      </c>
      <c r="AW373" s="13">
        <v>952.35</v>
      </c>
      <c r="AX373" s="13">
        <v>650.04</v>
      </c>
      <c r="AY373" s="13">
        <v>1772.86</v>
      </c>
      <c r="AZ373" s="13">
        <v>1700.01</v>
      </c>
      <c r="BA373" s="13"/>
      <c r="BB373" s="2"/>
    </row>
    <row r="374" spans="1:54" x14ac:dyDescent="0.2">
      <c r="A374" s="18" t="s">
        <v>371</v>
      </c>
      <c r="B374" s="19" t="s">
        <v>1113</v>
      </c>
      <c r="C374" s="19" t="s">
        <v>769</v>
      </c>
      <c r="D374" s="13">
        <v>303.93</v>
      </c>
      <c r="E374" s="13">
        <v>0</v>
      </c>
      <c r="F374" s="13">
        <v>13.75</v>
      </c>
      <c r="G374" s="13">
        <v>562.01</v>
      </c>
      <c r="H374" s="13">
        <v>197.04</v>
      </c>
      <c r="I374" s="13">
        <v>216.82</v>
      </c>
      <c r="J374" s="13">
        <v>13.77</v>
      </c>
      <c r="K374" s="13">
        <v>87.68</v>
      </c>
      <c r="L374" s="13">
        <v>1794.57</v>
      </c>
      <c r="M374" s="13">
        <v>13.23</v>
      </c>
      <c r="N374" s="13">
        <v>0</v>
      </c>
      <c r="O374" s="13">
        <v>0</v>
      </c>
      <c r="P374" s="13">
        <v>0</v>
      </c>
      <c r="Q374" s="13">
        <v>0</v>
      </c>
      <c r="R374" s="13">
        <v>96.06</v>
      </c>
      <c r="S374" s="13">
        <v>723.41</v>
      </c>
      <c r="T374" s="13">
        <v>156.18</v>
      </c>
      <c r="U374" s="13">
        <v>116.6</v>
      </c>
      <c r="V374" s="13">
        <v>0</v>
      </c>
      <c r="W374" s="13">
        <v>739.48</v>
      </c>
      <c r="X374" s="13">
        <v>36.549999999999997</v>
      </c>
      <c r="Y374" s="13">
        <v>169.6</v>
      </c>
      <c r="Z374" s="13">
        <v>30.53</v>
      </c>
      <c r="AA374" s="13">
        <v>0</v>
      </c>
      <c r="AB374" s="13">
        <v>0</v>
      </c>
      <c r="AC374" s="13">
        <v>188.01</v>
      </c>
      <c r="AD374" s="13">
        <v>16.920000000000002</v>
      </c>
      <c r="AE374" s="13">
        <v>276.29000000000002</v>
      </c>
      <c r="AF374" s="13">
        <v>34.97</v>
      </c>
      <c r="AG374" s="13">
        <v>0</v>
      </c>
      <c r="AH374" s="13">
        <v>572.11</v>
      </c>
      <c r="AI374" s="13">
        <v>123.2</v>
      </c>
      <c r="AJ374" s="13">
        <v>116.6</v>
      </c>
      <c r="AK374" s="13">
        <v>0</v>
      </c>
      <c r="AL374" s="13">
        <v>0</v>
      </c>
      <c r="AM374" s="13">
        <v>0</v>
      </c>
      <c r="AN374" s="13">
        <v>0</v>
      </c>
      <c r="AO374" s="13">
        <v>233.2</v>
      </c>
      <c r="AP374" s="13">
        <v>20.41</v>
      </c>
      <c r="AQ374" s="13">
        <v>152.94</v>
      </c>
      <c r="AR374" s="13">
        <v>228.75</v>
      </c>
      <c r="AS374" s="13">
        <v>0</v>
      </c>
      <c r="AT374" s="13">
        <v>233.2</v>
      </c>
      <c r="AU374" s="13">
        <v>31.92</v>
      </c>
      <c r="AV374" s="13">
        <v>24.45</v>
      </c>
      <c r="AW374" s="13">
        <v>216.58</v>
      </c>
      <c r="AX374" s="13">
        <v>256.95</v>
      </c>
      <c r="AY374" s="13">
        <v>0</v>
      </c>
      <c r="AZ374" s="13">
        <v>365.61</v>
      </c>
      <c r="BA374" s="13"/>
      <c r="BB374" s="2"/>
    </row>
    <row r="375" spans="1:54" x14ac:dyDescent="0.2">
      <c r="A375" s="18" t="s">
        <v>372</v>
      </c>
      <c r="B375" s="19" t="s">
        <v>1114</v>
      </c>
      <c r="C375" s="19" t="s">
        <v>771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38.35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  <c r="AT375" s="13">
        <v>0</v>
      </c>
      <c r="AU375" s="13">
        <v>0</v>
      </c>
      <c r="AV375" s="13">
        <v>0</v>
      </c>
      <c r="AW375" s="13">
        <v>0</v>
      </c>
      <c r="AX375" s="13">
        <v>0</v>
      </c>
      <c r="AY375" s="13">
        <v>0</v>
      </c>
      <c r="AZ375" s="13">
        <v>0</v>
      </c>
      <c r="BA375" s="13"/>
      <c r="BB375" s="2"/>
    </row>
    <row r="376" spans="1:54" x14ac:dyDescent="0.2">
      <c r="A376" s="18" t="s">
        <v>373</v>
      </c>
      <c r="B376" s="19" t="s">
        <v>1115</v>
      </c>
      <c r="C376" s="19" t="s">
        <v>773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0</v>
      </c>
      <c r="AJ376" s="13">
        <v>0</v>
      </c>
      <c r="AK376" s="13">
        <v>22.21</v>
      </c>
      <c r="AL376" s="13">
        <v>0</v>
      </c>
      <c r="AM376" s="13">
        <v>33.840000000000003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0</v>
      </c>
      <c r="AT376" s="13">
        <v>0</v>
      </c>
      <c r="AU376" s="13">
        <v>0</v>
      </c>
      <c r="AV376" s="13">
        <v>0</v>
      </c>
      <c r="AW376" s="13">
        <v>0</v>
      </c>
      <c r="AX376" s="13">
        <v>0</v>
      </c>
      <c r="AY376" s="13">
        <v>0</v>
      </c>
      <c r="AZ376" s="13">
        <v>0</v>
      </c>
      <c r="BA376" s="13"/>
      <c r="BB376" s="2"/>
    </row>
    <row r="377" spans="1:54" x14ac:dyDescent="0.2">
      <c r="A377" s="18" t="s">
        <v>374</v>
      </c>
      <c r="B377" s="19" t="s">
        <v>1116</v>
      </c>
      <c r="C377" s="19" t="s">
        <v>775</v>
      </c>
      <c r="D377" s="13">
        <v>0</v>
      </c>
      <c r="E377" s="13">
        <v>0</v>
      </c>
      <c r="F377" s="13">
        <v>0</v>
      </c>
      <c r="G377" s="13">
        <v>0</v>
      </c>
      <c r="H377" s="13">
        <v>1503.71</v>
      </c>
      <c r="I377" s="13">
        <v>0</v>
      </c>
      <c r="J377" s="13">
        <v>0</v>
      </c>
      <c r="K377" s="13">
        <v>30.13</v>
      </c>
      <c r="L377" s="13">
        <v>0</v>
      </c>
      <c r="M377" s="13">
        <v>0</v>
      </c>
      <c r="N377" s="13">
        <v>0</v>
      </c>
      <c r="O377" s="13">
        <v>0</v>
      </c>
      <c r="P377" s="13">
        <v>20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186.24</v>
      </c>
      <c r="AI377" s="13">
        <v>11.17</v>
      </c>
      <c r="AJ377" s="13">
        <v>0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738.05</v>
      </c>
      <c r="AQ377" s="13">
        <v>0</v>
      </c>
      <c r="AR377" s="13">
        <v>0</v>
      </c>
      <c r="AS377" s="13">
        <v>0</v>
      </c>
      <c r="AT377" s="13">
        <v>0</v>
      </c>
      <c r="AU377" s="13">
        <v>0</v>
      </c>
      <c r="AV377" s="13">
        <v>0</v>
      </c>
      <c r="AW377" s="13">
        <v>0</v>
      </c>
      <c r="AX377" s="13">
        <v>0</v>
      </c>
      <c r="AY377" s="13">
        <v>0</v>
      </c>
      <c r="AZ377" s="13">
        <v>0</v>
      </c>
      <c r="BA377" s="13"/>
      <c r="BB377" s="2"/>
    </row>
    <row r="378" spans="1:54" x14ac:dyDescent="0.2">
      <c r="A378" s="18" t="s">
        <v>375</v>
      </c>
      <c r="B378" s="19" t="s">
        <v>1117</v>
      </c>
      <c r="C378" s="19" t="s">
        <v>1356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116.6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13">
        <v>0</v>
      </c>
      <c r="AX378" s="13">
        <v>0</v>
      </c>
      <c r="AY378" s="13">
        <v>0</v>
      </c>
      <c r="AZ378" s="13">
        <v>0</v>
      </c>
      <c r="BA378" s="13"/>
      <c r="BB378" s="2"/>
    </row>
    <row r="379" spans="1:54" x14ac:dyDescent="0.2">
      <c r="A379" s="18" t="s">
        <v>376</v>
      </c>
      <c r="B379" s="19" t="s">
        <v>1118</v>
      </c>
      <c r="C379" s="19" t="s">
        <v>777</v>
      </c>
      <c r="D379" s="13">
        <v>917.61999999999989</v>
      </c>
      <c r="E379" s="13">
        <v>443.78999999999996</v>
      </c>
      <c r="F379" s="13">
        <v>2611.8200000000002</v>
      </c>
      <c r="G379" s="13">
        <v>2674.35</v>
      </c>
      <c r="H379" s="13">
        <v>1402.7500000000002</v>
      </c>
      <c r="I379" s="13">
        <v>825.00000000000011</v>
      </c>
      <c r="J379" s="13">
        <v>1730.31</v>
      </c>
      <c r="K379" s="13">
        <v>666.15</v>
      </c>
      <c r="L379" s="13">
        <v>607.6099999999999</v>
      </c>
      <c r="M379" s="13">
        <v>1478.34</v>
      </c>
      <c r="N379" s="13">
        <v>407.78999999999996</v>
      </c>
      <c r="O379" s="13">
        <v>1225.4599999999998</v>
      </c>
      <c r="P379" s="13">
        <v>434.78</v>
      </c>
      <c r="Q379" s="13">
        <v>459.40999999999997</v>
      </c>
      <c r="R379" s="13">
        <v>1986.1899999999998</v>
      </c>
      <c r="S379" s="13">
        <v>83.17</v>
      </c>
      <c r="T379" s="13">
        <v>845.3599999999999</v>
      </c>
      <c r="U379" s="13">
        <v>1557.46</v>
      </c>
      <c r="V379" s="13">
        <v>325.36</v>
      </c>
      <c r="W379" s="13">
        <v>1463.7</v>
      </c>
      <c r="X379" s="13">
        <v>4669.3399999999992</v>
      </c>
      <c r="Y379" s="13">
        <v>323.35000000000002</v>
      </c>
      <c r="Z379" s="13">
        <v>965.98</v>
      </c>
      <c r="AA379" s="13">
        <v>1311.03</v>
      </c>
      <c r="AB379" s="13">
        <v>724</v>
      </c>
      <c r="AC379" s="13">
        <v>587.70000000000005</v>
      </c>
      <c r="AD379" s="13">
        <v>791.88</v>
      </c>
      <c r="AE379" s="13">
        <v>975.15</v>
      </c>
      <c r="AF379" s="13">
        <v>2326.3000000000002</v>
      </c>
      <c r="AG379" s="13">
        <v>2944.81</v>
      </c>
      <c r="AH379" s="13">
        <v>490.21999999999997</v>
      </c>
      <c r="AI379" s="13">
        <v>540.04</v>
      </c>
      <c r="AJ379" s="13">
        <v>435.86</v>
      </c>
      <c r="AK379" s="13">
        <v>209.74</v>
      </c>
      <c r="AL379" s="13">
        <v>1053.47</v>
      </c>
      <c r="AM379" s="13">
        <v>152.03999999999996</v>
      </c>
      <c r="AN379" s="13">
        <v>570.16999999999996</v>
      </c>
      <c r="AO379" s="13">
        <v>537.42000000000007</v>
      </c>
      <c r="AP379" s="13">
        <v>478.44000000000005</v>
      </c>
      <c r="AQ379" s="13">
        <v>932.49</v>
      </c>
      <c r="AR379" s="13">
        <v>432.42</v>
      </c>
      <c r="AS379" s="13">
        <v>2661.13</v>
      </c>
      <c r="AT379" s="13">
        <v>452.32</v>
      </c>
      <c r="AU379" s="13">
        <v>180.68</v>
      </c>
      <c r="AV379" s="13">
        <v>2895.01</v>
      </c>
      <c r="AW379" s="13">
        <v>217.22000000000003</v>
      </c>
      <c r="AX379" s="13">
        <v>345.31</v>
      </c>
      <c r="AY379" s="13">
        <v>169.53</v>
      </c>
      <c r="AZ379" s="13">
        <v>554.4</v>
      </c>
      <c r="BA379" s="13"/>
      <c r="BB379" s="2"/>
    </row>
    <row r="380" spans="1:54" x14ac:dyDescent="0.2">
      <c r="A380" s="18" t="s">
        <v>377</v>
      </c>
      <c r="B380" s="19" t="s">
        <v>1119</v>
      </c>
      <c r="C380" s="19" t="s">
        <v>781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1362.98</v>
      </c>
      <c r="AP380" s="13">
        <v>0</v>
      </c>
      <c r="AQ380" s="13">
        <v>0</v>
      </c>
      <c r="AR380" s="13">
        <v>-1362.98</v>
      </c>
      <c r="AS380" s="13">
        <v>0</v>
      </c>
      <c r="AT380" s="13">
        <v>0</v>
      </c>
      <c r="AU380" s="13">
        <v>0</v>
      </c>
      <c r="AV380" s="13">
        <v>0</v>
      </c>
      <c r="AW380" s="13">
        <v>0</v>
      </c>
      <c r="AX380" s="13">
        <v>0</v>
      </c>
      <c r="AY380" s="13">
        <v>0</v>
      </c>
      <c r="AZ380" s="13">
        <v>0</v>
      </c>
      <c r="BA380" s="13"/>
      <c r="BB380" s="2"/>
    </row>
    <row r="381" spans="1:54" x14ac:dyDescent="0.2">
      <c r="A381" s="18" t="s">
        <v>378</v>
      </c>
      <c r="B381" s="19" t="s">
        <v>1120</v>
      </c>
      <c r="C381" s="19" t="s">
        <v>789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13">
        <v>0</v>
      </c>
      <c r="AJ381" s="13">
        <v>0</v>
      </c>
      <c r="AK381" s="13">
        <v>0</v>
      </c>
      <c r="AL381" s="13">
        <v>0</v>
      </c>
      <c r="AM381" s="13">
        <v>0</v>
      </c>
      <c r="AN381" s="13">
        <v>0</v>
      </c>
      <c r="AO381" s="13">
        <v>0</v>
      </c>
      <c r="AP381" s="13">
        <v>0</v>
      </c>
      <c r="AQ381" s="13">
        <v>0</v>
      </c>
      <c r="AR381" s="13">
        <v>0</v>
      </c>
      <c r="AS381" s="13">
        <v>0</v>
      </c>
      <c r="AT381" s="13">
        <v>150</v>
      </c>
      <c r="AU381" s="13">
        <v>0</v>
      </c>
      <c r="AV381" s="13">
        <v>0</v>
      </c>
      <c r="AW381" s="13">
        <v>0</v>
      </c>
      <c r="AX381" s="13">
        <v>0</v>
      </c>
      <c r="AY381" s="13">
        <v>0</v>
      </c>
      <c r="AZ381" s="13">
        <v>0</v>
      </c>
      <c r="BA381" s="13"/>
      <c r="BB381" s="2"/>
    </row>
    <row r="382" spans="1:54" x14ac:dyDescent="0.2">
      <c r="A382" s="18" t="s">
        <v>379</v>
      </c>
      <c r="B382" s="19" t="s">
        <v>1121</v>
      </c>
      <c r="C382" s="19" t="s">
        <v>789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13.77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  <c r="AU382" s="13">
        <v>0</v>
      </c>
      <c r="AV382" s="13">
        <v>0</v>
      </c>
      <c r="AW382" s="13">
        <v>0</v>
      </c>
      <c r="AX382" s="13">
        <v>0</v>
      </c>
      <c r="AY382" s="13">
        <v>0</v>
      </c>
      <c r="AZ382" s="13">
        <v>0</v>
      </c>
      <c r="BA382" s="13"/>
      <c r="BB382" s="2"/>
    </row>
    <row r="383" spans="1:54" x14ac:dyDescent="0.2">
      <c r="A383" s="18" t="s">
        <v>380</v>
      </c>
      <c r="B383" s="19" t="s">
        <v>1122</v>
      </c>
      <c r="C383" s="19" t="s">
        <v>781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301.94</v>
      </c>
      <c r="N383" s="13">
        <v>17.09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  <c r="AV383" s="13">
        <v>0</v>
      </c>
      <c r="AW383" s="13">
        <v>0</v>
      </c>
      <c r="AX383" s="13">
        <v>0</v>
      </c>
      <c r="AY383" s="13">
        <v>0</v>
      </c>
      <c r="AZ383" s="13">
        <v>0</v>
      </c>
      <c r="BA383" s="13"/>
      <c r="BB383" s="2"/>
    </row>
    <row r="384" spans="1:54" x14ac:dyDescent="0.2">
      <c r="A384" s="18" t="s">
        <v>381</v>
      </c>
      <c r="B384" s="19" t="s">
        <v>1123</v>
      </c>
      <c r="C384" s="19" t="s">
        <v>1352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33.479999999999997</v>
      </c>
      <c r="K384" s="13">
        <v>232.69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33.880000000000003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0</v>
      </c>
      <c r="AQ384" s="13">
        <v>0</v>
      </c>
      <c r="AR384" s="13">
        <v>0</v>
      </c>
      <c r="AS384" s="13">
        <v>0</v>
      </c>
      <c r="AT384" s="13">
        <v>0</v>
      </c>
      <c r="AU384" s="13">
        <v>0</v>
      </c>
      <c r="AV384" s="13">
        <v>0</v>
      </c>
      <c r="AW384" s="13">
        <v>0</v>
      </c>
      <c r="AX384" s="13">
        <v>0</v>
      </c>
      <c r="AY384" s="13">
        <v>0</v>
      </c>
      <c r="AZ384" s="13">
        <v>0</v>
      </c>
      <c r="BA384" s="13"/>
      <c r="BB384" s="2"/>
    </row>
    <row r="385" spans="1:54" x14ac:dyDescent="0.2">
      <c r="A385" s="18" t="s">
        <v>382</v>
      </c>
      <c r="B385" s="19" t="s">
        <v>1124</v>
      </c>
      <c r="C385" s="19" t="s">
        <v>737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40.28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172.46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0</v>
      </c>
      <c r="AX385" s="13">
        <v>0</v>
      </c>
      <c r="AY385" s="13">
        <v>0</v>
      </c>
      <c r="AZ385" s="13">
        <v>0</v>
      </c>
      <c r="BA385" s="13"/>
      <c r="BB385" s="2"/>
    </row>
    <row r="386" spans="1:54" x14ac:dyDescent="0.2">
      <c r="A386" s="18" t="s">
        <v>383</v>
      </c>
      <c r="B386" s="19" t="s">
        <v>1125</v>
      </c>
      <c r="C386" s="19" t="s">
        <v>739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29.65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35.93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48.25</v>
      </c>
      <c r="AH386" s="13">
        <v>0</v>
      </c>
      <c r="AI386" s="13">
        <v>0</v>
      </c>
      <c r="AJ386" s="13">
        <v>0</v>
      </c>
      <c r="AK386" s="13">
        <v>20.13</v>
      </c>
      <c r="AL386" s="13">
        <v>67.760000000000005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13">
        <v>52.99</v>
      </c>
      <c r="AX386" s="13">
        <v>0</v>
      </c>
      <c r="AY386" s="13">
        <v>0</v>
      </c>
      <c r="AZ386" s="13">
        <v>0</v>
      </c>
      <c r="BA386" s="13"/>
      <c r="BB386" s="2"/>
    </row>
    <row r="387" spans="1:54" x14ac:dyDescent="0.2">
      <c r="A387" s="18" t="s">
        <v>384</v>
      </c>
      <c r="B387" s="19" t="s">
        <v>1126</v>
      </c>
      <c r="C387" s="19" t="s">
        <v>741</v>
      </c>
      <c r="D387" s="13">
        <v>654.32999999999993</v>
      </c>
      <c r="E387" s="13">
        <v>1802.2099999999998</v>
      </c>
      <c r="F387" s="13">
        <v>1119.4100000000001</v>
      </c>
      <c r="G387" s="13">
        <v>1906.37</v>
      </c>
      <c r="H387" s="13">
        <v>1140.08</v>
      </c>
      <c r="I387" s="13">
        <v>962.21999999999991</v>
      </c>
      <c r="J387" s="13">
        <v>468.11</v>
      </c>
      <c r="K387" s="13">
        <v>609.26</v>
      </c>
      <c r="L387" s="13">
        <v>1235.3699999999999</v>
      </c>
      <c r="M387" s="13">
        <v>1519.94</v>
      </c>
      <c r="N387" s="13">
        <v>924.95</v>
      </c>
      <c r="O387" s="13">
        <v>1331.1799999999998</v>
      </c>
      <c r="P387" s="13">
        <v>666.80000000000007</v>
      </c>
      <c r="Q387" s="13">
        <v>1056.02</v>
      </c>
      <c r="R387" s="13">
        <v>434.24</v>
      </c>
      <c r="S387" s="13">
        <v>687.17000000000007</v>
      </c>
      <c r="T387" s="13">
        <v>1253.3100000000002</v>
      </c>
      <c r="U387" s="13">
        <v>422.79999999999995</v>
      </c>
      <c r="V387" s="13">
        <v>414.46</v>
      </c>
      <c r="W387" s="13">
        <v>538.56999999999994</v>
      </c>
      <c r="X387" s="13">
        <v>901.45999999999992</v>
      </c>
      <c r="Y387" s="13">
        <v>677.25</v>
      </c>
      <c r="Z387" s="13">
        <v>116.94999999999999</v>
      </c>
      <c r="AA387" s="13">
        <v>813.45</v>
      </c>
      <c r="AB387" s="13">
        <v>527.44999999999993</v>
      </c>
      <c r="AC387" s="13">
        <v>1216.26</v>
      </c>
      <c r="AD387" s="13">
        <v>1244.0899999999999</v>
      </c>
      <c r="AE387" s="13">
        <v>628.04000000000008</v>
      </c>
      <c r="AF387" s="13">
        <v>126.47</v>
      </c>
      <c r="AG387" s="13">
        <v>955.48</v>
      </c>
      <c r="AH387" s="13">
        <v>213.54</v>
      </c>
      <c r="AI387" s="13">
        <v>998.22</v>
      </c>
      <c r="AJ387" s="13">
        <v>1744.3500000000001</v>
      </c>
      <c r="AK387" s="13">
        <v>735.86</v>
      </c>
      <c r="AL387" s="13">
        <v>1492.24</v>
      </c>
      <c r="AM387" s="13">
        <v>357.36</v>
      </c>
      <c r="AN387" s="13">
        <v>2687.4900000000002</v>
      </c>
      <c r="AO387" s="13">
        <v>95.64</v>
      </c>
      <c r="AP387" s="13">
        <v>185.94</v>
      </c>
      <c r="AQ387" s="13">
        <v>451.73</v>
      </c>
      <c r="AR387" s="13">
        <v>277.94</v>
      </c>
      <c r="AS387" s="13">
        <v>835.48</v>
      </c>
      <c r="AT387" s="13">
        <v>593.31000000000006</v>
      </c>
      <c r="AU387" s="13">
        <v>424.69</v>
      </c>
      <c r="AV387" s="13">
        <v>474.2</v>
      </c>
      <c r="AW387" s="13">
        <v>817.94</v>
      </c>
      <c r="AX387" s="13">
        <v>1412.64</v>
      </c>
      <c r="AY387" s="13">
        <v>645.31000000000006</v>
      </c>
      <c r="AZ387" s="13">
        <v>604.65</v>
      </c>
      <c r="BA387" s="13"/>
      <c r="BB387" s="2"/>
    </row>
    <row r="388" spans="1:54" x14ac:dyDescent="0.2">
      <c r="A388" s="18" t="s">
        <v>385</v>
      </c>
      <c r="B388" s="19" t="s">
        <v>1127</v>
      </c>
      <c r="C388" s="19" t="s">
        <v>743</v>
      </c>
      <c r="D388" s="13">
        <v>0</v>
      </c>
      <c r="E388" s="13">
        <v>0</v>
      </c>
      <c r="F388" s="13">
        <v>0</v>
      </c>
      <c r="G388" s="13">
        <v>120.84</v>
      </c>
      <c r="H388" s="13">
        <v>0</v>
      </c>
      <c r="I388" s="13">
        <v>119.45</v>
      </c>
      <c r="J388" s="13">
        <v>0</v>
      </c>
      <c r="K388" s="13">
        <v>104.69</v>
      </c>
      <c r="L388" s="13">
        <v>0</v>
      </c>
      <c r="M388" s="13">
        <v>61.44</v>
      </c>
      <c r="N388" s="13">
        <v>132.5</v>
      </c>
      <c r="O388" s="13">
        <v>0</v>
      </c>
      <c r="P388" s="13">
        <v>477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122.19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13">
        <v>0</v>
      </c>
      <c r="AX388" s="13">
        <v>0</v>
      </c>
      <c r="AY388" s="13">
        <v>0</v>
      </c>
      <c r="AZ388" s="13">
        <v>0</v>
      </c>
      <c r="BA388" s="13"/>
      <c r="BB388" s="2"/>
    </row>
    <row r="389" spans="1:54" x14ac:dyDescent="0.2">
      <c r="A389" s="18" t="s">
        <v>386</v>
      </c>
      <c r="B389" s="19" t="s">
        <v>1128</v>
      </c>
      <c r="C389" s="19" t="s">
        <v>745</v>
      </c>
      <c r="D389" s="13">
        <v>0</v>
      </c>
      <c r="E389" s="13">
        <v>0</v>
      </c>
      <c r="F389" s="13">
        <v>0</v>
      </c>
      <c r="G389" s="13">
        <v>25.42</v>
      </c>
      <c r="H389" s="13">
        <v>0</v>
      </c>
      <c r="I389" s="13">
        <v>0</v>
      </c>
      <c r="J389" s="13">
        <v>42.14</v>
      </c>
      <c r="K389" s="13">
        <v>0</v>
      </c>
      <c r="L389" s="13">
        <v>0</v>
      </c>
      <c r="M389" s="13">
        <v>130</v>
      </c>
      <c r="N389" s="13">
        <v>0</v>
      </c>
      <c r="O389" s="13">
        <v>0</v>
      </c>
      <c r="P389" s="13">
        <v>0</v>
      </c>
      <c r="Q389" s="13">
        <v>112.13</v>
      </c>
      <c r="R389" s="13">
        <v>27.54</v>
      </c>
      <c r="S389" s="13">
        <v>41.33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194.38</v>
      </c>
      <c r="AB389" s="13">
        <v>78.73</v>
      </c>
      <c r="AC389" s="13">
        <v>45.5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123.35</v>
      </c>
      <c r="AK389" s="13">
        <v>0</v>
      </c>
      <c r="AL389" s="13">
        <v>0</v>
      </c>
      <c r="AM389" s="13">
        <v>16.73</v>
      </c>
      <c r="AN389" s="13">
        <v>48.480000000000004</v>
      </c>
      <c r="AO389" s="13">
        <v>0</v>
      </c>
      <c r="AP389" s="13">
        <v>0</v>
      </c>
      <c r="AQ389" s="13">
        <v>56.33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13">
        <v>0</v>
      </c>
      <c r="AX389" s="13">
        <v>0</v>
      </c>
      <c r="AY389" s="13">
        <v>44.21</v>
      </c>
      <c r="AZ389" s="13">
        <v>0</v>
      </c>
      <c r="BA389" s="13"/>
      <c r="BB389" s="2"/>
    </row>
    <row r="390" spans="1:54" x14ac:dyDescent="0.2">
      <c r="A390" s="18" t="s">
        <v>387</v>
      </c>
      <c r="B390" s="19" t="s">
        <v>1129</v>
      </c>
      <c r="C390" s="19" t="s">
        <v>1344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14.52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47.03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  <c r="AT390" s="13">
        <v>0</v>
      </c>
      <c r="AU390" s="13">
        <v>0</v>
      </c>
      <c r="AV390" s="13">
        <v>0</v>
      </c>
      <c r="AW390" s="13">
        <v>0</v>
      </c>
      <c r="AX390" s="13">
        <v>21.15</v>
      </c>
      <c r="AY390" s="13">
        <v>56.48</v>
      </c>
      <c r="AZ390" s="13">
        <v>0</v>
      </c>
      <c r="BA390" s="13"/>
      <c r="BB390" s="2"/>
    </row>
    <row r="391" spans="1:54" x14ac:dyDescent="0.2">
      <c r="A391" s="18" t="s">
        <v>388</v>
      </c>
      <c r="B391" s="19" t="s">
        <v>1130</v>
      </c>
      <c r="C391" s="19" t="s">
        <v>1335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1.83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2.02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0</v>
      </c>
      <c r="AX391" s="13">
        <v>0</v>
      </c>
      <c r="AY391" s="13">
        <v>0</v>
      </c>
      <c r="AZ391" s="13">
        <v>0</v>
      </c>
      <c r="BA391" s="13"/>
      <c r="BB391" s="2"/>
    </row>
    <row r="392" spans="1:54" x14ac:dyDescent="0.2">
      <c r="A392" s="18" t="s">
        <v>389</v>
      </c>
      <c r="B392" s="19" t="s">
        <v>1131</v>
      </c>
      <c r="C392" s="19" t="s">
        <v>1333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628.85</v>
      </c>
      <c r="R392" s="13">
        <v>0</v>
      </c>
      <c r="S392" s="13">
        <v>42.16</v>
      </c>
      <c r="T392" s="13">
        <v>0</v>
      </c>
      <c r="U392" s="13">
        <v>57.99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595.04999999999995</v>
      </c>
      <c r="AN392" s="13">
        <v>526.58000000000004</v>
      </c>
      <c r="AO392" s="13">
        <v>0</v>
      </c>
      <c r="AP392" s="13">
        <v>244.09</v>
      </c>
      <c r="AQ392" s="13">
        <v>0</v>
      </c>
      <c r="AR392" s="13">
        <v>0</v>
      </c>
      <c r="AS392" s="13">
        <v>0</v>
      </c>
      <c r="AT392" s="13">
        <v>0</v>
      </c>
      <c r="AU392" s="13">
        <v>-1365.72</v>
      </c>
      <c r="AV392" s="13">
        <v>0</v>
      </c>
      <c r="AW392" s="13">
        <v>0</v>
      </c>
      <c r="AX392" s="13">
        <v>0</v>
      </c>
      <c r="AY392" s="13">
        <v>0</v>
      </c>
      <c r="AZ392" s="13">
        <v>0</v>
      </c>
      <c r="BA392" s="13"/>
      <c r="BB392" s="2"/>
    </row>
    <row r="393" spans="1:54" x14ac:dyDescent="0.2">
      <c r="A393" s="18" t="s">
        <v>390</v>
      </c>
      <c r="B393" s="19" t="s">
        <v>1132</v>
      </c>
      <c r="C393" s="19" t="s">
        <v>1357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83.74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  <c r="AT393" s="13">
        <v>0</v>
      </c>
      <c r="AU393" s="13">
        <v>0</v>
      </c>
      <c r="AV393" s="13">
        <v>0</v>
      </c>
      <c r="AW393" s="13">
        <v>0</v>
      </c>
      <c r="AX393" s="13">
        <v>0</v>
      </c>
      <c r="AY393" s="13">
        <v>0</v>
      </c>
      <c r="AZ393" s="13">
        <v>0</v>
      </c>
      <c r="BA393" s="13"/>
      <c r="BB393" s="2"/>
    </row>
    <row r="394" spans="1:54" x14ac:dyDescent="0.2">
      <c r="A394" s="18" t="s">
        <v>391</v>
      </c>
      <c r="B394" s="19" t="s">
        <v>1133</v>
      </c>
      <c r="C394" s="19" t="s">
        <v>767</v>
      </c>
      <c r="D394" s="13">
        <v>0</v>
      </c>
      <c r="E394" s="13">
        <v>0</v>
      </c>
      <c r="F394" s="13">
        <v>0</v>
      </c>
      <c r="G394" s="13">
        <v>209.78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238.39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13">
        <v>0</v>
      </c>
      <c r="AX394" s="13">
        <v>0</v>
      </c>
      <c r="AY394" s="13">
        <v>0</v>
      </c>
      <c r="AZ394" s="13">
        <v>0</v>
      </c>
      <c r="BA394" s="13"/>
      <c r="BB394" s="2"/>
    </row>
    <row r="395" spans="1:54" x14ac:dyDescent="0.2">
      <c r="A395" s="18" t="s">
        <v>392</v>
      </c>
      <c r="B395" s="19" t="s">
        <v>1134</v>
      </c>
      <c r="C395" s="19" t="s">
        <v>777</v>
      </c>
      <c r="D395" s="13">
        <v>7563.87</v>
      </c>
      <c r="E395" s="13">
        <v>6589.79</v>
      </c>
      <c r="F395" s="13">
        <v>10907.53</v>
      </c>
      <c r="G395" s="13">
        <v>12404.02</v>
      </c>
      <c r="H395" s="13">
        <v>4271.63</v>
      </c>
      <c r="I395" s="13">
        <v>4781.0199999999995</v>
      </c>
      <c r="J395" s="13">
        <v>5300.8200000000006</v>
      </c>
      <c r="K395" s="13">
        <v>648.63</v>
      </c>
      <c r="L395" s="13">
        <v>229.86999999999989</v>
      </c>
      <c r="M395" s="13">
        <v>6613.22</v>
      </c>
      <c r="N395" s="13">
        <v>3999.6999999999994</v>
      </c>
      <c r="O395" s="13">
        <v>6149.45</v>
      </c>
      <c r="P395" s="13">
        <v>5253.9500000000007</v>
      </c>
      <c r="Q395" s="13">
        <v>4644.7600000000011</v>
      </c>
      <c r="R395" s="13">
        <v>4723.6499999999996</v>
      </c>
      <c r="S395" s="13">
        <v>4501.3599999999997</v>
      </c>
      <c r="T395" s="13">
        <v>6268.49</v>
      </c>
      <c r="U395" s="13">
        <v>1731.9899999999998</v>
      </c>
      <c r="V395" s="13">
        <v>638.32999999999993</v>
      </c>
      <c r="W395" s="13">
        <v>17068.98</v>
      </c>
      <c r="X395" s="13">
        <v>701.98</v>
      </c>
      <c r="Y395" s="13">
        <v>11546.5</v>
      </c>
      <c r="Z395" s="13">
        <v>5973.93</v>
      </c>
      <c r="AA395" s="13">
        <v>5284.86</v>
      </c>
      <c r="AB395" s="13">
        <v>7290.67</v>
      </c>
      <c r="AC395" s="13">
        <v>6700.58</v>
      </c>
      <c r="AD395" s="13">
        <v>2060.87</v>
      </c>
      <c r="AE395" s="13">
        <v>5871.61</v>
      </c>
      <c r="AF395" s="13">
        <v>2953</v>
      </c>
      <c r="AG395" s="13">
        <v>1900.82</v>
      </c>
      <c r="AH395" s="13">
        <v>20803.32</v>
      </c>
      <c r="AI395" s="13">
        <v>1566.13</v>
      </c>
      <c r="AJ395" s="13">
        <v>1425.32</v>
      </c>
      <c r="AK395" s="13">
        <v>16023.24</v>
      </c>
      <c r="AL395" s="13">
        <v>5986.1100000000006</v>
      </c>
      <c r="AM395" s="13">
        <v>8675.57</v>
      </c>
      <c r="AN395" s="13">
        <v>2918.44</v>
      </c>
      <c r="AO395" s="13">
        <v>2378.2399999999998</v>
      </c>
      <c r="AP395" s="13">
        <v>5664.6</v>
      </c>
      <c r="AQ395" s="13">
        <v>1342.19</v>
      </c>
      <c r="AR395" s="13">
        <v>1464.05</v>
      </c>
      <c r="AS395" s="13">
        <v>20862.27</v>
      </c>
      <c r="AT395" s="13">
        <v>5189.68</v>
      </c>
      <c r="AU395" s="13">
        <v>6510.74</v>
      </c>
      <c r="AV395" s="13">
        <v>5376.7000000000007</v>
      </c>
      <c r="AW395" s="13">
        <v>2191.9300000000003</v>
      </c>
      <c r="AX395" s="13">
        <v>649.39</v>
      </c>
      <c r="AY395" s="13">
        <v>6420.6900000000005</v>
      </c>
      <c r="AZ395" s="13">
        <v>2534.94</v>
      </c>
      <c r="BA395" s="13"/>
      <c r="BB395" s="2"/>
    </row>
    <row r="396" spans="1:54" x14ac:dyDescent="0.2">
      <c r="A396" s="18" t="s">
        <v>393</v>
      </c>
      <c r="B396" s="19" t="s">
        <v>1135</v>
      </c>
      <c r="C396" s="19" t="s">
        <v>781</v>
      </c>
      <c r="D396" s="13">
        <v>1204.7600000000002</v>
      </c>
      <c r="E396" s="13">
        <v>281.56</v>
      </c>
      <c r="F396" s="13">
        <v>1190.98</v>
      </c>
      <c r="G396" s="13">
        <v>482.96</v>
      </c>
      <c r="H396" s="13">
        <v>928.82000000000016</v>
      </c>
      <c r="I396" s="13">
        <v>164.92999999999998</v>
      </c>
      <c r="J396" s="13">
        <v>902.39</v>
      </c>
      <c r="K396" s="13">
        <v>1768.72</v>
      </c>
      <c r="L396" s="13">
        <v>811.0200000000001</v>
      </c>
      <c r="M396" s="13">
        <v>1260.8799999999999</v>
      </c>
      <c r="N396" s="13">
        <v>634.07000000000005</v>
      </c>
      <c r="O396" s="13">
        <v>1410.31</v>
      </c>
      <c r="P396" s="13">
        <v>368.49</v>
      </c>
      <c r="Q396" s="13">
        <v>1316.15</v>
      </c>
      <c r="R396" s="13">
        <v>91.339999999999989</v>
      </c>
      <c r="S396" s="13">
        <v>1501.8999999999999</v>
      </c>
      <c r="T396" s="13">
        <v>834.36</v>
      </c>
      <c r="U396" s="13">
        <v>553.51</v>
      </c>
      <c r="V396" s="13">
        <v>346.34</v>
      </c>
      <c r="W396" s="13">
        <v>914.6400000000001</v>
      </c>
      <c r="X396" s="13">
        <v>701.11</v>
      </c>
      <c r="Y396" s="13">
        <v>813.74</v>
      </c>
      <c r="Z396" s="13">
        <v>976.97</v>
      </c>
      <c r="AA396" s="13">
        <v>756.26</v>
      </c>
      <c r="AB396" s="13">
        <v>1464.73</v>
      </c>
      <c r="AC396" s="13">
        <v>948.81999999999994</v>
      </c>
      <c r="AD396" s="13">
        <v>326.88</v>
      </c>
      <c r="AE396" s="13">
        <v>1755.02</v>
      </c>
      <c r="AF396" s="13">
        <v>208.9</v>
      </c>
      <c r="AG396" s="13">
        <v>718.96</v>
      </c>
      <c r="AH396" s="13">
        <v>1277.71</v>
      </c>
      <c r="AI396" s="13">
        <v>720.73</v>
      </c>
      <c r="AJ396" s="13">
        <v>708.97</v>
      </c>
      <c r="AK396" s="13">
        <v>563.76</v>
      </c>
      <c r="AL396" s="13">
        <v>1695.1599999999999</v>
      </c>
      <c r="AM396" s="13">
        <v>603.85</v>
      </c>
      <c r="AN396" s="13">
        <v>811</v>
      </c>
      <c r="AO396" s="13">
        <v>903.06999999999994</v>
      </c>
      <c r="AP396" s="13">
        <v>1320.56</v>
      </c>
      <c r="AQ396" s="13">
        <v>562.25</v>
      </c>
      <c r="AR396" s="13">
        <v>1232.8500000000001</v>
      </c>
      <c r="AS396" s="13">
        <v>1534.98</v>
      </c>
      <c r="AT396" s="13">
        <v>138.44</v>
      </c>
      <c r="AU396" s="13">
        <v>634.59</v>
      </c>
      <c r="AV396" s="13">
        <v>1009.4199999999998</v>
      </c>
      <c r="AW396" s="13">
        <v>319.58</v>
      </c>
      <c r="AX396" s="13">
        <v>550.13</v>
      </c>
      <c r="AY396" s="13">
        <v>960.11000000000013</v>
      </c>
      <c r="AZ396" s="13">
        <v>306.67</v>
      </c>
      <c r="BA396" s="13"/>
      <c r="BB396" s="2"/>
    </row>
    <row r="397" spans="1:54" x14ac:dyDescent="0.2">
      <c r="A397" s="18" t="s">
        <v>394</v>
      </c>
      <c r="B397" s="19" t="s">
        <v>1136</v>
      </c>
      <c r="C397" s="19" t="s">
        <v>783</v>
      </c>
      <c r="D397" s="13">
        <v>0</v>
      </c>
      <c r="E397" s="13">
        <v>0</v>
      </c>
      <c r="F397" s="13">
        <v>86.19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21.19</v>
      </c>
      <c r="N397" s="13">
        <v>0</v>
      </c>
      <c r="O397" s="13">
        <v>0</v>
      </c>
      <c r="P397" s="13">
        <v>55.05</v>
      </c>
      <c r="Q397" s="13">
        <v>0</v>
      </c>
      <c r="R397" s="13">
        <v>0</v>
      </c>
      <c r="S397" s="13">
        <v>45.01</v>
      </c>
      <c r="T397" s="13">
        <v>83.87</v>
      </c>
      <c r="U397" s="13">
        <v>58.17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21.19</v>
      </c>
      <c r="AD397" s="13">
        <v>55.1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183.7</v>
      </c>
      <c r="AK397" s="13">
        <v>0</v>
      </c>
      <c r="AL397" s="13">
        <v>0</v>
      </c>
      <c r="AM397" s="13">
        <v>41.64</v>
      </c>
      <c r="AN397" s="13">
        <v>0</v>
      </c>
      <c r="AO397" s="13">
        <v>0</v>
      </c>
      <c r="AP397" s="13">
        <v>0</v>
      </c>
      <c r="AQ397" s="13">
        <v>82.4</v>
      </c>
      <c r="AR397" s="13">
        <v>71.760000000000005</v>
      </c>
      <c r="AS397" s="13">
        <v>0</v>
      </c>
      <c r="AT397" s="13">
        <v>0</v>
      </c>
      <c r="AU397" s="13">
        <v>0</v>
      </c>
      <c r="AV397" s="13">
        <v>0</v>
      </c>
      <c r="AW397" s="13">
        <v>0</v>
      </c>
      <c r="AX397" s="13">
        <v>0</v>
      </c>
      <c r="AY397" s="13">
        <v>0</v>
      </c>
      <c r="AZ397" s="13">
        <v>0</v>
      </c>
      <c r="BA397" s="13"/>
      <c r="BB397" s="2"/>
    </row>
    <row r="398" spans="1:54" x14ac:dyDescent="0.2">
      <c r="A398" s="18" t="s">
        <v>395</v>
      </c>
      <c r="B398" s="19" t="s">
        <v>1137</v>
      </c>
      <c r="C398" s="19" t="s">
        <v>789</v>
      </c>
      <c r="D398" s="13">
        <v>942.5200000000001</v>
      </c>
      <c r="E398" s="13">
        <v>730.19999999999993</v>
      </c>
      <c r="F398" s="13">
        <v>933.79</v>
      </c>
      <c r="G398" s="13">
        <v>1329.91</v>
      </c>
      <c r="H398" s="13">
        <v>1522.55</v>
      </c>
      <c r="I398" s="13">
        <v>2546.2400000000002</v>
      </c>
      <c r="J398" s="13">
        <v>778.38999999999987</v>
      </c>
      <c r="K398" s="13">
        <v>1860.81</v>
      </c>
      <c r="L398" s="13">
        <v>891.81999999999994</v>
      </c>
      <c r="M398" s="13">
        <v>250.46</v>
      </c>
      <c r="N398" s="13">
        <v>1539.28</v>
      </c>
      <c r="O398" s="13">
        <v>740.37</v>
      </c>
      <c r="P398" s="13">
        <v>1507.5800000000002</v>
      </c>
      <c r="Q398" s="13">
        <v>959.8900000000001</v>
      </c>
      <c r="R398" s="13">
        <v>1630.49</v>
      </c>
      <c r="S398" s="13">
        <v>887.52</v>
      </c>
      <c r="T398" s="13">
        <v>1554.48</v>
      </c>
      <c r="U398" s="13">
        <v>234.31</v>
      </c>
      <c r="V398" s="13">
        <v>549.86</v>
      </c>
      <c r="W398" s="13">
        <v>317.43999999999994</v>
      </c>
      <c r="X398" s="13">
        <v>1317.01</v>
      </c>
      <c r="Y398" s="13">
        <v>1141.2</v>
      </c>
      <c r="Z398" s="13">
        <v>2249.59</v>
      </c>
      <c r="AA398" s="13">
        <v>642.29000000000008</v>
      </c>
      <c r="AB398" s="13">
        <v>293.84000000000003</v>
      </c>
      <c r="AC398" s="13">
        <v>1254.99</v>
      </c>
      <c r="AD398" s="13">
        <v>451.07</v>
      </c>
      <c r="AE398" s="13">
        <v>879.25</v>
      </c>
      <c r="AF398" s="13">
        <v>992.21</v>
      </c>
      <c r="AG398" s="13">
        <v>102.03</v>
      </c>
      <c r="AH398" s="13">
        <v>530.46</v>
      </c>
      <c r="AI398" s="13">
        <v>3078.0699999999997</v>
      </c>
      <c r="AJ398" s="13">
        <v>724.83999999999992</v>
      </c>
      <c r="AK398" s="13">
        <v>176.64000000000001</v>
      </c>
      <c r="AL398" s="13">
        <v>1443.37</v>
      </c>
      <c r="AM398" s="13">
        <v>972.2</v>
      </c>
      <c r="AN398" s="13">
        <v>0</v>
      </c>
      <c r="AO398" s="13">
        <v>534.33999999999992</v>
      </c>
      <c r="AP398" s="13">
        <v>291.70999999999998</v>
      </c>
      <c r="AQ398" s="13">
        <v>558.08999999999992</v>
      </c>
      <c r="AR398" s="13">
        <v>1356.23</v>
      </c>
      <c r="AS398" s="13">
        <v>177.76</v>
      </c>
      <c r="AT398" s="13">
        <v>0</v>
      </c>
      <c r="AU398" s="13">
        <v>901.73</v>
      </c>
      <c r="AV398" s="13">
        <v>420.93</v>
      </c>
      <c r="AW398" s="13">
        <v>295.06</v>
      </c>
      <c r="AX398" s="13">
        <v>135.53</v>
      </c>
      <c r="AY398" s="13">
        <v>1701.8700000000001</v>
      </c>
      <c r="AZ398" s="13">
        <v>441.28</v>
      </c>
      <c r="BA398" s="13"/>
      <c r="BB398" s="2"/>
    </row>
    <row r="399" spans="1:54" x14ac:dyDescent="0.2">
      <c r="A399" s="18" t="s">
        <v>396</v>
      </c>
      <c r="B399" s="19" t="s">
        <v>1138</v>
      </c>
      <c r="C399" s="19" t="s">
        <v>793</v>
      </c>
      <c r="D399" s="13">
        <v>0</v>
      </c>
      <c r="E399" s="13">
        <v>172.38</v>
      </c>
      <c r="F399" s="13">
        <v>0</v>
      </c>
      <c r="G399" s="13">
        <v>116.26</v>
      </c>
      <c r="H399" s="13">
        <v>37.9</v>
      </c>
      <c r="I399" s="13">
        <v>33.54</v>
      </c>
      <c r="J399" s="13">
        <v>211.99</v>
      </c>
      <c r="K399" s="13">
        <v>0</v>
      </c>
      <c r="L399" s="13">
        <v>73.63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0</v>
      </c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155.5</v>
      </c>
      <c r="AA399" s="13">
        <v>9.33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1025.99</v>
      </c>
      <c r="AT399" s="13">
        <v>0</v>
      </c>
      <c r="AU399" s="13">
        <v>0</v>
      </c>
      <c r="AV399" s="13">
        <v>0</v>
      </c>
      <c r="AW399" s="13">
        <v>0</v>
      </c>
      <c r="AX399" s="13">
        <v>0</v>
      </c>
      <c r="AY399" s="13">
        <v>0</v>
      </c>
      <c r="AZ399" s="13">
        <v>0</v>
      </c>
      <c r="BA399" s="13"/>
      <c r="BB399" s="2"/>
    </row>
    <row r="400" spans="1:54" x14ac:dyDescent="0.2">
      <c r="A400" s="18" t="s">
        <v>397</v>
      </c>
      <c r="B400" s="19" t="s">
        <v>1139</v>
      </c>
      <c r="C400" s="19" t="s">
        <v>1340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21.19</v>
      </c>
      <c r="J400" s="21">
        <v>0</v>
      </c>
      <c r="K400" s="21">
        <v>0</v>
      </c>
      <c r="L400" s="21">
        <v>0</v>
      </c>
      <c r="M400" s="21">
        <v>0</v>
      </c>
      <c r="N400" s="21">
        <v>52.16</v>
      </c>
      <c r="O400" s="21">
        <v>51.09</v>
      </c>
      <c r="P400" s="21">
        <v>0</v>
      </c>
      <c r="Q400" s="21">
        <v>0</v>
      </c>
      <c r="R400" s="21">
        <v>0</v>
      </c>
      <c r="S400" s="21">
        <v>0</v>
      </c>
      <c r="T400" s="21">
        <v>2.96</v>
      </c>
      <c r="U400" s="21">
        <v>57.18</v>
      </c>
      <c r="V400" s="21">
        <v>40.6</v>
      </c>
      <c r="W400" s="21">
        <v>123.2</v>
      </c>
      <c r="X400" s="21">
        <v>0</v>
      </c>
      <c r="Y400" s="21">
        <v>534.24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363.14</v>
      </c>
      <c r="AO400" s="21">
        <v>0</v>
      </c>
      <c r="AP400" s="21">
        <v>0</v>
      </c>
      <c r="AQ400" s="21">
        <v>194.26</v>
      </c>
      <c r="AR400" s="21">
        <v>0</v>
      </c>
      <c r="AS400" s="21">
        <v>0</v>
      </c>
      <c r="AT400" s="21">
        <v>0</v>
      </c>
      <c r="AU400" s="21">
        <v>0</v>
      </c>
      <c r="AV400" s="21">
        <v>0</v>
      </c>
      <c r="AW400" s="21">
        <v>0</v>
      </c>
      <c r="AX400" s="21">
        <v>0</v>
      </c>
      <c r="AY400" s="21">
        <v>0</v>
      </c>
      <c r="AZ400" s="21">
        <v>341.6</v>
      </c>
      <c r="BA400" s="13"/>
      <c r="BB400" s="2"/>
    </row>
    <row r="401" spans="1:54" x14ac:dyDescent="0.2">
      <c r="A401" s="22" t="s">
        <v>398</v>
      </c>
      <c r="B401" s="12"/>
      <c r="C401" s="12"/>
      <c r="D401" s="24">
        <f>SUM(D311:D400)</f>
        <v>74164.12</v>
      </c>
      <c r="E401" s="24">
        <f t="shared" ref="E401:AZ401" si="6">SUM(E311:E400)</f>
        <v>40076.669999999991</v>
      </c>
      <c r="F401" s="24">
        <f t="shared" si="6"/>
        <v>71057.570000000007</v>
      </c>
      <c r="G401" s="24">
        <f t="shared" si="6"/>
        <v>72084.33</v>
      </c>
      <c r="H401" s="24">
        <f t="shared" si="6"/>
        <v>69156.240000000005</v>
      </c>
      <c r="I401" s="24">
        <f t="shared" si="6"/>
        <v>47901.990000000005</v>
      </c>
      <c r="J401" s="24">
        <f t="shared" si="6"/>
        <v>60034.269999999982</v>
      </c>
      <c r="K401" s="24">
        <f t="shared" si="6"/>
        <v>69147.449999999983</v>
      </c>
      <c r="L401" s="24">
        <f t="shared" si="6"/>
        <v>76822.579999999973</v>
      </c>
      <c r="M401" s="24">
        <f t="shared" si="6"/>
        <v>111049.66000000005</v>
      </c>
      <c r="N401" s="24">
        <f t="shared" si="6"/>
        <v>69861.150000000009</v>
      </c>
      <c r="O401" s="24">
        <f t="shared" si="6"/>
        <v>93431.260000000009</v>
      </c>
      <c r="P401" s="24">
        <f t="shared" si="6"/>
        <v>63164.68</v>
      </c>
      <c r="Q401" s="24">
        <f t="shared" si="6"/>
        <v>47091.69999999999</v>
      </c>
      <c r="R401" s="24">
        <f t="shared" si="6"/>
        <v>47906.189999999988</v>
      </c>
      <c r="S401" s="24">
        <f t="shared" si="6"/>
        <v>39426.850000000013</v>
      </c>
      <c r="T401" s="24">
        <f t="shared" si="6"/>
        <v>55972.74</v>
      </c>
      <c r="U401" s="24">
        <f t="shared" si="6"/>
        <v>66654.829999999973</v>
      </c>
      <c r="V401" s="24">
        <f t="shared" si="6"/>
        <v>65992.51999999999</v>
      </c>
      <c r="W401" s="24">
        <f t="shared" si="6"/>
        <v>65069.809999999983</v>
      </c>
      <c r="X401" s="24">
        <f t="shared" si="6"/>
        <v>74859.62</v>
      </c>
      <c r="Y401" s="24">
        <f t="shared" si="6"/>
        <v>85792.35</v>
      </c>
      <c r="Z401" s="24">
        <f t="shared" si="6"/>
        <v>68065.539999999979</v>
      </c>
      <c r="AA401" s="24">
        <f t="shared" si="6"/>
        <v>59156.920000000006</v>
      </c>
      <c r="AB401" s="24">
        <f t="shared" si="6"/>
        <v>40455.560000000005</v>
      </c>
      <c r="AC401" s="24">
        <f t="shared" si="6"/>
        <v>46049.770000000011</v>
      </c>
      <c r="AD401" s="24">
        <f t="shared" si="6"/>
        <v>54872.049999999988</v>
      </c>
      <c r="AE401" s="24">
        <f t="shared" si="6"/>
        <v>69510.159999999989</v>
      </c>
      <c r="AF401" s="24">
        <f t="shared" si="6"/>
        <v>72418.770000000019</v>
      </c>
      <c r="AG401" s="24">
        <f t="shared" si="6"/>
        <v>58295.420000000006</v>
      </c>
      <c r="AH401" s="24">
        <f t="shared" si="6"/>
        <v>56259.749999999993</v>
      </c>
      <c r="AI401" s="24">
        <f t="shared" si="6"/>
        <v>53450.12</v>
      </c>
      <c r="AJ401" s="24">
        <f t="shared" si="6"/>
        <v>48737.64999999998</v>
      </c>
      <c r="AK401" s="24">
        <f t="shared" si="6"/>
        <v>96889.290000000037</v>
      </c>
      <c r="AL401" s="24">
        <f t="shared" si="6"/>
        <v>120685.91999999998</v>
      </c>
      <c r="AM401" s="24">
        <f t="shared" si="6"/>
        <v>124826.79000000001</v>
      </c>
      <c r="AN401" s="24">
        <f t="shared" si="6"/>
        <v>49527.389999999992</v>
      </c>
      <c r="AO401" s="24">
        <f t="shared" si="6"/>
        <v>58872.319999999992</v>
      </c>
      <c r="AP401" s="24">
        <f t="shared" si="6"/>
        <v>41005.829999999994</v>
      </c>
      <c r="AQ401" s="24">
        <f t="shared" si="6"/>
        <v>57529.039999999994</v>
      </c>
      <c r="AR401" s="24">
        <f t="shared" si="6"/>
        <v>54087.34</v>
      </c>
      <c r="AS401" s="24">
        <f t="shared" si="6"/>
        <v>118334.75000000001</v>
      </c>
      <c r="AT401" s="24">
        <f t="shared" si="6"/>
        <v>138839.86000000002</v>
      </c>
      <c r="AU401" s="24">
        <f t="shared" si="6"/>
        <v>106864.64</v>
      </c>
      <c r="AV401" s="24">
        <f t="shared" si="6"/>
        <v>72126.84</v>
      </c>
      <c r="AW401" s="24">
        <f t="shared" si="6"/>
        <v>-1980.3900000000026</v>
      </c>
      <c r="AX401" s="24">
        <f t="shared" si="6"/>
        <v>175416.85</v>
      </c>
      <c r="AY401" s="24">
        <f t="shared" si="6"/>
        <v>14575.489999999991</v>
      </c>
      <c r="AZ401" s="24">
        <f t="shared" si="6"/>
        <v>53944.94999999999</v>
      </c>
      <c r="BA401" s="13"/>
    </row>
    <row r="402" spans="1:54" x14ac:dyDescent="0.2">
      <c r="A402" s="15"/>
      <c r="B402" s="12" t="s">
        <v>840</v>
      </c>
      <c r="C402" s="19" t="s">
        <v>840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2"/>
    </row>
    <row r="403" spans="1:54" x14ac:dyDescent="0.2">
      <c r="A403" s="18" t="s">
        <v>399</v>
      </c>
      <c r="B403" s="19" t="s">
        <v>1140</v>
      </c>
      <c r="C403" s="19" t="s">
        <v>777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0</v>
      </c>
      <c r="AX403" s="13">
        <v>0</v>
      </c>
      <c r="AY403" s="13">
        <v>0</v>
      </c>
      <c r="AZ403" s="13">
        <v>797</v>
      </c>
      <c r="BA403" s="13"/>
      <c r="BB403" s="2"/>
    </row>
    <row r="404" spans="1:54" x14ac:dyDescent="0.2">
      <c r="A404" s="18" t="s">
        <v>400</v>
      </c>
      <c r="B404" s="19" t="s">
        <v>1141</v>
      </c>
      <c r="C404" s="19" t="s">
        <v>777</v>
      </c>
      <c r="D404" s="13">
        <v>0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5835.42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1269.22</v>
      </c>
      <c r="AD404" s="13">
        <v>0</v>
      </c>
      <c r="AE404" s="13">
        <v>247.5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  <c r="AT404" s="13">
        <v>2170.09</v>
      </c>
      <c r="AU404" s="13">
        <v>125.76</v>
      </c>
      <c r="AV404" s="13">
        <v>0</v>
      </c>
      <c r="AW404" s="13">
        <v>11648.26</v>
      </c>
      <c r="AX404" s="13">
        <v>0</v>
      </c>
      <c r="AY404" s="13">
        <v>0</v>
      </c>
      <c r="AZ404" s="13">
        <v>4982.07</v>
      </c>
      <c r="BA404" s="13"/>
      <c r="BB404" s="2"/>
    </row>
    <row r="405" spans="1:54" x14ac:dyDescent="0.2">
      <c r="A405" s="18" t="s">
        <v>401</v>
      </c>
      <c r="B405" s="19" t="s">
        <v>1142</v>
      </c>
      <c r="C405" s="19" t="s">
        <v>777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4349.3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1054.7</v>
      </c>
      <c r="V405" s="13">
        <v>0</v>
      </c>
      <c r="W405" s="13">
        <v>895</v>
      </c>
      <c r="X405" s="13">
        <v>82.79</v>
      </c>
      <c r="Y405" s="13">
        <v>0</v>
      </c>
      <c r="Z405" s="13">
        <v>948.7</v>
      </c>
      <c r="AA405" s="13">
        <v>71.28</v>
      </c>
      <c r="AB405" s="13">
        <v>0</v>
      </c>
      <c r="AC405" s="13">
        <v>489.72</v>
      </c>
      <c r="AD405" s="13">
        <v>0</v>
      </c>
      <c r="AE405" s="13">
        <v>977.79</v>
      </c>
      <c r="AF405" s="13">
        <v>2834.72</v>
      </c>
      <c r="AG405" s="13">
        <v>745.35</v>
      </c>
      <c r="AH405" s="13">
        <v>0</v>
      </c>
      <c r="AI405" s="13">
        <v>0</v>
      </c>
      <c r="AJ405" s="13">
        <v>0</v>
      </c>
      <c r="AK405" s="13">
        <v>4917.5300000000007</v>
      </c>
      <c r="AL405" s="13">
        <v>0</v>
      </c>
      <c r="AM405" s="13">
        <v>2426.5500000000002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20.14</v>
      </c>
      <c r="AU405" s="13">
        <v>0</v>
      </c>
      <c r="AV405" s="13">
        <v>0</v>
      </c>
      <c r="AW405" s="13">
        <v>0</v>
      </c>
      <c r="AX405" s="13">
        <v>0</v>
      </c>
      <c r="AY405" s="13">
        <v>0</v>
      </c>
      <c r="AZ405" s="13">
        <v>0</v>
      </c>
      <c r="BA405" s="13"/>
      <c r="BB405" s="2"/>
    </row>
    <row r="406" spans="1:54" x14ac:dyDescent="0.2">
      <c r="A406" s="18" t="s">
        <v>402</v>
      </c>
      <c r="B406" s="19" t="s">
        <v>1143</v>
      </c>
      <c r="C406" s="19" t="s">
        <v>1340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355.66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  <c r="AT406" s="21">
        <v>0</v>
      </c>
      <c r="AU406" s="21">
        <v>0</v>
      </c>
      <c r="AV406" s="21">
        <v>0</v>
      </c>
      <c r="AW406" s="21">
        <v>0</v>
      </c>
      <c r="AX406" s="21">
        <v>0</v>
      </c>
      <c r="AY406" s="21">
        <v>0</v>
      </c>
      <c r="AZ406" s="21">
        <v>0</v>
      </c>
      <c r="BA406" s="13"/>
      <c r="BB406" s="2"/>
    </row>
    <row r="407" spans="1:54" x14ac:dyDescent="0.2">
      <c r="A407" s="22" t="s">
        <v>403</v>
      </c>
      <c r="B407" s="12"/>
      <c r="C407" s="12"/>
      <c r="D407" s="24">
        <f>SUM(D403:D406)</f>
        <v>0</v>
      </c>
      <c r="E407" s="24">
        <f t="shared" ref="E407:AZ407" si="7">SUM(E403:E406)</f>
        <v>0</v>
      </c>
      <c r="F407" s="24">
        <f t="shared" si="7"/>
        <v>0</v>
      </c>
      <c r="G407" s="24">
        <f t="shared" si="7"/>
        <v>0</v>
      </c>
      <c r="H407" s="24">
        <f t="shared" si="7"/>
        <v>0</v>
      </c>
      <c r="I407" s="24">
        <f t="shared" si="7"/>
        <v>0</v>
      </c>
      <c r="J407" s="24">
        <f t="shared" si="7"/>
        <v>0</v>
      </c>
      <c r="K407" s="24">
        <f t="shared" si="7"/>
        <v>0</v>
      </c>
      <c r="L407" s="24">
        <f t="shared" si="7"/>
        <v>0</v>
      </c>
      <c r="M407" s="24">
        <f t="shared" si="7"/>
        <v>0</v>
      </c>
      <c r="N407" s="24">
        <f t="shared" si="7"/>
        <v>0</v>
      </c>
      <c r="O407" s="24">
        <f t="shared" si="7"/>
        <v>4349.3</v>
      </c>
      <c r="P407" s="24">
        <f t="shared" si="7"/>
        <v>0</v>
      </c>
      <c r="Q407" s="24">
        <f t="shared" si="7"/>
        <v>0</v>
      </c>
      <c r="R407" s="24">
        <f t="shared" si="7"/>
        <v>0</v>
      </c>
      <c r="S407" s="24">
        <f t="shared" si="7"/>
        <v>5835.42</v>
      </c>
      <c r="T407" s="24">
        <f t="shared" si="7"/>
        <v>0</v>
      </c>
      <c r="U407" s="24">
        <f t="shared" si="7"/>
        <v>1054.7</v>
      </c>
      <c r="V407" s="24">
        <f t="shared" si="7"/>
        <v>0</v>
      </c>
      <c r="W407" s="24">
        <f t="shared" si="7"/>
        <v>895</v>
      </c>
      <c r="X407" s="24">
        <f t="shared" si="7"/>
        <v>82.79</v>
      </c>
      <c r="Y407" s="24">
        <f t="shared" si="7"/>
        <v>0</v>
      </c>
      <c r="Z407" s="24">
        <f t="shared" si="7"/>
        <v>1304.3600000000001</v>
      </c>
      <c r="AA407" s="24">
        <f t="shared" si="7"/>
        <v>71.28</v>
      </c>
      <c r="AB407" s="24">
        <f t="shared" si="7"/>
        <v>0</v>
      </c>
      <c r="AC407" s="24">
        <f t="shared" si="7"/>
        <v>1758.94</v>
      </c>
      <c r="AD407" s="24">
        <f t="shared" si="7"/>
        <v>0</v>
      </c>
      <c r="AE407" s="24">
        <f t="shared" si="7"/>
        <v>1225.29</v>
      </c>
      <c r="AF407" s="24">
        <f t="shared" si="7"/>
        <v>2834.72</v>
      </c>
      <c r="AG407" s="24">
        <f t="shared" si="7"/>
        <v>745.35</v>
      </c>
      <c r="AH407" s="24">
        <f t="shared" si="7"/>
        <v>0</v>
      </c>
      <c r="AI407" s="24">
        <f t="shared" si="7"/>
        <v>0</v>
      </c>
      <c r="AJ407" s="24">
        <f t="shared" si="7"/>
        <v>0</v>
      </c>
      <c r="AK407" s="24">
        <f t="shared" si="7"/>
        <v>4917.5300000000007</v>
      </c>
      <c r="AL407" s="24">
        <f t="shared" si="7"/>
        <v>0</v>
      </c>
      <c r="AM407" s="24">
        <f t="shared" si="7"/>
        <v>2426.5500000000002</v>
      </c>
      <c r="AN407" s="24">
        <f t="shared" si="7"/>
        <v>0</v>
      </c>
      <c r="AO407" s="24">
        <f t="shared" si="7"/>
        <v>0</v>
      </c>
      <c r="AP407" s="24">
        <f t="shared" si="7"/>
        <v>0</v>
      </c>
      <c r="AQ407" s="24">
        <f t="shared" si="7"/>
        <v>0</v>
      </c>
      <c r="AR407" s="24">
        <f t="shared" si="7"/>
        <v>0</v>
      </c>
      <c r="AS407" s="24">
        <f t="shared" si="7"/>
        <v>0</v>
      </c>
      <c r="AT407" s="24">
        <f t="shared" si="7"/>
        <v>2190.23</v>
      </c>
      <c r="AU407" s="24">
        <f t="shared" si="7"/>
        <v>125.76</v>
      </c>
      <c r="AV407" s="24">
        <f t="shared" si="7"/>
        <v>0</v>
      </c>
      <c r="AW407" s="24">
        <f t="shared" si="7"/>
        <v>11648.26</v>
      </c>
      <c r="AX407" s="24">
        <f t="shared" si="7"/>
        <v>0</v>
      </c>
      <c r="AY407" s="24">
        <f t="shared" si="7"/>
        <v>0</v>
      </c>
      <c r="AZ407" s="24">
        <f t="shared" si="7"/>
        <v>5779.07</v>
      </c>
      <c r="BA407" s="13"/>
    </row>
    <row r="408" spans="1:54" x14ac:dyDescent="0.2">
      <c r="A408" s="15"/>
      <c r="B408" s="12" t="s">
        <v>840</v>
      </c>
      <c r="C408" s="19" t="s">
        <v>840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2"/>
    </row>
    <row r="409" spans="1:54" x14ac:dyDescent="0.2">
      <c r="A409" s="18" t="s">
        <v>404</v>
      </c>
      <c r="B409" s="19" t="str">
        <f>RIGHT(A409,10)</f>
        <v>8700-05310</v>
      </c>
      <c r="C409" s="19" t="str">
        <f>LEFT(B409,4)</f>
        <v>8700</v>
      </c>
      <c r="D409" s="13">
        <v>13764.97</v>
      </c>
      <c r="E409" s="13">
        <v>9330.68</v>
      </c>
      <c r="F409" s="13">
        <v>10990.77</v>
      </c>
      <c r="G409" s="13">
        <v>15897.140000000001</v>
      </c>
      <c r="H409" s="13">
        <v>16373.45</v>
      </c>
      <c r="I409" s="13">
        <v>11710.59</v>
      </c>
      <c r="J409" s="13">
        <v>13007.289999999999</v>
      </c>
      <c r="K409" s="13">
        <v>11376.07</v>
      </c>
      <c r="L409" s="13">
        <v>10163.74</v>
      </c>
      <c r="M409" s="13">
        <v>12875.300000000001</v>
      </c>
      <c r="N409" s="13">
        <v>13310.24</v>
      </c>
      <c r="O409" s="13">
        <v>12816.4</v>
      </c>
      <c r="P409" s="13">
        <v>12583.369999999999</v>
      </c>
      <c r="Q409" s="13">
        <v>12353.140000000001</v>
      </c>
      <c r="R409" s="13">
        <v>12343.69</v>
      </c>
      <c r="S409" s="13">
        <v>12347.789999999999</v>
      </c>
      <c r="T409" s="13">
        <v>8533.84</v>
      </c>
      <c r="U409" s="13">
        <v>9034.24</v>
      </c>
      <c r="V409" s="13">
        <v>8456.83</v>
      </c>
      <c r="W409" s="13">
        <v>7102.54</v>
      </c>
      <c r="X409" s="13">
        <v>8793.76</v>
      </c>
      <c r="Y409" s="13">
        <v>7178.0300000000007</v>
      </c>
      <c r="Z409" s="13">
        <v>12096.619999999999</v>
      </c>
      <c r="AA409" s="13">
        <v>8240.57</v>
      </c>
      <c r="AB409" s="13">
        <v>7442.22</v>
      </c>
      <c r="AC409" s="13">
        <v>8612.5600000000013</v>
      </c>
      <c r="AD409" s="13">
        <v>10335.82</v>
      </c>
      <c r="AE409" s="13">
        <v>11146.47</v>
      </c>
      <c r="AF409" s="13">
        <v>6257.0300000000007</v>
      </c>
      <c r="AG409" s="13">
        <v>8739.86</v>
      </c>
      <c r="AH409" s="13">
        <v>7714.54</v>
      </c>
      <c r="AI409" s="13">
        <v>10732.2</v>
      </c>
      <c r="AJ409" s="13">
        <v>8735.2099999999991</v>
      </c>
      <c r="AK409" s="13">
        <v>10548.16</v>
      </c>
      <c r="AL409" s="13">
        <v>-4854.1899999999996</v>
      </c>
      <c r="AM409" s="13">
        <v>6617.57</v>
      </c>
      <c r="AN409" s="13">
        <v>8800.51</v>
      </c>
      <c r="AO409" s="13">
        <v>8448.07</v>
      </c>
      <c r="AP409" s="13">
        <v>11425.59</v>
      </c>
      <c r="AQ409" s="13">
        <v>10988.640000000001</v>
      </c>
      <c r="AR409" s="13">
        <v>9219.82</v>
      </c>
      <c r="AS409" s="13">
        <v>9935.91</v>
      </c>
      <c r="AT409" s="13">
        <v>11605.880000000001</v>
      </c>
      <c r="AU409" s="13">
        <v>10521.43</v>
      </c>
      <c r="AV409" s="13">
        <v>9770.16</v>
      </c>
      <c r="AW409" s="13">
        <v>13715.81</v>
      </c>
      <c r="AX409" s="13">
        <v>10967.35</v>
      </c>
      <c r="AY409" s="13">
        <v>9968.3799999999992</v>
      </c>
      <c r="AZ409" s="13">
        <v>17690.609999999997</v>
      </c>
      <c r="BA409" s="13"/>
      <c r="BB409" s="2"/>
    </row>
    <row r="410" spans="1:54" x14ac:dyDescent="0.2">
      <c r="A410" s="18" t="s">
        <v>405</v>
      </c>
      <c r="B410" s="19" t="str">
        <f t="shared" ref="B410:B449" si="8">RIGHT(A410,10)</f>
        <v>8770-05310</v>
      </c>
      <c r="C410" s="19" t="str">
        <f t="shared" ref="C410:C449" si="9">LEFT(B410,4)</f>
        <v>8770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  <c r="AT410" s="13">
        <v>0</v>
      </c>
      <c r="AU410" s="13">
        <v>0</v>
      </c>
      <c r="AV410" s="13">
        <v>0</v>
      </c>
      <c r="AW410" s="13">
        <v>0</v>
      </c>
      <c r="AX410" s="13">
        <v>0</v>
      </c>
      <c r="AY410" s="13">
        <v>0</v>
      </c>
      <c r="AZ410" s="13">
        <v>48.28</v>
      </c>
      <c r="BA410" s="13"/>
      <c r="BB410" s="2"/>
    </row>
    <row r="411" spans="1:54" x14ac:dyDescent="0.2">
      <c r="A411" s="18" t="s">
        <v>406</v>
      </c>
      <c r="B411" s="19" t="str">
        <f t="shared" si="8"/>
        <v>9110-05312</v>
      </c>
      <c r="C411" s="19" t="str">
        <f t="shared" si="9"/>
        <v>9110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  <c r="AT411" s="13">
        <v>0</v>
      </c>
      <c r="AU411" s="13">
        <v>0</v>
      </c>
      <c r="AV411" s="13">
        <v>0</v>
      </c>
      <c r="AW411" s="13">
        <v>0</v>
      </c>
      <c r="AX411" s="13">
        <v>0</v>
      </c>
      <c r="AY411" s="13">
        <v>10.55</v>
      </c>
      <c r="AZ411" s="13">
        <v>0</v>
      </c>
      <c r="BA411" s="13"/>
      <c r="BB411" s="2"/>
    </row>
    <row r="412" spans="1:54" x14ac:dyDescent="0.2">
      <c r="A412" s="18" t="s">
        <v>407</v>
      </c>
      <c r="B412" s="19" t="str">
        <f t="shared" si="8"/>
        <v>9210-05312</v>
      </c>
      <c r="C412" s="19" t="str">
        <f t="shared" si="9"/>
        <v>9210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4.95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  <c r="AT412" s="13">
        <v>0</v>
      </c>
      <c r="AU412" s="13">
        <v>0</v>
      </c>
      <c r="AV412" s="13">
        <v>0</v>
      </c>
      <c r="AW412" s="13">
        <v>0</v>
      </c>
      <c r="AX412" s="13">
        <v>0</v>
      </c>
      <c r="AY412" s="13">
        <v>0</v>
      </c>
      <c r="AZ412" s="13">
        <v>0</v>
      </c>
      <c r="BA412" s="13"/>
      <c r="BB412" s="2"/>
    </row>
    <row r="413" spans="1:54" x14ac:dyDescent="0.2">
      <c r="A413" s="18" t="s">
        <v>408</v>
      </c>
      <c r="B413" s="19" t="str">
        <f t="shared" si="8"/>
        <v>8700-05312</v>
      </c>
      <c r="C413" s="19" t="str">
        <f t="shared" si="9"/>
        <v>8700</v>
      </c>
      <c r="D413" s="13">
        <v>296.58</v>
      </c>
      <c r="E413" s="13">
        <v>390.5</v>
      </c>
      <c r="F413" s="13">
        <v>1065.22</v>
      </c>
      <c r="G413" s="13">
        <v>159.65</v>
      </c>
      <c r="H413" s="13">
        <v>549.02</v>
      </c>
      <c r="I413" s="13">
        <v>928.68</v>
      </c>
      <c r="J413" s="13">
        <v>650.28</v>
      </c>
      <c r="K413" s="13">
        <v>332.31</v>
      </c>
      <c r="L413" s="13">
        <v>432.11</v>
      </c>
      <c r="M413" s="13">
        <v>338.71</v>
      </c>
      <c r="N413" s="13">
        <v>267.02</v>
      </c>
      <c r="O413" s="13">
        <v>218.18</v>
      </c>
      <c r="P413" s="13">
        <v>12.77</v>
      </c>
      <c r="Q413" s="13">
        <v>570.36</v>
      </c>
      <c r="R413" s="13">
        <v>419.08</v>
      </c>
      <c r="S413" s="13">
        <v>355.38</v>
      </c>
      <c r="T413" s="13">
        <v>459.69</v>
      </c>
      <c r="U413" s="13">
        <v>658.84</v>
      </c>
      <c r="V413" s="13">
        <v>492.95</v>
      </c>
      <c r="W413" s="13">
        <v>377.08</v>
      </c>
      <c r="X413" s="13">
        <v>297.05</v>
      </c>
      <c r="Y413" s="13">
        <v>217.95</v>
      </c>
      <c r="Z413" s="13">
        <v>114.89</v>
      </c>
      <c r="AA413" s="13">
        <v>302.54000000000002</v>
      </c>
      <c r="AB413" s="13">
        <v>220.54</v>
      </c>
      <c r="AC413" s="13">
        <v>169.65</v>
      </c>
      <c r="AD413" s="13">
        <v>519.20000000000005</v>
      </c>
      <c r="AE413" s="13">
        <v>496.64</v>
      </c>
      <c r="AF413" s="13">
        <v>935.66</v>
      </c>
      <c r="AG413" s="13">
        <v>839.56</v>
      </c>
      <c r="AH413" s="13">
        <v>708.05</v>
      </c>
      <c r="AI413" s="13">
        <v>304.99</v>
      </c>
      <c r="AJ413" s="13">
        <v>381.41</v>
      </c>
      <c r="AK413" s="13">
        <v>142.58000000000001</v>
      </c>
      <c r="AL413" s="13">
        <v>181.87</v>
      </c>
      <c r="AM413" s="13">
        <v>120</v>
      </c>
      <c r="AN413" s="13">
        <v>242.1</v>
      </c>
      <c r="AO413" s="13">
        <v>627.74</v>
      </c>
      <c r="AP413" s="13">
        <v>319.39</v>
      </c>
      <c r="AQ413" s="13">
        <v>479.99</v>
      </c>
      <c r="AR413" s="13">
        <v>970.75</v>
      </c>
      <c r="AS413" s="13">
        <v>1239.8499999999999</v>
      </c>
      <c r="AT413" s="13">
        <v>850.14</v>
      </c>
      <c r="AU413" s="13">
        <v>734.11</v>
      </c>
      <c r="AV413" s="13">
        <v>392.91</v>
      </c>
      <c r="AW413" s="13">
        <v>245.62</v>
      </c>
      <c r="AX413" s="13">
        <v>209.61</v>
      </c>
      <c r="AY413" s="13">
        <v>123.74</v>
      </c>
      <c r="AZ413" s="13">
        <v>138.55000000000001</v>
      </c>
      <c r="BA413" s="13"/>
      <c r="BB413" s="2"/>
    </row>
    <row r="414" spans="1:54" x14ac:dyDescent="0.2">
      <c r="A414" s="18" t="s">
        <v>409</v>
      </c>
      <c r="B414" s="19" t="str">
        <f t="shared" si="8"/>
        <v>8700-05314</v>
      </c>
      <c r="C414" s="19" t="str">
        <f t="shared" si="9"/>
        <v>8700</v>
      </c>
      <c r="D414" s="13">
        <v>4590.09</v>
      </c>
      <c r="E414" s="13">
        <v>7305.28</v>
      </c>
      <c r="F414" s="13">
        <v>7119.42</v>
      </c>
      <c r="G414" s="13">
        <v>5920.67</v>
      </c>
      <c r="H414" s="13">
        <v>6988.27</v>
      </c>
      <c r="I414" s="13">
        <v>6761.25</v>
      </c>
      <c r="J414" s="13">
        <v>7432.3</v>
      </c>
      <c r="K414" s="13">
        <v>5176.03</v>
      </c>
      <c r="L414" s="13">
        <v>5775.02</v>
      </c>
      <c r="M414" s="13">
        <v>5458.1</v>
      </c>
      <c r="N414" s="13">
        <v>4871.08</v>
      </c>
      <c r="O414" s="13">
        <v>3945.12</v>
      </c>
      <c r="P414" s="13">
        <v>3831.52</v>
      </c>
      <c r="Q414" s="13">
        <v>6120.09</v>
      </c>
      <c r="R414" s="13">
        <v>6073.93</v>
      </c>
      <c r="S414" s="13">
        <v>5689.15</v>
      </c>
      <c r="T414" s="13">
        <v>6100.6</v>
      </c>
      <c r="U414" s="13">
        <v>6349.02</v>
      </c>
      <c r="V414" s="13">
        <v>5645.12</v>
      </c>
      <c r="W414" s="13">
        <v>5702.94</v>
      </c>
      <c r="X414" s="13">
        <v>4846.04</v>
      </c>
      <c r="Y414" s="13">
        <v>4871.12</v>
      </c>
      <c r="Z414" s="13">
        <v>4403.32</v>
      </c>
      <c r="AA414" s="13">
        <v>4060.77</v>
      </c>
      <c r="AB414" s="13">
        <v>4477.29</v>
      </c>
      <c r="AC414" s="13">
        <v>4654.38</v>
      </c>
      <c r="AD414" s="13">
        <v>6233.41</v>
      </c>
      <c r="AE414" s="13">
        <v>5887</v>
      </c>
      <c r="AF414" s="13">
        <v>5664.23</v>
      </c>
      <c r="AG414" s="13">
        <v>5796.36</v>
      </c>
      <c r="AH414" s="13">
        <v>6674.03</v>
      </c>
      <c r="AI414" s="13">
        <v>5156.2700000000004</v>
      </c>
      <c r="AJ414" s="13">
        <v>5841.92</v>
      </c>
      <c r="AK414" s="13">
        <v>5028.59</v>
      </c>
      <c r="AL414" s="13">
        <v>4610.82</v>
      </c>
      <c r="AM414" s="13">
        <v>4846.43</v>
      </c>
      <c r="AN414" s="13">
        <v>4628.1000000000004</v>
      </c>
      <c r="AO414" s="13">
        <v>6590.56</v>
      </c>
      <c r="AP414" s="13">
        <v>5865.63</v>
      </c>
      <c r="AQ414" s="13">
        <v>5629.83</v>
      </c>
      <c r="AR414" s="13">
        <v>6872.77</v>
      </c>
      <c r="AS414" s="13">
        <v>6569.79</v>
      </c>
      <c r="AT414" s="13">
        <v>5759.3</v>
      </c>
      <c r="AU414" s="13">
        <v>5973.78</v>
      </c>
      <c r="AV414" s="13">
        <v>5391.15</v>
      </c>
      <c r="AW414" s="13">
        <v>4784.68</v>
      </c>
      <c r="AX414" s="13">
        <v>4566.2700000000004</v>
      </c>
      <c r="AY414" s="13">
        <v>4508.25</v>
      </c>
      <c r="AZ414" s="13">
        <v>3167.09</v>
      </c>
      <c r="BA414" s="13"/>
      <c r="BB414" s="2"/>
    </row>
    <row r="415" spans="1:54" x14ac:dyDescent="0.2">
      <c r="A415" s="18" t="s">
        <v>410</v>
      </c>
      <c r="B415" s="19" t="str">
        <f t="shared" si="8"/>
        <v>9110-05316</v>
      </c>
      <c r="C415" s="19" t="str">
        <f t="shared" si="9"/>
        <v>9110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106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0</v>
      </c>
      <c r="AX415" s="13">
        <v>0</v>
      </c>
      <c r="AY415" s="13">
        <v>0</v>
      </c>
      <c r="AZ415" s="13">
        <v>0</v>
      </c>
      <c r="BA415" s="13"/>
      <c r="BB415" s="2"/>
    </row>
    <row r="416" spans="1:54" x14ac:dyDescent="0.2">
      <c r="A416" s="18" t="s">
        <v>411</v>
      </c>
      <c r="B416" s="19" t="str">
        <f t="shared" si="8"/>
        <v>8700-05316</v>
      </c>
      <c r="C416" s="19" t="str">
        <f t="shared" si="9"/>
        <v>8700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2583.9299999999998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1446.9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0</v>
      </c>
      <c r="AK416" s="13">
        <v>0</v>
      </c>
      <c r="AL416" s="13">
        <v>0</v>
      </c>
      <c r="AM416" s="13">
        <v>1632.2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  <c r="AT416" s="13">
        <v>0</v>
      </c>
      <c r="AU416" s="13">
        <v>562.29999999999995</v>
      </c>
      <c r="AV416" s="13">
        <v>0</v>
      </c>
      <c r="AW416" s="13">
        <v>0</v>
      </c>
      <c r="AX416" s="13">
        <v>0</v>
      </c>
      <c r="AY416" s="13">
        <v>0</v>
      </c>
      <c r="AZ416" s="13">
        <v>0</v>
      </c>
      <c r="BA416" s="13"/>
      <c r="BB416" s="2"/>
    </row>
    <row r="417" spans="1:54" x14ac:dyDescent="0.2">
      <c r="A417" s="18" t="s">
        <v>412</v>
      </c>
      <c r="B417" s="19" t="str">
        <f t="shared" si="8"/>
        <v>8700-05323</v>
      </c>
      <c r="C417" s="19" t="str">
        <f t="shared" si="9"/>
        <v>8700</v>
      </c>
      <c r="D417" s="13">
        <v>236.05</v>
      </c>
      <c r="E417" s="13">
        <v>63.01</v>
      </c>
      <c r="F417" s="13">
        <v>181.44</v>
      </c>
      <c r="G417" s="13">
        <v>245.98</v>
      </c>
      <c r="H417" s="13">
        <v>247.06</v>
      </c>
      <c r="I417" s="13">
        <v>545.66999999999996</v>
      </c>
      <c r="J417" s="13">
        <v>712.2</v>
      </c>
      <c r="K417" s="13">
        <v>201.02</v>
      </c>
      <c r="L417" s="13">
        <v>11.75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62.92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  <c r="AT417" s="13">
        <v>0</v>
      </c>
      <c r="AU417" s="13">
        <v>0</v>
      </c>
      <c r="AV417" s="13">
        <v>0</v>
      </c>
      <c r="AW417" s="13">
        <v>0</v>
      </c>
      <c r="AX417" s="13">
        <v>0</v>
      </c>
      <c r="AY417" s="13">
        <v>0</v>
      </c>
      <c r="AZ417" s="13">
        <v>0</v>
      </c>
      <c r="BA417" s="13"/>
      <c r="BB417" s="2"/>
    </row>
    <row r="418" spans="1:54" x14ac:dyDescent="0.2">
      <c r="A418" s="18" t="s">
        <v>413</v>
      </c>
      <c r="B418" s="19" t="str">
        <f t="shared" si="8"/>
        <v>8750-05323</v>
      </c>
      <c r="C418" s="19" t="str">
        <f t="shared" si="9"/>
        <v>8750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  <c r="AT418" s="13">
        <v>0</v>
      </c>
      <c r="AU418" s="13">
        <v>0</v>
      </c>
      <c r="AV418" s="13">
        <v>0</v>
      </c>
      <c r="AW418" s="13">
        <v>0</v>
      </c>
      <c r="AX418" s="13">
        <v>29.55</v>
      </c>
      <c r="AY418" s="13">
        <v>0</v>
      </c>
      <c r="AZ418" s="13">
        <v>0</v>
      </c>
      <c r="BA418" s="13"/>
      <c r="BB418" s="2"/>
    </row>
    <row r="419" spans="1:54" x14ac:dyDescent="0.2">
      <c r="A419" s="18" t="s">
        <v>414</v>
      </c>
      <c r="B419" s="19" t="str">
        <f t="shared" si="8"/>
        <v>8700-05331</v>
      </c>
      <c r="C419" s="19" t="str">
        <f t="shared" si="9"/>
        <v>8700</v>
      </c>
      <c r="D419" s="13">
        <v>851.44</v>
      </c>
      <c r="E419" s="13">
        <v>476.85</v>
      </c>
      <c r="F419" s="13">
        <v>606.27</v>
      </c>
      <c r="G419" s="13">
        <v>921.8</v>
      </c>
      <c r="H419" s="13">
        <v>534.78</v>
      </c>
      <c r="I419" s="13">
        <v>465.76</v>
      </c>
      <c r="J419" s="13">
        <v>893.2</v>
      </c>
      <c r="K419" s="13">
        <v>494.08</v>
      </c>
      <c r="L419" s="13">
        <v>521.86</v>
      </c>
      <c r="M419" s="13">
        <v>625.03</v>
      </c>
      <c r="N419" s="13">
        <v>741.37</v>
      </c>
      <c r="O419" s="13">
        <v>490.07</v>
      </c>
      <c r="P419" s="13">
        <v>1102.3599999999999</v>
      </c>
      <c r="Q419" s="13">
        <v>718.66</v>
      </c>
      <c r="R419" s="13">
        <v>741.13</v>
      </c>
      <c r="S419" s="13">
        <v>724.74</v>
      </c>
      <c r="T419" s="13">
        <v>4614.21</v>
      </c>
      <c r="U419" s="13">
        <v>4399.25</v>
      </c>
      <c r="V419" s="13">
        <v>5186.41</v>
      </c>
      <c r="W419" s="13">
        <v>5775.3899999999994</v>
      </c>
      <c r="X419" s="13">
        <v>5833.95</v>
      </c>
      <c r="Y419" s="13">
        <v>5798.02</v>
      </c>
      <c r="Z419" s="13">
        <v>4667.29</v>
      </c>
      <c r="AA419" s="13">
        <v>4324.72</v>
      </c>
      <c r="AB419" s="13">
        <v>4026.78</v>
      </c>
      <c r="AC419" s="13">
        <v>5665.22</v>
      </c>
      <c r="AD419" s="13">
        <v>4619.01</v>
      </c>
      <c r="AE419" s="13">
        <v>3957.93</v>
      </c>
      <c r="AF419" s="13">
        <v>4137.51</v>
      </c>
      <c r="AG419" s="13">
        <v>5697.16</v>
      </c>
      <c r="AH419" s="13">
        <v>2573.34</v>
      </c>
      <c r="AI419" s="13">
        <v>6957.63</v>
      </c>
      <c r="AJ419" s="13">
        <v>3545.79</v>
      </c>
      <c r="AK419" s="13">
        <v>3919.54</v>
      </c>
      <c r="AL419" s="13">
        <v>6177.6399999999994</v>
      </c>
      <c r="AM419" s="13">
        <v>4300.0599999999995</v>
      </c>
      <c r="AN419" s="13">
        <v>7803.57</v>
      </c>
      <c r="AO419" s="13">
        <v>5742.99</v>
      </c>
      <c r="AP419" s="13">
        <v>5407.7199999999993</v>
      </c>
      <c r="AQ419" s="13">
        <v>4901.57</v>
      </c>
      <c r="AR419" s="13">
        <v>4522.78</v>
      </c>
      <c r="AS419" s="13">
        <v>3670.42</v>
      </c>
      <c r="AT419" s="13">
        <v>7213.87</v>
      </c>
      <c r="AU419" s="13">
        <v>3857.73</v>
      </c>
      <c r="AV419" s="13">
        <v>5248.52</v>
      </c>
      <c r="AW419" s="13">
        <v>5010.8</v>
      </c>
      <c r="AX419" s="13">
        <v>6327.79</v>
      </c>
      <c r="AY419" s="13">
        <v>4108.3100000000004</v>
      </c>
      <c r="AZ419" s="13">
        <v>6957.14</v>
      </c>
      <c r="BA419" s="13"/>
      <c r="BB419" s="2"/>
    </row>
    <row r="420" spans="1:54" x14ac:dyDescent="0.2">
      <c r="A420" s="18" t="s">
        <v>415</v>
      </c>
      <c r="B420" s="19" t="str">
        <f t="shared" si="8"/>
        <v>9110-05331</v>
      </c>
      <c r="C420" s="19" t="str">
        <f t="shared" si="9"/>
        <v>9110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9.99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  <c r="AT420" s="13">
        <v>0</v>
      </c>
      <c r="AU420" s="13">
        <v>0</v>
      </c>
      <c r="AV420" s="13">
        <v>0</v>
      </c>
      <c r="AW420" s="13">
        <v>0</v>
      </c>
      <c r="AX420" s="13">
        <v>0</v>
      </c>
      <c r="AY420" s="13">
        <v>0</v>
      </c>
      <c r="AZ420" s="13">
        <v>0</v>
      </c>
      <c r="BA420" s="13"/>
      <c r="BB420" s="2"/>
    </row>
    <row r="421" spans="1:54" x14ac:dyDescent="0.2">
      <c r="A421" s="18" t="s">
        <v>416</v>
      </c>
      <c r="B421" s="19" t="str">
        <f t="shared" si="8"/>
        <v>9020-05351</v>
      </c>
      <c r="C421" s="19" t="str">
        <f t="shared" si="9"/>
        <v>9020</v>
      </c>
      <c r="D421" s="13">
        <v>1050</v>
      </c>
      <c r="E421" s="13">
        <v>1050</v>
      </c>
      <c r="F421" s="13">
        <v>1050</v>
      </c>
      <c r="G421" s="13">
        <v>1050</v>
      </c>
      <c r="H421" s="13">
        <v>1050</v>
      </c>
      <c r="I421" s="13">
        <v>1050</v>
      </c>
      <c r="J421" s="13">
        <v>1050</v>
      </c>
      <c r="K421" s="13">
        <v>1050</v>
      </c>
      <c r="L421" s="13">
        <v>1050</v>
      </c>
      <c r="M421" s="13">
        <v>1050</v>
      </c>
      <c r="N421" s="13">
        <v>1050</v>
      </c>
      <c r="O421" s="13">
        <v>1050</v>
      </c>
      <c r="P421" s="13">
        <v>1050</v>
      </c>
      <c r="Q421" s="13">
        <v>1050</v>
      </c>
      <c r="R421" s="13">
        <v>1050</v>
      </c>
      <c r="S421" s="13">
        <v>1050</v>
      </c>
      <c r="T421" s="13">
        <v>1050</v>
      </c>
      <c r="U421" s="13">
        <v>1050</v>
      </c>
      <c r="V421" s="13">
        <v>2200</v>
      </c>
      <c r="W421" s="13">
        <v>2200</v>
      </c>
      <c r="X421" s="13">
        <v>4500</v>
      </c>
      <c r="Y421" s="13">
        <v>3925</v>
      </c>
      <c r="Z421" s="13">
        <v>3925</v>
      </c>
      <c r="AA421" s="13">
        <v>3928.45</v>
      </c>
      <c r="AB421" s="13">
        <v>3931.84</v>
      </c>
      <c r="AC421" s="13">
        <v>3931.84</v>
      </c>
      <c r="AD421" s="13">
        <v>5706.84</v>
      </c>
      <c r="AE421" s="13">
        <v>4506.84</v>
      </c>
      <c r="AF421" s="13">
        <v>4506.84</v>
      </c>
      <c r="AG421" s="13">
        <v>5081.84</v>
      </c>
      <c r="AH421" s="13">
        <v>6829.76</v>
      </c>
      <c r="AI421" s="13">
        <v>7433.58</v>
      </c>
      <c r="AJ421" s="13">
        <v>7462.4</v>
      </c>
      <c r="AK421" s="13">
        <v>8022.99</v>
      </c>
      <c r="AL421" s="13">
        <v>10147.99</v>
      </c>
      <c r="AM421" s="13">
        <v>8807.39</v>
      </c>
      <c r="AN421" s="13">
        <v>8815.25</v>
      </c>
      <c r="AO421" s="13">
        <v>10754.54</v>
      </c>
      <c r="AP421" s="13">
        <v>9740.25</v>
      </c>
      <c r="AQ421" s="13">
        <v>8826.36</v>
      </c>
      <c r="AR421" s="13">
        <v>9401.36</v>
      </c>
      <c r="AS421" s="13">
        <v>9988.17</v>
      </c>
      <c r="AT421" s="13">
        <v>7090.25</v>
      </c>
      <c r="AU421" s="13">
        <v>8295.7999999999993</v>
      </c>
      <c r="AV421" s="13">
        <v>9326.89</v>
      </c>
      <c r="AW421" s="13">
        <v>10119.869999999999</v>
      </c>
      <c r="AX421" s="13">
        <v>11858.900000000001</v>
      </c>
      <c r="AY421" s="13">
        <v>11321.050000000001</v>
      </c>
      <c r="AZ421" s="13">
        <v>11862.48</v>
      </c>
      <c r="BA421" s="13"/>
      <c r="BB421" s="2"/>
    </row>
    <row r="422" spans="1:54" x14ac:dyDescent="0.2">
      <c r="A422" s="18" t="s">
        <v>417</v>
      </c>
      <c r="B422" s="19" t="str">
        <f t="shared" si="8"/>
        <v>9020-05352</v>
      </c>
      <c r="C422" s="19" t="str">
        <f t="shared" si="9"/>
        <v>9020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40.380000000000003</v>
      </c>
      <c r="K422" s="13">
        <v>55.87</v>
      </c>
      <c r="L422" s="13">
        <v>5.92</v>
      </c>
      <c r="M422" s="13">
        <v>41.59</v>
      </c>
      <c r="N422" s="13">
        <v>46.37</v>
      </c>
      <c r="O422" s="13">
        <v>43.85</v>
      </c>
      <c r="P422" s="13">
        <v>43.43</v>
      </c>
      <c r="Q422" s="13">
        <v>31.99</v>
      </c>
      <c r="R422" s="13">
        <v>25.34</v>
      </c>
      <c r="S422" s="13">
        <v>28.53</v>
      </c>
      <c r="T422" s="13">
        <v>29.44</v>
      </c>
      <c r="U422" s="13">
        <v>29.77</v>
      </c>
      <c r="V422" s="13">
        <v>27.04</v>
      </c>
      <c r="W422" s="13">
        <v>31.38</v>
      </c>
      <c r="X422" s="13">
        <v>41.19</v>
      </c>
      <c r="Y422" s="13">
        <v>48.45</v>
      </c>
      <c r="Z422" s="13">
        <v>986.51</v>
      </c>
      <c r="AA422" s="13">
        <v>50.03</v>
      </c>
      <c r="AB422" s="13">
        <v>43.9</v>
      </c>
      <c r="AC422" s="13">
        <v>968.89</v>
      </c>
      <c r="AD422" s="13">
        <v>629.76</v>
      </c>
      <c r="AE422" s="13">
        <v>30.8</v>
      </c>
      <c r="AF422" s="13">
        <v>25.73</v>
      </c>
      <c r="AG422" s="13">
        <v>31.38</v>
      </c>
      <c r="AH422" s="13">
        <v>28.95</v>
      </c>
      <c r="AI422" s="13">
        <v>36.15</v>
      </c>
      <c r="AJ422" s="13">
        <v>39.71</v>
      </c>
      <c r="AK422" s="13">
        <v>54.97</v>
      </c>
      <c r="AL422" s="13">
        <v>53.66</v>
      </c>
      <c r="AM422" s="13">
        <v>50.16</v>
      </c>
      <c r="AN422" s="13">
        <v>970.27</v>
      </c>
      <c r="AO422" s="13">
        <v>643.91999999999996</v>
      </c>
      <c r="AP422" s="13">
        <v>0</v>
      </c>
      <c r="AQ422" s="13">
        <v>32.729999999999997</v>
      </c>
      <c r="AR422" s="13">
        <v>37.24</v>
      </c>
      <c r="AS422" s="13">
        <v>29.62</v>
      </c>
      <c r="AT422" s="13">
        <v>27.95</v>
      </c>
      <c r="AU422" s="13">
        <v>0</v>
      </c>
      <c r="AV422" s="13">
        <v>42.49</v>
      </c>
      <c r="AW422" s="13">
        <v>63.09</v>
      </c>
      <c r="AX422" s="13">
        <v>0</v>
      </c>
      <c r="AY422" s="13">
        <v>55.59</v>
      </c>
      <c r="AZ422" s="13">
        <v>51.83</v>
      </c>
      <c r="BA422" s="13"/>
      <c r="BB422" s="2"/>
    </row>
    <row r="423" spans="1:54" x14ac:dyDescent="0.2">
      <c r="A423" s="18" t="s">
        <v>420</v>
      </c>
      <c r="B423" s="19" t="str">
        <f t="shared" si="8"/>
        <v>9020-05364</v>
      </c>
      <c r="C423" s="19" t="str">
        <f t="shared" si="9"/>
        <v>9020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13">
        <v>37.08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  <c r="AT423" s="13">
        <v>0</v>
      </c>
      <c r="AU423" s="13">
        <v>0</v>
      </c>
      <c r="AV423" s="13">
        <v>0</v>
      </c>
      <c r="AW423" s="13">
        <v>0</v>
      </c>
      <c r="AX423" s="13">
        <v>0</v>
      </c>
      <c r="AY423" s="13">
        <v>0</v>
      </c>
      <c r="AZ423" s="13">
        <v>0</v>
      </c>
      <c r="BA423" s="13"/>
      <c r="BB423" s="2"/>
    </row>
    <row r="424" spans="1:54" x14ac:dyDescent="0.2">
      <c r="A424" s="18" t="s">
        <v>419</v>
      </c>
      <c r="B424" s="19" t="str">
        <f t="shared" si="8"/>
        <v>8940-05364</v>
      </c>
      <c r="C424" s="19" t="str">
        <f t="shared" si="9"/>
        <v>8940</v>
      </c>
      <c r="D424" s="13">
        <v>147.83000000000001</v>
      </c>
      <c r="E424" s="13">
        <v>114.33</v>
      </c>
      <c r="F424" s="13">
        <v>120.15</v>
      </c>
      <c r="G424" s="13">
        <v>145.79</v>
      </c>
      <c r="H424" s="13">
        <v>142.04</v>
      </c>
      <c r="I424" s="13">
        <v>115.68</v>
      </c>
      <c r="J424" s="13">
        <v>160.55000000000001</v>
      </c>
      <c r="K424" s="13">
        <v>118.48</v>
      </c>
      <c r="L424" s="13">
        <v>123.23</v>
      </c>
      <c r="M424" s="13">
        <v>123.43</v>
      </c>
      <c r="N424" s="13">
        <v>37.090000000000003</v>
      </c>
      <c r="O424" s="13">
        <v>51.9</v>
      </c>
      <c r="P424" s="13">
        <v>0</v>
      </c>
      <c r="Q424" s="13">
        <v>0</v>
      </c>
      <c r="R424" s="13">
        <v>31.8</v>
      </c>
      <c r="S424" s="13">
        <v>0</v>
      </c>
      <c r="T424" s="13">
        <v>7.42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13">
        <v>0</v>
      </c>
      <c r="AJ424" s="13">
        <v>31.8</v>
      </c>
      <c r="AK424" s="13">
        <v>0</v>
      </c>
      <c r="AL424" s="13">
        <v>0</v>
      </c>
      <c r="AM424" s="13">
        <v>0</v>
      </c>
      <c r="AN424" s="13">
        <v>0</v>
      </c>
      <c r="AO424" s="13">
        <v>0</v>
      </c>
      <c r="AP424" s="13">
        <v>0</v>
      </c>
      <c r="AQ424" s="13">
        <v>0</v>
      </c>
      <c r="AR424" s="13">
        <v>16.559999999999999</v>
      </c>
      <c r="AS424" s="13">
        <v>0</v>
      </c>
      <c r="AT424" s="13">
        <v>12.23</v>
      </c>
      <c r="AU424" s="13">
        <v>0</v>
      </c>
      <c r="AV424" s="13">
        <v>0</v>
      </c>
      <c r="AW424" s="13">
        <v>15.77</v>
      </c>
      <c r="AX424" s="13">
        <v>0</v>
      </c>
      <c r="AY424" s="13">
        <v>0</v>
      </c>
      <c r="AZ424" s="13">
        <v>39.75</v>
      </c>
      <c r="BA424" s="13"/>
      <c r="BB424" s="2"/>
    </row>
    <row r="425" spans="1:54" x14ac:dyDescent="0.2">
      <c r="A425" s="18" t="s">
        <v>418</v>
      </c>
      <c r="B425" s="19" t="str">
        <f t="shared" si="8"/>
        <v>8700-05364</v>
      </c>
      <c r="C425" s="19" t="str">
        <f t="shared" si="9"/>
        <v>8700</v>
      </c>
      <c r="D425" s="13">
        <v>11563.490000000002</v>
      </c>
      <c r="E425" s="13">
        <v>12063.55</v>
      </c>
      <c r="F425" s="13">
        <v>11932</v>
      </c>
      <c r="G425" s="13">
        <v>11712.33</v>
      </c>
      <c r="H425" s="13">
        <v>11815.890000000001</v>
      </c>
      <c r="I425" s="13">
        <v>11660.41</v>
      </c>
      <c r="J425" s="13">
        <v>11822.33</v>
      </c>
      <c r="K425" s="13">
        <v>11791.29</v>
      </c>
      <c r="L425" s="13">
        <v>10955.939999999999</v>
      </c>
      <c r="M425" s="13">
        <v>11400.19</v>
      </c>
      <c r="N425" s="13">
        <v>11562.79</v>
      </c>
      <c r="O425" s="13">
        <v>11719.78</v>
      </c>
      <c r="P425" s="13">
        <v>11184.02</v>
      </c>
      <c r="Q425" s="13">
        <v>11158.769999999999</v>
      </c>
      <c r="R425" s="13">
        <v>10222.339999999998</v>
      </c>
      <c r="S425" s="13">
        <v>4942.63</v>
      </c>
      <c r="T425" s="13">
        <v>4838.96</v>
      </c>
      <c r="U425" s="13">
        <v>27225.649999999998</v>
      </c>
      <c r="V425" s="13">
        <v>9681.0600000000013</v>
      </c>
      <c r="W425" s="13">
        <v>12726.650000000001</v>
      </c>
      <c r="X425" s="13">
        <v>11171.799999999997</v>
      </c>
      <c r="Y425" s="13">
        <v>6594.93</v>
      </c>
      <c r="Z425" s="13">
        <v>16091.04</v>
      </c>
      <c r="AA425" s="13">
        <v>12010.77</v>
      </c>
      <c r="AB425" s="13">
        <v>119.82</v>
      </c>
      <c r="AC425" s="13">
        <v>22176.61</v>
      </c>
      <c r="AD425" s="13">
        <v>224.82999999999998</v>
      </c>
      <c r="AE425" s="13">
        <v>23398.82</v>
      </c>
      <c r="AF425" s="13">
        <v>54.65</v>
      </c>
      <c r="AG425" s="13">
        <v>6676.66</v>
      </c>
      <c r="AH425" s="13">
        <v>11109.38</v>
      </c>
      <c r="AI425" s="13">
        <v>10344.340000000002</v>
      </c>
      <c r="AJ425" s="13">
        <v>6178.38</v>
      </c>
      <c r="AK425" s="13">
        <v>32745.600000000002</v>
      </c>
      <c r="AL425" s="13">
        <v>12999.85</v>
      </c>
      <c r="AM425" s="13">
        <v>18169.73</v>
      </c>
      <c r="AN425" s="13">
        <v>6560.65</v>
      </c>
      <c r="AO425" s="13">
        <v>58.39</v>
      </c>
      <c r="AP425" s="13">
        <v>21810.32</v>
      </c>
      <c r="AQ425" s="13">
        <v>18382.29</v>
      </c>
      <c r="AR425" s="13">
        <v>5775.3700000000008</v>
      </c>
      <c r="AS425" s="13">
        <v>12179.529999999999</v>
      </c>
      <c r="AT425" s="13">
        <v>12162.310000000001</v>
      </c>
      <c r="AU425" s="13">
        <v>11415.710000000001</v>
      </c>
      <c r="AV425" s="13">
        <v>6408.05</v>
      </c>
      <c r="AW425" s="13">
        <v>12028.39</v>
      </c>
      <c r="AX425" s="13">
        <v>22892.47</v>
      </c>
      <c r="AY425" s="13">
        <v>11036.32</v>
      </c>
      <c r="AZ425" s="13">
        <v>5893.24</v>
      </c>
      <c r="BA425" s="13"/>
      <c r="BB425" s="2"/>
    </row>
    <row r="426" spans="1:54" x14ac:dyDescent="0.2">
      <c r="A426" s="18" t="s">
        <v>421</v>
      </c>
      <c r="B426" s="19" t="str">
        <f t="shared" si="8"/>
        <v>8740-05364</v>
      </c>
      <c r="C426" s="19" t="str">
        <f t="shared" si="9"/>
        <v>8740</v>
      </c>
      <c r="D426" s="13">
        <v>0</v>
      </c>
      <c r="E426" s="13">
        <v>0</v>
      </c>
      <c r="F426" s="13">
        <v>42.379999999999995</v>
      </c>
      <c r="G426" s="13">
        <v>0</v>
      </c>
      <c r="H426" s="13">
        <v>0</v>
      </c>
      <c r="I426" s="13">
        <v>63.58</v>
      </c>
      <c r="J426" s="13">
        <v>0</v>
      </c>
      <c r="K426" s="13">
        <v>74.180000000000007</v>
      </c>
      <c r="L426" s="13">
        <v>0</v>
      </c>
      <c r="M426" s="13">
        <v>0</v>
      </c>
      <c r="N426" s="13">
        <v>79.44</v>
      </c>
      <c r="O426" s="13">
        <v>34.85</v>
      </c>
      <c r="P426" s="13">
        <v>21.19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74.19</v>
      </c>
      <c r="X426" s="13">
        <v>0</v>
      </c>
      <c r="Y426" s="13">
        <v>0</v>
      </c>
      <c r="Z426" s="13">
        <v>0</v>
      </c>
      <c r="AA426" s="13">
        <v>0</v>
      </c>
      <c r="AB426" s="13">
        <v>0</v>
      </c>
      <c r="AC426" s="13">
        <v>16</v>
      </c>
      <c r="AD426" s="13">
        <v>0</v>
      </c>
      <c r="AE426" s="13">
        <v>25.98</v>
      </c>
      <c r="AF426" s="13">
        <v>113.6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0</v>
      </c>
      <c r="AM426" s="13">
        <v>38.119999999999997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  <c r="AT426" s="13">
        <v>0</v>
      </c>
      <c r="AU426" s="13">
        <v>0</v>
      </c>
      <c r="AV426" s="13">
        <v>0</v>
      </c>
      <c r="AW426" s="13">
        <v>0</v>
      </c>
      <c r="AX426" s="13">
        <v>0</v>
      </c>
      <c r="AY426" s="13">
        <v>0</v>
      </c>
      <c r="AZ426" s="13">
        <v>0</v>
      </c>
      <c r="BA426" s="13"/>
      <c r="BB426" s="2"/>
    </row>
    <row r="427" spans="1:54" x14ac:dyDescent="0.2">
      <c r="A427" s="18" t="s">
        <v>422</v>
      </c>
      <c r="B427" s="19" t="str">
        <f t="shared" si="8"/>
        <v>8750-05364</v>
      </c>
      <c r="C427" s="19" t="str">
        <f t="shared" si="9"/>
        <v>8750</v>
      </c>
      <c r="D427" s="13">
        <v>0</v>
      </c>
      <c r="E427" s="13">
        <v>0</v>
      </c>
      <c r="F427" s="13">
        <v>0</v>
      </c>
      <c r="G427" s="13">
        <v>52.99</v>
      </c>
      <c r="H427" s="13">
        <v>0</v>
      </c>
      <c r="I427" s="13">
        <v>0</v>
      </c>
      <c r="J427" s="13">
        <v>0</v>
      </c>
      <c r="K427" s="13">
        <v>75.599999999999994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/>
      <c r="BB427" s="2"/>
    </row>
    <row r="428" spans="1:54" x14ac:dyDescent="0.2">
      <c r="A428" s="18" t="s">
        <v>1371</v>
      </c>
      <c r="B428" s="19" t="str">
        <f t="shared" si="8"/>
        <v>8770-05364</v>
      </c>
      <c r="C428" s="19" t="str">
        <f t="shared" si="9"/>
        <v>8770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63.59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/>
      <c r="BB428" s="2"/>
    </row>
    <row r="429" spans="1:54" x14ac:dyDescent="0.2">
      <c r="A429" s="18" t="s">
        <v>423</v>
      </c>
      <c r="B429" s="19" t="str">
        <f t="shared" si="8"/>
        <v>8780-05364</v>
      </c>
      <c r="C429" s="19" t="str">
        <f t="shared" si="9"/>
        <v>8780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0</v>
      </c>
      <c r="Z429" s="13">
        <v>0</v>
      </c>
      <c r="AA429" s="13">
        <v>0</v>
      </c>
      <c r="AB429" s="13">
        <v>74.19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/>
      <c r="BB429" s="2"/>
    </row>
    <row r="430" spans="1:54" x14ac:dyDescent="0.2">
      <c r="A430" s="18" t="s">
        <v>424</v>
      </c>
      <c r="B430" s="19" t="str">
        <f t="shared" si="8"/>
        <v>8700-05376</v>
      </c>
      <c r="C430" s="19" t="str">
        <f t="shared" si="9"/>
        <v>8700</v>
      </c>
      <c r="D430" s="13">
        <v>4635.16</v>
      </c>
      <c r="E430" s="13">
        <v>4867.66</v>
      </c>
      <c r="F430" s="13">
        <v>4823.5600000000004</v>
      </c>
      <c r="G430" s="13">
        <v>4929.18</v>
      </c>
      <c r="H430" s="13">
        <v>4823.67</v>
      </c>
      <c r="I430" s="13">
        <v>5007.72</v>
      </c>
      <c r="J430" s="13">
        <v>4931.3599999999997</v>
      </c>
      <c r="K430" s="13">
        <v>6602.72</v>
      </c>
      <c r="L430" s="13">
        <v>5146.8599999999997</v>
      </c>
      <c r="M430" s="13">
        <v>5202.95</v>
      </c>
      <c r="N430" s="13">
        <v>4894.99</v>
      </c>
      <c r="O430" s="13">
        <v>5189.07</v>
      </c>
      <c r="P430" s="13">
        <v>5272.37</v>
      </c>
      <c r="Q430" s="13">
        <v>5059.5</v>
      </c>
      <c r="R430" s="13">
        <v>5087.8700000000008</v>
      </c>
      <c r="S430" s="13">
        <v>5021.25</v>
      </c>
      <c r="T430" s="13">
        <v>5577.52</v>
      </c>
      <c r="U430" s="13">
        <v>12404.68</v>
      </c>
      <c r="V430" s="13">
        <v>4881.4299999999994</v>
      </c>
      <c r="W430" s="13">
        <v>4427.18</v>
      </c>
      <c r="X430" s="13">
        <v>4133.6400000000003</v>
      </c>
      <c r="Y430" s="13">
        <v>858.54</v>
      </c>
      <c r="Z430" s="13">
        <v>6540.22</v>
      </c>
      <c r="AA430" s="13">
        <v>4301.92</v>
      </c>
      <c r="AB430" s="13">
        <v>85.98</v>
      </c>
      <c r="AC430" s="13">
        <v>8006.8899999999994</v>
      </c>
      <c r="AD430" s="13">
        <v>85.98</v>
      </c>
      <c r="AE430" s="13">
        <v>8558.68</v>
      </c>
      <c r="AF430" s="13">
        <v>233.14</v>
      </c>
      <c r="AG430" s="13">
        <v>1049.07</v>
      </c>
      <c r="AH430" s="13">
        <v>4717.01</v>
      </c>
      <c r="AI430" s="13">
        <v>6717.06</v>
      </c>
      <c r="AJ430" s="13">
        <v>1057.1199999999999</v>
      </c>
      <c r="AK430" s="13">
        <v>16646.09</v>
      </c>
      <c r="AL430" s="13">
        <v>1779.35</v>
      </c>
      <c r="AM430" s="13">
        <v>13480.12</v>
      </c>
      <c r="AN430" s="13">
        <v>1073.33</v>
      </c>
      <c r="AO430" s="13">
        <v>246.36</v>
      </c>
      <c r="AP430" s="13">
        <v>10054.51</v>
      </c>
      <c r="AQ430" s="13">
        <v>10553.92</v>
      </c>
      <c r="AR430" s="13">
        <v>4811.8500000000004</v>
      </c>
      <c r="AS430" s="13">
        <v>5956.0199999999995</v>
      </c>
      <c r="AT430" s="13">
        <v>5513.99</v>
      </c>
      <c r="AU430" s="13">
        <v>5926.57</v>
      </c>
      <c r="AV430" s="13">
        <v>1113.27</v>
      </c>
      <c r="AW430" s="13">
        <v>9663.06</v>
      </c>
      <c r="AX430" s="13">
        <v>5986.55</v>
      </c>
      <c r="AY430" s="13">
        <v>5188.22</v>
      </c>
      <c r="AZ430" s="13">
        <v>4938.68</v>
      </c>
      <c r="BA430" s="13"/>
      <c r="BB430" s="2"/>
    </row>
    <row r="431" spans="1:54" x14ac:dyDescent="0.2">
      <c r="A431" s="18" t="s">
        <v>432</v>
      </c>
      <c r="B431" s="19" t="str">
        <f t="shared" si="8"/>
        <v>8800-05377</v>
      </c>
      <c r="C431" s="19" t="str">
        <f t="shared" si="9"/>
        <v>8800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31.79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/>
      <c r="BB431" s="2"/>
    </row>
    <row r="432" spans="1:54" x14ac:dyDescent="0.2">
      <c r="A432" s="18" t="s">
        <v>426</v>
      </c>
      <c r="B432" s="19" t="str">
        <f t="shared" si="8"/>
        <v>8700-05377</v>
      </c>
      <c r="C432" s="19" t="str">
        <f t="shared" si="9"/>
        <v>8700</v>
      </c>
      <c r="D432" s="13">
        <v>337.66999999999996</v>
      </c>
      <c r="E432" s="13">
        <v>0</v>
      </c>
      <c r="F432" s="13">
        <v>470.59000000000003</v>
      </c>
      <c r="G432" s="13">
        <v>21.19</v>
      </c>
      <c r="H432" s="13">
        <v>127.17</v>
      </c>
      <c r="I432" s="13">
        <v>651.28</v>
      </c>
      <c r="J432" s="13">
        <v>659.81000000000006</v>
      </c>
      <c r="K432" s="13">
        <v>20</v>
      </c>
      <c r="L432" s="13">
        <v>787.77</v>
      </c>
      <c r="M432" s="13">
        <v>423.98</v>
      </c>
      <c r="N432" s="13">
        <v>1679.71</v>
      </c>
      <c r="O432" s="13">
        <v>758.08999999999992</v>
      </c>
      <c r="P432" s="13">
        <v>510.76</v>
      </c>
      <c r="Q432" s="13">
        <v>67.98</v>
      </c>
      <c r="R432" s="13">
        <v>156.99</v>
      </c>
      <c r="S432" s="13">
        <v>164.27</v>
      </c>
      <c r="T432" s="13">
        <v>1148.5900000000001</v>
      </c>
      <c r="U432" s="13">
        <v>3463.05</v>
      </c>
      <c r="V432" s="13">
        <v>152.42000000000002</v>
      </c>
      <c r="W432" s="13">
        <v>266.23</v>
      </c>
      <c r="X432" s="13">
        <v>1069.46</v>
      </c>
      <c r="Y432" s="13">
        <v>93.759999999999991</v>
      </c>
      <c r="Z432" s="13">
        <v>820.5</v>
      </c>
      <c r="AA432" s="13">
        <v>981.95999999999992</v>
      </c>
      <c r="AB432" s="13">
        <v>57.6</v>
      </c>
      <c r="AC432" s="13">
        <v>1125.0500000000002</v>
      </c>
      <c r="AD432" s="13">
        <v>353.89</v>
      </c>
      <c r="AE432" s="13">
        <v>1339.72</v>
      </c>
      <c r="AF432" s="13">
        <v>217.49</v>
      </c>
      <c r="AG432" s="13">
        <v>1381</v>
      </c>
      <c r="AH432" s="13">
        <v>359.75</v>
      </c>
      <c r="AI432" s="13">
        <v>315.76</v>
      </c>
      <c r="AJ432" s="13">
        <v>588.13</v>
      </c>
      <c r="AK432" s="13">
        <v>288.39999999999998</v>
      </c>
      <c r="AL432" s="13">
        <v>2125.0699999999997</v>
      </c>
      <c r="AM432" s="13">
        <v>266.83</v>
      </c>
      <c r="AN432" s="13">
        <v>582.17000000000007</v>
      </c>
      <c r="AO432" s="13">
        <v>332.82</v>
      </c>
      <c r="AP432" s="13">
        <v>366.81</v>
      </c>
      <c r="AQ432" s="13">
        <v>1220.5900000000001</v>
      </c>
      <c r="AR432" s="13">
        <v>270.8</v>
      </c>
      <c r="AS432" s="13">
        <v>856.95999999999992</v>
      </c>
      <c r="AT432" s="13">
        <v>2273.61</v>
      </c>
      <c r="AU432" s="13">
        <v>1486.3600000000001</v>
      </c>
      <c r="AV432" s="13">
        <v>5209.09</v>
      </c>
      <c r="AW432" s="13">
        <v>3924.49</v>
      </c>
      <c r="AX432" s="13">
        <v>1902.69</v>
      </c>
      <c r="AY432" s="13">
        <v>2153.0299999999997</v>
      </c>
      <c r="AZ432" s="13">
        <v>1287.7600000000002</v>
      </c>
      <c r="BA432" s="13"/>
      <c r="BB432" s="2"/>
    </row>
    <row r="433" spans="1:54" x14ac:dyDescent="0.2">
      <c r="A433" s="18" t="s">
        <v>425</v>
      </c>
      <c r="B433" s="19" t="str">
        <f t="shared" si="8"/>
        <v>8740-05377</v>
      </c>
      <c r="C433" s="19" t="str">
        <f t="shared" si="9"/>
        <v>8740</v>
      </c>
      <c r="D433" s="13">
        <v>47.65</v>
      </c>
      <c r="E433" s="13">
        <v>72.899999999999991</v>
      </c>
      <c r="F433" s="13">
        <v>29.62</v>
      </c>
      <c r="G433" s="13">
        <v>0</v>
      </c>
      <c r="H433" s="13">
        <v>74.19</v>
      </c>
      <c r="I433" s="13">
        <v>228.89</v>
      </c>
      <c r="J433" s="13">
        <v>170.63</v>
      </c>
      <c r="K433" s="13">
        <v>61.19</v>
      </c>
      <c r="L433" s="13">
        <v>44.7</v>
      </c>
      <c r="M433" s="13">
        <v>105.99</v>
      </c>
      <c r="N433" s="13">
        <v>449.97</v>
      </c>
      <c r="O433" s="13">
        <v>409.78999999999996</v>
      </c>
      <c r="P433" s="13">
        <v>20.14</v>
      </c>
      <c r="Q433" s="13">
        <v>10.56</v>
      </c>
      <c r="R433" s="13">
        <v>0</v>
      </c>
      <c r="S433" s="13">
        <v>166.6</v>
      </c>
      <c r="T433" s="13">
        <v>90.08</v>
      </c>
      <c r="U433" s="13">
        <v>57.72</v>
      </c>
      <c r="V433" s="13">
        <v>45.47</v>
      </c>
      <c r="W433" s="13">
        <v>688.42000000000007</v>
      </c>
      <c r="X433" s="13">
        <v>146.23000000000002</v>
      </c>
      <c r="Y433" s="13">
        <v>141.97</v>
      </c>
      <c r="Z433" s="13">
        <v>216.69</v>
      </c>
      <c r="AA433" s="13">
        <v>102.27</v>
      </c>
      <c r="AB433" s="13">
        <v>0</v>
      </c>
      <c r="AC433" s="13">
        <v>0</v>
      </c>
      <c r="AD433" s="13">
        <v>0</v>
      </c>
      <c r="AE433" s="13">
        <v>105.97</v>
      </c>
      <c r="AF433" s="13">
        <v>88.76</v>
      </c>
      <c r="AG433" s="13">
        <v>413.35</v>
      </c>
      <c r="AH433" s="13">
        <v>140.41999999999999</v>
      </c>
      <c r="AI433" s="13">
        <v>0</v>
      </c>
      <c r="AJ433" s="13">
        <v>28.61</v>
      </c>
      <c r="AK433" s="13">
        <v>45.55</v>
      </c>
      <c r="AL433" s="13">
        <v>121.89</v>
      </c>
      <c r="AM433" s="13">
        <v>0</v>
      </c>
      <c r="AN433" s="13">
        <v>0</v>
      </c>
      <c r="AO433" s="13">
        <v>221.04</v>
      </c>
      <c r="AP433" s="13">
        <v>23.85</v>
      </c>
      <c r="AQ433" s="13">
        <v>52.98</v>
      </c>
      <c r="AR433" s="13">
        <v>8.1999999999999993</v>
      </c>
      <c r="AS433" s="13">
        <v>32.26</v>
      </c>
      <c r="AT433" s="13">
        <v>80.42</v>
      </c>
      <c r="AU433" s="13">
        <v>193.46</v>
      </c>
      <c r="AV433" s="13">
        <v>281.90000000000003</v>
      </c>
      <c r="AW433" s="13">
        <v>61.870000000000005</v>
      </c>
      <c r="AX433" s="13">
        <v>92.740000000000009</v>
      </c>
      <c r="AY433" s="13">
        <v>21.12</v>
      </c>
      <c r="AZ433" s="13">
        <v>68.81</v>
      </c>
      <c r="BA433" s="13"/>
      <c r="BB433" s="2"/>
    </row>
    <row r="434" spans="1:54" x14ac:dyDescent="0.2">
      <c r="A434" s="18" t="s">
        <v>433</v>
      </c>
      <c r="B434" s="19" t="str">
        <f t="shared" si="8"/>
        <v>8750-05377</v>
      </c>
      <c r="C434" s="19" t="str">
        <f t="shared" si="9"/>
        <v>8750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42.4</v>
      </c>
      <c r="J434" s="13">
        <v>0</v>
      </c>
      <c r="K434" s="13">
        <v>0</v>
      </c>
      <c r="L434" s="13">
        <v>0</v>
      </c>
      <c r="M434" s="13">
        <v>0</v>
      </c>
      <c r="N434" s="13">
        <v>67.55</v>
      </c>
      <c r="O434" s="13">
        <v>0</v>
      </c>
      <c r="P434" s="13">
        <v>0</v>
      </c>
      <c r="Q434" s="13">
        <v>0</v>
      </c>
      <c r="R434" s="13">
        <v>42.35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66.319999999999993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  <c r="AT434" s="13">
        <v>0</v>
      </c>
      <c r="AU434" s="13">
        <v>136.44</v>
      </c>
      <c r="AV434" s="13">
        <v>99.62</v>
      </c>
      <c r="AW434" s="13">
        <v>0</v>
      </c>
      <c r="AX434" s="13">
        <v>58.16</v>
      </c>
      <c r="AY434" s="13">
        <v>0</v>
      </c>
      <c r="AZ434" s="13">
        <v>39.32</v>
      </c>
      <c r="BA434" s="13"/>
      <c r="BB434" s="2"/>
    </row>
    <row r="435" spans="1:54" x14ac:dyDescent="0.2">
      <c r="A435" s="18" t="s">
        <v>428</v>
      </c>
      <c r="B435" s="19" t="str">
        <f t="shared" si="8"/>
        <v>8560-05377</v>
      </c>
      <c r="C435" s="19" t="str">
        <f t="shared" si="9"/>
        <v>8560</v>
      </c>
      <c r="D435" s="13">
        <v>119.74</v>
      </c>
      <c r="E435" s="13">
        <v>0</v>
      </c>
      <c r="F435" s="13">
        <v>0</v>
      </c>
      <c r="G435" s="13">
        <v>31.8</v>
      </c>
      <c r="H435" s="13">
        <v>0</v>
      </c>
      <c r="I435" s="13">
        <v>0</v>
      </c>
      <c r="J435" s="13">
        <v>0</v>
      </c>
      <c r="K435" s="13">
        <v>31.77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99.23</v>
      </c>
      <c r="R435" s="13">
        <v>0</v>
      </c>
      <c r="S435" s="13">
        <v>0</v>
      </c>
      <c r="T435" s="13">
        <v>0</v>
      </c>
      <c r="U435" s="13">
        <v>0</v>
      </c>
      <c r="V435" s="13">
        <v>115.5</v>
      </c>
      <c r="W435" s="13">
        <v>31.78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0</v>
      </c>
      <c r="AK435" s="13">
        <v>0</v>
      </c>
      <c r="AL435" s="13">
        <v>0</v>
      </c>
      <c r="AM435" s="13">
        <v>0</v>
      </c>
      <c r="AN435" s="13">
        <v>0</v>
      </c>
      <c r="AO435" s="13">
        <v>0</v>
      </c>
      <c r="AP435" s="13">
        <v>0</v>
      </c>
      <c r="AQ435" s="13">
        <v>0</v>
      </c>
      <c r="AR435" s="13">
        <v>0</v>
      </c>
      <c r="AS435" s="13">
        <v>0</v>
      </c>
      <c r="AT435" s="13">
        <v>0</v>
      </c>
      <c r="AU435" s="13">
        <v>0</v>
      </c>
      <c r="AV435" s="13">
        <v>47.7</v>
      </c>
      <c r="AW435" s="13">
        <v>239.36</v>
      </c>
      <c r="AX435" s="13">
        <v>0</v>
      </c>
      <c r="AY435" s="13">
        <v>33.590000000000003</v>
      </c>
      <c r="AZ435" s="13">
        <v>0</v>
      </c>
      <c r="BA435" s="13"/>
      <c r="BB435" s="2"/>
    </row>
    <row r="436" spans="1:54" x14ac:dyDescent="0.2">
      <c r="A436" s="18" t="s">
        <v>429</v>
      </c>
      <c r="B436" s="19" t="str">
        <f t="shared" si="8"/>
        <v>9210-05377</v>
      </c>
      <c r="C436" s="19" t="str">
        <f t="shared" si="9"/>
        <v>9210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44.5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69.650000000000006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  <c r="AT436" s="13">
        <v>0</v>
      </c>
      <c r="AU436" s="13">
        <v>0</v>
      </c>
      <c r="AV436" s="13">
        <v>0</v>
      </c>
      <c r="AW436" s="13">
        <v>0</v>
      </c>
      <c r="AX436" s="13">
        <v>0</v>
      </c>
      <c r="AY436" s="13">
        <v>0</v>
      </c>
      <c r="AZ436" s="13">
        <v>0</v>
      </c>
      <c r="BA436" s="13"/>
      <c r="BB436" s="2"/>
    </row>
    <row r="437" spans="1:54" x14ac:dyDescent="0.2">
      <c r="A437" s="18" t="s">
        <v>430</v>
      </c>
      <c r="B437" s="19" t="str">
        <f t="shared" si="8"/>
        <v>9090-05377</v>
      </c>
      <c r="C437" s="19" t="str">
        <f t="shared" si="9"/>
        <v>9090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31.8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  <c r="AU437" s="13">
        <v>0</v>
      </c>
      <c r="AV437" s="13">
        <v>0</v>
      </c>
      <c r="AW437" s="13">
        <v>0</v>
      </c>
      <c r="AX437" s="13">
        <v>0</v>
      </c>
      <c r="AY437" s="13">
        <v>0</v>
      </c>
      <c r="AZ437" s="13">
        <v>0</v>
      </c>
      <c r="BA437" s="13"/>
      <c r="BB437" s="2"/>
    </row>
    <row r="438" spans="1:54" x14ac:dyDescent="0.2">
      <c r="A438" s="18" t="s">
        <v>431</v>
      </c>
      <c r="B438" s="19" t="str">
        <f t="shared" si="8"/>
        <v>9110-05377</v>
      </c>
      <c r="C438" s="19" t="str">
        <f t="shared" si="9"/>
        <v>9110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24.86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9.2799999999999994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0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  <c r="AT438" s="13">
        <v>28.99</v>
      </c>
      <c r="AU438" s="13">
        <v>0</v>
      </c>
      <c r="AV438" s="13">
        <v>0</v>
      </c>
      <c r="AW438" s="13">
        <v>0</v>
      </c>
      <c r="AX438" s="13">
        <v>0</v>
      </c>
      <c r="AY438" s="13">
        <v>0</v>
      </c>
      <c r="AZ438" s="13">
        <v>0</v>
      </c>
      <c r="BA438" s="13"/>
      <c r="BB438" s="2"/>
    </row>
    <row r="439" spans="1:54" x14ac:dyDescent="0.2">
      <c r="A439" s="18" t="s">
        <v>427</v>
      </c>
      <c r="B439" s="19" t="str">
        <f t="shared" si="8"/>
        <v>8780-05377</v>
      </c>
      <c r="C439" s="19" t="str">
        <f t="shared" si="9"/>
        <v>8780</v>
      </c>
      <c r="D439" s="13">
        <v>5.3</v>
      </c>
      <c r="E439" s="13">
        <v>0</v>
      </c>
      <c r="F439" s="13">
        <v>0</v>
      </c>
      <c r="G439" s="13">
        <v>0</v>
      </c>
      <c r="H439" s="13">
        <v>42.36</v>
      </c>
      <c r="I439" s="13">
        <v>285.07</v>
      </c>
      <c r="J439" s="13">
        <v>10.56</v>
      </c>
      <c r="K439" s="13">
        <v>0</v>
      </c>
      <c r="L439" s="13">
        <v>42.33</v>
      </c>
      <c r="M439" s="13">
        <v>0</v>
      </c>
      <c r="N439" s="13">
        <v>53</v>
      </c>
      <c r="O439" s="13">
        <v>10.78</v>
      </c>
      <c r="P439" s="13">
        <v>89.34</v>
      </c>
      <c r="Q439" s="13">
        <v>10.56</v>
      </c>
      <c r="R439" s="13">
        <v>0</v>
      </c>
      <c r="S439" s="13">
        <v>0</v>
      </c>
      <c r="T439" s="13">
        <v>0</v>
      </c>
      <c r="U439" s="13">
        <v>0</v>
      </c>
      <c r="V439" s="13">
        <v>20.13</v>
      </c>
      <c r="W439" s="13">
        <v>27.81</v>
      </c>
      <c r="X439" s="13">
        <v>0</v>
      </c>
      <c r="Y439" s="13">
        <v>42.36</v>
      </c>
      <c r="Z439" s="13">
        <v>31.8</v>
      </c>
      <c r="AA439" s="13">
        <v>0</v>
      </c>
      <c r="AB439" s="13">
        <v>0</v>
      </c>
      <c r="AC439" s="13">
        <v>43.73</v>
      </c>
      <c r="AD439" s="13">
        <v>63.58</v>
      </c>
      <c r="AE439" s="13">
        <v>52.99</v>
      </c>
      <c r="AF439" s="13">
        <v>31.8</v>
      </c>
      <c r="AG439" s="13">
        <v>42.39</v>
      </c>
      <c r="AH439" s="13">
        <v>0</v>
      </c>
      <c r="AI439" s="13">
        <v>0</v>
      </c>
      <c r="AJ439" s="13">
        <v>0</v>
      </c>
      <c r="AK439" s="13">
        <v>0</v>
      </c>
      <c r="AL439" s="13">
        <v>26.49</v>
      </c>
      <c r="AM439" s="13">
        <v>0</v>
      </c>
      <c r="AN439" s="13">
        <v>0</v>
      </c>
      <c r="AO439" s="13">
        <v>27.81</v>
      </c>
      <c r="AP439" s="13">
        <v>0</v>
      </c>
      <c r="AQ439" s="13">
        <v>119.88</v>
      </c>
      <c r="AR439" s="13">
        <v>12.71</v>
      </c>
      <c r="AS439" s="13">
        <v>10.56</v>
      </c>
      <c r="AT439" s="13">
        <v>0</v>
      </c>
      <c r="AU439" s="13">
        <v>12.71</v>
      </c>
      <c r="AV439" s="13">
        <v>14.71</v>
      </c>
      <c r="AW439" s="13">
        <v>0</v>
      </c>
      <c r="AX439" s="13">
        <v>50.83</v>
      </c>
      <c r="AY439" s="13">
        <v>0</v>
      </c>
      <c r="AZ439" s="13">
        <v>0</v>
      </c>
      <c r="BA439" s="13"/>
      <c r="BB439" s="2"/>
    </row>
    <row r="440" spans="1:54" x14ac:dyDescent="0.2">
      <c r="A440" s="18" t="s">
        <v>434</v>
      </c>
      <c r="B440" s="19" t="str">
        <f t="shared" si="8"/>
        <v>9210-05399</v>
      </c>
      <c r="C440" s="19" t="str">
        <f t="shared" si="9"/>
        <v>9210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-25.64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13">
        <v>0</v>
      </c>
      <c r="AJ440" s="13">
        <v>0</v>
      </c>
      <c r="AK440" s="13">
        <v>0</v>
      </c>
      <c r="AL440" s="13">
        <v>0</v>
      </c>
      <c r="AM440" s="13">
        <v>0</v>
      </c>
      <c r="AN440" s="13">
        <v>0</v>
      </c>
      <c r="AO440" s="13">
        <v>0</v>
      </c>
      <c r="AP440" s="13">
        <v>0</v>
      </c>
      <c r="AQ440" s="13">
        <v>0</v>
      </c>
      <c r="AR440" s="13">
        <v>0</v>
      </c>
      <c r="AS440" s="13">
        <v>0</v>
      </c>
      <c r="AT440" s="13">
        <v>0</v>
      </c>
      <c r="AU440" s="13">
        <v>0</v>
      </c>
      <c r="AV440" s="13">
        <v>0</v>
      </c>
      <c r="AW440" s="13">
        <v>0</v>
      </c>
      <c r="AX440" s="13">
        <v>0</v>
      </c>
      <c r="AY440" s="13">
        <v>0</v>
      </c>
      <c r="AZ440" s="13">
        <v>0</v>
      </c>
      <c r="BA440" s="13"/>
      <c r="BB440" s="2"/>
    </row>
    <row r="441" spans="1:54" x14ac:dyDescent="0.2">
      <c r="A441" s="18" t="s">
        <v>438</v>
      </c>
      <c r="B441" s="19" t="str">
        <f t="shared" si="8"/>
        <v>8940-05399</v>
      </c>
      <c r="C441" s="19" t="str">
        <f t="shared" si="9"/>
        <v>8940</v>
      </c>
      <c r="D441" s="13">
        <v>-84.06</v>
      </c>
      <c r="E441" s="13">
        <v>-63.71</v>
      </c>
      <c r="F441" s="13">
        <v>-68.66</v>
      </c>
      <c r="G441" s="13">
        <v>-80.06</v>
      </c>
      <c r="H441" s="13">
        <v>-80.62</v>
      </c>
      <c r="I441" s="13">
        <v>-61.17</v>
      </c>
      <c r="J441" s="13">
        <v>-90.31</v>
      </c>
      <c r="K441" s="13">
        <v>-66.72</v>
      </c>
      <c r="L441" s="13">
        <v>-73.02</v>
      </c>
      <c r="M441" s="13">
        <v>-71.33</v>
      </c>
      <c r="N441" s="13">
        <v>-22.17</v>
      </c>
      <c r="O441" s="13">
        <v>-31.11</v>
      </c>
      <c r="P441" s="13">
        <v>0</v>
      </c>
      <c r="Q441" s="13">
        <v>0</v>
      </c>
      <c r="R441" s="13">
        <v>-18.3</v>
      </c>
      <c r="S441" s="13">
        <v>0</v>
      </c>
      <c r="T441" s="13">
        <v>-4.22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-18.3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-9.14</v>
      </c>
      <c r="AS441" s="13">
        <v>0</v>
      </c>
      <c r="AT441" s="13">
        <v>-7.09</v>
      </c>
      <c r="AU441" s="13">
        <v>0</v>
      </c>
      <c r="AV441" s="13">
        <v>0</v>
      </c>
      <c r="AW441" s="13">
        <v>-9.08</v>
      </c>
      <c r="AX441" s="13">
        <v>0</v>
      </c>
      <c r="AY441" s="13">
        <v>0</v>
      </c>
      <c r="AZ441" s="13">
        <v>-22.38</v>
      </c>
      <c r="BA441" s="13"/>
      <c r="BB441" s="2"/>
    </row>
    <row r="442" spans="1:54" x14ac:dyDescent="0.2">
      <c r="A442" s="18" t="s">
        <v>439</v>
      </c>
      <c r="B442" s="19" t="str">
        <f t="shared" si="8"/>
        <v>9020-05399</v>
      </c>
      <c r="C442" s="19" t="str">
        <f t="shared" si="9"/>
        <v>9020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-22.16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  <c r="AT442" s="13">
        <v>0</v>
      </c>
      <c r="AU442" s="13">
        <v>0</v>
      </c>
      <c r="AV442" s="13">
        <v>0</v>
      </c>
      <c r="AW442" s="13">
        <v>0</v>
      </c>
      <c r="AX442" s="13">
        <v>0</v>
      </c>
      <c r="AY442" s="13">
        <v>0</v>
      </c>
      <c r="AZ442" s="13">
        <v>0</v>
      </c>
      <c r="BA442" s="13"/>
      <c r="BB442" s="2"/>
    </row>
    <row r="443" spans="1:54" x14ac:dyDescent="0.2">
      <c r="A443" s="18" t="s">
        <v>435</v>
      </c>
      <c r="B443" s="19" t="str">
        <f t="shared" si="8"/>
        <v>9090-05399</v>
      </c>
      <c r="C443" s="19" t="str">
        <f t="shared" si="9"/>
        <v>9090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-18.53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  <c r="AT443" s="13">
        <v>0</v>
      </c>
      <c r="AU443" s="13">
        <v>0</v>
      </c>
      <c r="AV443" s="13">
        <v>0</v>
      </c>
      <c r="AW443" s="13">
        <v>0</v>
      </c>
      <c r="AX443" s="13">
        <v>0</v>
      </c>
      <c r="AY443" s="13">
        <v>0</v>
      </c>
      <c r="AZ443" s="13">
        <v>0</v>
      </c>
      <c r="BA443" s="13"/>
      <c r="BB443" s="2"/>
    </row>
    <row r="444" spans="1:54" x14ac:dyDescent="0.2">
      <c r="A444" s="18" t="s">
        <v>436</v>
      </c>
      <c r="B444" s="19" t="str">
        <f t="shared" si="8"/>
        <v>9110-05399</v>
      </c>
      <c r="C444" s="19" t="str">
        <f t="shared" si="9"/>
        <v>9110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-14.9</v>
      </c>
      <c r="P444" s="13">
        <v>0</v>
      </c>
      <c r="Q444" s="13">
        <v>0</v>
      </c>
      <c r="R444" s="13">
        <v>0</v>
      </c>
      <c r="S444" s="13">
        <v>0</v>
      </c>
      <c r="T444" s="13">
        <v>-5.6899999999999995</v>
      </c>
      <c r="U444" s="13">
        <v>0</v>
      </c>
      <c r="V444" s="13">
        <v>0</v>
      </c>
      <c r="W444" s="13">
        <v>-5.4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-61.81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  <c r="AT444" s="13">
        <v>-16.809999999999999</v>
      </c>
      <c r="AU444" s="13">
        <v>0</v>
      </c>
      <c r="AV444" s="13">
        <v>0</v>
      </c>
      <c r="AW444" s="13">
        <v>0</v>
      </c>
      <c r="AX444" s="13">
        <v>0</v>
      </c>
      <c r="AY444" s="13">
        <v>-6.18</v>
      </c>
      <c r="AZ444" s="13">
        <v>0</v>
      </c>
      <c r="BA444" s="13"/>
      <c r="BB444" s="2"/>
    </row>
    <row r="445" spans="1:54" x14ac:dyDescent="0.2">
      <c r="A445" s="18" t="s">
        <v>444</v>
      </c>
      <c r="B445" s="19" t="str">
        <f t="shared" si="8"/>
        <v>8780-05399</v>
      </c>
      <c r="C445" s="19" t="str">
        <f t="shared" si="9"/>
        <v>8780</v>
      </c>
      <c r="D445" s="13">
        <v>-3.01</v>
      </c>
      <c r="E445" s="13">
        <v>0</v>
      </c>
      <c r="F445" s="13">
        <v>0</v>
      </c>
      <c r="G445" s="13">
        <v>0</v>
      </c>
      <c r="H445" s="13">
        <v>-24.04</v>
      </c>
      <c r="I445" s="13">
        <v>-150.72999999999999</v>
      </c>
      <c r="J445" s="13">
        <v>-5.9399999999999995</v>
      </c>
      <c r="K445" s="13">
        <v>0</v>
      </c>
      <c r="L445" s="13">
        <v>-25.08</v>
      </c>
      <c r="M445" s="13">
        <v>0</v>
      </c>
      <c r="N445" s="13">
        <v>-31.68</v>
      </c>
      <c r="O445" s="13">
        <v>-6.46</v>
      </c>
      <c r="P445" s="13">
        <v>-51.61</v>
      </c>
      <c r="Q445" s="13">
        <v>-5.96</v>
      </c>
      <c r="R445" s="13">
        <v>0</v>
      </c>
      <c r="S445" s="13">
        <v>0</v>
      </c>
      <c r="T445" s="13">
        <v>0</v>
      </c>
      <c r="U445" s="13">
        <v>0</v>
      </c>
      <c r="V445" s="13">
        <v>-11.6</v>
      </c>
      <c r="W445" s="13">
        <v>-16.2</v>
      </c>
      <c r="X445" s="13">
        <v>0</v>
      </c>
      <c r="Y445" s="13">
        <v>-24.69</v>
      </c>
      <c r="Z445" s="13">
        <v>-18.84</v>
      </c>
      <c r="AA445" s="13">
        <v>0</v>
      </c>
      <c r="AB445" s="13">
        <v>-42.97</v>
      </c>
      <c r="AC445" s="13">
        <v>-24.95</v>
      </c>
      <c r="AD445" s="13">
        <v>-35.25</v>
      </c>
      <c r="AE445" s="13">
        <v>-29.65</v>
      </c>
      <c r="AF445" s="13">
        <v>-17.97</v>
      </c>
      <c r="AG445" s="13">
        <v>-24.07</v>
      </c>
      <c r="AH445" s="13">
        <v>0</v>
      </c>
      <c r="AI445" s="13">
        <v>0</v>
      </c>
      <c r="AJ445" s="13">
        <v>0</v>
      </c>
      <c r="AK445" s="13">
        <v>0</v>
      </c>
      <c r="AL445" s="13">
        <v>-15.64</v>
      </c>
      <c r="AM445" s="13">
        <v>0</v>
      </c>
      <c r="AN445" s="13">
        <v>0</v>
      </c>
      <c r="AO445" s="13">
        <v>-14.87</v>
      </c>
      <c r="AP445" s="13">
        <v>0</v>
      </c>
      <c r="AQ445" s="13">
        <v>-62.97</v>
      </c>
      <c r="AR445" s="13">
        <v>-7.02</v>
      </c>
      <c r="AS445" s="13">
        <v>-6.17</v>
      </c>
      <c r="AT445" s="13">
        <v>0</v>
      </c>
      <c r="AU445" s="13">
        <v>-7.22</v>
      </c>
      <c r="AV445" s="13">
        <v>-8.51</v>
      </c>
      <c r="AW445" s="13">
        <v>0</v>
      </c>
      <c r="AX445" s="13">
        <v>-29.04</v>
      </c>
      <c r="AY445" s="13">
        <v>0</v>
      </c>
      <c r="AZ445" s="13">
        <v>0</v>
      </c>
      <c r="BA445" s="13"/>
      <c r="BB445" s="2"/>
    </row>
    <row r="446" spans="1:54" x14ac:dyDescent="0.2">
      <c r="A446" s="18" t="s">
        <v>437</v>
      </c>
      <c r="B446" s="19" t="str">
        <f t="shared" si="8"/>
        <v>8800-05399</v>
      </c>
      <c r="C446" s="19" t="str">
        <f t="shared" si="9"/>
        <v>8800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-18.84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  <c r="AT446" s="13">
        <v>0</v>
      </c>
      <c r="AU446" s="13">
        <v>0</v>
      </c>
      <c r="AV446" s="13">
        <v>0</v>
      </c>
      <c r="AW446" s="13">
        <v>0</v>
      </c>
      <c r="AX446" s="13">
        <v>0</v>
      </c>
      <c r="AY446" s="13">
        <v>0</v>
      </c>
      <c r="AZ446" s="13">
        <v>0</v>
      </c>
      <c r="BA446" s="13"/>
      <c r="BB446" s="2"/>
    </row>
    <row r="447" spans="1:54" x14ac:dyDescent="0.2">
      <c r="A447" s="18" t="s">
        <v>440</v>
      </c>
      <c r="B447" s="19" t="str">
        <f t="shared" si="8"/>
        <v>8700-05399</v>
      </c>
      <c r="C447" s="19" t="str">
        <f t="shared" si="9"/>
        <v>8700</v>
      </c>
      <c r="D447" s="13">
        <v>-16959.219999999998</v>
      </c>
      <c r="E447" s="13">
        <v>-14590.66</v>
      </c>
      <c r="F447" s="13">
        <v>-15914.96</v>
      </c>
      <c r="G447" s="13">
        <v>-18043.28</v>
      </c>
      <c r="H447" s="13">
        <v>-18585.43</v>
      </c>
      <c r="I447" s="13">
        <v>-15211.69</v>
      </c>
      <c r="J447" s="13">
        <v>-17106.37</v>
      </c>
      <c r="K447" s="13">
        <v>-16710.95</v>
      </c>
      <c r="L447" s="13">
        <v>-16023.810000000001</v>
      </c>
      <c r="M447" s="13">
        <v>-17300.400000000001</v>
      </c>
      <c r="N447" s="13">
        <v>-18874.919999999998</v>
      </c>
      <c r="O447" s="13">
        <v>-18200.39</v>
      </c>
      <c r="P447" s="13">
        <v>-17356.46</v>
      </c>
      <c r="Q447" s="13">
        <v>-16239.37</v>
      </c>
      <c r="R447" s="13">
        <v>-15952.55</v>
      </c>
      <c r="S447" s="13">
        <v>-12776.039999999999</v>
      </c>
      <c r="T447" s="13">
        <v>-14969.85</v>
      </c>
      <c r="U447" s="13">
        <v>-32169.239999999998</v>
      </c>
      <c r="V447" s="13">
        <v>-16027.689999999999</v>
      </c>
      <c r="W447" s="13">
        <v>-17270.18</v>
      </c>
      <c r="X447" s="13">
        <v>-17663.62</v>
      </c>
      <c r="Y447" s="13">
        <v>-11926.98</v>
      </c>
      <c r="Z447" s="13">
        <v>-23520.350000000002</v>
      </c>
      <c r="AA447" s="13">
        <v>-17490.669999999998</v>
      </c>
      <c r="AB447" s="13">
        <v>-6726.61</v>
      </c>
      <c r="AC447" s="13">
        <v>-26533.93</v>
      </c>
      <c r="AD447" s="13">
        <v>-8625.510000000002</v>
      </c>
      <c r="AE447" s="13">
        <v>-26591.7</v>
      </c>
      <c r="AF447" s="13">
        <v>-6082.7699999999995</v>
      </c>
      <c r="AG447" s="13">
        <v>-13285.51</v>
      </c>
      <c r="AH447" s="13">
        <v>-14694.900000000001</v>
      </c>
      <c r="AI447" s="13">
        <v>-19353.93</v>
      </c>
      <c r="AJ447" s="13">
        <v>-11485.980000000001</v>
      </c>
      <c r="AK447" s="13">
        <v>-36793.630000000005</v>
      </c>
      <c r="AL447" s="13">
        <v>-10674.6</v>
      </c>
      <c r="AM447" s="13">
        <v>-25510.32</v>
      </c>
      <c r="AN447" s="13">
        <v>-14084.960000000001</v>
      </c>
      <c r="AO447" s="13">
        <v>-7847.8300000000008</v>
      </c>
      <c r="AP447" s="13">
        <v>-26431.05</v>
      </c>
      <c r="AQ447" s="13">
        <v>-23808.21</v>
      </c>
      <c r="AR447" s="13">
        <v>-13426.03</v>
      </c>
      <c r="AS447" s="13">
        <v>-18792.12</v>
      </c>
      <c r="AT447" s="13">
        <v>-22223.810000000005</v>
      </c>
      <c r="AU447" s="13">
        <v>-18940.02</v>
      </c>
      <c r="AV447" s="13">
        <v>-15986.95</v>
      </c>
      <c r="AW447" s="13">
        <v>-25284.67</v>
      </c>
      <c r="AX447" s="13">
        <v>-26899.52</v>
      </c>
      <c r="AY447" s="13">
        <v>-18824.53</v>
      </c>
      <c r="AZ447" s="13">
        <v>-20429.150000000001</v>
      </c>
      <c r="BA447" s="13"/>
      <c r="BB447" s="2"/>
    </row>
    <row r="448" spans="1:54" x14ac:dyDescent="0.2">
      <c r="A448" s="18" t="s">
        <v>441</v>
      </c>
      <c r="B448" s="19" t="str">
        <f t="shared" si="8"/>
        <v>8740-05399</v>
      </c>
      <c r="C448" s="19" t="str">
        <f t="shared" si="9"/>
        <v>8740</v>
      </c>
      <c r="D448" s="13">
        <v>-27.09</v>
      </c>
      <c r="E448" s="13">
        <v>-40.630000000000003</v>
      </c>
      <c r="F448" s="13">
        <v>-41.15</v>
      </c>
      <c r="G448" s="13">
        <v>0</v>
      </c>
      <c r="H448" s="13">
        <v>-30.08</v>
      </c>
      <c r="I448" s="13">
        <v>-154.65</v>
      </c>
      <c r="J448" s="13">
        <v>-95.97</v>
      </c>
      <c r="K448" s="13">
        <v>-76.23</v>
      </c>
      <c r="L448" s="13">
        <v>-26.49</v>
      </c>
      <c r="M448" s="13">
        <v>-61.25</v>
      </c>
      <c r="N448" s="13">
        <v>-316.46000000000004</v>
      </c>
      <c r="O448" s="13">
        <v>-266.49</v>
      </c>
      <c r="P448" s="13">
        <v>-23.880000000000003</v>
      </c>
      <c r="Q448" s="13">
        <v>-5.96</v>
      </c>
      <c r="R448" s="13">
        <v>0</v>
      </c>
      <c r="S448" s="13">
        <v>-93.56</v>
      </c>
      <c r="T448" s="13">
        <v>-51.27</v>
      </c>
      <c r="U448" s="13">
        <v>-33.44</v>
      </c>
      <c r="V448" s="13">
        <v>-26.2</v>
      </c>
      <c r="W448" s="13">
        <v>-444.16999999999996</v>
      </c>
      <c r="X448" s="13">
        <v>-85.39</v>
      </c>
      <c r="Y448" s="13">
        <v>-82.75</v>
      </c>
      <c r="Z448" s="13">
        <v>-128.41</v>
      </c>
      <c r="AA448" s="13">
        <v>-60.62</v>
      </c>
      <c r="AB448" s="13">
        <v>0</v>
      </c>
      <c r="AC448" s="13">
        <v>-9.1300000000000008</v>
      </c>
      <c r="AD448" s="13">
        <v>0</v>
      </c>
      <c r="AE448" s="13">
        <v>-73.83</v>
      </c>
      <c r="AF448" s="13">
        <v>-114.38</v>
      </c>
      <c r="AG448" s="13">
        <v>-234.71</v>
      </c>
      <c r="AH448" s="13">
        <v>-79.13</v>
      </c>
      <c r="AI448" s="13">
        <v>0</v>
      </c>
      <c r="AJ448" s="13">
        <v>-16.47</v>
      </c>
      <c r="AK448" s="13">
        <v>-26.619999999999997</v>
      </c>
      <c r="AL448" s="13">
        <v>-71.960000000000008</v>
      </c>
      <c r="AM448" s="13">
        <v>-22.23</v>
      </c>
      <c r="AN448" s="13">
        <v>0</v>
      </c>
      <c r="AO448" s="13">
        <v>-118.15</v>
      </c>
      <c r="AP448" s="13">
        <v>-13.05</v>
      </c>
      <c r="AQ448" s="13">
        <v>-27.83</v>
      </c>
      <c r="AR448" s="13">
        <v>-4.53</v>
      </c>
      <c r="AS448" s="13">
        <v>-18.850000000000001</v>
      </c>
      <c r="AT448" s="13">
        <v>-46.620000000000005</v>
      </c>
      <c r="AU448" s="13">
        <v>-109.91</v>
      </c>
      <c r="AV448" s="13">
        <v>-154.57999999999998</v>
      </c>
      <c r="AW448" s="13">
        <v>-35.620000000000005</v>
      </c>
      <c r="AX448" s="13">
        <v>-52.980000000000004</v>
      </c>
      <c r="AY448" s="13">
        <v>-12.38</v>
      </c>
      <c r="AZ448" s="13">
        <v>-38.74</v>
      </c>
      <c r="BA448" s="13"/>
      <c r="BB448" s="2"/>
    </row>
    <row r="449" spans="1:54" x14ac:dyDescent="0.2">
      <c r="A449" s="18" t="s">
        <v>442</v>
      </c>
      <c r="B449" s="19" t="str">
        <f t="shared" si="8"/>
        <v>8750-05399</v>
      </c>
      <c r="C449" s="19" t="str">
        <f t="shared" si="9"/>
        <v>8750</v>
      </c>
      <c r="D449" s="21">
        <v>0</v>
      </c>
      <c r="E449" s="21">
        <v>0</v>
      </c>
      <c r="F449" s="21">
        <v>0</v>
      </c>
      <c r="G449" s="21">
        <v>-29.1</v>
      </c>
      <c r="H449" s="21">
        <v>0</v>
      </c>
      <c r="I449" s="21">
        <v>-22.42</v>
      </c>
      <c r="J449" s="21">
        <v>0</v>
      </c>
      <c r="K449" s="21">
        <v>-42.57</v>
      </c>
      <c r="L449" s="21">
        <v>0</v>
      </c>
      <c r="M449" s="21">
        <v>0</v>
      </c>
      <c r="N449" s="21">
        <v>-40.380000000000003</v>
      </c>
      <c r="O449" s="21">
        <v>0</v>
      </c>
      <c r="P449" s="21">
        <v>0</v>
      </c>
      <c r="Q449" s="21">
        <v>0</v>
      </c>
      <c r="R449" s="21">
        <v>-24.37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-38.42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  <c r="AT449" s="21">
        <v>0</v>
      </c>
      <c r="AU449" s="21">
        <v>-77.509999999999991</v>
      </c>
      <c r="AV449" s="21">
        <v>-57.61</v>
      </c>
      <c r="AW449" s="21">
        <v>0</v>
      </c>
      <c r="AX449" s="21">
        <v>-33.22</v>
      </c>
      <c r="AY449" s="21">
        <v>0</v>
      </c>
      <c r="AZ449" s="21">
        <v>-22.14</v>
      </c>
      <c r="BA449" s="13"/>
      <c r="BB449" s="2"/>
    </row>
    <row r="450" spans="1:54" x14ac:dyDescent="0.2">
      <c r="A450" s="18" t="s">
        <v>443</v>
      </c>
      <c r="B450" s="19" t="str">
        <f>RIGHT(A450,10)</f>
        <v>8770-05399</v>
      </c>
      <c r="C450" s="19" t="str">
        <f>LEFT(B450,4)</f>
        <v>8770</v>
      </c>
      <c r="D450" s="23">
        <v>0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-36.74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  <c r="AT450" s="23">
        <v>0</v>
      </c>
      <c r="AU450" s="23">
        <v>0</v>
      </c>
      <c r="AV450" s="23">
        <v>0</v>
      </c>
      <c r="AW450" s="23">
        <v>0</v>
      </c>
      <c r="AX450" s="23">
        <v>0</v>
      </c>
      <c r="AY450" s="23">
        <v>0</v>
      </c>
      <c r="AZ450" s="23">
        <v>-27.18</v>
      </c>
      <c r="BA450" s="13"/>
      <c r="BB450" s="2"/>
    </row>
    <row r="451" spans="1:54" x14ac:dyDescent="0.2">
      <c r="A451" s="22" t="s">
        <v>445</v>
      </c>
      <c r="B451" s="12"/>
      <c r="C451" s="12"/>
      <c r="D451" s="24">
        <f>SUM(D409:D450)</f>
        <v>20572.590000000004</v>
      </c>
      <c r="E451" s="24">
        <f t="shared" ref="E451:AZ451" si="10">SUM(E409:E450)</f>
        <v>21039.760000000002</v>
      </c>
      <c r="F451" s="24">
        <f t="shared" si="10"/>
        <v>22406.649999999994</v>
      </c>
      <c r="G451" s="24">
        <f t="shared" si="10"/>
        <v>22936.080000000009</v>
      </c>
      <c r="H451" s="24">
        <f t="shared" si="10"/>
        <v>24047.729999999996</v>
      </c>
      <c r="I451" s="24">
        <f t="shared" si="10"/>
        <v>23916.319999999992</v>
      </c>
      <c r="J451" s="24">
        <f t="shared" si="10"/>
        <v>24242.299999999992</v>
      </c>
      <c r="K451" s="24">
        <f t="shared" si="10"/>
        <v>20564.14</v>
      </c>
      <c r="L451" s="24">
        <f t="shared" si="10"/>
        <v>18912.829999999987</v>
      </c>
      <c r="M451" s="24">
        <f t="shared" si="10"/>
        <v>20212.289999999994</v>
      </c>
      <c r="N451" s="24">
        <f t="shared" si="10"/>
        <v>19839.930000000004</v>
      </c>
      <c r="O451" s="24">
        <f t="shared" si="10"/>
        <v>18243.389999999996</v>
      </c>
      <c r="P451" s="24">
        <f t="shared" si="10"/>
        <v>18316.169999999998</v>
      </c>
      <c r="Q451" s="24">
        <f t="shared" si="10"/>
        <v>20999.550000000003</v>
      </c>
      <c r="R451" s="24">
        <f t="shared" si="10"/>
        <v>20199.299999999996</v>
      </c>
      <c r="S451" s="24">
        <f t="shared" si="10"/>
        <v>17620.740000000002</v>
      </c>
      <c r="T451" s="24">
        <f t="shared" si="10"/>
        <v>20013.240000000002</v>
      </c>
      <c r="U451" s="24">
        <f t="shared" si="10"/>
        <v>32469.540000000005</v>
      </c>
      <c r="V451" s="24">
        <f t="shared" si="10"/>
        <v>20857.730000000003</v>
      </c>
      <c r="W451" s="24">
        <f t="shared" si="10"/>
        <v>21709.870000000003</v>
      </c>
      <c r="X451" s="24">
        <f t="shared" si="10"/>
        <v>23084.109999999997</v>
      </c>
      <c r="Y451" s="24">
        <f t="shared" si="10"/>
        <v>17748.980000000007</v>
      </c>
      <c r="Z451" s="24">
        <f t="shared" si="10"/>
        <v>26239.23000000001</v>
      </c>
      <c r="AA451" s="24">
        <f t="shared" si="10"/>
        <v>20752.710000000003</v>
      </c>
      <c r="AB451" s="24">
        <f t="shared" si="10"/>
        <v>13738.479999999994</v>
      </c>
      <c r="AC451" s="24">
        <f t="shared" si="10"/>
        <v>30249.71000000001</v>
      </c>
      <c r="AD451" s="24">
        <f t="shared" si="10"/>
        <v>20111.560000000001</v>
      </c>
      <c r="AE451" s="24">
        <f t="shared" si="10"/>
        <v>32812.660000000003</v>
      </c>
      <c r="AF451" s="24">
        <f t="shared" si="10"/>
        <v>16051.319999999998</v>
      </c>
      <c r="AG451" s="24">
        <f t="shared" si="10"/>
        <v>22204.339999999997</v>
      </c>
      <c r="AH451" s="24">
        <f t="shared" si="10"/>
        <v>26144.12</v>
      </c>
      <c r="AI451" s="24">
        <f t="shared" si="10"/>
        <v>28644.050000000003</v>
      </c>
      <c r="AJ451" s="24">
        <f t="shared" si="10"/>
        <v>22369.729999999989</v>
      </c>
      <c r="AK451" s="24">
        <f t="shared" si="10"/>
        <v>40622.219999999994</v>
      </c>
      <c r="AL451" s="24">
        <f t="shared" si="10"/>
        <v>22608.239999999998</v>
      </c>
      <c r="AM451" s="24">
        <f t="shared" si="10"/>
        <v>32840.250000000007</v>
      </c>
      <c r="AN451" s="24">
        <f t="shared" si="10"/>
        <v>25460.639999999999</v>
      </c>
      <c r="AO451" s="24">
        <f t="shared" si="10"/>
        <v>25713.389999999992</v>
      </c>
      <c r="AP451" s="24">
        <f t="shared" si="10"/>
        <v>38569.97</v>
      </c>
      <c r="AQ451" s="24">
        <f t="shared" si="10"/>
        <v>37289.769999999997</v>
      </c>
      <c r="AR451" s="24">
        <f t="shared" si="10"/>
        <v>28473.490000000005</v>
      </c>
      <c r="AS451" s="24">
        <f t="shared" si="10"/>
        <v>31651.949999999993</v>
      </c>
      <c r="AT451" s="24">
        <f t="shared" si="10"/>
        <v>30324.609999999997</v>
      </c>
      <c r="AU451" s="24">
        <f t="shared" si="10"/>
        <v>29981.74</v>
      </c>
      <c r="AV451" s="24">
        <f t="shared" si="10"/>
        <v>27138.809999999994</v>
      </c>
      <c r="AW451" s="24">
        <f t="shared" si="10"/>
        <v>34543.439999999988</v>
      </c>
      <c r="AX451" s="24">
        <f t="shared" si="10"/>
        <v>37928.15</v>
      </c>
      <c r="AY451" s="24">
        <f t="shared" si="10"/>
        <v>29685.06</v>
      </c>
      <c r="AZ451" s="24">
        <f t="shared" si="10"/>
        <v>31643.949999999993</v>
      </c>
      <c r="BA451" s="13"/>
    </row>
    <row r="452" spans="1:54" x14ac:dyDescent="0.2">
      <c r="A452" s="15"/>
      <c r="B452" s="12" t="s">
        <v>840</v>
      </c>
      <c r="C452" s="19" t="s">
        <v>840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2"/>
    </row>
    <row r="453" spans="1:54" x14ac:dyDescent="0.2">
      <c r="A453" s="18" t="s">
        <v>446</v>
      </c>
      <c r="B453" s="19" t="str">
        <f>RIGHT(A453,10)</f>
        <v>8700-04001</v>
      </c>
      <c r="C453" s="19" t="str">
        <f>LEFT(B453,4)</f>
        <v>8700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13">
        <v>0</v>
      </c>
      <c r="AJ453" s="13">
        <v>0</v>
      </c>
      <c r="AK453" s="13">
        <v>0</v>
      </c>
      <c r="AL453" s="13">
        <v>0</v>
      </c>
      <c r="AM453" s="13">
        <v>0</v>
      </c>
      <c r="AN453" s="13">
        <v>0</v>
      </c>
      <c r="AO453" s="13">
        <v>0</v>
      </c>
      <c r="AP453" s="13">
        <v>0</v>
      </c>
      <c r="AQ453" s="13">
        <v>95.4</v>
      </c>
      <c r="AR453" s="13">
        <v>0</v>
      </c>
      <c r="AS453" s="13">
        <v>0</v>
      </c>
      <c r="AT453" s="13">
        <v>0</v>
      </c>
      <c r="AU453" s="13">
        <v>0</v>
      </c>
      <c r="AV453" s="13">
        <v>0</v>
      </c>
      <c r="AW453" s="13">
        <v>0</v>
      </c>
      <c r="AX453" s="13">
        <v>0</v>
      </c>
      <c r="AY453" s="13">
        <v>0</v>
      </c>
      <c r="AZ453" s="13">
        <v>0</v>
      </c>
      <c r="BA453" s="13"/>
      <c r="BB453" s="2"/>
    </row>
    <row r="454" spans="1:54" x14ac:dyDescent="0.2">
      <c r="A454" s="18" t="s">
        <v>447</v>
      </c>
      <c r="B454" s="19" t="str">
        <f t="shared" ref="B454:B497" si="11">RIGHT(A454,10)</f>
        <v>8700-04002</v>
      </c>
      <c r="C454" s="19" t="str">
        <f t="shared" ref="C454:C497" si="12">LEFT(B454,4)</f>
        <v>8700</v>
      </c>
      <c r="D454" s="13">
        <v>0</v>
      </c>
      <c r="E454" s="13">
        <v>0</v>
      </c>
      <c r="F454" s="13">
        <v>3887.39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1161.01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600</v>
      </c>
      <c r="U454" s="13">
        <v>0</v>
      </c>
      <c r="V454" s="13">
        <v>1250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14831.96</v>
      </c>
      <c r="AC454" s="13">
        <v>0</v>
      </c>
      <c r="AD454" s="13">
        <v>0</v>
      </c>
      <c r="AE454" s="13">
        <v>0</v>
      </c>
      <c r="AF454" s="13">
        <v>0</v>
      </c>
      <c r="AG454" s="13">
        <v>284.89999999999998</v>
      </c>
      <c r="AH454" s="13">
        <v>969.92</v>
      </c>
      <c r="AI454" s="13">
        <v>0</v>
      </c>
      <c r="AJ454" s="13">
        <v>0</v>
      </c>
      <c r="AK454" s="13">
        <v>0</v>
      </c>
      <c r="AL454" s="13">
        <v>21.23</v>
      </c>
      <c r="AM454" s="13">
        <v>0</v>
      </c>
      <c r="AN454" s="13">
        <v>0</v>
      </c>
      <c r="AO454" s="13">
        <v>0</v>
      </c>
      <c r="AP454" s="13">
        <v>14</v>
      </c>
      <c r="AQ454" s="13">
        <v>0</v>
      </c>
      <c r="AR454" s="13">
        <v>305.83999999999997</v>
      </c>
      <c r="AS454" s="13">
        <v>0</v>
      </c>
      <c r="AT454" s="13">
        <v>0</v>
      </c>
      <c r="AU454" s="13">
        <v>28</v>
      </c>
      <c r="AV454" s="13">
        <v>0</v>
      </c>
      <c r="AW454" s="13">
        <v>0</v>
      </c>
      <c r="AX454" s="13">
        <v>0</v>
      </c>
      <c r="AY454" s="13">
        <v>0</v>
      </c>
      <c r="AZ454" s="13">
        <v>0</v>
      </c>
      <c r="BA454" s="13"/>
      <c r="BB454" s="2"/>
    </row>
    <row r="455" spans="1:54" x14ac:dyDescent="0.2">
      <c r="A455" s="18" t="s">
        <v>448</v>
      </c>
      <c r="B455" s="19" t="str">
        <f t="shared" si="11"/>
        <v>8740-04002</v>
      </c>
      <c r="C455" s="19" t="str">
        <f t="shared" si="12"/>
        <v>8740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478.79</v>
      </c>
      <c r="T455" s="13">
        <v>495.95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473.45</v>
      </c>
      <c r="AB455" s="13">
        <v>0</v>
      </c>
      <c r="AC455" s="13">
        <v>496.23</v>
      </c>
      <c r="AD455" s="13">
        <v>972.54</v>
      </c>
      <c r="AE455" s="13">
        <v>1481.12</v>
      </c>
      <c r="AF455" s="13">
        <v>959.73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295.91999999999996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  <c r="AU455" s="13">
        <v>0</v>
      </c>
      <c r="AV455" s="13">
        <v>0</v>
      </c>
      <c r="AW455" s="13">
        <v>0</v>
      </c>
      <c r="AX455" s="13">
        <v>0</v>
      </c>
      <c r="AY455" s="13">
        <v>0</v>
      </c>
      <c r="AZ455" s="13">
        <v>0</v>
      </c>
      <c r="BA455" s="13"/>
      <c r="BB455" s="2"/>
    </row>
    <row r="456" spans="1:54" x14ac:dyDescent="0.2">
      <c r="A456" s="18" t="s">
        <v>449</v>
      </c>
      <c r="B456" s="19" t="str">
        <f t="shared" si="11"/>
        <v>8780-04002</v>
      </c>
      <c r="C456" s="19" t="str">
        <f t="shared" si="12"/>
        <v>8780</v>
      </c>
      <c r="D456" s="13">
        <v>0</v>
      </c>
      <c r="E456" s="13">
        <v>0</v>
      </c>
      <c r="F456" s="13">
        <v>50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50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130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0</v>
      </c>
      <c r="AM456" s="13">
        <v>0</v>
      </c>
      <c r="AN456" s="13">
        <v>0</v>
      </c>
      <c r="AO456" s="13">
        <v>0</v>
      </c>
      <c r="AP456" s="13">
        <v>0</v>
      </c>
      <c r="AQ456" s="13">
        <v>0</v>
      </c>
      <c r="AR456" s="13">
        <v>0</v>
      </c>
      <c r="AS456" s="13">
        <v>0</v>
      </c>
      <c r="AT456" s="13">
        <v>0</v>
      </c>
      <c r="AU456" s="13">
        <v>0</v>
      </c>
      <c r="AV456" s="13">
        <v>0</v>
      </c>
      <c r="AW456" s="13">
        <v>0</v>
      </c>
      <c r="AX456" s="13">
        <v>0</v>
      </c>
      <c r="AY456" s="13">
        <v>0</v>
      </c>
      <c r="AZ456" s="13">
        <v>0</v>
      </c>
      <c r="BA456" s="13"/>
      <c r="BB456" s="2"/>
    </row>
    <row r="457" spans="1:54" x14ac:dyDescent="0.2">
      <c r="A457" s="18" t="s">
        <v>450</v>
      </c>
      <c r="B457" s="19" t="str">
        <f t="shared" si="11"/>
        <v>9250-04017</v>
      </c>
      <c r="C457" s="19" t="str">
        <f t="shared" si="12"/>
        <v>9250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40.119999999999997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0</v>
      </c>
      <c r="AX457" s="13">
        <v>0</v>
      </c>
      <c r="AY457" s="13">
        <v>0</v>
      </c>
      <c r="AZ457" s="13">
        <v>0</v>
      </c>
      <c r="BA457" s="13"/>
      <c r="BB457" s="2"/>
    </row>
    <row r="458" spans="1:54" x14ac:dyDescent="0.2">
      <c r="A458" s="18" t="s">
        <v>451</v>
      </c>
      <c r="B458" s="19" t="str">
        <f t="shared" si="11"/>
        <v>8700-04017</v>
      </c>
      <c r="C458" s="19" t="str">
        <f t="shared" si="12"/>
        <v>8700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0</v>
      </c>
      <c r="AQ458" s="13">
        <v>0</v>
      </c>
      <c r="AR458" s="13">
        <v>0</v>
      </c>
      <c r="AS458" s="13">
        <v>0</v>
      </c>
      <c r="AT458" s="13">
        <v>0</v>
      </c>
      <c r="AU458" s="13">
        <v>0</v>
      </c>
      <c r="AV458" s="13">
        <v>0</v>
      </c>
      <c r="AW458" s="13">
        <v>0</v>
      </c>
      <c r="AX458" s="13">
        <v>0</v>
      </c>
      <c r="AY458" s="13">
        <v>0</v>
      </c>
      <c r="AZ458" s="13">
        <v>56.7</v>
      </c>
      <c r="BA458" s="13"/>
      <c r="BB458" s="2"/>
    </row>
    <row r="459" spans="1:54" x14ac:dyDescent="0.2">
      <c r="A459" s="18" t="s">
        <v>452</v>
      </c>
      <c r="B459" s="19" t="str">
        <f t="shared" si="11"/>
        <v>9030-04018</v>
      </c>
      <c r="C459" s="19" t="str">
        <f t="shared" si="12"/>
        <v>9030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14.18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  <c r="AT459" s="13">
        <v>0</v>
      </c>
      <c r="AU459" s="13">
        <v>0</v>
      </c>
      <c r="AV459" s="13">
        <v>0</v>
      </c>
      <c r="AW459" s="13">
        <v>0</v>
      </c>
      <c r="AX459" s="13">
        <v>0</v>
      </c>
      <c r="AY459" s="13">
        <v>0</v>
      </c>
      <c r="AZ459" s="13">
        <v>0</v>
      </c>
      <c r="BA459" s="13"/>
      <c r="BB459" s="2"/>
    </row>
    <row r="460" spans="1:54" x14ac:dyDescent="0.2">
      <c r="A460" s="18" t="s">
        <v>453</v>
      </c>
      <c r="B460" s="19" t="str">
        <f t="shared" si="11"/>
        <v>9250-04018</v>
      </c>
      <c r="C460" s="19" t="str">
        <f t="shared" si="12"/>
        <v>9250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175.2</v>
      </c>
      <c r="R460" s="13">
        <v>0</v>
      </c>
      <c r="S460" s="13">
        <v>0</v>
      </c>
      <c r="T460" s="13">
        <v>197.9</v>
      </c>
      <c r="U460" s="13">
        <v>0</v>
      </c>
      <c r="V460" s="13">
        <v>0</v>
      </c>
      <c r="W460" s="13">
        <v>23.87</v>
      </c>
      <c r="X460" s="13">
        <v>94.08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13">
        <v>57.32</v>
      </c>
      <c r="AJ460" s="13">
        <v>179.57</v>
      </c>
      <c r="AK460" s="13">
        <v>174</v>
      </c>
      <c r="AL460" s="13">
        <v>67.42</v>
      </c>
      <c r="AM460" s="13">
        <v>351.03</v>
      </c>
      <c r="AN460" s="13">
        <v>0</v>
      </c>
      <c r="AO460" s="13">
        <v>0</v>
      </c>
      <c r="AP460" s="13">
        <v>0</v>
      </c>
      <c r="AQ460" s="13">
        <v>1084</v>
      </c>
      <c r="AR460" s="13">
        <v>0</v>
      </c>
      <c r="AS460" s="13">
        <v>0</v>
      </c>
      <c r="AT460" s="13">
        <v>179.57</v>
      </c>
      <c r="AU460" s="13">
        <v>803</v>
      </c>
      <c r="AV460" s="13">
        <v>276.33999999999997</v>
      </c>
      <c r="AW460" s="13">
        <v>13.47</v>
      </c>
      <c r="AX460" s="13">
        <v>868.29</v>
      </c>
      <c r="AY460" s="13">
        <v>160.62</v>
      </c>
      <c r="AZ460" s="13">
        <v>1536.16</v>
      </c>
      <c r="BA460" s="13"/>
      <c r="BB460" s="2"/>
    </row>
    <row r="461" spans="1:54" x14ac:dyDescent="0.2">
      <c r="A461" s="18" t="s">
        <v>454</v>
      </c>
      <c r="B461" s="19" t="str">
        <f t="shared" si="11"/>
        <v>9260-04018</v>
      </c>
      <c r="C461" s="19" t="str">
        <f t="shared" si="12"/>
        <v>9260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95.47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13">
        <v>0</v>
      </c>
      <c r="AJ461" s="13">
        <v>0</v>
      </c>
      <c r="AK461" s="13">
        <v>0</v>
      </c>
      <c r="AL461" s="13">
        <v>0</v>
      </c>
      <c r="AM461" s="13">
        <v>0</v>
      </c>
      <c r="AN461" s="13">
        <v>0</v>
      </c>
      <c r="AO461" s="13">
        <v>0</v>
      </c>
      <c r="AP461" s="13">
        <v>0</v>
      </c>
      <c r="AQ461" s="13">
        <v>0</v>
      </c>
      <c r="AR461" s="13">
        <v>0</v>
      </c>
      <c r="AS461" s="13">
        <v>0</v>
      </c>
      <c r="AT461" s="13">
        <v>0</v>
      </c>
      <c r="AU461" s="13">
        <v>0</v>
      </c>
      <c r="AV461" s="13">
        <v>0</v>
      </c>
      <c r="AW461" s="13">
        <v>0</v>
      </c>
      <c r="AX461" s="13">
        <v>0</v>
      </c>
      <c r="AY461" s="13">
        <v>0</v>
      </c>
      <c r="AZ461" s="13">
        <v>0</v>
      </c>
      <c r="BA461" s="13"/>
      <c r="BB461" s="2"/>
    </row>
    <row r="462" spans="1:54" x14ac:dyDescent="0.2">
      <c r="A462" s="18" t="s">
        <v>455</v>
      </c>
      <c r="B462" s="19" t="str">
        <f t="shared" si="11"/>
        <v>8410-04018</v>
      </c>
      <c r="C462" s="19" t="str">
        <f t="shared" si="12"/>
        <v>8410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20000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15866.63</v>
      </c>
      <c r="AP462" s="13">
        <v>0</v>
      </c>
      <c r="AQ462" s="13">
        <v>0</v>
      </c>
      <c r="AR462" s="13">
        <v>376.9</v>
      </c>
      <c r="AS462" s="13">
        <v>0</v>
      </c>
      <c r="AT462" s="13">
        <v>0</v>
      </c>
      <c r="AU462" s="13">
        <v>0</v>
      </c>
      <c r="AV462" s="13">
        <v>0</v>
      </c>
      <c r="AW462" s="13">
        <v>0</v>
      </c>
      <c r="AX462" s="13">
        <v>0</v>
      </c>
      <c r="AY462" s="13">
        <v>0</v>
      </c>
      <c r="AZ462" s="13">
        <v>0</v>
      </c>
      <c r="BA462" s="13"/>
      <c r="BB462" s="2"/>
    </row>
    <row r="463" spans="1:54" x14ac:dyDescent="0.2">
      <c r="A463" s="18" t="s">
        <v>456</v>
      </c>
      <c r="B463" s="19" t="str">
        <f t="shared" si="11"/>
        <v>8700-04018</v>
      </c>
      <c r="C463" s="19" t="str">
        <f t="shared" si="12"/>
        <v>8700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150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30</v>
      </c>
      <c r="AQ463" s="13">
        <v>0</v>
      </c>
      <c r="AR463" s="13">
        <v>150</v>
      </c>
      <c r="AS463" s="13">
        <v>0</v>
      </c>
      <c r="AT463" s="13">
        <v>0</v>
      </c>
      <c r="AU463" s="13">
        <v>0</v>
      </c>
      <c r="AV463" s="13">
        <v>89.04</v>
      </c>
      <c r="AW463" s="13">
        <v>0</v>
      </c>
      <c r="AX463" s="13">
        <v>0</v>
      </c>
      <c r="AY463" s="13">
        <v>0</v>
      </c>
      <c r="AZ463" s="13">
        <v>0</v>
      </c>
      <c r="BA463" s="13"/>
      <c r="BB463" s="2"/>
    </row>
    <row r="464" spans="1:54" x14ac:dyDescent="0.2">
      <c r="A464" s="18" t="s">
        <v>457</v>
      </c>
      <c r="B464" s="19" t="str">
        <f t="shared" si="11"/>
        <v>8740-04018</v>
      </c>
      <c r="C464" s="19" t="str">
        <f t="shared" si="12"/>
        <v>8740</v>
      </c>
      <c r="D464" s="13">
        <v>0</v>
      </c>
      <c r="E464" s="13">
        <v>67.5</v>
      </c>
      <c r="F464" s="13">
        <v>-45</v>
      </c>
      <c r="G464" s="13">
        <v>29.58</v>
      </c>
      <c r="H464" s="13">
        <v>20.27</v>
      </c>
      <c r="I464" s="13">
        <v>0</v>
      </c>
      <c r="J464" s="13">
        <v>210</v>
      </c>
      <c r="K464" s="13">
        <v>12.6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67.349999999999994</v>
      </c>
      <c r="AC464" s="13">
        <v>600.80999999999995</v>
      </c>
      <c r="AD464" s="13">
        <v>104.33</v>
      </c>
      <c r="AE464" s="13">
        <v>218.09</v>
      </c>
      <c r="AF464" s="13">
        <v>31.34</v>
      </c>
      <c r="AG464" s="13">
        <v>403.22</v>
      </c>
      <c r="AH464" s="13">
        <v>0</v>
      </c>
      <c r="AI464" s="13">
        <v>0</v>
      </c>
      <c r="AJ464" s="13">
        <v>0</v>
      </c>
      <c r="AK464" s="13">
        <v>97.2</v>
      </c>
      <c r="AL464" s="13">
        <v>0</v>
      </c>
      <c r="AM464" s="13">
        <v>286.88</v>
      </c>
      <c r="AN464" s="13">
        <v>0</v>
      </c>
      <c r="AO464" s="13">
        <v>0</v>
      </c>
      <c r="AP464" s="13">
        <v>212.24</v>
      </c>
      <c r="AQ464" s="13">
        <v>2.98</v>
      </c>
      <c r="AR464" s="13">
        <v>0</v>
      </c>
      <c r="AS464" s="13">
        <v>0</v>
      </c>
      <c r="AT464" s="13">
        <v>0</v>
      </c>
      <c r="AU464" s="13">
        <v>0</v>
      </c>
      <c r="AV464" s="13">
        <v>0</v>
      </c>
      <c r="AW464" s="13">
        <v>0</v>
      </c>
      <c r="AX464" s="13">
        <v>0</v>
      </c>
      <c r="AY464" s="13">
        <v>0</v>
      </c>
      <c r="AZ464" s="13">
        <v>0</v>
      </c>
      <c r="BA464" s="13"/>
      <c r="BB464" s="2"/>
    </row>
    <row r="465" spans="1:54" x14ac:dyDescent="0.2">
      <c r="A465" s="18" t="s">
        <v>458</v>
      </c>
      <c r="B465" s="19" t="str">
        <f t="shared" si="11"/>
        <v>8780-04018</v>
      </c>
      <c r="C465" s="19" t="str">
        <f t="shared" si="12"/>
        <v>8780</v>
      </c>
      <c r="D465" s="13">
        <v>0</v>
      </c>
      <c r="E465" s="13">
        <v>0</v>
      </c>
      <c r="F465" s="13">
        <v>27.5</v>
      </c>
      <c r="G465" s="13">
        <v>1.65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  <c r="AT465" s="13">
        <v>0</v>
      </c>
      <c r="AU465" s="13">
        <v>0</v>
      </c>
      <c r="AV465" s="13">
        <v>0</v>
      </c>
      <c r="AW465" s="13">
        <v>0</v>
      </c>
      <c r="AX465" s="13">
        <v>0</v>
      </c>
      <c r="AY465" s="13">
        <v>0</v>
      </c>
      <c r="AZ465" s="13">
        <v>0</v>
      </c>
      <c r="BA465" s="13"/>
      <c r="BB465" s="2"/>
    </row>
    <row r="466" spans="1:54" x14ac:dyDescent="0.2">
      <c r="A466" s="18" t="s">
        <v>459</v>
      </c>
      <c r="B466" s="19" t="str">
        <f t="shared" si="11"/>
        <v>8800-04018</v>
      </c>
      <c r="C466" s="19" t="str">
        <f t="shared" si="12"/>
        <v>8800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107.64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  <c r="AT466" s="13">
        <v>0</v>
      </c>
      <c r="AU466" s="13">
        <v>0</v>
      </c>
      <c r="AV466" s="13">
        <v>0</v>
      </c>
      <c r="AW466" s="13">
        <v>0</v>
      </c>
      <c r="AX466" s="13">
        <v>0</v>
      </c>
      <c r="AY466" s="13">
        <v>0</v>
      </c>
      <c r="AZ466" s="13">
        <v>0</v>
      </c>
      <c r="BA466" s="13"/>
      <c r="BB466" s="2"/>
    </row>
    <row r="467" spans="1:54" x14ac:dyDescent="0.2">
      <c r="A467" s="18" t="s">
        <v>460</v>
      </c>
      <c r="B467" s="19" t="str">
        <f t="shared" si="11"/>
        <v>8810-04018</v>
      </c>
      <c r="C467" s="19" t="str">
        <f t="shared" si="12"/>
        <v>8810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944.69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-891.22</v>
      </c>
      <c r="AR467" s="13">
        <v>0</v>
      </c>
      <c r="AS467" s="13">
        <v>0</v>
      </c>
      <c r="AT467" s="13">
        <v>0</v>
      </c>
      <c r="AU467" s="13">
        <v>0</v>
      </c>
      <c r="AV467" s="13">
        <v>0</v>
      </c>
      <c r="AW467" s="13">
        <v>0</v>
      </c>
      <c r="AX467" s="13">
        <v>0</v>
      </c>
      <c r="AY467" s="13">
        <v>0</v>
      </c>
      <c r="AZ467" s="13">
        <v>0</v>
      </c>
      <c r="BA467" s="13"/>
      <c r="BB467" s="2"/>
    </row>
    <row r="468" spans="1:54" x14ac:dyDescent="0.2">
      <c r="A468" s="18" t="s">
        <v>461</v>
      </c>
      <c r="B468" s="19" t="str">
        <f t="shared" si="11"/>
        <v>8700-04021</v>
      </c>
      <c r="C468" s="19" t="str">
        <f t="shared" si="12"/>
        <v>8700</v>
      </c>
      <c r="D468" s="13">
        <v>-500</v>
      </c>
      <c r="E468" s="13">
        <v>0</v>
      </c>
      <c r="F468" s="13">
        <v>530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24.77</v>
      </c>
      <c r="AQ468" s="13">
        <v>0</v>
      </c>
      <c r="AR468" s="13">
        <v>0</v>
      </c>
      <c r="AS468" s="13">
        <v>8.76</v>
      </c>
      <c r="AT468" s="13">
        <v>0</v>
      </c>
      <c r="AU468" s="13">
        <v>0</v>
      </c>
      <c r="AV468" s="13">
        <v>0</v>
      </c>
      <c r="AW468" s="13">
        <v>0</v>
      </c>
      <c r="AX468" s="13">
        <v>0</v>
      </c>
      <c r="AY468" s="13">
        <v>64.95</v>
      </c>
      <c r="AZ468" s="13">
        <v>0</v>
      </c>
      <c r="BA468" s="13"/>
      <c r="BB468" s="2"/>
    </row>
    <row r="469" spans="1:54" x14ac:dyDescent="0.2">
      <c r="A469" s="18" t="s">
        <v>462</v>
      </c>
      <c r="B469" s="19" t="str">
        <f t="shared" si="11"/>
        <v>9090-04021</v>
      </c>
      <c r="C469" s="19" t="str">
        <f t="shared" si="12"/>
        <v>9090</v>
      </c>
      <c r="D469" s="13">
        <v>0</v>
      </c>
      <c r="E469" s="13">
        <v>700</v>
      </c>
      <c r="F469" s="13">
        <v>42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  <c r="AU469" s="13">
        <v>0</v>
      </c>
      <c r="AV469" s="13">
        <v>0</v>
      </c>
      <c r="AW469" s="13">
        <v>0</v>
      </c>
      <c r="AX469" s="13">
        <v>0</v>
      </c>
      <c r="AY469" s="13">
        <v>0</v>
      </c>
      <c r="AZ469" s="13">
        <v>0</v>
      </c>
      <c r="BA469" s="13"/>
      <c r="BB469" s="2"/>
    </row>
    <row r="470" spans="1:54" x14ac:dyDescent="0.2">
      <c r="A470" s="18" t="s">
        <v>463</v>
      </c>
      <c r="B470" s="19" t="str">
        <f t="shared" si="11"/>
        <v>9110-04021</v>
      </c>
      <c r="C470" s="19" t="str">
        <f t="shared" si="12"/>
        <v>9110</v>
      </c>
      <c r="D470" s="13">
        <v>0</v>
      </c>
      <c r="E470" s="13">
        <v>0</v>
      </c>
      <c r="F470" s="13">
        <v>0</v>
      </c>
      <c r="G470" s="13">
        <v>0</v>
      </c>
      <c r="H470" s="13">
        <v>42.38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31.8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  <c r="AT470" s="13">
        <v>0</v>
      </c>
      <c r="AU470" s="13">
        <v>0</v>
      </c>
      <c r="AV470" s="13">
        <v>0</v>
      </c>
      <c r="AW470" s="13">
        <v>0</v>
      </c>
      <c r="AX470" s="13">
        <v>0</v>
      </c>
      <c r="AY470" s="13">
        <v>31.67</v>
      </c>
      <c r="AZ470" s="13">
        <v>20</v>
      </c>
      <c r="BA470" s="13"/>
      <c r="BB470" s="2"/>
    </row>
    <row r="471" spans="1:54" x14ac:dyDescent="0.2">
      <c r="A471" s="18" t="s">
        <v>464</v>
      </c>
      <c r="B471" s="19" t="str">
        <f t="shared" si="11"/>
        <v>9120-04021</v>
      </c>
      <c r="C471" s="19" t="str">
        <f t="shared" si="12"/>
        <v>9120</v>
      </c>
      <c r="D471" s="13">
        <v>0</v>
      </c>
      <c r="E471" s="13">
        <v>76.28</v>
      </c>
      <c r="F471" s="13">
        <v>368.74</v>
      </c>
      <c r="G471" s="13">
        <v>110.44</v>
      </c>
      <c r="H471" s="13">
        <v>187.1</v>
      </c>
      <c r="I471" s="13">
        <v>584.04</v>
      </c>
      <c r="J471" s="13">
        <v>0</v>
      </c>
      <c r="K471" s="13">
        <v>110.14</v>
      </c>
      <c r="L471" s="13">
        <v>241.72</v>
      </c>
      <c r="M471" s="13">
        <v>0</v>
      </c>
      <c r="N471" s="13">
        <v>138.22999999999999</v>
      </c>
      <c r="O471" s="13">
        <v>1071.9000000000001</v>
      </c>
      <c r="P471" s="13">
        <v>166.3</v>
      </c>
      <c r="Q471" s="13">
        <v>61.11</v>
      </c>
      <c r="R471" s="13">
        <v>204.44</v>
      </c>
      <c r="S471" s="13">
        <v>341.33</v>
      </c>
      <c r="T471" s="13">
        <v>0</v>
      </c>
      <c r="U471" s="13">
        <v>692.94</v>
      </c>
      <c r="V471" s="13">
        <v>0</v>
      </c>
      <c r="W471" s="13">
        <v>0</v>
      </c>
      <c r="X471" s="13">
        <v>418.02</v>
      </c>
      <c r="Y471" s="13">
        <v>0</v>
      </c>
      <c r="Z471" s="13">
        <v>302.89</v>
      </c>
      <c r="AA471" s="13">
        <v>67.569999999999993</v>
      </c>
      <c r="AB471" s="13">
        <v>318.47000000000003</v>
      </c>
      <c r="AC471" s="13">
        <v>58.75</v>
      </c>
      <c r="AD471" s="13">
        <v>362.89</v>
      </c>
      <c r="AE471" s="13">
        <v>0</v>
      </c>
      <c r="AF471" s="13">
        <v>0</v>
      </c>
      <c r="AG471" s="13">
        <v>229.21</v>
      </c>
      <c r="AH471" s="13">
        <v>175.78</v>
      </c>
      <c r="AI471" s="13">
        <v>268.25</v>
      </c>
      <c r="AJ471" s="13">
        <v>330.01</v>
      </c>
      <c r="AK471" s="13">
        <v>0</v>
      </c>
      <c r="AL471" s="13">
        <v>403.74</v>
      </c>
      <c r="AM471" s="13">
        <v>326.22000000000003</v>
      </c>
      <c r="AN471" s="13">
        <v>38.799999999999997</v>
      </c>
      <c r="AO471" s="13">
        <v>38.380000000000003</v>
      </c>
      <c r="AP471" s="13">
        <v>0</v>
      </c>
      <c r="AQ471" s="13">
        <v>366.64</v>
      </c>
      <c r="AR471" s="13">
        <v>0</v>
      </c>
      <c r="AS471" s="13">
        <v>285.66000000000003</v>
      </c>
      <c r="AT471" s="13">
        <v>212.49</v>
      </c>
      <c r="AU471" s="13">
        <v>473.12</v>
      </c>
      <c r="AV471" s="13">
        <v>502.59</v>
      </c>
      <c r="AW471" s="13">
        <v>0</v>
      </c>
      <c r="AX471" s="13">
        <v>1086.8699999999999</v>
      </c>
      <c r="AY471" s="13">
        <v>498.87</v>
      </c>
      <c r="AZ471" s="13">
        <v>0</v>
      </c>
      <c r="BA471" s="13"/>
      <c r="BB471" s="2"/>
    </row>
    <row r="472" spans="1:54" x14ac:dyDescent="0.2">
      <c r="A472" s="18" t="s">
        <v>465</v>
      </c>
      <c r="B472" s="19" t="str">
        <f t="shared" si="11"/>
        <v>9130-04021</v>
      </c>
      <c r="C472" s="19" t="str">
        <f t="shared" si="12"/>
        <v>9130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1000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1060</v>
      </c>
      <c r="AT472" s="13">
        <v>0</v>
      </c>
      <c r="AU472" s="13">
        <v>0</v>
      </c>
      <c r="AV472" s="13">
        <v>0</v>
      </c>
      <c r="AW472" s="13">
        <v>0</v>
      </c>
      <c r="AX472" s="13">
        <v>0</v>
      </c>
      <c r="AY472" s="13">
        <v>0</v>
      </c>
      <c r="AZ472" s="13">
        <v>0</v>
      </c>
      <c r="BA472" s="13"/>
      <c r="BB472" s="2"/>
    </row>
    <row r="473" spans="1:54" x14ac:dyDescent="0.2">
      <c r="A473" s="18" t="s">
        <v>466</v>
      </c>
      <c r="B473" s="19" t="str">
        <f t="shared" si="11"/>
        <v>8740-04022</v>
      </c>
      <c r="C473" s="19" t="str">
        <f t="shared" si="12"/>
        <v>8740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1652.7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  <c r="AT473" s="13">
        <v>0</v>
      </c>
      <c r="AU473" s="13">
        <v>0</v>
      </c>
      <c r="AV473" s="13">
        <v>0</v>
      </c>
      <c r="AW473" s="13">
        <v>0</v>
      </c>
      <c r="AX473" s="13">
        <v>0</v>
      </c>
      <c r="AY473" s="13">
        <v>0</v>
      </c>
      <c r="AZ473" s="13">
        <v>0</v>
      </c>
      <c r="BA473" s="13"/>
      <c r="BB473" s="2"/>
    </row>
    <row r="474" spans="1:54" x14ac:dyDescent="0.2">
      <c r="A474" s="18" t="s">
        <v>467</v>
      </c>
      <c r="B474" s="19" t="str">
        <f t="shared" si="11"/>
        <v>8800-04023</v>
      </c>
      <c r="C474" s="19" t="str">
        <f t="shared" si="12"/>
        <v>8800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232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  <c r="AT474" s="13">
        <v>0</v>
      </c>
      <c r="AU474" s="13">
        <v>0</v>
      </c>
      <c r="AV474" s="13">
        <v>0</v>
      </c>
      <c r="AW474" s="13">
        <v>0</v>
      </c>
      <c r="AX474" s="13">
        <v>0</v>
      </c>
      <c r="AY474" s="13">
        <v>0</v>
      </c>
      <c r="AZ474" s="13">
        <v>0</v>
      </c>
      <c r="BA474" s="13"/>
      <c r="BB474" s="2"/>
    </row>
    <row r="475" spans="1:54" x14ac:dyDescent="0.2">
      <c r="A475" s="18" t="s">
        <v>468</v>
      </c>
      <c r="B475" s="19" t="str">
        <f t="shared" si="11"/>
        <v>9302-04040</v>
      </c>
      <c r="C475" s="19" t="str">
        <f t="shared" si="12"/>
        <v>9302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264.18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0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  <c r="AU475" s="13">
        <v>0</v>
      </c>
      <c r="AV475" s="13">
        <v>0</v>
      </c>
      <c r="AW475" s="13">
        <v>1097.5</v>
      </c>
      <c r="AX475" s="13">
        <v>0</v>
      </c>
      <c r="AY475" s="13">
        <v>0</v>
      </c>
      <c r="AZ475" s="13">
        <v>0</v>
      </c>
      <c r="BA475" s="13"/>
      <c r="BB475" s="2"/>
    </row>
    <row r="476" spans="1:54" x14ac:dyDescent="0.2">
      <c r="A476" s="18" t="s">
        <v>1372</v>
      </c>
      <c r="B476" s="19" t="str">
        <f t="shared" si="11"/>
        <v>9030-04040</v>
      </c>
      <c r="C476" s="19" t="str">
        <f t="shared" si="12"/>
        <v>9030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25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0</v>
      </c>
      <c r="AK476" s="13">
        <v>0</v>
      </c>
      <c r="AL476" s="13">
        <v>0</v>
      </c>
      <c r="AM476" s="13">
        <v>0</v>
      </c>
      <c r="AN476" s="13">
        <v>0</v>
      </c>
      <c r="AO476" s="13">
        <v>0</v>
      </c>
      <c r="AP476" s="13">
        <v>0</v>
      </c>
      <c r="AQ476" s="13">
        <v>0</v>
      </c>
      <c r="AR476" s="13">
        <v>0</v>
      </c>
      <c r="AS476" s="13">
        <v>0</v>
      </c>
      <c r="AT476" s="13">
        <v>0</v>
      </c>
      <c r="AU476" s="13">
        <v>0</v>
      </c>
      <c r="AV476" s="13">
        <v>0</v>
      </c>
      <c r="AW476" s="13">
        <v>0</v>
      </c>
      <c r="AX476" s="13">
        <v>0</v>
      </c>
      <c r="AY476" s="13">
        <v>0</v>
      </c>
      <c r="AZ476" s="13">
        <v>0</v>
      </c>
      <c r="BA476" s="13"/>
      <c r="BB476" s="2"/>
    </row>
    <row r="477" spans="1:54" x14ac:dyDescent="0.2">
      <c r="A477" s="18" t="s">
        <v>469</v>
      </c>
      <c r="B477" s="19" t="str">
        <f t="shared" si="11"/>
        <v>9090-04040</v>
      </c>
      <c r="C477" s="19" t="str">
        <f t="shared" si="12"/>
        <v>9090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0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45</v>
      </c>
      <c r="AT477" s="13">
        <v>0</v>
      </c>
      <c r="AU477" s="13">
        <v>0</v>
      </c>
      <c r="AV477" s="13">
        <v>0</v>
      </c>
      <c r="AW477" s="13">
        <v>0</v>
      </c>
      <c r="AX477" s="13">
        <v>0</v>
      </c>
      <c r="AY477" s="13">
        <v>0</v>
      </c>
      <c r="AZ477" s="13">
        <v>0</v>
      </c>
      <c r="BA477" s="13"/>
      <c r="BB477" s="2"/>
    </row>
    <row r="478" spans="1:54" x14ac:dyDescent="0.2">
      <c r="A478" s="18" t="s">
        <v>470</v>
      </c>
      <c r="B478" s="19" t="str">
        <f t="shared" si="11"/>
        <v>9110-04040</v>
      </c>
      <c r="C478" s="19" t="str">
        <f t="shared" si="12"/>
        <v>9110</v>
      </c>
      <c r="D478" s="13">
        <v>569.19000000000005</v>
      </c>
      <c r="E478" s="13">
        <v>175</v>
      </c>
      <c r="F478" s="13">
        <v>0</v>
      </c>
      <c r="G478" s="13">
        <v>327.22000000000003</v>
      </c>
      <c r="H478" s="13">
        <v>1035.98</v>
      </c>
      <c r="I478" s="13">
        <v>0</v>
      </c>
      <c r="J478" s="13">
        <v>650</v>
      </c>
      <c r="K478" s="13">
        <v>75</v>
      </c>
      <c r="L478" s="13">
        <v>0</v>
      </c>
      <c r="M478" s="13">
        <v>0</v>
      </c>
      <c r="N478" s="13">
        <v>976.59</v>
      </c>
      <c r="O478" s="13">
        <v>58.6</v>
      </c>
      <c r="P478" s="13">
        <v>599</v>
      </c>
      <c r="Q478" s="13">
        <v>132</v>
      </c>
      <c r="R478" s="13">
        <v>105</v>
      </c>
      <c r="S478" s="13">
        <v>325</v>
      </c>
      <c r="T478" s="13">
        <v>138.33000000000001</v>
      </c>
      <c r="U478" s="13">
        <v>2465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117.66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122.96</v>
      </c>
      <c r="AN478" s="13">
        <v>0</v>
      </c>
      <c r="AO478" s="13">
        <v>0</v>
      </c>
      <c r="AP478" s="13">
        <v>228.35</v>
      </c>
      <c r="AQ478" s="13">
        <v>0</v>
      </c>
      <c r="AR478" s="13">
        <v>0</v>
      </c>
      <c r="AS478" s="13">
        <v>0</v>
      </c>
      <c r="AT478" s="13">
        <v>0</v>
      </c>
      <c r="AU478" s="13">
        <v>0</v>
      </c>
      <c r="AV478" s="13">
        <v>0</v>
      </c>
      <c r="AW478" s="13">
        <v>0</v>
      </c>
      <c r="AX478" s="13">
        <v>0</v>
      </c>
      <c r="AY478" s="13">
        <v>0</v>
      </c>
      <c r="AZ478" s="13">
        <v>0</v>
      </c>
      <c r="BA478" s="13"/>
      <c r="BB478" s="2"/>
    </row>
    <row r="479" spans="1:54" x14ac:dyDescent="0.2">
      <c r="A479" s="18" t="s">
        <v>471</v>
      </c>
      <c r="B479" s="19" t="str">
        <f t="shared" si="11"/>
        <v>9120-04040</v>
      </c>
      <c r="C479" s="19" t="str">
        <f t="shared" si="12"/>
        <v>9120</v>
      </c>
      <c r="D479" s="13">
        <v>1323.85</v>
      </c>
      <c r="E479" s="13">
        <v>731.5</v>
      </c>
      <c r="F479" s="13">
        <v>100</v>
      </c>
      <c r="G479" s="13">
        <v>1958.5</v>
      </c>
      <c r="H479" s="13">
        <v>836.62</v>
      </c>
      <c r="I479" s="13">
        <v>1623.9</v>
      </c>
      <c r="J479" s="13">
        <v>0</v>
      </c>
      <c r="K479" s="13">
        <v>350</v>
      </c>
      <c r="L479" s="13">
        <v>0</v>
      </c>
      <c r="M479" s="13">
        <v>0</v>
      </c>
      <c r="N479" s="13">
        <v>755.5</v>
      </c>
      <c r="O479" s="13">
        <v>1400</v>
      </c>
      <c r="P479" s="13">
        <v>0</v>
      </c>
      <c r="Q479" s="13">
        <v>1517.57</v>
      </c>
      <c r="R479" s="13">
        <v>1575.93</v>
      </c>
      <c r="S479" s="13">
        <v>845.9</v>
      </c>
      <c r="T479" s="13">
        <v>386.31</v>
      </c>
      <c r="U479" s="13">
        <v>0</v>
      </c>
      <c r="V479" s="13">
        <v>0</v>
      </c>
      <c r="W479" s="13">
        <v>0</v>
      </c>
      <c r="X479" s="13">
        <v>1500</v>
      </c>
      <c r="Y479" s="13">
        <v>0</v>
      </c>
      <c r="Z479" s="13">
        <v>0</v>
      </c>
      <c r="AA479" s="13">
        <v>0</v>
      </c>
      <c r="AB479" s="13">
        <v>0</v>
      </c>
      <c r="AC479" s="13">
        <v>4.7699999999999996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52.98</v>
      </c>
      <c r="AN479" s="13">
        <v>0</v>
      </c>
      <c r="AO479" s="13">
        <v>283.74</v>
      </c>
      <c r="AP479" s="13">
        <v>0</v>
      </c>
      <c r="AQ479" s="13">
        <v>0</v>
      </c>
      <c r="AR479" s="13">
        <v>0</v>
      </c>
      <c r="AS479" s="13">
        <v>0</v>
      </c>
      <c r="AT479" s="13">
        <v>84.49</v>
      </c>
      <c r="AU479" s="13">
        <v>0</v>
      </c>
      <c r="AV479" s="13">
        <v>0</v>
      </c>
      <c r="AW479" s="13">
        <v>0</v>
      </c>
      <c r="AX479" s="13">
        <v>224.13</v>
      </c>
      <c r="AY479" s="13">
        <v>0</v>
      </c>
      <c r="AZ479" s="13">
        <v>0</v>
      </c>
      <c r="BA479" s="13"/>
      <c r="BB479" s="2"/>
    </row>
    <row r="480" spans="1:54" x14ac:dyDescent="0.2">
      <c r="A480" s="18" t="s">
        <v>472</v>
      </c>
      <c r="B480" s="19" t="str">
        <f t="shared" si="11"/>
        <v>9130-04040</v>
      </c>
      <c r="C480" s="19" t="str">
        <f t="shared" si="12"/>
        <v>9130</v>
      </c>
      <c r="D480" s="13">
        <v>145.96</v>
      </c>
      <c r="E480" s="13">
        <v>1977.6100000000001</v>
      </c>
      <c r="F480" s="13">
        <v>47.81</v>
      </c>
      <c r="G480" s="13">
        <v>395</v>
      </c>
      <c r="H480" s="13">
        <v>2572.06</v>
      </c>
      <c r="I480" s="13">
        <v>1192.5</v>
      </c>
      <c r="J480" s="13">
        <v>350</v>
      </c>
      <c r="K480" s="13">
        <v>1663.6</v>
      </c>
      <c r="L480" s="13">
        <v>9.1</v>
      </c>
      <c r="M480" s="13">
        <v>0</v>
      </c>
      <c r="N480" s="13">
        <v>393.07</v>
      </c>
      <c r="O480" s="13">
        <v>2000</v>
      </c>
      <c r="P480" s="13">
        <v>0</v>
      </c>
      <c r="Q480" s="13">
        <v>416.57</v>
      </c>
      <c r="R480" s="13">
        <v>370.09</v>
      </c>
      <c r="S480" s="13">
        <v>0</v>
      </c>
      <c r="T480" s="13">
        <v>0</v>
      </c>
      <c r="U480" s="13">
        <v>1599.76</v>
      </c>
      <c r="V480" s="13">
        <v>2153.83</v>
      </c>
      <c r="W480" s="13">
        <v>0</v>
      </c>
      <c r="X480" s="13">
        <v>27.5</v>
      </c>
      <c r="Y480" s="13">
        <v>200</v>
      </c>
      <c r="Z480" s="13">
        <v>540</v>
      </c>
      <c r="AA480" s="13">
        <v>100</v>
      </c>
      <c r="AB480" s="13">
        <v>0</v>
      </c>
      <c r="AC480" s="13">
        <v>501.42</v>
      </c>
      <c r="AD480" s="13">
        <v>0</v>
      </c>
      <c r="AE480" s="13">
        <v>0</v>
      </c>
      <c r="AF480" s="13">
        <v>2000</v>
      </c>
      <c r="AG480" s="13">
        <v>0</v>
      </c>
      <c r="AH480" s="13">
        <v>1878.14</v>
      </c>
      <c r="AI480" s="13">
        <v>961.84</v>
      </c>
      <c r="AJ480" s="13">
        <v>0</v>
      </c>
      <c r="AK480" s="13">
        <v>106</v>
      </c>
      <c r="AL480" s="13">
        <v>4.03</v>
      </c>
      <c r="AM480" s="13">
        <v>0</v>
      </c>
      <c r="AN480" s="13">
        <v>381.6</v>
      </c>
      <c r="AO480" s="13">
        <v>471.78</v>
      </c>
      <c r="AP480" s="13">
        <v>252.9</v>
      </c>
      <c r="AQ480" s="13">
        <v>0</v>
      </c>
      <c r="AR480" s="13">
        <v>1458.38</v>
      </c>
      <c r="AS480" s="13">
        <v>2312.8200000000002</v>
      </c>
      <c r="AT480" s="13">
        <v>106</v>
      </c>
      <c r="AU480" s="13">
        <v>4881.62</v>
      </c>
      <c r="AV480" s="13">
        <v>0</v>
      </c>
      <c r="AW480" s="13">
        <v>0</v>
      </c>
      <c r="AX480" s="13">
        <v>0</v>
      </c>
      <c r="AY480" s="13">
        <v>0</v>
      </c>
      <c r="AZ480" s="13">
        <v>1137.19</v>
      </c>
      <c r="BA480" s="13"/>
      <c r="BB480" s="2"/>
    </row>
    <row r="481" spans="1:54" x14ac:dyDescent="0.2">
      <c r="A481" s="18" t="s">
        <v>473</v>
      </c>
      <c r="B481" s="19" t="str">
        <f t="shared" si="11"/>
        <v>9160-04040</v>
      </c>
      <c r="C481" s="19" t="str">
        <f t="shared" si="12"/>
        <v>9160</v>
      </c>
      <c r="D481" s="13">
        <v>0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2000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13">
        <v>0</v>
      </c>
      <c r="AJ481" s="13">
        <v>0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  <c r="AU481" s="13">
        <v>0</v>
      </c>
      <c r="AV481" s="13">
        <v>0</v>
      </c>
      <c r="AW481" s="13">
        <v>0</v>
      </c>
      <c r="AX481" s="13">
        <v>0</v>
      </c>
      <c r="AY481" s="13">
        <v>0</v>
      </c>
      <c r="AZ481" s="13">
        <v>0</v>
      </c>
      <c r="BA481" s="13"/>
      <c r="BB481" s="2"/>
    </row>
    <row r="482" spans="1:54" x14ac:dyDescent="0.2">
      <c r="A482" s="18" t="s">
        <v>474</v>
      </c>
      <c r="B482" s="19" t="str">
        <f t="shared" si="11"/>
        <v>8700-04040</v>
      </c>
      <c r="C482" s="19" t="str">
        <f t="shared" si="12"/>
        <v>8700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40.22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1454.45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159.83000000000001</v>
      </c>
      <c r="AD482" s="13">
        <v>0</v>
      </c>
      <c r="AE482" s="13">
        <v>0</v>
      </c>
      <c r="AF482" s="13">
        <v>0</v>
      </c>
      <c r="AG482" s="13">
        <v>0</v>
      </c>
      <c r="AH482" s="13">
        <v>493.31</v>
      </c>
      <c r="AI482" s="13">
        <v>17.07</v>
      </c>
      <c r="AJ482" s="13">
        <v>1109.45</v>
      </c>
      <c r="AK482" s="13">
        <v>0</v>
      </c>
      <c r="AL482" s="13">
        <v>233.16000000000003</v>
      </c>
      <c r="AM482" s="13">
        <v>299.08</v>
      </c>
      <c r="AN482" s="13">
        <v>3059.9</v>
      </c>
      <c r="AO482" s="13">
        <v>0</v>
      </c>
      <c r="AP482" s="13">
        <v>0</v>
      </c>
      <c r="AQ482" s="13">
        <v>0</v>
      </c>
      <c r="AR482" s="13">
        <v>0</v>
      </c>
      <c r="AS482" s="13">
        <v>745.94</v>
      </c>
      <c r="AT482" s="13">
        <v>0</v>
      </c>
      <c r="AU482" s="13">
        <v>0</v>
      </c>
      <c r="AV482" s="13">
        <v>0</v>
      </c>
      <c r="AW482" s="13">
        <v>0</v>
      </c>
      <c r="AX482" s="13">
        <v>3000</v>
      </c>
      <c r="AY482" s="13">
        <v>0</v>
      </c>
      <c r="AZ482" s="13">
        <v>0</v>
      </c>
      <c r="BA482" s="13"/>
      <c r="BB482" s="2"/>
    </row>
    <row r="483" spans="1:54" x14ac:dyDescent="0.2">
      <c r="A483" s="18" t="s">
        <v>475</v>
      </c>
      <c r="B483" s="19" t="str">
        <f t="shared" si="11"/>
        <v>9130-04041</v>
      </c>
      <c r="C483" s="19" t="str">
        <f t="shared" si="12"/>
        <v>9130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315.99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  <c r="AU483" s="13">
        <v>0</v>
      </c>
      <c r="AV483" s="13">
        <v>0</v>
      </c>
      <c r="AW483" s="13">
        <v>0</v>
      </c>
      <c r="AX483" s="13">
        <v>0</v>
      </c>
      <c r="AY483" s="13">
        <v>0</v>
      </c>
      <c r="AZ483" s="13">
        <v>0</v>
      </c>
      <c r="BA483" s="13"/>
      <c r="BB483" s="2"/>
    </row>
    <row r="484" spans="1:54" x14ac:dyDescent="0.2">
      <c r="A484" s="18" t="s">
        <v>476</v>
      </c>
      <c r="B484" s="19" t="str">
        <f t="shared" si="11"/>
        <v>9270-04044</v>
      </c>
      <c r="C484" s="19" t="str">
        <f t="shared" si="12"/>
        <v>9270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0</v>
      </c>
      <c r="AO484" s="13">
        <v>0</v>
      </c>
      <c r="AP484" s="13">
        <v>0</v>
      </c>
      <c r="AQ484" s="13">
        <v>0</v>
      </c>
      <c r="AR484" s="13">
        <v>408.39</v>
      </c>
      <c r="AS484" s="13">
        <v>0</v>
      </c>
      <c r="AT484" s="13">
        <v>0</v>
      </c>
      <c r="AU484" s="13">
        <v>0</v>
      </c>
      <c r="AV484" s="13">
        <v>0</v>
      </c>
      <c r="AW484" s="13">
        <v>0</v>
      </c>
      <c r="AX484" s="13">
        <v>0</v>
      </c>
      <c r="AY484" s="13">
        <v>0</v>
      </c>
      <c r="AZ484" s="13">
        <v>0</v>
      </c>
      <c r="BA484" s="13"/>
      <c r="BB484" s="2"/>
    </row>
    <row r="485" spans="1:54" x14ac:dyDescent="0.2">
      <c r="A485" s="18" t="s">
        <v>477</v>
      </c>
      <c r="B485" s="19" t="str">
        <f t="shared" si="11"/>
        <v>9030-04044</v>
      </c>
      <c r="C485" s="19" t="str">
        <f t="shared" si="12"/>
        <v>9030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198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0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0</v>
      </c>
      <c r="AQ485" s="13">
        <v>0</v>
      </c>
      <c r="AR485" s="13">
        <v>0</v>
      </c>
      <c r="AS485" s="13">
        <v>0</v>
      </c>
      <c r="AT485" s="13">
        <v>0</v>
      </c>
      <c r="AU485" s="13">
        <v>0</v>
      </c>
      <c r="AV485" s="13">
        <v>0</v>
      </c>
      <c r="AW485" s="13">
        <v>0</v>
      </c>
      <c r="AX485" s="13">
        <v>0</v>
      </c>
      <c r="AY485" s="13">
        <v>0</v>
      </c>
      <c r="AZ485" s="13">
        <v>0</v>
      </c>
      <c r="BA485" s="13"/>
      <c r="BB485" s="2"/>
    </row>
    <row r="486" spans="1:54" x14ac:dyDescent="0.2">
      <c r="A486" s="18" t="s">
        <v>478</v>
      </c>
      <c r="B486" s="19" t="str">
        <f t="shared" si="11"/>
        <v>9100-04044</v>
      </c>
      <c r="C486" s="19" t="str">
        <f t="shared" si="12"/>
        <v>9100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85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  <c r="AT486" s="13">
        <v>0</v>
      </c>
      <c r="AU486" s="13">
        <v>0</v>
      </c>
      <c r="AV486" s="13">
        <v>0</v>
      </c>
      <c r="AW486" s="13">
        <v>0</v>
      </c>
      <c r="AX486" s="13">
        <v>0</v>
      </c>
      <c r="AY486" s="13">
        <v>85</v>
      </c>
      <c r="AZ486" s="13">
        <v>0</v>
      </c>
      <c r="BA486" s="13"/>
      <c r="BB486" s="2"/>
    </row>
    <row r="487" spans="1:54" x14ac:dyDescent="0.2">
      <c r="A487" s="18" t="s">
        <v>479</v>
      </c>
      <c r="B487" s="19" t="str">
        <f t="shared" si="11"/>
        <v>9110-04044</v>
      </c>
      <c r="C487" s="19" t="str">
        <f t="shared" si="12"/>
        <v>9110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495</v>
      </c>
      <c r="M487" s="13">
        <v>575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260</v>
      </c>
      <c r="V487" s="13">
        <v>259.8</v>
      </c>
      <c r="W487" s="13">
        <v>423</v>
      </c>
      <c r="X487" s="13">
        <v>150</v>
      </c>
      <c r="Y487" s="13">
        <v>125</v>
      </c>
      <c r="Z487" s="13">
        <v>1350</v>
      </c>
      <c r="AA487" s="13">
        <v>250</v>
      </c>
      <c r="AB487" s="13">
        <v>2367</v>
      </c>
      <c r="AC487" s="13">
        <v>421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200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  <c r="AU487" s="13">
        <v>0</v>
      </c>
      <c r="AV487" s="13">
        <v>0</v>
      </c>
      <c r="AW487" s="13">
        <v>0</v>
      </c>
      <c r="AX487" s="13">
        <v>0</v>
      </c>
      <c r="AY487" s="13">
        <v>0</v>
      </c>
      <c r="AZ487" s="13">
        <v>0</v>
      </c>
      <c r="BA487" s="13"/>
      <c r="BB487" s="2"/>
    </row>
    <row r="488" spans="1:54" x14ac:dyDescent="0.2">
      <c r="A488" s="18" t="s">
        <v>480</v>
      </c>
      <c r="B488" s="19" t="str">
        <f t="shared" si="11"/>
        <v>9120-04044</v>
      </c>
      <c r="C488" s="19" t="str">
        <f t="shared" si="12"/>
        <v>9120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736.32</v>
      </c>
      <c r="L488" s="13">
        <v>2299</v>
      </c>
      <c r="M488" s="13">
        <v>4141.5</v>
      </c>
      <c r="N488" s="13">
        <v>1595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1832.7</v>
      </c>
      <c r="W488" s="13">
        <v>5768.04</v>
      </c>
      <c r="X488" s="13">
        <v>737</v>
      </c>
      <c r="Y488" s="13">
        <v>1015.87</v>
      </c>
      <c r="Z488" s="13">
        <v>250</v>
      </c>
      <c r="AA488" s="13">
        <v>1714.94</v>
      </c>
      <c r="AB488" s="13">
        <v>1301.57</v>
      </c>
      <c r="AC488" s="13">
        <v>75</v>
      </c>
      <c r="AD488" s="13">
        <v>2075.94</v>
      </c>
      <c r="AE488" s="13">
        <v>5748.69</v>
      </c>
      <c r="AF488" s="13">
        <v>2672.5</v>
      </c>
      <c r="AG488" s="13">
        <v>922.75</v>
      </c>
      <c r="AH488" s="13">
        <v>1667.7</v>
      </c>
      <c r="AI488" s="13">
        <v>1618.54</v>
      </c>
      <c r="AJ488" s="13">
        <v>2785.95</v>
      </c>
      <c r="AK488" s="13">
        <v>1518.13</v>
      </c>
      <c r="AL488" s="13">
        <v>3850</v>
      </c>
      <c r="AM488" s="13">
        <v>2552.75</v>
      </c>
      <c r="AN488" s="13">
        <v>1758.75</v>
      </c>
      <c r="AO488" s="13">
        <v>194.75</v>
      </c>
      <c r="AP488" s="13">
        <v>1378.75</v>
      </c>
      <c r="AQ488" s="13">
        <v>2074</v>
      </c>
      <c r="AR488" s="13">
        <v>1102.75</v>
      </c>
      <c r="AS488" s="13">
        <v>3055</v>
      </c>
      <c r="AT488" s="13">
        <v>3656.61</v>
      </c>
      <c r="AU488" s="13">
        <v>2134.4</v>
      </c>
      <c r="AV488" s="13">
        <v>2224.5100000000002</v>
      </c>
      <c r="AW488" s="13">
        <v>1165</v>
      </c>
      <c r="AX488" s="13">
        <v>3417.05</v>
      </c>
      <c r="AY488" s="13">
        <v>375</v>
      </c>
      <c r="AZ488" s="13">
        <v>1900</v>
      </c>
      <c r="BA488" s="13"/>
      <c r="BB488" s="2"/>
    </row>
    <row r="489" spans="1:54" x14ac:dyDescent="0.2">
      <c r="A489" s="18" t="s">
        <v>481</v>
      </c>
      <c r="B489" s="19" t="str">
        <f t="shared" si="11"/>
        <v>9130-04044</v>
      </c>
      <c r="C489" s="19" t="str">
        <f t="shared" si="12"/>
        <v>9130</v>
      </c>
      <c r="D489" s="13">
        <v>736.46</v>
      </c>
      <c r="E489" s="13">
        <v>1611</v>
      </c>
      <c r="F489" s="13">
        <v>1270</v>
      </c>
      <c r="G489" s="13">
        <v>5644</v>
      </c>
      <c r="H489" s="13">
        <v>3425</v>
      </c>
      <c r="I489" s="13">
        <v>326</v>
      </c>
      <c r="J489" s="13">
        <v>1549.7</v>
      </c>
      <c r="K489" s="13">
        <v>1080</v>
      </c>
      <c r="L489" s="13">
        <v>1186.52</v>
      </c>
      <c r="M489" s="13">
        <v>1209.0999999999999</v>
      </c>
      <c r="N489" s="13">
        <v>865</v>
      </c>
      <c r="O489" s="13">
        <v>625</v>
      </c>
      <c r="P489" s="13">
        <v>4278.5600000000004</v>
      </c>
      <c r="Q489" s="13">
        <v>0</v>
      </c>
      <c r="R489" s="13">
        <v>1457.03</v>
      </c>
      <c r="S489" s="13">
        <v>2017.2</v>
      </c>
      <c r="T489" s="13">
        <v>414</v>
      </c>
      <c r="U489" s="13">
        <v>1872</v>
      </c>
      <c r="V489" s="13">
        <v>3500</v>
      </c>
      <c r="W489" s="13">
        <v>1136.25</v>
      </c>
      <c r="X489" s="13">
        <v>299</v>
      </c>
      <c r="Y489" s="13">
        <v>1400</v>
      </c>
      <c r="Z489" s="13">
        <v>707</v>
      </c>
      <c r="AA489" s="13">
        <v>1120</v>
      </c>
      <c r="AB489" s="13">
        <v>4373</v>
      </c>
      <c r="AC489" s="13">
        <v>275</v>
      </c>
      <c r="AD489" s="13">
        <v>750.75</v>
      </c>
      <c r="AE489" s="13">
        <v>718.96</v>
      </c>
      <c r="AF489" s="13">
        <v>3655</v>
      </c>
      <c r="AG489" s="13">
        <v>2050</v>
      </c>
      <c r="AH489" s="13">
        <v>749</v>
      </c>
      <c r="AI489" s="13">
        <v>2143</v>
      </c>
      <c r="AJ489" s="13">
        <v>3025</v>
      </c>
      <c r="AK489" s="13">
        <v>599</v>
      </c>
      <c r="AL489" s="13">
        <v>390</v>
      </c>
      <c r="AM489" s="13">
        <v>529.5</v>
      </c>
      <c r="AN489" s="13">
        <v>3244</v>
      </c>
      <c r="AO489" s="13">
        <v>610</v>
      </c>
      <c r="AP489" s="13">
        <v>1220</v>
      </c>
      <c r="AQ489" s="13">
        <v>3358</v>
      </c>
      <c r="AR489" s="13">
        <v>1976.12</v>
      </c>
      <c r="AS489" s="13">
        <v>3924</v>
      </c>
      <c r="AT489" s="13">
        <v>1500</v>
      </c>
      <c r="AU489" s="13">
        <v>972.11</v>
      </c>
      <c r="AV489" s="13">
        <v>670.66</v>
      </c>
      <c r="AW489" s="13">
        <v>1060.6199999999999</v>
      </c>
      <c r="AX489" s="13">
        <v>0</v>
      </c>
      <c r="AY489" s="13">
        <v>0</v>
      </c>
      <c r="AZ489" s="13">
        <v>979</v>
      </c>
      <c r="BA489" s="13"/>
      <c r="BB489" s="2"/>
    </row>
    <row r="490" spans="1:54" x14ac:dyDescent="0.2">
      <c r="A490" s="18" t="s">
        <v>482</v>
      </c>
      <c r="B490" s="19" t="str">
        <f t="shared" si="11"/>
        <v>8700-04044</v>
      </c>
      <c r="C490" s="19" t="str">
        <f t="shared" si="12"/>
        <v>8700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  <c r="AT490" s="13">
        <v>0</v>
      </c>
      <c r="AU490" s="13">
        <v>0</v>
      </c>
      <c r="AV490" s="13">
        <v>0</v>
      </c>
      <c r="AW490" s="13">
        <v>5400</v>
      </c>
      <c r="AX490" s="13">
        <v>0</v>
      </c>
      <c r="AY490" s="13">
        <v>0</v>
      </c>
      <c r="AZ490" s="13">
        <v>0</v>
      </c>
      <c r="BA490" s="13"/>
      <c r="BB490" s="2"/>
    </row>
    <row r="491" spans="1:54" x14ac:dyDescent="0.2">
      <c r="A491" s="18" t="s">
        <v>483</v>
      </c>
      <c r="B491" s="19" t="str">
        <f t="shared" si="11"/>
        <v>9030-04046</v>
      </c>
      <c r="C491" s="19" t="str">
        <f t="shared" si="12"/>
        <v>9030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150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0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  <c r="AU491" s="13">
        <v>0</v>
      </c>
      <c r="AV491" s="13">
        <v>0</v>
      </c>
      <c r="AW491" s="13">
        <v>0</v>
      </c>
      <c r="AX491" s="13">
        <v>0</v>
      </c>
      <c r="AY491" s="13">
        <v>0</v>
      </c>
      <c r="AZ491" s="13">
        <v>0</v>
      </c>
      <c r="BA491" s="13"/>
      <c r="BB491" s="2"/>
    </row>
    <row r="492" spans="1:54" x14ac:dyDescent="0.2">
      <c r="A492" s="18" t="s">
        <v>484</v>
      </c>
      <c r="B492" s="19" t="str">
        <f t="shared" si="11"/>
        <v>9090-04046</v>
      </c>
      <c r="C492" s="19" t="str">
        <f t="shared" si="12"/>
        <v>9090</v>
      </c>
      <c r="D492" s="13">
        <v>270.63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0</v>
      </c>
      <c r="O492" s="13">
        <v>0</v>
      </c>
      <c r="P492" s="13">
        <v>189.44</v>
      </c>
      <c r="Q492" s="13">
        <v>2979.25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100</v>
      </c>
      <c r="Z492" s="13">
        <v>250</v>
      </c>
      <c r="AA492" s="13">
        <v>0</v>
      </c>
      <c r="AB492" s="13">
        <v>0</v>
      </c>
      <c r="AC492" s="13">
        <v>3036.77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13">
        <v>0</v>
      </c>
      <c r="AJ492" s="13">
        <v>0</v>
      </c>
      <c r="AK492" s="13">
        <v>0</v>
      </c>
      <c r="AL492" s="13">
        <v>0</v>
      </c>
      <c r="AM492" s="13">
        <v>0</v>
      </c>
      <c r="AN492" s="13">
        <v>101.94</v>
      </c>
      <c r="AO492" s="13">
        <v>3126.29</v>
      </c>
      <c r="AP492" s="13">
        <v>0</v>
      </c>
      <c r="AQ492" s="13">
        <v>0</v>
      </c>
      <c r="AR492" s="13">
        <v>0</v>
      </c>
      <c r="AS492" s="13">
        <v>0</v>
      </c>
      <c r="AT492" s="13">
        <v>0</v>
      </c>
      <c r="AU492" s="13">
        <v>0</v>
      </c>
      <c r="AV492" s="13">
        <v>0</v>
      </c>
      <c r="AW492" s="13">
        <v>0</v>
      </c>
      <c r="AX492" s="13">
        <v>0</v>
      </c>
      <c r="AY492" s="13">
        <v>0</v>
      </c>
      <c r="AZ492" s="13">
        <v>0</v>
      </c>
      <c r="BA492" s="13"/>
      <c r="BB492" s="2"/>
    </row>
    <row r="493" spans="1:54" x14ac:dyDescent="0.2">
      <c r="A493" s="18" t="s">
        <v>485</v>
      </c>
      <c r="B493" s="19" t="str">
        <f t="shared" si="11"/>
        <v>9110-04046</v>
      </c>
      <c r="C493" s="19" t="str">
        <f t="shared" si="12"/>
        <v>9110</v>
      </c>
      <c r="D493" s="13">
        <v>900</v>
      </c>
      <c r="E493" s="13">
        <v>210.53</v>
      </c>
      <c r="F493" s="13">
        <v>1000</v>
      </c>
      <c r="G493" s="13">
        <v>326.45</v>
      </c>
      <c r="H493" s="13">
        <v>516.66999999999996</v>
      </c>
      <c r="I493" s="13">
        <v>7786.53</v>
      </c>
      <c r="J493" s="13">
        <v>2259.73</v>
      </c>
      <c r="K493" s="13">
        <v>5281.06</v>
      </c>
      <c r="L493" s="13">
        <v>400</v>
      </c>
      <c r="M493" s="13">
        <v>1500</v>
      </c>
      <c r="N493" s="13">
        <v>1750</v>
      </c>
      <c r="O493" s="13">
        <v>295.10000000000002</v>
      </c>
      <c r="P493" s="13">
        <v>557.63</v>
      </c>
      <c r="Q493" s="13">
        <v>2649.16</v>
      </c>
      <c r="R493" s="13">
        <v>0</v>
      </c>
      <c r="S493" s="13">
        <v>2708.64</v>
      </c>
      <c r="T493" s="13">
        <v>2285.4899999999998</v>
      </c>
      <c r="U493" s="13">
        <v>598.16</v>
      </c>
      <c r="V493" s="13">
        <v>304.33999999999997</v>
      </c>
      <c r="W493" s="13">
        <v>2455.8000000000002</v>
      </c>
      <c r="X493" s="13">
        <v>3219.29</v>
      </c>
      <c r="Y493" s="13">
        <v>3890</v>
      </c>
      <c r="Z493" s="13">
        <v>3875.66</v>
      </c>
      <c r="AA493" s="13">
        <v>5580.88</v>
      </c>
      <c r="AB493" s="13">
        <v>2502.4</v>
      </c>
      <c r="AC493" s="13">
        <v>2900</v>
      </c>
      <c r="AD493" s="13">
        <v>2062.5</v>
      </c>
      <c r="AE493" s="13">
        <v>0</v>
      </c>
      <c r="AF493" s="13">
        <v>0</v>
      </c>
      <c r="AG493" s="13">
        <v>21.19</v>
      </c>
      <c r="AH493" s="13">
        <v>-137.4</v>
      </c>
      <c r="AI493" s="13">
        <v>0</v>
      </c>
      <c r="AJ493" s="13">
        <v>0</v>
      </c>
      <c r="AK493" s="13">
        <v>1623.17</v>
      </c>
      <c r="AL493" s="13">
        <v>-65</v>
      </c>
      <c r="AM493" s="13">
        <v>40.28</v>
      </c>
      <c r="AN493" s="13">
        <v>16.670000000000002</v>
      </c>
      <c r="AO493" s="13">
        <v>127.2</v>
      </c>
      <c r="AP493" s="13">
        <v>8.1199999999999992</v>
      </c>
      <c r="AQ493" s="13">
        <v>0</v>
      </c>
      <c r="AR493" s="13">
        <v>0</v>
      </c>
      <c r="AS493" s="13">
        <v>77.34</v>
      </c>
      <c r="AT493" s="13">
        <v>0</v>
      </c>
      <c r="AU493" s="13">
        <v>0</v>
      </c>
      <c r="AV493" s="13">
        <v>47.81</v>
      </c>
      <c r="AW493" s="13">
        <v>1864.58</v>
      </c>
      <c r="AX493" s="13">
        <v>0</v>
      </c>
      <c r="AY493" s="13">
        <v>0</v>
      </c>
      <c r="AZ493" s="13">
        <v>0</v>
      </c>
      <c r="BA493" s="13"/>
      <c r="BB493" s="2"/>
    </row>
    <row r="494" spans="1:54" x14ac:dyDescent="0.2">
      <c r="A494" s="18" t="s">
        <v>486</v>
      </c>
      <c r="B494" s="19" t="str">
        <f t="shared" si="11"/>
        <v>9120-04046</v>
      </c>
      <c r="C494" s="19" t="str">
        <f t="shared" si="12"/>
        <v>9120</v>
      </c>
      <c r="D494" s="13">
        <v>10792</v>
      </c>
      <c r="E494" s="13">
        <v>3663.87</v>
      </c>
      <c r="F494" s="13">
        <v>2738.14</v>
      </c>
      <c r="G494" s="13">
        <v>14763.57</v>
      </c>
      <c r="H494" s="13">
        <v>4885.2</v>
      </c>
      <c r="I494" s="13">
        <v>2629.62</v>
      </c>
      <c r="J494" s="13">
        <v>2654.57</v>
      </c>
      <c r="K494" s="13">
        <v>2021.41</v>
      </c>
      <c r="L494" s="13">
        <v>470</v>
      </c>
      <c r="M494" s="13">
        <v>1438.53</v>
      </c>
      <c r="N494" s="13">
        <v>4191.3</v>
      </c>
      <c r="O494" s="13">
        <v>17907.87</v>
      </c>
      <c r="P494" s="13">
        <v>4939.6899999999996</v>
      </c>
      <c r="Q494" s="13">
        <v>6784.24</v>
      </c>
      <c r="R494" s="13">
        <v>2613.4499999999998</v>
      </c>
      <c r="S494" s="13">
        <v>3226.19</v>
      </c>
      <c r="T494" s="13">
        <v>4457.57</v>
      </c>
      <c r="U494" s="13">
        <v>3017.27</v>
      </c>
      <c r="V494" s="13">
        <v>3278.8</v>
      </c>
      <c r="W494" s="13">
        <v>4283.79</v>
      </c>
      <c r="X494" s="13">
        <v>4466.33</v>
      </c>
      <c r="Y494" s="13">
        <v>2783.84</v>
      </c>
      <c r="Z494" s="13">
        <v>13759.69</v>
      </c>
      <c r="AA494" s="13">
        <v>3676.09</v>
      </c>
      <c r="AB494" s="13">
        <v>1579.81</v>
      </c>
      <c r="AC494" s="13">
        <v>3185.23</v>
      </c>
      <c r="AD494" s="13">
        <v>1215.78</v>
      </c>
      <c r="AE494" s="13">
        <v>4785.63</v>
      </c>
      <c r="AF494" s="13">
        <v>5048.76</v>
      </c>
      <c r="AG494" s="13">
        <v>10892.1</v>
      </c>
      <c r="AH494" s="13">
        <v>7790.25</v>
      </c>
      <c r="AI494" s="13">
        <v>4600.58</v>
      </c>
      <c r="AJ494" s="13">
        <v>2008.3</v>
      </c>
      <c r="AK494" s="13">
        <v>8626.9500000000007</v>
      </c>
      <c r="AL494" s="13">
        <v>12261.97</v>
      </c>
      <c r="AM494" s="13">
        <v>7109.4</v>
      </c>
      <c r="AN494" s="13">
        <v>8942.9499999999989</v>
      </c>
      <c r="AO494" s="13">
        <v>7553.62</v>
      </c>
      <c r="AP494" s="13">
        <v>8641.66</v>
      </c>
      <c r="AQ494" s="13">
        <v>11090.23</v>
      </c>
      <c r="AR494" s="13">
        <v>13787.77</v>
      </c>
      <c r="AS494" s="13">
        <v>1128.19</v>
      </c>
      <c r="AT494" s="13">
        <v>5287.41</v>
      </c>
      <c r="AU494" s="13">
        <v>4499.2700000000004</v>
      </c>
      <c r="AV494" s="13">
        <v>16783.32</v>
      </c>
      <c r="AW494" s="13">
        <v>2114.14</v>
      </c>
      <c r="AX494" s="13">
        <v>10940.77</v>
      </c>
      <c r="AY494" s="13">
        <v>10530.08</v>
      </c>
      <c r="AZ494" s="13">
        <v>1265</v>
      </c>
      <c r="BA494" s="13"/>
      <c r="BB494" s="2"/>
    </row>
    <row r="495" spans="1:54" x14ac:dyDescent="0.2">
      <c r="A495" s="18" t="s">
        <v>487</v>
      </c>
      <c r="B495" s="19" t="str">
        <f t="shared" si="11"/>
        <v>9130-04046</v>
      </c>
      <c r="C495" s="19" t="str">
        <f t="shared" si="12"/>
        <v>9130</v>
      </c>
      <c r="D495" s="13">
        <v>0</v>
      </c>
      <c r="E495" s="13">
        <v>0</v>
      </c>
      <c r="F495" s="13">
        <v>0</v>
      </c>
      <c r="G495" s="13">
        <v>0</v>
      </c>
      <c r="H495" s="13">
        <v>1000</v>
      </c>
      <c r="I495" s="13">
        <v>0</v>
      </c>
      <c r="J495" s="13">
        <v>416.7</v>
      </c>
      <c r="K495" s="13">
        <v>0</v>
      </c>
      <c r="L495" s="13">
        <v>0</v>
      </c>
      <c r="M495" s="13">
        <v>0</v>
      </c>
      <c r="N495" s="13">
        <v>449.11</v>
      </c>
      <c r="O495" s="13">
        <v>783.43</v>
      </c>
      <c r="P495" s="13">
        <v>1545.39</v>
      </c>
      <c r="Q495" s="13">
        <v>375.81</v>
      </c>
      <c r="R495" s="13">
        <v>0</v>
      </c>
      <c r="S495" s="13">
        <v>0</v>
      </c>
      <c r="T495" s="13">
        <v>0</v>
      </c>
      <c r="U495" s="13">
        <v>0</v>
      </c>
      <c r="V495" s="13">
        <v>1000</v>
      </c>
      <c r="W495" s="13">
        <v>0</v>
      </c>
      <c r="X495" s="13">
        <v>0</v>
      </c>
      <c r="Y495" s="13">
        <v>500</v>
      </c>
      <c r="Z495" s="13">
        <v>525</v>
      </c>
      <c r="AA495" s="13">
        <v>450</v>
      </c>
      <c r="AB495" s="13">
        <v>1086.5999999999999</v>
      </c>
      <c r="AC495" s="13">
        <v>0</v>
      </c>
      <c r="AD495" s="13">
        <v>0</v>
      </c>
      <c r="AE495" s="13">
        <v>392.2</v>
      </c>
      <c r="AF495" s="13">
        <v>429.3</v>
      </c>
      <c r="AG495" s="13">
        <v>0</v>
      </c>
      <c r="AH495" s="13">
        <v>0</v>
      </c>
      <c r="AI495" s="13">
        <v>0</v>
      </c>
      <c r="AJ495" s="13">
        <v>0</v>
      </c>
      <c r="AK495" s="13">
        <v>0</v>
      </c>
      <c r="AL495" s="13">
        <v>0</v>
      </c>
      <c r="AM495" s="13">
        <v>0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  <c r="AT495" s="13">
        <v>0</v>
      </c>
      <c r="AU495" s="13">
        <v>0</v>
      </c>
      <c r="AV495" s="13">
        <v>0</v>
      </c>
      <c r="AW495" s="13">
        <v>605.16999999999996</v>
      </c>
      <c r="AX495" s="13">
        <v>460.31</v>
      </c>
      <c r="AY495" s="13">
        <v>1304</v>
      </c>
      <c r="AZ495" s="13">
        <v>628.21</v>
      </c>
      <c r="BA495" s="13"/>
      <c r="BB495" s="2"/>
    </row>
    <row r="496" spans="1:54" x14ac:dyDescent="0.2">
      <c r="A496" s="18" t="s">
        <v>488</v>
      </c>
      <c r="B496" s="19" t="str">
        <f t="shared" si="11"/>
        <v>9210-04046</v>
      </c>
      <c r="C496" s="19" t="str">
        <f t="shared" si="12"/>
        <v>9210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395</v>
      </c>
      <c r="AH496" s="21">
        <v>0</v>
      </c>
      <c r="AI496" s="21">
        <v>395</v>
      </c>
      <c r="AJ496" s="21">
        <v>395</v>
      </c>
      <c r="AK496" s="21">
        <v>395</v>
      </c>
      <c r="AL496" s="21">
        <v>0</v>
      </c>
      <c r="AM496" s="21">
        <v>790</v>
      </c>
      <c r="AN496" s="21">
        <v>395</v>
      </c>
      <c r="AO496" s="21">
        <v>395</v>
      </c>
      <c r="AP496" s="21">
        <v>395</v>
      </c>
      <c r="AQ496" s="21">
        <v>395</v>
      </c>
      <c r="AR496" s="21">
        <v>395</v>
      </c>
      <c r="AS496" s="21">
        <v>395</v>
      </c>
      <c r="AT496" s="21">
        <v>395</v>
      </c>
      <c r="AU496" s="21">
        <v>0</v>
      </c>
      <c r="AV496" s="21">
        <v>395</v>
      </c>
      <c r="AW496" s="21">
        <v>395</v>
      </c>
      <c r="AX496" s="21">
        <v>395</v>
      </c>
      <c r="AY496" s="21">
        <v>395</v>
      </c>
      <c r="AZ496" s="21">
        <v>395</v>
      </c>
      <c r="BA496" s="13"/>
      <c r="BB496" s="2"/>
    </row>
    <row r="497" spans="1:54" x14ac:dyDescent="0.2">
      <c r="A497" s="18" t="s">
        <v>489</v>
      </c>
      <c r="B497" s="19" t="str">
        <f t="shared" si="11"/>
        <v>8700-04046</v>
      </c>
      <c r="C497" s="19" t="str">
        <f t="shared" si="12"/>
        <v>8700</v>
      </c>
      <c r="D497" s="23">
        <v>890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-690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  <c r="AT497" s="23">
        <v>0</v>
      </c>
      <c r="AU497" s="23">
        <v>0</v>
      </c>
      <c r="AV497" s="23">
        <v>0</v>
      </c>
      <c r="AW497" s="23">
        <v>0</v>
      </c>
      <c r="AX497" s="23">
        <v>0</v>
      </c>
      <c r="AY497" s="23">
        <v>0</v>
      </c>
      <c r="AZ497" s="23">
        <v>0</v>
      </c>
      <c r="BA497" s="13"/>
      <c r="BB497" s="2"/>
    </row>
    <row r="498" spans="1:54" x14ac:dyDescent="0.2">
      <c r="A498" s="22" t="s">
        <v>490</v>
      </c>
      <c r="B498" s="12"/>
      <c r="C498" s="12"/>
      <c r="D498" s="24">
        <f>SUM(D453:D497)</f>
        <v>15128.09</v>
      </c>
      <c r="E498" s="24">
        <f t="shared" ref="E498:AZ498" si="13">SUM(E453:E497)</f>
        <v>9213.2900000000009</v>
      </c>
      <c r="F498" s="24">
        <f t="shared" si="13"/>
        <v>10016.58</v>
      </c>
      <c r="G498" s="24">
        <f t="shared" si="13"/>
        <v>23556.41</v>
      </c>
      <c r="H498" s="24">
        <f t="shared" si="13"/>
        <v>14521.279999999999</v>
      </c>
      <c r="I498" s="24">
        <f t="shared" si="13"/>
        <v>14182.809999999998</v>
      </c>
      <c r="J498" s="24">
        <f t="shared" si="13"/>
        <v>8090.7</v>
      </c>
      <c r="K498" s="24">
        <f t="shared" si="13"/>
        <v>11330.130000000001</v>
      </c>
      <c r="L498" s="24">
        <f t="shared" si="13"/>
        <v>5365.52</v>
      </c>
      <c r="M498" s="24">
        <f t="shared" si="13"/>
        <v>8864.130000000001</v>
      </c>
      <c r="N498" s="24">
        <f t="shared" si="13"/>
        <v>12455.280000000002</v>
      </c>
      <c r="O498" s="24">
        <f t="shared" si="13"/>
        <v>23483.7</v>
      </c>
      <c r="P498" s="24">
        <f t="shared" si="13"/>
        <v>12301.009999999998</v>
      </c>
      <c r="Q498" s="24">
        <f t="shared" si="13"/>
        <v>15140.909999999998</v>
      </c>
      <c r="R498" s="24">
        <f t="shared" si="13"/>
        <v>6523.94</v>
      </c>
      <c r="S498" s="24">
        <f t="shared" si="13"/>
        <v>9943.0500000000011</v>
      </c>
      <c r="T498" s="24">
        <f t="shared" si="13"/>
        <v>8975.5499999999993</v>
      </c>
      <c r="U498" s="24">
        <f t="shared" si="13"/>
        <v>10505.13</v>
      </c>
      <c r="V498" s="24">
        <f t="shared" si="13"/>
        <v>13579.470000000001</v>
      </c>
      <c r="W498" s="24">
        <f t="shared" si="13"/>
        <v>15545.2</v>
      </c>
      <c r="X498" s="24">
        <f t="shared" si="13"/>
        <v>10911.22</v>
      </c>
      <c r="Y498" s="24">
        <f t="shared" si="13"/>
        <v>10122.35</v>
      </c>
      <c r="Z498" s="24">
        <f t="shared" si="13"/>
        <v>21710.239999999998</v>
      </c>
      <c r="AA498" s="24">
        <f t="shared" si="13"/>
        <v>15432.93</v>
      </c>
      <c r="AB498" s="24">
        <f t="shared" si="13"/>
        <v>28558.16</v>
      </c>
      <c r="AC498" s="24">
        <f t="shared" si="13"/>
        <v>11714.81</v>
      </c>
      <c r="AD498" s="24">
        <f t="shared" si="13"/>
        <v>27544.73</v>
      </c>
      <c r="AE498" s="24">
        <f t="shared" si="13"/>
        <v>15147.39</v>
      </c>
      <c r="AF498" s="24">
        <f t="shared" si="13"/>
        <v>15914.289999999999</v>
      </c>
      <c r="AG498" s="24">
        <f t="shared" si="13"/>
        <v>15746.36</v>
      </c>
      <c r="AH498" s="24">
        <f t="shared" si="13"/>
        <v>13600.880000000001</v>
      </c>
      <c r="AI498" s="24">
        <f t="shared" si="13"/>
        <v>11046.41</v>
      </c>
      <c r="AJ498" s="24">
        <f t="shared" si="13"/>
        <v>9833.2799999999988</v>
      </c>
      <c r="AK498" s="24">
        <f t="shared" si="13"/>
        <v>13339.45</v>
      </c>
      <c r="AL498" s="24">
        <f t="shared" si="13"/>
        <v>17166.55</v>
      </c>
      <c r="AM498" s="24">
        <f t="shared" si="13"/>
        <v>12757</v>
      </c>
      <c r="AN498" s="24">
        <f t="shared" si="13"/>
        <v>17939.61</v>
      </c>
      <c r="AO498" s="24">
        <f t="shared" si="13"/>
        <v>28667.39</v>
      </c>
      <c r="AP498" s="24">
        <f t="shared" si="13"/>
        <v>12405.79</v>
      </c>
      <c r="AQ498" s="24">
        <f t="shared" si="13"/>
        <v>17575.03</v>
      </c>
      <c r="AR498" s="24">
        <f t="shared" si="13"/>
        <v>19961.150000000001</v>
      </c>
      <c r="AS498" s="24">
        <f t="shared" si="13"/>
        <v>13037.710000000001</v>
      </c>
      <c r="AT498" s="24">
        <f t="shared" si="13"/>
        <v>11421.57</v>
      </c>
      <c r="AU498" s="24">
        <f t="shared" si="13"/>
        <v>13791.52</v>
      </c>
      <c r="AV498" s="24">
        <f t="shared" si="13"/>
        <v>20989.27</v>
      </c>
      <c r="AW498" s="24">
        <f t="shared" si="13"/>
        <v>13715.48</v>
      </c>
      <c r="AX498" s="24">
        <f t="shared" si="13"/>
        <v>20392.420000000002</v>
      </c>
      <c r="AY498" s="24">
        <f t="shared" si="13"/>
        <v>13445.19</v>
      </c>
      <c r="AZ498" s="24">
        <f t="shared" si="13"/>
        <v>7917.26</v>
      </c>
      <c r="BA498" s="13"/>
    </row>
    <row r="499" spans="1:54" x14ac:dyDescent="0.2">
      <c r="A499" s="15"/>
      <c r="B499" s="12" t="s">
        <v>840</v>
      </c>
      <c r="C499" s="19" t="s">
        <v>840</v>
      </c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2"/>
    </row>
    <row r="500" spans="1:54" x14ac:dyDescent="0.2">
      <c r="A500" s="18" t="s">
        <v>491</v>
      </c>
      <c r="B500" s="19" t="s">
        <v>1144</v>
      </c>
      <c r="C500" s="19" t="s">
        <v>777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0</v>
      </c>
      <c r="R500" s="21">
        <v>0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41.34</v>
      </c>
      <c r="AH500" s="21">
        <v>0</v>
      </c>
      <c r="AI500" s="21">
        <v>0</v>
      </c>
      <c r="AJ500" s="21">
        <v>242.49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  <c r="AT500" s="21">
        <v>0</v>
      </c>
      <c r="AU500" s="21">
        <v>0</v>
      </c>
      <c r="AV500" s="21">
        <v>0</v>
      </c>
      <c r="AW500" s="21">
        <v>0</v>
      </c>
      <c r="AX500" s="21">
        <v>0</v>
      </c>
      <c r="AY500" s="21">
        <v>155.86000000000001</v>
      </c>
      <c r="AZ500" s="21">
        <v>0</v>
      </c>
      <c r="BA500" s="13"/>
      <c r="BB500" s="2"/>
    </row>
    <row r="501" spans="1:54" x14ac:dyDescent="0.2">
      <c r="A501" s="22" t="s">
        <v>492</v>
      </c>
      <c r="B501" s="12"/>
      <c r="C501" s="12"/>
      <c r="D501" s="24">
        <f>SUM(D500)</f>
        <v>0</v>
      </c>
      <c r="E501" s="24">
        <f t="shared" ref="E501:AZ501" si="14">SUM(E500)</f>
        <v>0</v>
      </c>
      <c r="F501" s="24">
        <f t="shared" si="14"/>
        <v>0</v>
      </c>
      <c r="G501" s="24">
        <f t="shared" si="14"/>
        <v>0</v>
      </c>
      <c r="H501" s="24">
        <f t="shared" si="14"/>
        <v>0</v>
      </c>
      <c r="I501" s="24">
        <f t="shared" si="14"/>
        <v>0</v>
      </c>
      <c r="J501" s="24">
        <f t="shared" si="14"/>
        <v>0</v>
      </c>
      <c r="K501" s="24">
        <f t="shared" si="14"/>
        <v>0</v>
      </c>
      <c r="L501" s="24">
        <f t="shared" si="14"/>
        <v>0</v>
      </c>
      <c r="M501" s="24">
        <f t="shared" si="14"/>
        <v>0</v>
      </c>
      <c r="N501" s="24">
        <f t="shared" si="14"/>
        <v>0</v>
      </c>
      <c r="O501" s="24">
        <f>SUM(O500)</f>
        <v>0</v>
      </c>
      <c r="P501" s="24">
        <f t="shared" si="14"/>
        <v>0</v>
      </c>
      <c r="Q501" s="24">
        <f t="shared" si="14"/>
        <v>0</v>
      </c>
      <c r="R501" s="24">
        <f t="shared" si="14"/>
        <v>0</v>
      </c>
      <c r="S501" s="24">
        <f t="shared" si="14"/>
        <v>0</v>
      </c>
      <c r="T501" s="24">
        <f t="shared" si="14"/>
        <v>0</v>
      </c>
      <c r="U501" s="24">
        <f t="shared" si="14"/>
        <v>0</v>
      </c>
      <c r="V501" s="24">
        <f t="shared" si="14"/>
        <v>0</v>
      </c>
      <c r="W501" s="24">
        <f t="shared" si="14"/>
        <v>0</v>
      </c>
      <c r="X501" s="24">
        <f t="shared" si="14"/>
        <v>0</v>
      </c>
      <c r="Y501" s="24">
        <f t="shared" si="14"/>
        <v>0</v>
      </c>
      <c r="Z501" s="24">
        <f t="shared" si="14"/>
        <v>0</v>
      </c>
      <c r="AA501" s="24">
        <f t="shared" si="14"/>
        <v>0</v>
      </c>
      <c r="AB501" s="24">
        <f t="shared" si="14"/>
        <v>0</v>
      </c>
      <c r="AC501" s="24">
        <f t="shared" si="14"/>
        <v>0</v>
      </c>
      <c r="AD501" s="24">
        <f t="shared" si="14"/>
        <v>0</v>
      </c>
      <c r="AE501" s="24">
        <f t="shared" si="14"/>
        <v>0</v>
      </c>
      <c r="AF501" s="24">
        <f t="shared" si="14"/>
        <v>0</v>
      </c>
      <c r="AG501" s="24">
        <f t="shared" si="14"/>
        <v>41.34</v>
      </c>
      <c r="AH501" s="24">
        <f t="shared" si="14"/>
        <v>0</v>
      </c>
      <c r="AI501" s="24">
        <f t="shared" si="14"/>
        <v>0</v>
      </c>
      <c r="AJ501" s="24">
        <f t="shared" si="14"/>
        <v>242.49</v>
      </c>
      <c r="AK501" s="24">
        <f t="shared" si="14"/>
        <v>0</v>
      </c>
      <c r="AL501" s="24">
        <f t="shared" si="14"/>
        <v>0</v>
      </c>
      <c r="AM501" s="24">
        <f t="shared" si="14"/>
        <v>0</v>
      </c>
      <c r="AN501" s="24">
        <f t="shared" si="14"/>
        <v>0</v>
      </c>
      <c r="AO501" s="24">
        <f t="shared" si="14"/>
        <v>0</v>
      </c>
      <c r="AP501" s="24">
        <f t="shared" si="14"/>
        <v>0</v>
      </c>
      <c r="AQ501" s="24">
        <f t="shared" si="14"/>
        <v>0</v>
      </c>
      <c r="AR501" s="24">
        <f t="shared" si="14"/>
        <v>0</v>
      </c>
      <c r="AS501" s="24">
        <f t="shared" si="14"/>
        <v>0</v>
      </c>
      <c r="AT501" s="24">
        <f t="shared" si="14"/>
        <v>0</v>
      </c>
      <c r="AU501" s="24">
        <f t="shared" si="14"/>
        <v>0</v>
      </c>
      <c r="AV501" s="24">
        <f t="shared" si="14"/>
        <v>0</v>
      </c>
      <c r="AW501" s="24">
        <f t="shared" si="14"/>
        <v>0</v>
      </c>
      <c r="AX501" s="24">
        <f t="shared" si="14"/>
        <v>0</v>
      </c>
      <c r="AY501" s="24">
        <f t="shared" si="14"/>
        <v>155.86000000000001</v>
      </c>
      <c r="AZ501" s="24">
        <f t="shared" si="14"/>
        <v>0</v>
      </c>
      <c r="BA501" s="13"/>
    </row>
    <row r="502" spans="1:54" x14ac:dyDescent="0.2">
      <c r="A502" s="15"/>
      <c r="B502" s="12" t="s">
        <v>840</v>
      </c>
      <c r="C502" s="19" t="s">
        <v>840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2"/>
    </row>
    <row r="503" spans="1:54" x14ac:dyDescent="0.2">
      <c r="A503" s="18" t="s">
        <v>493</v>
      </c>
      <c r="B503" s="19" t="s">
        <v>1145</v>
      </c>
      <c r="C503" s="19" t="s">
        <v>777</v>
      </c>
      <c r="D503" s="13">
        <v>0</v>
      </c>
      <c r="E503" s="13">
        <v>0</v>
      </c>
      <c r="F503" s="13">
        <v>0</v>
      </c>
      <c r="G503" s="13">
        <v>0</v>
      </c>
      <c r="H503" s="13">
        <v>500</v>
      </c>
      <c r="I503" s="13">
        <v>0</v>
      </c>
      <c r="J503" s="13">
        <v>0</v>
      </c>
      <c r="K503" s="13">
        <v>0</v>
      </c>
      <c r="L503" s="13">
        <v>0</v>
      </c>
      <c r="M503" s="13">
        <v>150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100</v>
      </c>
      <c r="X503" s="13">
        <v>469.95</v>
      </c>
      <c r="Y503" s="13">
        <v>0</v>
      </c>
      <c r="Z503" s="13">
        <v>0</v>
      </c>
      <c r="AA503" s="13">
        <v>100</v>
      </c>
      <c r="AB503" s="13">
        <v>25</v>
      </c>
      <c r="AC503" s="13">
        <v>0</v>
      </c>
      <c r="AD503" s="13">
        <v>0</v>
      </c>
      <c r="AE503" s="13">
        <v>50</v>
      </c>
      <c r="AF503" s="13">
        <v>0</v>
      </c>
      <c r="AG503" s="13">
        <v>175</v>
      </c>
      <c r="AH503" s="13">
        <v>0</v>
      </c>
      <c r="AI503" s="13">
        <v>0</v>
      </c>
      <c r="AJ503" s="13">
        <v>3000</v>
      </c>
      <c r="AK503" s="13">
        <v>155</v>
      </c>
      <c r="AL503" s="13">
        <v>0</v>
      </c>
      <c r="AM503" s="13">
        <v>0</v>
      </c>
      <c r="AN503" s="13">
        <v>0</v>
      </c>
      <c r="AO503" s="13">
        <v>376.95</v>
      </c>
      <c r="AP503" s="13">
        <v>0</v>
      </c>
      <c r="AQ503" s="13">
        <v>140</v>
      </c>
      <c r="AR503" s="13">
        <v>0</v>
      </c>
      <c r="AS503" s="13">
        <v>50</v>
      </c>
      <c r="AT503" s="13">
        <v>38</v>
      </c>
      <c r="AU503" s="13">
        <v>264</v>
      </c>
      <c r="AV503" s="13">
        <v>409.4</v>
      </c>
      <c r="AW503" s="13">
        <v>125</v>
      </c>
      <c r="AX503" s="13">
        <v>0</v>
      </c>
      <c r="AY503" s="13">
        <v>158</v>
      </c>
      <c r="AZ503" s="13">
        <v>0</v>
      </c>
      <c r="BA503" s="13"/>
      <c r="BB503" s="2"/>
    </row>
    <row r="504" spans="1:54" x14ac:dyDescent="0.2">
      <c r="A504" s="18" t="s">
        <v>494</v>
      </c>
      <c r="B504" s="19" t="s">
        <v>1146</v>
      </c>
      <c r="C504" s="19" t="s">
        <v>781</v>
      </c>
      <c r="D504" s="13">
        <v>0</v>
      </c>
      <c r="E504" s="13">
        <v>0</v>
      </c>
      <c r="F504" s="13">
        <v>34.25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300</v>
      </c>
      <c r="O504" s="13">
        <v>0</v>
      </c>
      <c r="P504" s="13">
        <v>0</v>
      </c>
      <c r="Q504" s="13">
        <v>0</v>
      </c>
      <c r="R504" s="13">
        <v>0</v>
      </c>
      <c r="S504" s="13">
        <v>25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130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130</v>
      </c>
      <c r="AP504" s="13">
        <v>0</v>
      </c>
      <c r="AQ504" s="13">
        <v>0</v>
      </c>
      <c r="AR504" s="13">
        <v>0</v>
      </c>
      <c r="AS504" s="13">
        <v>0</v>
      </c>
      <c r="AT504" s="13">
        <v>0</v>
      </c>
      <c r="AU504" s="13">
        <v>0</v>
      </c>
      <c r="AV504" s="13">
        <v>0</v>
      </c>
      <c r="AW504" s="13">
        <v>0</v>
      </c>
      <c r="AX504" s="13">
        <v>0</v>
      </c>
      <c r="AY504" s="13">
        <v>0</v>
      </c>
      <c r="AZ504" s="13">
        <v>0</v>
      </c>
      <c r="BA504" s="13"/>
      <c r="BB504" s="2"/>
    </row>
    <row r="505" spans="1:54" x14ac:dyDescent="0.2">
      <c r="A505" s="18" t="s">
        <v>495</v>
      </c>
      <c r="B505" s="19" t="s">
        <v>1147</v>
      </c>
      <c r="C505" s="19" t="s">
        <v>793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87</v>
      </c>
      <c r="R505" s="13">
        <v>291.2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163.19999999999999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  <c r="AU505" s="13">
        <v>0</v>
      </c>
      <c r="AV505" s="13">
        <v>0</v>
      </c>
      <c r="AW505" s="13">
        <v>0</v>
      </c>
      <c r="AX505" s="13">
        <v>0</v>
      </c>
      <c r="AY505" s="13">
        <v>0</v>
      </c>
      <c r="AZ505" s="13">
        <v>0</v>
      </c>
      <c r="BA505" s="13"/>
      <c r="BB505" s="2"/>
    </row>
    <row r="506" spans="1:54" x14ac:dyDescent="0.2">
      <c r="A506" s="18" t="s">
        <v>496</v>
      </c>
      <c r="B506" s="19" t="s">
        <v>1148</v>
      </c>
      <c r="C506" s="19" t="s">
        <v>743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100</v>
      </c>
      <c r="J506" s="13">
        <v>-100</v>
      </c>
      <c r="K506" s="13">
        <v>350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117</v>
      </c>
      <c r="R506" s="13">
        <v>0</v>
      </c>
      <c r="S506" s="13">
        <v>0</v>
      </c>
      <c r="T506" s="13">
        <v>0</v>
      </c>
      <c r="U506" s="13">
        <v>100</v>
      </c>
      <c r="V506" s="13">
        <v>0</v>
      </c>
      <c r="W506" s="13">
        <v>0</v>
      </c>
      <c r="X506" s="13">
        <v>350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  <c r="AT506" s="13">
        <v>0</v>
      </c>
      <c r="AU506" s="13">
        <v>0</v>
      </c>
      <c r="AV506" s="13">
        <v>0</v>
      </c>
      <c r="AW506" s="13">
        <v>0</v>
      </c>
      <c r="AX506" s="13">
        <v>0</v>
      </c>
      <c r="AY506" s="13">
        <v>0</v>
      </c>
      <c r="AZ506" s="13">
        <v>0</v>
      </c>
      <c r="BA506" s="13"/>
      <c r="BB506" s="2"/>
    </row>
    <row r="507" spans="1:54" x14ac:dyDescent="0.2">
      <c r="A507" s="18" t="s">
        <v>497</v>
      </c>
      <c r="B507" s="19" t="s">
        <v>1149</v>
      </c>
      <c r="C507" s="19" t="s">
        <v>745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130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0</v>
      </c>
      <c r="AK507" s="13">
        <v>0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  <c r="AT507" s="13">
        <v>0</v>
      </c>
      <c r="AU507" s="13">
        <v>0</v>
      </c>
      <c r="AV507" s="13">
        <v>0</v>
      </c>
      <c r="AW507" s="13">
        <v>0</v>
      </c>
      <c r="AX507" s="13">
        <v>0</v>
      </c>
      <c r="AY507" s="13">
        <v>0</v>
      </c>
      <c r="AZ507" s="13">
        <v>0</v>
      </c>
      <c r="BA507" s="13"/>
      <c r="BB507" s="2"/>
    </row>
    <row r="508" spans="1:54" x14ac:dyDescent="0.2">
      <c r="A508" s="18" t="s">
        <v>498</v>
      </c>
      <c r="B508" s="19" t="s">
        <v>1150</v>
      </c>
      <c r="C508" s="19" t="s">
        <v>1335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34.340000000000003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  <c r="AT508" s="13">
        <v>0</v>
      </c>
      <c r="AU508" s="13">
        <v>0</v>
      </c>
      <c r="AV508" s="13">
        <v>0</v>
      </c>
      <c r="AW508" s="13">
        <v>0</v>
      </c>
      <c r="AX508" s="13">
        <v>0</v>
      </c>
      <c r="AY508" s="13">
        <v>0</v>
      </c>
      <c r="AZ508" s="13">
        <v>0</v>
      </c>
      <c r="BA508" s="13"/>
      <c r="BB508" s="2"/>
    </row>
    <row r="509" spans="1:54" x14ac:dyDescent="0.2">
      <c r="A509" s="18" t="s">
        <v>499</v>
      </c>
      <c r="B509" s="19" t="s">
        <v>1151</v>
      </c>
      <c r="C509" s="19" t="s">
        <v>1338</v>
      </c>
      <c r="D509" s="13">
        <v>75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200</v>
      </c>
      <c r="O509" s="13">
        <v>0</v>
      </c>
      <c r="P509" s="13">
        <v>0</v>
      </c>
      <c r="Q509" s="13">
        <v>50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5999.4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0</v>
      </c>
      <c r="AL509" s="13">
        <v>300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0</v>
      </c>
      <c r="AT509" s="13">
        <v>0</v>
      </c>
      <c r="AU509" s="13">
        <v>100</v>
      </c>
      <c r="AV509" s="13">
        <v>0</v>
      </c>
      <c r="AW509" s="13">
        <v>0</v>
      </c>
      <c r="AX509" s="13">
        <v>0</v>
      </c>
      <c r="AY509" s="13">
        <v>0</v>
      </c>
      <c r="AZ509" s="13">
        <v>0</v>
      </c>
      <c r="BA509" s="13"/>
      <c r="BB509" s="2"/>
    </row>
    <row r="510" spans="1:54" x14ac:dyDescent="0.2">
      <c r="A510" s="18" t="s">
        <v>500</v>
      </c>
      <c r="B510" s="19" t="s">
        <v>1152</v>
      </c>
      <c r="C510" s="19" t="s">
        <v>777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21.18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195.45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0</v>
      </c>
      <c r="AL510" s="13">
        <v>0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50</v>
      </c>
      <c r="AS510" s="13">
        <v>20</v>
      </c>
      <c r="AT510" s="13">
        <v>0</v>
      </c>
      <c r="AU510" s="13">
        <v>0</v>
      </c>
      <c r="AV510" s="13">
        <v>0</v>
      </c>
      <c r="AW510" s="13">
        <v>0</v>
      </c>
      <c r="AX510" s="13">
        <v>20</v>
      </c>
      <c r="AY510" s="13">
        <v>0</v>
      </c>
      <c r="AZ510" s="13">
        <v>0</v>
      </c>
      <c r="BA510" s="13"/>
      <c r="BB510" s="2"/>
    </row>
    <row r="511" spans="1:54" x14ac:dyDescent="0.2">
      <c r="A511" s="18" t="s">
        <v>501</v>
      </c>
      <c r="B511" s="19" t="s">
        <v>1153</v>
      </c>
      <c r="C511" s="19" t="s">
        <v>1338</v>
      </c>
      <c r="D511" s="13">
        <v>295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250</v>
      </c>
      <c r="M511" s="13">
        <v>0</v>
      </c>
      <c r="N511" s="13">
        <v>900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735</v>
      </c>
      <c r="U511" s="13">
        <v>0</v>
      </c>
      <c r="V511" s="13">
        <v>0</v>
      </c>
      <c r="W511" s="13">
        <v>60</v>
      </c>
      <c r="X511" s="13">
        <v>0</v>
      </c>
      <c r="Y511" s="13">
        <v>0</v>
      </c>
      <c r="Z511" s="13">
        <v>735</v>
      </c>
      <c r="AA511" s="13">
        <v>60</v>
      </c>
      <c r="AB511" s="13">
        <v>250</v>
      </c>
      <c r="AC511" s="13">
        <v>0</v>
      </c>
      <c r="AD511" s="13">
        <v>0</v>
      </c>
      <c r="AE511" s="13">
        <v>0</v>
      </c>
      <c r="AF511" s="13">
        <v>135</v>
      </c>
      <c r="AG511" s="13">
        <v>0</v>
      </c>
      <c r="AH511" s="13">
        <v>0</v>
      </c>
      <c r="AI511" s="13">
        <v>620</v>
      </c>
      <c r="AJ511" s="13">
        <v>235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75</v>
      </c>
      <c r="AT511" s="13">
        <v>0</v>
      </c>
      <c r="AU511" s="13">
        <v>0</v>
      </c>
      <c r="AV511" s="13">
        <v>0</v>
      </c>
      <c r="AW511" s="13">
        <v>0</v>
      </c>
      <c r="AX511" s="13">
        <v>510</v>
      </c>
      <c r="AY511" s="13">
        <v>0</v>
      </c>
      <c r="AZ511" s="13">
        <v>0</v>
      </c>
      <c r="BA511" s="13"/>
      <c r="BB511" s="2"/>
    </row>
    <row r="512" spans="1:54" x14ac:dyDescent="0.2">
      <c r="A512" s="18" t="s">
        <v>502</v>
      </c>
      <c r="B512" s="19" t="s">
        <v>1154</v>
      </c>
      <c r="C512" s="19" t="s">
        <v>743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13">
        <v>125</v>
      </c>
      <c r="AJ512" s="13">
        <v>0</v>
      </c>
      <c r="AK512" s="13">
        <v>0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  <c r="AT512" s="13">
        <v>0</v>
      </c>
      <c r="AU512" s="13">
        <v>0</v>
      </c>
      <c r="AV512" s="13">
        <v>0</v>
      </c>
      <c r="AW512" s="13">
        <v>0</v>
      </c>
      <c r="AX512" s="13">
        <v>0</v>
      </c>
      <c r="AY512" s="13">
        <v>0</v>
      </c>
      <c r="AZ512" s="13">
        <v>0</v>
      </c>
      <c r="BA512" s="13"/>
      <c r="BB512" s="2"/>
    </row>
    <row r="513" spans="1:54" x14ac:dyDescent="0.2">
      <c r="A513" s="18" t="s">
        <v>503</v>
      </c>
      <c r="B513" s="19" t="s">
        <v>1155</v>
      </c>
      <c r="C513" s="19" t="s">
        <v>777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165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0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  <c r="AT513" s="13">
        <v>0</v>
      </c>
      <c r="AU513" s="13">
        <v>0</v>
      </c>
      <c r="AV513" s="13">
        <v>0</v>
      </c>
      <c r="AW513" s="13">
        <v>0</v>
      </c>
      <c r="AX513" s="13">
        <v>0</v>
      </c>
      <c r="AY513" s="13">
        <v>0</v>
      </c>
      <c r="AZ513" s="13">
        <v>0</v>
      </c>
      <c r="BA513" s="13"/>
      <c r="BB513" s="2"/>
    </row>
    <row r="514" spans="1:54" x14ac:dyDescent="0.2">
      <c r="A514" s="18" t="s">
        <v>504</v>
      </c>
      <c r="B514" s="19" t="s">
        <v>1156</v>
      </c>
      <c r="C514" s="19" t="s">
        <v>1338</v>
      </c>
      <c r="D514" s="13">
        <v>350</v>
      </c>
      <c r="E514" s="13">
        <v>650</v>
      </c>
      <c r="F514" s="13">
        <v>15545</v>
      </c>
      <c r="G514" s="13">
        <v>7360</v>
      </c>
      <c r="H514" s="13">
        <v>4375</v>
      </c>
      <c r="I514" s="13">
        <v>2044.4</v>
      </c>
      <c r="J514" s="13">
        <v>8530</v>
      </c>
      <c r="K514" s="13">
        <v>350</v>
      </c>
      <c r="L514" s="13">
        <v>120</v>
      </c>
      <c r="M514" s="13">
        <v>3425</v>
      </c>
      <c r="N514" s="13">
        <v>10000</v>
      </c>
      <c r="O514" s="13">
        <v>125</v>
      </c>
      <c r="P514" s="13">
        <v>3000</v>
      </c>
      <c r="Q514" s="13">
        <v>13400</v>
      </c>
      <c r="R514" s="13">
        <v>1830</v>
      </c>
      <c r="S514" s="13">
        <v>5980</v>
      </c>
      <c r="T514" s="13">
        <v>750</v>
      </c>
      <c r="U514" s="13">
        <v>1531.26</v>
      </c>
      <c r="V514" s="13">
        <v>10499.4</v>
      </c>
      <c r="W514" s="13">
        <v>1473.08</v>
      </c>
      <c r="X514" s="13">
        <v>600</v>
      </c>
      <c r="Y514" s="13">
        <v>13850</v>
      </c>
      <c r="Z514" s="13">
        <v>750</v>
      </c>
      <c r="AA514" s="13">
        <v>133</v>
      </c>
      <c r="AB514" s="13">
        <v>16621.68</v>
      </c>
      <c r="AC514" s="13">
        <v>4506.68</v>
      </c>
      <c r="AD514" s="13">
        <v>4311.68</v>
      </c>
      <c r="AE514" s="13">
        <v>12347.07</v>
      </c>
      <c r="AF514" s="13">
        <v>6997.07</v>
      </c>
      <c r="AG514" s="13">
        <v>8449.07</v>
      </c>
      <c r="AH514" s="13">
        <v>4277.07</v>
      </c>
      <c r="AI514" s="13">
        <v>13870.15</v>
      </c>
      <c r="AJ514" s="13">
        <v>4247.07</v>
      </c>
      <c r="AK514" s="13">
        <v>4547.07</v>
      </c>
      <c r="AL514" s="13">
        <v>4757.07</v>
      </c>
      <c r="AM514" s="13">
        <v>7397.07</v>
      </c>
      <c r="AN514" s="13">
        <v>17377.03</v>
      </c>
      <c r="AO514" s="13">
        <v>14792.03</v>
      </c>
      <c r="AP514" s="13">
        <v>7773.98</v>
      </c>
      <c r="AQ514" s="13">
        <v>20004.580000000002</v>
      </c>
      <c r="AR514" s="13">
        <v>3928.58</v>
      </c>
      <c r="AS514" s="13">
        <v>3948.58</v>
      </c>
      <c r="AT514" s="13">
        <v>13128.58</v>
      </c>
      <c r="AU514" s="13">
        <v>3548.58</v>
      </c>
      <c r="AV514" s="13">
        <v>5221.66</v>
      </c>
      <c r="AW514" s="13">
        <v>4698.58</v>
      </c>
      <c r="AX514" s="13">
        <v>4573.58</v>
      </c>
      <c r="AY514" s="13">
        <v>18753.580000000002</v>
      </c>
      <c r="AZ514" s="13">
        <v>17466.16</v>
      </c>
      <c r="BA514" s="13"/>
      <c r="BB514" s="2"/>
    </row>
    <row r="515" spans="1:54" x14ac:dyDescent="0.2">
      <c r="A515" s="18" t="s">
        <v>505</v>
      </c>
      <c r="B515" s="19" t="s">
        <v>1157</v>
      </c>
      <c r="C515" s="19" t="s">
        <v>1360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1248.08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0</v>
      </c>
      <c r="AK515" s="13">
        <v>0</v>
      </c>
      <c r="AL515" s="13">
        <v>0</v>
      </c>
      <c r="AM515" s="13">
        <v>0</v>
      </c>
      <c r="AN515" s="13">
        <v>0</v>
      </c>
      <c r="AO515" s="13">
        <v>0</v>
      </c>
      <c r="AP515" s="13">
        <v>0</v>
      </c>
      <c r="AQ515" s="13">
        <v>0</v>
      </c>
      <c r="AR515" s="13">
        <v>0</v>
      </c>
      <c r="AS515" s="13">
        <v>0</v>
      </c>
      <c r="AT515" s="13">
        <v>0</v>
      </c>
      <c r="AU515" s="13">
        <v>0</v>
      </c>
      <c r="AV515" s="13">
        <v>11000</v>
      </c>
      <c r="AW515" s="13">
        <v>0</v>
      </c>
      <c r="AX515" s="13">
        <v>0</v>
      </c>
      <c r="AY515" s="13">
        <v>0</v>
      </c>
      <c r="AZ515" s="13">
        <v>0</v>
      </c>
      <c r="BA515" s="13"/>
      <c r="BB515" s="2"/>
    </row>
    <row r="516" spans="1:54" x14ac:dyDescent="0.2">
      <c r="A516" s="18" t="s">
        <v>506</v>
      </c>
      <c r="B516" s="19" t="s">
        <v>1158</v>
      </c>
      <c r="C516" s="19" t="s">
        <v>745</v>
      </c>
      <c r="D516" s="13">
        <v>100</v>
      </c>
      <c r="E516" s="13">
        <v>-100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256</v>
      </c>
      <c r="S516" s="13">
        <v>0</v>
      </c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415</v>
      </c>
      <c r="AA516" s="13">
        <v>0</v>
      </c>
      <c r="AB516" s="13">
        <v>0</v>
      </c>
      <c r="AC516" s="13">
        <v>0</v>
      </c>
      <c r="AD516" s="13">
        <v>0</v>
      </c>
      <c r="AE516" s="13">
        <v>350</v>
      </c>
      <c r="AF516" s="13">
        <v>0</v>
      </c>
      <c r="AG516" s="13">
        <v>0</v>
      </c>
      <c r="AH516" s="13">
        <v>0</v>
      </c>
      <c r="AI516" s="13">
        <v>0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0</v>
      </c>
      <c r="AQ516" s="13">
        <v>0</v>
      </c>
      <c r="AR516" s="13">
        <v>0</v>
      </c>
      <c r="AS516" s="13">
        <v>0</v>
      </c>
      <c r="AT516" s="13">
        <v>0</v>
      </c>
      <c r="AU516" s="13">
        <v>0</v>
      </c>
      <c r="AV516" s="13">
        <v>0</v>
      </c>
      <c r="AW516" s="13">
        <v>0</v>
      </c>
      <c r="AX516" s="13">
        <v>0</v>
      </c>
      <c r="AY516" s="13">
        <v>0</v>
      </c>
      <c r="AZ516" s="13">
        <v>0</v>
      </c>
      <c r="BA516" s="13"/>
      <c r="BB516" s="2"/>
    </row>
    <row r="517" spans="1:54" x14ac:dyDescent="0.2">
      <c r="A517" s="18" t="s">
        <v>507</v>
      </c>
      <c r="B517" s="19" t="s">
        <v>1159</v>
      </c>
      <c r="C517" s="19" t="s">
        <v>1344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715</v>
      </c>
      <c r="Q517" s="13">
        <v>200</v>
      </c>
      <c r="R517" s="13">
        <v>1015</v>
      </c>
      <c r="S517" s="13">
        <v>500</v>
      </c>
      <c r="T517" s="13">
        <v>550</v>
      </c>
      <c r="U517" s="13">
        <v>770</v>
      </c>
      <c r="V517" s="13">
        <v>0</v>
      </c>
      <c r="W517" s="13">
        <v>0</v>
      </c>
      <c r="X517" s="13">
        <v>0</v>
      </c>
      <c r="Y517" s="13">
        <v>400</v>
      </c>
      <c r="Z517" s="13">
        <v>200</v>
      </c>
      <c r="AA517" s="13">
        <v>0</v>
      </c>
      <c r="AB517" s="13">
        <v>715</v>
      </c>
      <c r="AC517" s="13">
        <v>0</v>
      </c>
      <c r="AD517" s="13">
        <v>0</v>
      </c>
      <c r="AE517" s="13">
        <v>5856</v>
      </c>
      <c r="AF517" s="13">
        <v>390</v>
      </c>
      <c r="AG517" s="13">
        <v>0</v>
      </c>
      <c r="AH517" s="13">
        <v>0</v>
      </c>
      <c r="AI517" s="13">
        <v>450</v>
      </c>
      <c r="AJ517" s="13">
        <v>335</v>
      </c>
      <c r="AK517" s="13">
        <v>0</v>
      </c>
      <c r="AL517" s="13">
        <v>200</v>
      </c>
      <c r="AM517" s="13">
        <v>415</v>
      </c>
      <c r="AN517" s="13">
        <v>690</v>
      </c>
      <c r="AO517" s="13">
        <v>0</v>
      </c>
      <c r="AP517" s="13">
        <v>1321</v>
      </c>
      <c r="AQ517" s="13">
        <v>831</v>
      </c>
      <c r="AR517" s="13">
        <v>420</v>
      </c>
      <c r="AS517" s="13">
        <v>0</v>
      </c>
      <c r="AT517" s="13">
        <v>0</v>
      </c>
      <c r="AU517" s="13">
        <v>450</v>
      </c>
      <c r="AV517" s="13">
        <v>2600</v>
      </c>
      <c r="AW517" s="13">
        <v>335</v>
      </c>
      <c r="AX517" s="13">
        <v>845</v>
      </c>
      <c r="AY517" s="13">
        <v>445</v>
      </c>
      <c r="AZ517" s="13">
        <v>1477</v>
      </c>
      <c r="BA517" s="13"/>
      <c r="BB517" s="2"/>
    </row>
    <row r="518" spans="1:54" x14ac:dyDescent="0.2">
      <c r="A518" s="18" t="s">
        <v>508</v>
      </c>
      <c r="B518" s="19" t="s">
        <v>1160</v>
      </c>
      <c r="C518" s="19" t="s">
        <v>777</v>
      </c>
      <c r="D518" s="13">
        <v>2000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10250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10250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0</v>
      </c>
      <c r="AK518" s="13">
        <v>0</v>
      </c>
      <c r="AL518" s="13">
        <v>250</v>
      </c>
      <c r="AM518" s="13">
        <v>0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0</v>
      </c>
      <c r="AT518" s="13">
        <v>0</v>
      </c>
      <c r="AU518" s="13">
        <v>0</v>
      </c>
      <c r="AV518" s="13">
        <v>0</v>
      </c>
      <c r="AW518" s="13">
        <v>0</v>
      </c>
      <c r="AX518" s="13">
        <v>10300</v>
      </c>
      <c r="AY518" s="13">
        <v>0</v>
      </c>
      <c r="AZ518" s="13">
        <v>0</v>
      </c>
      <c r="BA518" s="13"/>
      <c r="BB518" s="2"/>
    </row>
    <row r="519" spans="1:54" x14ac:dyDescent="0.2">
      <c r="A519" s="18" t="s">
        <v>509</v>
      </c>
      <c r="B519" s="19" t="s">
        <v>1161</v>
      </c>
      <c r="C519" s="19" t="s">
        <v>793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775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175</v>
      </c>
      <c r="AF519" s="13">
        <v>0</v>
      </c>
      <c r="AG519" s="13">
        <v>0</v>
      </c>
      <c r="AH519" s="13">
        <v>0</v>
      </c>
      <c r="AI519" s="13">
        <v>0</v>
      </c>
      <c r="AJ519" s="13">
        <v>0</v>
      </c>
      <c r="AK519" s="13">
        <v>0</v>
      </c>
      <c r="AL519" s="13">
        <v>0</v>
      </c>
      <c r="AM519" s="13">
        <v>0</v>
      </c>
      <c r="AN519" s="13">
        <v>0</v>
      </c>
      <c r="AO519" s="13">
        <v>0</v>
      </c>
      <c r="AP519" s="13">
        <v>0</v>
      </c>
      <c r="AQ519" s="13">
        <v>0</v>
      </c>
      <c r="AR519" s="13">
        <v>0</v>
      </c>
      <c r="AS519" s="13">
        <v>0</v>
      </c>
      <c r="AT519" s="13">
        <v>0</v>
      </c>
      <c r="AU519" s="13">
        <v>0</v>
      </c>
      <c r="AV519" s="13">
        <v>0</v>
      </c>
      <c r="AW519" s="13">
        <v>0</v>
      </c>
      <c r="AX519" s="13">
        <v>0</v>
      </c>
      <c r="AY519" s="13">
        <v>0</v>
      </c>
      <c r="AZ519" s="13">
        <v>0</v>
      </c>
      <c r="BA519" s="13"/>
      <c r="BB519" s="2"/>
    </row>
    <row r="520" spans="1:54" x14ac:dyDescent="0.2">
      <c r="A520" s="18" t="s">
        <v>510</v>
      </c>
      <c r="B520" s="19" t="s">
        <v>1162</v>
      </c>
      <c r="C520" s="19" t="s">
        <v>793</v>
      </c>
      <c r="D520" s="13">
        <v>0</v>
      </c>
      <c r="E520" s="13">
        <v>100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0</v>
      </c>
      <c r="AK520" s="13">
        <v>0</v>
      </c>
      <c r="AL520" s="13">
        <v>0</v>
      </c>
      <c r="AM520" s="13">
        <v>0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  <c r="AT520" s="13">
        <v>0</v>
      </c>
      <c r="AU520" s="13">
        <v>0</v>
      </c>
      <c r="AV520" s="13">
        <v>0</v>
      </c>
      <c r="AW520" s="13">
        <v>0</v>
      </c>
      <c r="AX520" s="13">
        <v>0</v>
      </c>
      <c r="AY520" s="13">
        <v>0</v>
      </c>
      <c r="AZ520" s="13">
        <v>0</v>
      </c>
      <c r="BA520" s="13"/>
      <c r="BB520" s="2"/>
    </row>
    <row r="521" spans="1:54" x14ac:dyDescent="0.2">
      <c r="A521" s="18" t="s">
        <v>511</v>
      </c>
      <c r="B521" s="19" t="s">
        <v>1163</v>
      </c>
      <c r="C521" s="19" t="s">
        <v>1338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388.13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117.44</v>
      </c>
      <c r="AA521" s="13">
        <v>0</v>
      </c>
      <c r="AB521" s="13">
        <v>25</v>
      </c>
      <c r="AC521" s="13">
        <v>0</v>
      </c>
      <c r="AD521" s="13">
        <v>0</v>
      </c>
      <c r="AE521" s="13">
        <v>0</v>
      </c>
      <c r="AF521" s="13">
        <v>250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  <c r="AT521" s="13">
        <v>0</v>
      </c>
      <c r="AU521" s="13">
        <v>0</v>
      </c>
      <c r="AV521" s="13">
        <v>0</v>
      </c>
      <c r="AW521" s="13">
        <v>0</v>
      </c>
      <c r="AX521" s="13">
        <v>0</v>
      </c>
      <c r="AY521" s="13">
        <v>0</v>
      </c>
      <c r="AZ521" s="13">
        <v>0</v>
      </c>
      <c r="BA521" s="13"/>
      <c r="BB521" s="2"/>
    </row>
    <row r="522" spans="1:54" x14ac:dyDescent="0.2">
      <c r="A522" s="18" t="s">
        <v>512</v>
      </c>
      <c r="B522" s="19" t="s">
        <v>1164</v>
      </c>
      <c r="C522" s="19" t="s">
        <v>745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8.5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4.51</v>
      </c>
      <c r="AF522" s="13">
        <v>0</v>
      </c>
      <c r="AG522" s="13">
        <v>51.3</v>
      </c>
      <c r="AH522" s="13">
        <v>0</v>
      </c>
      <c r="AI522" s="13">
        <v>0</v>
      </c>
      <c r="AJ522" s="13">
        <v>0</v>
      </c>
      <c r="AK522" s="13">
        <v>0</v>
      </c>
      <c r="AL522" s="13">
        <v>0</v>
      </c>
      <c r="AM522" s="13">
        <v>0</v>
      </c>
      <c r="AN522" s="13">
        <v>0</v>
      </c>
      <c r="AO522" s="13">
        <v>0</v>
      </c>
      <c r="AP522" s="13">
        <v>0</v>
      </c>
      <c r="AQ522" s="13">
        <v>0</v>
      </c>
      <c r="AR522" s="13">
        <v>0</v>
      </c>
      <c r="AS522" s="13">
        <v>0</v>
      </c>
      <c r="AT522" s="13">
        <v>0</v>
      </c>
      <c r="AU522" s="13">
        <v>0</v>
      </c>
      <c r="AV522" s="13">
        <v>0</v>
      </c>
      <c r="AW522" s="13">
        <v>0</v>
      </c>
      <c r="AX522" s="13">
        <v>0</v>
      </c>
      <c r="AY522" s="13">
        <v>0</v>
      </c>
      <c r="AZ522" s="13">
        <v>0</v>
      </c>
      <c r="BA522" s="13"/>
      <c r="BB522" s="2"/>
    </row>
    <row r="523" spans="1:54" x14ac:dyDescent="0.2">
      <c r="A523" s="18" t="s">
        <v>513</v>
      </c>
      <c r="B523" s="19" t="s">
        <v>1165</v>
      </c>
      <c r="C523" s="19" t="s">
        <v>777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  <c r="V523" s="21">
        <v>0</v>
      </c>
      <c r="W523" s="21">
        <v>0</v>
      </c>
      <c r="X523" s="21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74.569999999999993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  <c r="AT523" s="21">
        <v>0</v>
      </c>
      <c r="AU523" s="21">
        <v>0</v>
      </c>
      <c r="AV523" s="21">
        <v>0</v>
      </c>
      <c r="AW523" s="21">
        <v>0</v>
      </c>
      <c r="AX523" s="21">
        <v>0</v>
      </c>
      <c r="AY523" s="21">
        <v>0</v>
      </c>
      <c r="AZ523" s="21">
        <v>0</v>
      </c>
      <c r="BA523" s="13"/>
      <c r="BB523" s="2"/>
    </row>
    <row r="524" spans="1:54" x14ac:dyDescent="0.2">
      <c r="A524" s="22" t="s">
        <v>514</v>
      </c>
      <c r="B524" s="12"/>
      <c r="C524" s="12"/>
      <c r="D524" s="24">
        <f>SUM(D503:D523)</f>
        <v>2820</v>
      </c>
      <c r="E524" s="24">
        <f t="shared" ref="E524:AZ524" si="15">SUM(E503:E523)</f>
        <v>650</v>
      </c>
      <c r="F524" s="24">
        <f t="shared" si="15"/>
        <v>15579.25</v>
      </c>
      <c r="G524" s="24">
        <f t="shared" si="15"/>
        <v>7360</v>
      </c>
      <c r="H524" s="24">
        <f t="shared" si="15"/>
        <v>4875</v>
      </c>
      <c r="I524" s="24">
        <f t="shared" si="15"/>
        <v>2274.4</v>
      </c>
      <c r="J524" s="24">
        <f t="shared" si="15"/>
        <v>8438.5</v>
      </c>
      <c r="K524" s="24">
        <f t="shared" si="15"/>
        <v>700</v>
      </c>
      <c r="L524" s="24">
        <f t="shared" si="15"/>
        <v>1618.08</v>
      </c>
      <c r="M524" s="24">
        <f t="shared" si="15"/>
        <v>3575</v>
      </c>
      <c r="N524" s="24">
        <f t="shared" si="15"/>
        <v>21650</v>
      </c>
      <c r="O524" s="24">
        <f>SUM(O503:O523)</f>
        <v>513.13</v>
      </c>
      <c r="P524" s="24">
        <f t="shared" si="15"/>
        <v>3715</v>
      </c>
      <c r="Q524" s="24">
        <f t="shared" si="15"/>
        <v>13875.18</v>
      </c>
      <c r="R524" s="24">
        <f t="shared" si="15"/>
        <v>3557.2</v>
      </c>
      <c r="S524" s="24">
        <f t="shared" si="15"/>
        <v>7280</v>
      </c>
      <c r="T524" s="24">
        <f t="shared" si="15"/>
        <v>2035</v>
      </c>
      <c r="U524" s="24">
        <f t="shared" si="15"/>
        <v>2401.2600000000002</v>
      </c>
      <c r="V524" s="24">
        <f t="shared" si="15"/>
        <v>10499.4</v>
      </c>
      <c r="W524" s="24">
        <f t="shared" si="15"/>
        <v>1633.08</v>
      </c>
      <c r="X524" s="24">
        <f t="shared" si="15"/>
        <v>1419.95</v>
      </c>
      <c r="Y524" s="24">
        <f t="shared" si="15"/>
        <v>14250</v>
      </c>
      <c r="Z524" s="24">
        <f t="shared" si="15"/>
        <v>12467.44</v>
      </c>
      <c r="AA524" s="24">
        <f t="shared" si="15"/>
        <v>293</v>
      </c>
      <c r="AB524" s="24">
        <f t="shared" si="15"/>
        <v>17636.68</v>
      </c>
      <c r="AC524" s="24">
        <f t="shared" si="15"/>
        <v>4799.88</v>
      </c>
      <c r="AD524" s="24">
        <f t="shared" si="15"/>
        <v>10311.08</v>
      </c>
      <c r="AE524" s="24">
        <f t="shared" si="15"/>
        <v>18978.03</v>
      </c>
      <c r="AF524" s="24">
        <f t="shared" si="15"/>
        <v>7772.07</v>
      </c>
      <c r="AG524" s="24">
        <f t="shared" si="15"/>
        <v>8749.9399999999987</v>
      </c>
      <c r="AH524" s="24">
        <f t="shared" si="15"/>
        <v>4277.07</v>
      </c>
      <c r="AI524" s="24">
        <f t="shared" si="15"/>
        <v>15065.15</v>
      </c>
      <c r="AJ524" s="24">
        <f t="shared" si="15"/>
        <v>7817.07</v>
      </c>
      <c r="AK524" s="24">
        <f t="shared" si="15"/>
        <v>4702.07</v>
      </c>
      <c r="AL524" s="24">
        <f t="shared" si="15"/>
        <v>5507.07</v>
      </c>
      <c r="AM524" s="24">
        <f t="shared" si="15"/>
        <v>7846.41</v>
      </c>
      <c r="AN524" s="24">
        <f t="shared" si="15"/>
        <v>18067.03</v>
      </c>
      <c r="AO524" s="24">
        <f t="shared" si="15"/>
        <v>15298.980000000001</v>
      </c>
      <c r="AP524" s="24">
        <f t="shared" si="15"/>
        <v>9094.98</v>
      </c>
      <c r="AQ524" s="24">
        <f t="shared" si="15"/>
        <v>20975.58</v>
      </c>
      <c r="AR524" s="24">
        <f t="shared" si="15"/>
        <v>4398.58</v>
      </c>
      <c r="AS524" s="24">
        <f t="shared" si="15"/>
        <v>4093.58</v>
      </c>
      <c r="AT524" s="24">
        <f t="shared" si="15"/>
        <v>13166.58</v>
      </c>
      <c r="AU524" s="24">
        <f t="shared" si="15"/>
        <v>4362.58</v>
      </c>
      <c r="AV524" s="24">
        <f t="shared" si="15"/>
        <v>19231.059999999998</v>
      </c>
      <c r="AW524" s="24">
        <f t="shared" si="15"/>
        <v>5158.58</v>
      </c>
      <c r="AX524" s="24">
        <f t="shared" si="15"/>
        <v>16248.58</v>
      </c>
      <c r="AY524" s="24">
        <f t="shared" si="15"/>
        <v>19356.580000000002</v>
      </c>
      <c r="AZ524" s="24">
        <f t="shared" si="15"/>
        <v>18943.16</v>
      </c>
      <c r="BA524" s="13"/>
    </row>
    <row r="525" spans="1:54" x14ac:dyDescent="0.2">
      <c r="A525" s="15"/>
      <c r="B525" s="12" t="s">
        <v>840</v>
      </c>
      <c r="C525" s="19" t="s">
        <v>840</v>
      </c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2"/>
    </row>
    <row r="526" spans="1:54" x14ac:dyDescent="0.2">
      <c r="A526" s="18" t="s">
        <v>515</v>
      </c>
      <c r="B526" s="19" t="s">
        <v>1166</v>
      </c>
      <c r="C526" s="19" t="s">
        <v>767</v>
      </c>
      <c r="D526" s="13">
        <v>0</v>
      </c>
      <c r="E526" s="13">
        <v>0</v>
      </c>
      <c r="F526" s="13">
        <v>344.26</v>
      </c>
      <c r="G526" s="13">
        <v>0</v>
      </c>
      <c r="H526" s="13">
        <v>59.65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1244.7</v>
      </c>
      <c r="R526" s="13">
        <v>0</v>
      </c>
      <c r="S526" s="13">
        <v>0</v>
      </c>
      <c r="T526" s="13">
        <v>0</v>
      </c>
      <c r="U526" s="13">
        <v>1160.44</v>
      </c>
      <c r="V526" s="13">
        <v>2987.32</v>
      </c>
      <c r="W526" s="13">
        <v>1623.58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478.99</v>
      </c>
      <c r="AE526" s="13">
        <v>62.42</v>
      </c>
      <c r="AF526" s="13">
        <v>24.1</v>
      </c>
      <c r="AG526" s="13">
        <v>1600.54</v>
      </c>
      <c r="AH526" s="13">
        <v>0</v>
      </c>
      <c r="AI526" s="13">
        <v>0</v>
      </c>
      <c r="AJ526" s="13">
        <v>0</v>
      </c>
      <c r="AK526" s="13">
        <v>603.29999999999995</v>
      </c>
      <c r="AL526" s="13">
        <v>0</v>
      </c>
      <c r="AM526" s="13">
        <v>53.42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65.47</v>
      </c>
      <c r="AT526" s="13">
        <v>125.75</v>
      </c>
      <c r="AU526" s="13">
        <v>0</v>
      </c>
      <c r="AV526" s="13">
        <v>0</v>
      </c>
      <c r="AW526" s="13">
        <v>0</v>
      </c>
      <c r="AX526" s="13">
        <v>36.700000000000003</v>
      </c>
      <c r="AY526" s="13">
        <v>26.1</v>
      </c>
      <c r="AZ526" s="13">
        <v>0</v>
      </c>
      <c r="BA526" s="13"/>
      <c r="BB526" s="2"/>
    </row>
    <row r="527" spans="1:54" x14ac:dyDescent="0.2">
      <c r="A527" s="18" t="s">
        <v>516</v>
      </c>
      <c r="B527" s="19" t="s">
        <v>1167</v>
      </c>
      <c r="C527" s="19" t="s">
        <v>773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13">
        <v>0</v>
      </c>
      <c r="AJ527" s="13">
        <v>0</v>
      </c>
      <c r="AK527" s="13">
        <v>0</v>
      </c>
      <c r="AL527" s="13">
        <v>0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286.85000000000002</v>
      </c>
      <c r="AS527" s="13">
        <v>0</v>
      </c>
      <c r="AT527" s="13">
        <v>0</v>
      </c>
      <c r="AU527" s="13">
        <v>0</v>
      </c>
      <c r="AV527" s="13">
        <v>0</v>
      </c>
      <c r="AW527" s="13">
        <v>0</v>
      </c>
      <c r="AX527" s="13">
        <v>0</v>
      </c>
      <c r="AY527" s="13">
        <v>0</v>
      </c>
      <c r="AZ527" s="13">
        <v>0</v>
      </c>
      <c r="BA527" s="13"/>
      <c r="BB527" s="2"/>
    </row>
    <row r="528" spans="1:54" x14ac:dyDescent="0.2">
      <c r="A528" s="18" t="s">
        <v>517</v>
      </c>
      <c r="B528" s="19" t="s">
        <v>1168</v>
      </c>
      <c r="C528" s="19" t="s">
        <v>777</v>
      </c>
      <c r="D528" s="13">
        <v>289.66000000000003</v>
      </c>
      <c r="E528" s="13">
        <v>165.85999999999999</v>
      </c>
      <c r="F528" s="13">
        <v>225.81</v>
      </c>
      <c r="G528" s="13">
        <v>27.8</v>
      </c>
      <c r="H528" s="13">
        <v>303.89</v>
      </c>
      <c r="I528" s="13">
        <v>449.11</v>
      </c>
      <c r="J528" s="13">
        <v>222.56</v>
      </c>
      <c r="K528" s="13">
        <v>103.76</v>
      </c>
      <c r="L528" s="13">
        <v>86.22999999999999</v>
      </c>
      <c r="M528" s="13">
        <v>323.33999999999997</v>
      </c>
      <c r="N528" s="13">
        <v>148.55000000000001</v>
      </c>
      <c r="O528" s="13">
        <v>832.74</v>
      </c>
      <c r="P528" s="13">
        <v>414.43999999999994</v>
      </c>
      <c r="Q528" s="13">
        <v>200.60999999999999</v>
      </c>
      <c r="R528" s="13">
        <v>370.62</v>
      </c>
      <c r="S528" s="13">
        <v>126.16000000000001</v>
      </c>
      <c r="T528" s="13">
        <v>590.04999999999995</v>
      </c>
      <c r="U528" s="13">
        <v>455.81</v>
      </c>
      <c r="V528" s="13">
        <v>269.58999999999997</v>
      </c>
      <c r="W528" s="13">
        <v>419.57000000000005</v>
      </c>
      <c r="X528" s="13">
        <v>348.22</v>
      </c>
      <c r="Y528" s="13">
        <v>216.34</v>
      </c>
      <c r="Z528" s="13">
        <v>207.92000000000002</v>
      </c>
      <c r="AA528" s="13">
        <v>365.05999999999995</v>
      </c>
      <c r="AB528" s="13">
        <v>364.12</v>
      </c>
      <c r="AC528" s="13">
        <v>595.53</v>
      </c>
      <c r="AD528" s="13">
        <v>395.26</v>
      </c>
      <c r="AE528" s="13">
        <v>972.17</v>
      </c>
      <c r="AF528" s="13">
        <v>439.74</v>
      </c>
      <c r="AG528" s="13">
        <v>921.29</v>
      </c>
      <c r="AH528" s="13">
        <v>307.83</v>
      </c>
      <c r="AI528" s="13">
        <v>105.81</v>
      </c>
      <c r="AJ528" s="13">
        <v>577.75</v>
      </c>
      <c r="AK528" s="13">
        <v>172.64</v>
      </c>
      <c r="AL528" s="13">
        <v>366.16</v>
      </c>
      <c r="AM528" s="13">
        <v>149.69999999999999</v>
      </c>
      <c r="AN528" s="13">
        <v>184.6</v>
      </c>
      <c r="AO528" s="13">
        <v>175.30999999999997</v>
      </c>
      <c r="AP528" s="13">
        <v>2170.8399999999997</v>
      </c>
      <c r="AQ528" s="13">
        <v>234.42</v>
      </c>
      <c r="AR528" s="13">
        <v>855.86</v>
      </c>
      <c r="AS528" s="13">
        <v>916.45</v>
      </c>
      <c r="AT528" s="13">
        <v>202.01</v>
      </c>
      <c r="AU528" s="13">
        <v>215.37</v>
      </c>
      <c r="AV528" s="13">
        <v>722.92000000000007</v>
      </c>
      <c r="AW528" s="13">
        <v>385.66</v>
      </c>
      <c r="AX528" s="13">
        <v>239.55</v>
      </c>
      <c r="AY528" s="13">
        <v>264.79000000000002</v>
      </c>
      <c r="AZ528" s="13">
        <v>755.7600000000001</v>
      </c>
      <c r="BA528" s="13"/>
      <c r="BB528" s="2"/>
    </row>
    <row r="529" spans="1:54" x14ac:dyDescent="0.2">
      <c r="A529" s="18" t="s">
        <v>518</v>
      </c>
      <c r="B529" s="19" t="s">
        <v>1169</v>
      </c>
      <c r="C529" s="19" t="s">
        <v>781</v>
      </c>
      <c r="D529" s="13">
        <v>66.67</v>
      </c>
      <c r="E529" s="13">
        <v>71.92</v>
      </c>
      <c r="F529" s="13">
        <v>87.97</v>
      </c>
      <c r="G529" s="13">
        <v>66.08</v>
      </c>
      <c r="H529" s="13">
        <v>309.64000000000004</v>
      </c>
      <c r="I529" s="13">
        <v>37.619999999999997</v>
      </c>
      <c r="J529" s="13">
        <v>237.78</v>
      </c>
      <c r="K529" s="13">
        <v>174.57</v>
      </c>
      <c r="L529" s="13">
        <v>123.77000000000001</v>
      </c>
      <c r="M529" s="13">
        <v>726.82999999999993</v>
      </c>
      <c r="N529" s="13">
        <v>447.62000000000006</v>
      </c>
      <c r="O529" s="13">
        <v>176.21</v>
      </c>
      <c r="P529" s="13">
        <v>113.42</v>
      </c>
      <c r="Q529" s="13">
        <v>261.8</v>
      </c>
      <c r="R529" s="13">
        <v>96.07</v>
      </c>
      <c r="S529" s="13">
        <v>93.75</v>
      </c>
      <c r="T529" s="13">
        <v>-1256.3300000000002</v>
      </c>
      <c r="U529" s="13">
        <v>98.29</v>
      </c>
      <c r="V529" s="13">
        <v>194.45000000000005</v>
      </c>
      <c r="W529" s="13">
        <v>184.10999999999999</v>
      </c>
      <c r="X529" s="13">
        <v>96.95</v>
      </c>
      <c r="Y529" s="13">
        <v>88.91</v>
      </c>
      <c r="Z529" s="13">
        <v>128.26999999999998</v>
      </c>
      <c r="AA529" s="13">
        <v>164.97</v>
      </c>
      <c r="AB529" s="13">
        <v>153.97999999999999</v>
      </c>
      <c r="AC529" s="13">
        <v>287.68</v>
      </c>
      <c r="AD529" s="13">
        <v>192.73</v>
      </c>
      <c r="AE529" s="13">
        <v>271.29000000000002</v>
      </c>
      <c r="AF529" s="13">
        <v>201.18</v>
      </c>
      <c r="AG529" s="13">
        <v>100.3</v>
      </c>
      <c r="AH529" s="13">
        <v>208.94</v>
      </c>
      <c r="AI529" s="13">
        <v>74.929999999999993</v>
      </c>
      <c r="AJ529" s="13">
        <v>111.30000000000001</v>
      </c>
      <c r="AK529" s="13">
        <v>91.58</v>
      </c>
      <c r="AL529" s="13">
        <v>311.75</v>
      </c>
      <c r="AM529" s="13">
        <v>210.21</v>
      </c>
      <c r="AN529" s="13">
        <v>36.93</v>
      </c>
      <c r="AO529" s="13">
        <v>192.87000000000003</v>
      </c>
      <c r="AP529" s="13">
        <v>111.82000000000001</v>
      </c>
      <c r="AQ529" s="13">
        <v>232.58</v>
      </c>
      <c r="AR529" s="13">
        <v>261.81</v>
      </c>
      <c r="AS529" s="13">
        <v>108.95</v>
      </c>
      <c r="AT529" s="13">
        <v>336.29</v>
      </c>
      <c r="AU529" s="13">
        <v>108.50000000000001</v>
      </c>
      <c r="AV529" s="13">
        <v>75.930000000000007</v>
      </c>
      <c r="AW529" s="13">
        <v>387.43000000000006</v>
      </c>
      <c r="AX529" s="13">
        <v>130.86000000000001</v>
      </c>
      <c r="AY529" s="13">
        <v>799.92000000000007</v>
      </c>
      <c r="AZ529" s="13">
        <v>228.26</v>
      </c>
      <c r="BA529" s="13"/>
      <c r="BB529" s="2"/>
    </row>
    <row r="530" spans="1:54" x14ac:dyDescent="0.2">
      <c r="A530" s="18" t="s">
        <v>519</v>
      </c>
      <c r="B530" s="19" t="s">
        <v>1170</v>
      </c>
      <c r="C530" s="19" t="s">
        <v>783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12.22</v>
      </c>
      <c r="AE530" s="13">
        <v>154.77000000000001</v>
      </c>
      <c r="AF530" s="13">
        <v>13.51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12.27</v>
      </c>
      <c r="AR530" s="13">
        <v>23.61</v>
      </c>
      <c r="AS530" s="13">
        <v>9.8699999999999992</v>
      </c>
      <c r="AT530" s="13">
        <v>0</v>
      </c>
      <c r="AU530" s="13">
        <v>0</v>
      </c>
      <c r="AV530" s="13">
        <v>0</v>
      </c>
      <c r="AW530" s="13">
        <v>0</v>
      </c>
      <c r="AX530" s="13">
        <v>0</v>
      </c>
      <c r="AY530" s="13">
        <v>38.17</v>
      </c>
      <c r="AZ530" s="13">
        <v>0</v>
      </c>
      <c r="BA530" s="13"/>
      <c r="BB530" s="2"/>
    </row>
    <row r="531" spans="1:54" x14ac:dyDescent="0.2">
      <c r="A531" s="18" t="s">
        <v>520</v>
      </c>
      <c r="B531" s="19" t="s">
        <v>1171</v>
      </c>
      <c r="C531" s="19" t="s">
        <v>785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0</v>
      </c>
      <c r="AK531" s="13">
        <v>0</v>
      </c>
      <c r="AL531" s="13">
        <v>0</v>
      </c>
      <c r="AM531" s="13">
        <v>0</v>
      </c>
      <c r="AN531" s="13">
        <v>0</v>
      </c>
      <c r="AO531" s="13">
        <v>0</v>
      </c>
      <c r="AP531" s="13">
        <v>0</v>
      </c>
      <c r="AQ531" s="13">
        <v>0</v>
      </c>
      <c r="AR531" s="13">
        <v>11.76</v>
      </c>
      <c r="AS531" s="13">
        <v>97.98</v>
      </c>
      <c r="AT531" s="13">
        <v>24.15</v>
      </c>
      <c r="AU531" s="13">
        <v>33.299999999999997</v>
      </c>
      <c r="AV531" s="13">
        <v>15.85</v>
      </c>
      <c r="AW531" s="13">
        <v>0</v>
      </c>
      <c r="AX531" s="13">
        <v>-4.22</v>
      </c>
      <c r="AY531" s="13">
        <v>0</v>
      </c>
      <c r="AZ531" s="13">
        <v>0</v>
      </c>
      <c r="BA531" s="13"/>
      <c r="BB531" s="2"/>
    </row>
    <row r="532" spans="1:54" x14ac:dyDescent="0.2">
      <c r="A532" s="18" t="s">
        <v>521</v>
      </c>
      <c r="B532" s="19" t="s">
        <v>1172</v>
      </c>
      <c r="C532" s="19" t="s">
        <v>789</v>
      </c>
      <c r="D532" s="13">
        <v>0</v>
      </c>
      <c r="E532" s="13">
        <v>0</v>
      </c>
      <c r="F532" s="13">
        <v>0</v>
      </c>
      <c r="G532" s="13">
        <v>73.11</v>
      </c>
      <c r="H532" s="13">
        <v>0</v>
      </c>
      <c r="I532" s="13">
        <v>12.15</v>
      </c>
      <c r="J532" s="13">
        <v>0</v>
      </c>
      <c r="K532" s="13">
        <v>0</v>
      </c>
      <c r="L532" s="13">
        <v>49.54</v>
      </c>
      <c r="M532" s="13">
        <v>20.8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2.92</v>
      </c>
      <c r="U532" s="13">
        <v>49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14.58</v>
      </c>
      <c r="AE532" s="13">
        <v>0</v>
      </c>
      <c r="AF532" s="13">
        <v>0</v>
      </c>
      <c r="AG532" s="13">
        <v>0</v>
      </c>
      <c r="AH532" s="13">
        <v>0</v>
      </c>
      <c r="AI532" s="13">
        <v>0</v>
      </c>
      <c r="AJ532" s="13">
        <v>0</v>
      </c>
      <c r="AK532" s="13">
        <v>0</v>
      </c>
      <c r="AL532" s="13">
        <v>0</v>
      </c>
      <c r="AM532" s="13">
        <v>0</v>
      </c>
      <c r="AN532" s="13">
        <v>0</v>
      </c>
      <c r="AO532" s="13">
        <v>0</v>
      </c>
      <c r="AP532" s="13">
        <v>0</v>
      </c>
      <c r="AQ532" s="13">
        <v>0</v>
      </c>
      <c r="AR532" s="13">
        <v>12.17</v>
      </c>
      <c r="AS532" s="13">
        <v>0</v>
      </c>
      <c r="AT532" s="13">
        <v>0</v>
      </c>
      <c r="AU532" s="13">
        <v>58.23</v>
      </c>
      <c r="AV532" s="13">
        <v>0</v>
      </c>
      <c r="AW532" s="13">
        <v>0</v>
      </c>
      <c r="AX532" s="13">
        <v>0</v>
      </c>
      <c r="AY532" s="13">
        <v>10.58</v>
      </c>
      <c r="AZ532" s="13">
        <v>0</v>
      </c>
      <c r="BA532" s="13"/>
      <c r="BB532" s="2"/>
    </row>
    <row r="533" spans="1:54" x14ac:dyDescent="0.2">
      <c r="A533" s="18" t="s">
        <v>522</v>
      </c>
      <c r="B533" s="19" t="s">
        <v>1173</v>
      </c>
      <c r="C533" s="19" t="s">
        <v>793</v>
      </c>
      <c r="D533" s="13">
        <v>0</v>
      </c>
      <c r="E533" s="13">
        <v>0</v>
      </c>
      <c r="F533" s="13">
        <v>0</v>
      </c>
      <c r="G533" s="13">
        <v>0</v>
      </c>
      <c r="H533" s="13">
        <v>17.22</v>
      </c>
      <c r="I533" s="13">
        <v>0</v>
      </c>
      <c r="J533" s="13">
        <v>0</v>
      </c>
      <c r="K533" s="13">
        <v>0</v>
      </c>
      <c r="L533" s="13">
        <v>6.49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21.09</v>
      </c>
      <c r="Y533" s="13">
        <v>0</v>
      </c>
      <c r="Z533" s="13">
        <v>0</v>
      </c>
      <c r="AA533" s="13">
        <v>0</v>
      </c>
      <c r="AB533" s="13">
        <v>0</v>
      </c>
      <c r="AC533" s="13">
        <v>16.32</v>
      </c>
      <c r="AD533" s="13">
        <v>-16.32</v>
      </c>
      <c r="AE533" s="13">
        <v>0</v>
      </c>
      <c r="AF533" s="13">
        <v>0</v>
      </c>
      <c r="AG533" s="13">
        <v>0</v>
      </c>
      <c r="AH533" s="13">
        <v>0</v>
      </c>
      <c r="AI533" s="13">
        <v>0</v>
      </c>
      <c r="AJ533" s="13">
        <v>0</v>
      </c>
      <c r="AK533" s="13">
        <v>0</v>
      </c>
      <c r="AL533" s="13">
        <v>0</v>
      </c>
      <c r="AM533" s="13">
        <v>0</v>
      </c>
      <c r="AN533" s="13">
        <v>0</v>
      </c>
      <c r="AO533" s="13">
        <v>122.32</v>
      </c>
      <c r="AP533" s="13">
        <v>0</v>
      </c>
      <c r="AQ533" s="13">
        <v>0</v>
      </c>
      <c r="AR533" s="13">
        <v>70.12</v>
      </c>
      <c r="AS533" s="13">
        <v>0</v>
      </c>
      <c r="AT533" s="13">
        <v>191.93</v>
      </c>
      <c r="AU533" s="13">
        <v>175.12</v>
      </c>
      <c r="AV533" s="13">
        <v>58.84</v>
      </c>
      <c r="AW533" s="13">
        <v>19.3</v>
      </c>
      <c r="AX533" s="13">
        <v>0</v>
      </c>
      <c r="AY533" s="13">
        <v>43.93</v>
      </c>
      <c r="AZ533" s="13">
        <v>16.71</v>
      </c>
      <c r="BA533" s="13"/>
      <c r="BB533" s="2"/>
    </row>
    <row r="534" spans="1:54" x14ac:dyDescent="0.2">
      <c r="A534" s="18" t="s">
        <v>523</v>
      </c>
      <c r="B534" s="19" t="s">
        <v>1174</v>
      </c>
      <c r="C534" s="19" t="s">
        <v>1340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13">
        <v>0</v>
      </c>
      <c r="AJ534" s="13">
        <v>0</v>
      </c>
      <c r="AK534" s="13">
        <v>0</v>
      </c>
      <c r="AL534" s="13">
        <v>0</v>
      </c>
      <c r="AM534" s="13">
        <v>0</v>
      </c>
      <c r="AN534" s="13">
        <v>0</v>
      </c>
      <c r="AO534" s="13">
        <v>0</v>
      </c>
      <c r="AP534" s="13">
        <v>0</v>
      </c>
      <c r="AQ534" s="13">
        <v>0</v>
      </c>
      <c r="AR534" s="13">
        <v>0</v>
      </c>
      <c r="AS534" s="13">
        <v>0</v>
      </c>
      <c r="AT534" s="13">
        <v>0</v>
      </c>
      <c r="AU534" s="13">
        <v>1389</v>
      </c>
      <c r="AV534" s="13">
        <v>0</v>
      </c>
      <c r="AW534" s="13">
        <v>0</v>
      </c>
      <c r="AX534" s="13">
        <v>0</v>
      </c>
      <c r="AY534" s="13">
        <v>0</v>
      </c>
      <c r="AZ534" s="13">
        <v>0</v>
      </c>
      <c r="BA534" s="13"/>
      <c r="BB534" s="2"/>
    </row>
    <row r="535" spans="1:54" x14ac:dyDescent="0.2">
      <c r="A535" s="18" t="s">
        <v>524</v>
      </c>
      <c r="B535" s="19" t="s">
        <v>1175</v>
      </c>
      <c r="C535" s="19" t="s">
        <v>1361</v>
      </c>
      <c r="D535" s="13">
        <v>0</v>
      </c>
      <c r="E535" s="13">
        <v>14.03</v>
      </c>
      <c r="F535" s="13">
        <v>143.1</v>
      </c>
      <c r="G535" s="13">
        <v>149.70999999999998</v>
      </c>
      <c r="H535" s="13">
        <v>143.1</v>
      </c>
      <c r="I535" s="13">
        <v>36.800000000000004</v>
      </c>
      <c r="J535" s="13">
        <v>185.37</v>
      </c>
      <c r="K535" s="13">
        <v>184.67000000000002</v>
      </c>
      <c r="L535" s="13">
        <v>139.76</v>
      </c>
      <c r="M535" s="13">
        <v>0</v>
      </c>
      <c r="N535" s="13">
        <v>303.67</v>
      </c>
      <c r="O535" s="13">
        <v>384.15000000000003</v>
      </c>
      <c r="P535" s="13">
        <v>98</v>
      </c>
      <c r="Q535" s="13">
        <v>475.75</v>
      </c>
      <c r="R535" s="13">
        <v>26.04</v>
      </c>
      <c r="S535" s="13">
        <v>39.94</v>
      </c>
      <c r="T535" s="13">
        <v>231.3</v>
      </c>
      <c r="U535" s="13">
        <v>37.36</v>
      </c>
      <c r="V535" s="13">
        <v>0</v>
      </c>
      <c r="W535" s="13">
        <v>0</v>
      </c>
      <c r="X535" s="13">
        <v>0</v>
      </c>
      <c r="Y535" s="13">
        <v>11.14</v>
      </c>
      <c r="Z535" s="13">
        <v>19.09</v>
      </c>
      <c r="AA535" s="13">
        <v>137.68</v>
      </c>
      <c r="AB535" s="13">
        <v>0</v>
      </c>
      <c r="AC535" s="13">
        <v>221.72</v>
      </c>
      <c r="AD535" s="13">
        <v>18.95</v>
      </c>
      <c r="AE535" s="13">
        <v>312.39</v>
      </c>
      <c r="AF535" s="13">
        <v>168.3</v>
      </c>
      <c r="AG535" s="13">
        <v>21.29</v>
      </c>
      <c r="AH535" s="13">
        <v>0</v>
      </c>
      <c r="AI535" s="13">
        <v>238.17</v>
      </c>
      <c r="AJ535" s="13">
        <v>174</v>
      </c>
      <c r="AK535" s="13">
        <v>33.769999999999996</v>
      </c>
      <c r="AL535" s="13">
        <v>192.1</v>
      </c>
      <c r="AM535" s="13">
        <v>202.07</v>
      </c>
      <c r="AN535" s="13">
        <v>0</v>
      </c>
      <c r="AO535" s="13">
        <v>333.74</v>
      </c>
      <c r="AP535" s="13">
        <v>58.02</v>
      </c>
      <c r="AQ535" s="13">
        <v>37.75</v>
      </c>
      <c r="AR535" s="13">
        <v>168.29</v>
      </c>
      <c r="AS535" s="13">
        <v>0</v>
      </c>
      <c r="AT535" s="13">
        <v>20.89</v>
      </c>
      <c r="AU535" s="13">
        <v>183.35000000000002</v>
      </c>
      <c r="AV535" s="13">
        <v>8.3800000000000008</v>
      </c>
      <c r="AW535" s="13">
        <v>346.43</v>
      </c>
      <c r="AX535" s="13">
        <v>168.57999999999998</v>
      </c>
      <c r="AY535" s="13">
        <v>0</v>
      </c>
      <c r="AZ535" s="13">
        <v>0</v>
      </c>
      <c r="BA535" s="13"/>
      <c r="BB535" s="2"/>
    </row>
    <row r="536" spans="1:54" x14ac:dyDescent="0.2">
      <c r="A536" s="18" t="s">
        <v>525</v>
      </c>
      <c r="B536" s="19" t="s">
        <v>1176</v>
      </c>
      <c r="C536" s="19" t="s">
        <v>1334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13">
        <v>0</v>
      </c>
      <c r="AJ536" s="13">
        <v>0</v>
      </c>
      <c r="AK536" s="13">
        <v>0</v>
      </c>
      <c r="AL536" s="13">
        <v>0</v>
      </c>
      <c r="AM536" s="13">
        <v>24.69</v>
      </c>
      <c r="AN536" s="13">
        <v>0</v>
      </c>
      <c r="AO536" s="13">
        <v>0</v>
      </c>
      <c r="AP536" s="13">
        <v>0</v>
      </c>
      <c r="AQ536" s="13">
        <v>0</v>
      </c>
      <c r="AR536" s="13">
        <v>0</v>
      </c>
      <c r="AS536" s="13">
        <v>0</v>
      </c>
      <c r="AT536" s="13">
        <v>0</v>
      </c>
      <c r="AU536" s="13">
        <v>0</v>
      </c>
      <c r="AV536" s="13">
        <v>0</v>
      </c>
      <c r="AW536" s="13">
        <v>0</v>
      </c>
      <c r="AX536" s="13">
        <v>0</v>
      </c>
      <c r="AY536" s="13">
        <v>0</v>
      </c>
      <c r="AZ536" s="13">
        <v>0</v>
      </c>
      <c r="BA536" s="13"/>
      <c r="BB536" s="2"/>
    </row>
    <row r="537" spans="1:54" x14ac:dyDescent="0.2">
      <c r="A537" s="18" t="s">
        <v>526</v>
      </c>
      <c r="B537" s="19" t="s">
        <v>1177</v>
      </c>
      <c r="C537" s="19" t="s">
        <v>737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101.75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0</v>
      </c>
      <c r="AS537" s="13">
        <v>0</v>
      </c>
      <c r="AT537" s="13">
        <v>0</v>
      </c>
      <c r="AU537" s="13">
        <v>0</v>
      </c>
      <c r="AV537" s="13">
        <v>0</v>
      </c>
      <c r="AW537" s="13">
        <v>0</v>
      </c>
      <c r="AX537" s="13">
        <v>0</v>
      </c>
      <c r="AY537" s="13">
        <v>0</v>
      </c>
      <c r="AZ537" s="13">
        <v>0</v>
      </c>
      <c r="BA537" s="13"/>
      <c r="BB537" s="2"/>
    </row>
    <row r="538" spans="1:54" x14ac:dyDescent="0.2">
      <c r="A538" s="18" t="s">
        <v>527</v>
      </c>
      <c r="B538" s="19" t="s">
        <v>1178</v>
      </c>
      <c r="C538" s="19" t="s">
        <v>739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13.08</v>
      </c>
      <c r="AF538" s="13">
        <v>0</v>
      </c>
      <c r="AG538" s="13">
        <v>0</v>
      </c>
      <c r="AH538" s="13">
        <v>0</v>
      </c>
      <c r="AI538" s="13">
        <v>26.89</v>
      </c>
      <c r="AJ538" s="13">
        <v>0</v>
      </c>
      <c r="AK538" s="13">
        <v>0</v>
      </c>
      <c r="AL538" s="13">
        <v>12.87</v>
      </c>
      <c r="AM538" s="13">
        <v>12.49</v>
      </c>
      <c r="AN538" s="13">
        <v>0</v>
      </c>
      <c r="AO538" s="13">
        <v>0</v>
      </c>
      <c r="AP538" s="13">
        <v>0</v>
      </c>
      <c r="AQ538" s="13">
        <v>0</v>
      </c>
      <c r="AR538" s="13">
        <v>0</v>
      </c>
      <c r="AS538" s="13">
        <v>0</v>
      </c>
      <c r="AT538" s="13">
        <v>0</v>
      </c>
      <c r="AU538" s="13">
        <v>0</v>
      </c>
      <c r="AV538" s="13">
        <v>0</v>
      </c>
      <c r="AW538" s="13">
        <v>0</v>
      </c>
      <c r="AX538" s="13">
        <v>0</v>
      </c>
      <c r="AY538" s="13">
        <v>0</v>
      </c>
      <c r="AZ538" s="13">
        <v>0</v>
      </c>
      <c r="BA538" s="13"/>
      <c r="BB538" s="2"/>
    </row>
    <row r="539" spans="1:54" x14ac:dyDescent="0.2">
      <c r="A539" s="18" t="s">
        <v>528</v>
      </c>
      <c r="B539" s="19" t="s">
        <v>1179</v>
      </c>
      <c r="C539" s="19" t="s">
        <v>741</v>
      </c>
      <c r="D539" s="13">
        <v>223.31</v>
      </c>
      <c r="E539" s="13">
        <v>10.77</v>
      </c>
      <c r="F539" s="13">
        <v>100.31</v>
      </c>
      <c r="G539" s="13">
        <v>49</v>
      </c>
      <c r="H539" s="13">
        <v>548.85</v>
      </c>
      <c r="I539" s="13">
        <v>0</v>
      </c>
      <c r="J539" s="13">
        <v>32.57</v>
      </c>
      <c r="K539" s="13">
        <v>2.4500000000000002</v>
      </c>
      <c r="L539" s="13">
        <v>219.51</v>
      </c>
      <c r="M539" s="13">
        <v>70.61</v>
      </c>
      <c r="N539" s="13">
        <v>0</v>
      </c>
      <c r="O539" s="13">
        <v>27.94</v>
      </c>
      <c r="P539" s="13">
        <v>160.56</v>
      </c>
      <c r="Q539" s="13">
        <v>0</v>
      </c>
      <c r="R539" s="13">
        <v>511.14</v>
      </c>
      <c r="S539" s="13">
        <v>0</v>
      </c>
      <c r="T539" s="13">
        <v>49</v>
      </c>
      <c r="U539" s="13">
        <v>13.06</v>
      </c>
      <c r="V539" s="13">
        <v>106.27000000000001</v>
      </c>
      <c r="W539" s="13">
        <v>9.64</v>
      </c>
      <c r="X539" s="13">
        <v>107.92</v>
      </c>
      <c r="Y539" s="13">
        <v>0</v>
      </c>
      <c r="Z539" s="13">
        <v>25.5</v>
      </c>
      <c r="AA539" s="13">
        <v>0</v>
      </c>
      <c r="AB539" s="13">
        <v>69.84</v>
      </c>
      <c r="AC539" s="13">
        <v>0</v>
      </c>
      <c r="AD539" s="13">
        <v>0</v>
      </c>
      <c r="AE539" s="13">
        <v>147.65</v>
      </c>
      <c r="AF539" s="13">
        <v>0</v>
      </c>
      <c r="AG539" s="13">
        <v>7.2</v>
      </c>
      <c r="AH539" s="13">
        <v>24.28</v>
      </c>
      <c r="AI539" s="13">
        <v>25.87</v>
      </c>
      <c r="AJ539" s="13">
        <v>0</v>
      </c>
      <c r="AK539" s="13">
        <v>0</v>
      </c>
      <c r="AL539" s="13">
        <v>46.19</v>
      </c>
      <c r="AM539" s="13">
        <v>53.02</v>
      </c>
      <c r="AN539" s="13">
        <v>27.97</v>
      </c>
      <c r="AO539" s="13">
        <v>0</v>
      </c>
      <c r="AP539" s="13">
        <v>49</v>
      </c>
      <c r="AQ539" s="13">
        <v>20.149999999999999</v>
      </c>
      <c r="AR539" s="13">
        <v>81.550000000000011</v>
      </c>
      <c r="AS539" s="13">
        <v>35.69</v>
      </c>
      <c r="AT539" s="13">
        <v>14.94</v>
      </c>
      <c r="AU539" s="13">
        <v>69.81</v>
      </c>
      <c r="AV539" s="13">
        <v>0</v>
      </c>
      <c r="AW539" s="13">
        <v>0</v>
      </c>
      <c r="AX539" s="13">
        <v>0</v>
      </c>
      <c r="AY539" s="13">
        <v>25.380000000000003</v>
      </c>
      <c r="AZ539" s="13">
        <v>0</v>
      </c>
      <c r="BA539" s="13"/>
      <c r="BB539" s="2"/>
    </row>
    <row r="540" spans="1:54" x14ac:dyDescent="0.2">
      <c r="A540" s="18" t="s">
        <v>529</v>
      </c>
      <c r="B540" s="19" t="s">
        <v>1180</v>
      </c>
      <c r="C540" s="19" t="s">
        <v>743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>
        <v>0</v>
      </c>
      <c r="W540" s="13">
        <v>33.06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13">
        <v>0</v>
      </c>
      <c r="AJ540" s="13">
        <v>0</v>
      </c>
      <c r="AK540" s="13">
        <v>0</v>
      </c>
      <c r="AL540" s="13">
        <v>0</v>
      </c>
      <c r="AM540" s="13">
        <v>0</v>
      </c>
      <c r="AN540" s="13">
        <v>0</v>
      </c>
      <c r="AO540" s="13">
        <v>0</v>
      </c>
      <c r="AP540" s="13">
        <v>0</v>
      </c>
      <c r="AQ540" s="13">
        <v>0</v>
      </c>
      <c r="AR540" s="13">
        <v>0</v>
      </c>
      <c r="AS540" s="13">
        <v>0</v>
      </c>
      <c r="AT540" s="13">
        <v>0</v>
      </c>
      <c r="AU540" s="13">
        <v>0</v>
      </c>
      <c r="AV540" s="13">
        <v>0</v>
      </c>
      <c r="AW540" s="13">
        <v>0</v>
      </c>
      <c r="AX540" s="13">
        <v>0</v>
      </c>
      <c r="AY540" s="13">
        <v>0</v>
      </c>
      <c r="AZ540" s="13">
        <v>0</v>
      </c>
      <c r="BA540" s="13"/>
      <c r="BB540" s="2"/>
    </row>
    <row r="541" spans="1:54" x14ac:dyDescent="0.2">
      <c r="A541" s="18" t="s">
        <v>530</v>
      </c>
      <c r="B541" s="19" t="s">
        <v>1181</v>
      </c>
      <c r="C541" s="19" t="s">
        <v>745</v>
      </c>
      <c r="D541" s="13">
        <v>0</v>
      </c>
      <c r="E541" s="13">
        <v>0</v>
      </c>
      <c r="F541" s="13">
        <v>159.07</v>
      </c>
      <c r="G541" s="13">
        <v>0</v>
      </c>
      <c r="H541" s="13">
        <v>10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40.44</v>
      </c>
      <c r="P541" s="13">
        <v>1344.62</v>
      </c>
      <c r="Q541" s="13">
        <v>184.02</v>
      </c>
      <c r="R541" s="13">
        <v>55.25</v>
      </c>
      <c r="S541" s="13">
        <v>0</v>
      </c>
      <c r="T541" s="13">
        <v>13.48</v>
      </c>
      <c r="U541" s="13">
        <v>0</v>
      </c>
      <c r="V541" s="13">
        <v>0</v>
      </c>
      <c r="W541" s="13">
        <v>46.51</v>
      </c>
      <c r="X541" s="13">
        <v>21.07</v>
      </c>
      <c r="Y541" s="13">
        <v>149.63</v>
      </c>
      <c r="Z541" s="13">
        <v>0</v>
      </c>
      <c r="AA541" s="13">
        <v>1410.65</v>
      </c>
      <c r="AB541" s="13">
        <v>148.29</v>
      </c>
      <c r="AC541" s="13">
        <v>818.54</v>
      </c>
      <c r="AD541" s="13">
        <v>202.46</v>
      </c>
      <c r="AE541" s="13">
        <v>0</v>
      </c>
      <c r="AF541" s="13">
        <v>0</v>
      </c>
      <c r="AG541" s="13">
        <v>49.63</v>
      </c>
      <c r="AH541" s="13">
        <v>0</v>
      </c>
      <c r="AI541" s="13">
        <v>0</v>
      </c>
      <c r="AJ541" s="13">
        <v>0</v>
      </c>
      <c r="AK541" s="13">
        <v>263.7</v>
      </c>
      <c r="AL541" s="13">
        <v>0</v>
      </c>
      <c r="AM541" s="13">
        <v>163.66</v>
      </c>
      <c r="AN541" s="13">
        <v>0</v>
      </c>
      <c r="AO541" s="13">
        <v>0</v>
      </c>
      <c r="AP541" s="13">
        <v>0</v>
      </c>
      <c r="AQ541" s="13">
        <v>85.94</v>
      </c>
      <c r="AR541" s="13">
        <v>0</v>
      </c>
      <c r="AS541" s="13">
        <v>117.66</v>
      </c>
      <c r="AT541" s="13">
        <v>0</v>
      </c>
      <c r="AU541" s="13">
        <v>0</v>
      </c>
      <c r="AV541" s="13">
        <v>37.869999999999997</v>
      </c>
      <c r="AW541" s="13">
        <v>0</v>
      </c>
      <c r="AX541" s="13">
        <v>0</v>
      </c>
      <c r="AY541" s="13">
        <v>29.65</v>
      </c>
      <c r="AZ541" s="13">
        <v>1045.1600000000001</v>
      </c>
      <c r="BA541" s="13"/>
      <c r="BB541" s="2"/>
    </row>
    <row r="542" spans="1:54" x14ac:dyDescent="0.2">
      <c r="A542" s="18" t="s">
        <v>531</v>
      </c>
      <c r="B542" s="19" t="s">
        <v>1182</v>
      </c>
      <c r="C542" s="19" t="s">
        <v>1344</v>
      </c>
      <c r="D542" s="13">
        <v>8.51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3">
        <v>97.52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32.24</v>
      </c>
      <c r="AA542" s="13">
        <v>1030.5</v>
      </c>
      <c r="AB542" s="13">
        <v>36.479999999999997</v>
      </c>
      <c r="AC542" s="13">
        <v>0</v>
      </c>
      <c r="AD542" s="13">
        <v>303.60000000000002</v>
      </c>
      <c r="AE542" s="13">
        <v>0</v>
      </c>
      <c r="AF542" s="13">
        <v>0</v>
      </c>
      <c r="AG542" s="13">
        <v>0</v>
      </c>
      <c r="AH542" s="13">
        <v>85.94</v>
      </c>
      <c r="AI542" s="13">
        <v>0</v>
      </c>
      <c r="AJ542" s="13">
        <v>1148.1600000000001</v>
      </c>
      <c r="AK542" s="13">
        <v>0</v>
      </c>
      <c r="AL542" s="13">
        <v>13.61</v>
      </c>
      <c r="AM542" s="13">
        <v>305</v>
      </c>
      <c r="AN542" s="13">
        <v>276.04000000000002</v>
      </c>
      <c r="AO542" s="13">
        <v>0</v>
      </c>
      <c r="AP542" s="13">
        <v>0</v>
      </c>
      <c r="AQ542" s="13">
        <v>0</v>
      </c>
      <c r="AR542" s="13">
        <v>0</v>
      </c>
      <c r="AS542" s="13">
        <v>423.45</v>
      </c>
      <c r="AT542" s="13">
        <v>119</v>
      </c>
      <c r="AU542" s="13">
        <v>0</v>
      </c>
      <c r="AV542" s="13">
        <v>117.66</v>
      </c>
      <c r="AW542" s="13">
        <v>0</v>
      </c>
      <c r="AX542" s="13">
        <v>0</v>
      </c>
      <c r="AY542" s="13">
        <v>0</v>
      </c>
      <c r="AZ542" s="13">
        <v>0</v>
      </c>
      <c r="BA542" s="13"/>
      <c r="BB542" s="2"/>
    </row>
    <row r="543" spans="1:54" x14ac:dyDescent="0.2">
      <c r="A543" s="18" t="s">
        <v>532</v>
      </c>
      <c r="B543" s="19" t="s">
        <v>1183</v>
      </c>
      <c r="C543" s="19" t="s">
        <v>1359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123.02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  <c r="AT543" s="13">
        <v>0</v>
      </c>
      <c r="AU543" s="13">
        <v>0</v>
      </c>
      <c r="AV543" s="13">
        <v>0</v>
      </c>
      <c r="AW543" s="13">
        <v>0</v>
      </c>
      <c r="AX543" s="13">
        <v>0</v>
      </c>
      <c r="AY543" s="13">
        <v>0</v>
      </c>
      <c r="AZ543" s="13">
        <v>0</v>
      </c>
      <c r="BA543" s="13"/>
      <c r="BB543" s="2"/>
    </row>
    <row r="544" spans="1:54" x14ac:dyDescent="0.2">
      <c r="A544" s="18" t="s">
        <v>533</v>
      </c>
      <c r="B544" s="19" t="s">
        <v>1184</v>
      </c>
      <c r="C544" s="19" t="s">
        <v>1335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13.4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14.79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0</v>
      </c>
      <c r="AN544" s="13">
        <v>50.14</v>
      </c>
      <c r="AO544" s="13">
        <v>0</v>
      </c>
      <c r="AP544" s="13">
        <v>0</v>
      </c>
      <c r="AQ544" s="13">
        <v>0</v>
      </c>
      <c r="AR544" s="13">
        <v>0</v>
      </c>
      <c r="AS544" s="13">
        <v>0</v>
      </c>
      <c r="AT544" s="13">
        <v>0</v>
      </c>
      <c r="AU544" s="13">
        <v>0</v>
      </c>
      <c r="AV544" s="13">
        <v>0</v>
      </c>
      <c r="AW544" s="13">
        <v>34.17</v>
      </c>
      <c r="AX544" s="13">
        <v>0</v>
      </c>
      <c r="AY544" s="13">
        <v>0</v>
      </c>
      <c r="AZ544" s="13">
        <v>0</v>
      </c>
      <c r="BA544" s="13"/>
      <c r="BB544" s="2"/>
    </row>
    <row r="545" spans="1:54" x14ac:dyDescent="0.2">
      <c r="A545" s="18" t="s">
        <v>534</v>
      </c>
      <c r="B545" s="19" t="s">
        <v>1185</v>
      </c>
      <c r="C545" s="19" t="s">
        <v>1331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15.12</v>
      </c>
      <c r="AF545" s="13">
        <v>0</v>
      </c>
      <c r="AG545" s="13">
        <v>0</v>
      </c>
      <c r="AH545" s="13">
        <v>0</v>
      </c>
      <c r="AI545" s="13">
        <v>0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  <c r="AT545" s="13">
        <v>0</v>
      </c>
      <c r="AU545" s="13">
        <v>0</v>
      </c>
      <c r="AV545" s="13">
        <v>0</v>
      </c>
      <c r="AW545" s="13">
        <v>0</v>
      </c>
      <c r="AX545" s="13">
        <v>0</v>
      </c>
      <c r="AY545" s="13">
        <v>0</v>
      </c>
      <c r="AZ545" s="13">
        <v>0</v>
      </c>
      <c r="BA545" s="13"/>
      <c r="BB545" s="2"/>
    </row>
    <row r="546" spans="1:54" x14ac:dyDescent="0.2">
      <c r="A546" s="18" t="s">
        <v>535</v>
      </c>
      <c r="B546" s="19" t="s">
        <v>1186</v>
      </c>
      <c r="C546" s="19" t="s">
        <v>1333</v>
      </c>
      <c r="D546" s="21">
        <v>0</v>
      </c>
      <c r="E546" s="21">
        <v>0</v>
      </c>
      <c r="F546" s="21">
        <v>0</v>
      </c>
      <c r="G546" s="21">
        <v>0</v>
      </c>
      <c r="H546" s="21">
        <v>64.319999999999993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1690.31</v>
      </c>
      <c r="S546" s="21">
        <v>209.87</v>
      </c>
      <c r="T546" s="21">
        <v>189.5</v>
      </c>
      <c r="U546" s="21">
        <v>459.12</v>
      </c>
      <c r="V546" s="21">
        <v>681.05</v>
      </c>
      <c r="W546" s="21">
        <v>0</v>
      </c>
      <c r="X546" s="21">
        <v>0</v>
      </c>
      <c r="Y546" s="21">
        <v>299.49</v>
      </c>
      <c r="Z546" s="21">
        <v>51.29</v>
      </c>
      <c r="AA546" s="21">
        <v>0</v>
      </c>
      <c r="AB546" s="21">
        <v>280.94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2957.92</v>
      </c>
      <c r="AO546" s="21">
        <v>1243.8900000000001</v>
      </c>
      <c r="AP546" s="21">
        <v>1307.53</v>
      </c>
      <c r="AQ546" s="21">
        <v>0</v>
      </c>
      <c r="AR546" s="21">
        <v>0</v>
      </c>
      <c r="AS546" s="21">
        <v>1034.22</v>
      </c>
      <c r="AT546" s="21">
        <v>96.31</v>
      </c>
      <c r="AU546" s="21">
        <v>-5945.68</v>
      </c>
      <c r="AV546" s="21">
        <v>0</v>
      </c>
      <c r="AW546" s="21">
        <v>0</v>
      </c>
      <c r="AX546" s="21">
        <v>0</v>
      </c>
      <c r="AY546" s="21">
        <v>0</v>
      </c>
      <c r="AZ546" s="21">
        <v>1724.45</v>
      </c>
      <c r="BA546" s="13"/>
      <c r="BB546" s="2"/>
    </row>
    <row r="547" spans="1:54" x14ac:dyDescent="0.2">
      <c r="A547" s="22" t="s">
        <v>536</v>
      </c>
      <c r="B547" s="12"/>
      <c r="C547" s="12"/>
      <c r="D547" s="24">
        <f>SUM(D526:D546)</f>
        <v>588.15000000000009</v>
      </c>
      <c r="E547" s="24">
        <f t="shared" ref="E547:AZ547" si="16">SUM(E526:E546)</f>
        <v>262.58</v>
      </c>
      <c r="F547" s="24">
        <f t="shared" si="16"/>
        <v>1060.52</v>
      </c>
      <c r="G547" s="24">
        <f t="shared" si="16"/>
        <v>365.7</v>
      </c>
      <c r="H547" s="24">
        <f t="shared" si="16"/>
        <v>1456.67</v>
      </c>
      <c r="I547" s="24">
        <f t="shared" si="16"/>
        <v>535.67999999999995</v>
      </c>
      <c r="J547" s="24">
        <f t="shared" si="16"/>
        <v>691.68000000000006</v>
      </c>
      <c r="K547" s="24">
        <f t="shared" si="16"/>
        <v>465.45</v>
      </c>
      <c r="L547" s="24">
        <f t="shared" si="16"/>
        <v>625.29999999999995</v>
      </c>
      <c r="M547" s="24">
        <f t="shared" si="16"/>
        <v>1141.5799999999997</v>
      </c>
      <c r="N547" s="24">
        <f t="shared" si="16"/>
        <v>899.84000000000015</v>
      </c>
      <c r="O547" s="24">
        <f>SUM(O526:O546)</f>
        <v>1563.2300000000002</v>
      </c>
      <c r="P547" s="24">
        <f t="shared" si="16"/>
        <v>2131.04</v>
      </c>
      <c r="Q547" s="24">
        <f t="shared" si="16"/>
        <v>2366.8799999999997</v>
      </c>
      <c r="R547" s="24">
        <f t="shared" si="16"/>
        <v>2846.95</v>
      </c>
      <c r="S547" s="24">
        <f t="shared" si="16"/>
        <v>469.72</v>
      </c>
      <c r="T547" s="24">
        <f t="shared" si="16"/>
        <v>-180.08000000000021</v>
      </c>
      <c r="U547" s="24">
        <f t="shared" si="16"/>
        <v>2396.1</v>
      </c>
      <c r="V547" s="24">
        <f t="shared" si="16"/>
        <v>4238.68</v>
      </c>
      <c r="W547" s="24">
        <f t="shared" si="16"/>
        <v>2331.2600000000002</v>
      </c>
      <c r="X547" s="24">
        <f t="shared" si="16"/>
        <v>595.25</v>
      </c>
      <c r="Y547" s="24">
        <f t="shared" si="16"/>
        <v>765.51</v>
      </c>
      <c r="Z547" s="24">
        <f t="shared" si="16"/>
        <v>464.31</v>
      </c>
      <c r="AA547" s="24">
        <f t="shared" si="16"/>
        <v>3108.86</v>
      </c>
      <c r="AB547" s="24">
        <f t="shared" si="16"/>
        <v>1053.6500000000001</v>
      </c>
      <c r="AC547" s="24">
        <f t="shared" si="16"/>
        <v>1939.79</v>
      </c>
      <c r="AD547" s="24">
        <f t="shared" si="16"/>
        <v>1602.4700000000003</v>
      </c>
      <c r="AE547" s="24">
        <f t="shared" si="16"/>
        <v>1948.8899999999999</v>
      </c>
      <c r="AF547" s="24">
        <f t="shared" si="16"/>
        <v>846.82999999999993</v>
      </c>
      <c r="AG547" s="24">
        <f t="shared" si="16"/>
        <v>2700.25</v>
      </c>
      <c r="AH547" s="24">
        <f t="shared" si="16"/>
        <v>626.99</v>
      </c>
      <c r="AI547" s="24">
        <f t="shared" si="16"/>
        <v>471.66999999999996</v>
      </c>
      <c r="AJ547" s="24">
        <f t="shared" si="16"/>
        <v>2011.21</v>
      </c>
      <c r="AK547" s="24">
        <f t="shared" si="16"/>
        <v>1164.99</v>
      </c>
      <c r="AL547" s="24">
        <f t="shared" si="16"/>
        <v>942.68000000000018</v>
      </c>
      <c r="AM547" s="24">
        <f t="shared" si="16"/>
        <v>1174.2600000000002</v>
      </c>
      <c r="AN547" s="24">
        <f t="shared" si="16"/>
        <v>3533.6</v>
      </c>
      <c r="AO547" s="24">
        <f t="shared" si="16"/>
        <v>2068.13</v>
      </c>
      <c r="AP547" s="24">
        <f t="shared" si="16"/>
        <v>3697.21</v>
      </c>
      <c r="AQ547" s="24">
        <f t="shared" si="16"/>
        <v>623.1099999999999</v>
      </c>
      <c r="AR547" s="24">
        <f t="shared" si="16"/>
        <v>1772.0199999999998</v>
      </c>
      <c r="AS547" s="24">
        <f t="shared" si="16"/>
        <v>2809.7400000000002</v>
      </c>
      <c r="AT547" s="24">
        <f t="shared" si="16"/>
        <v>1131.27</v>
      </c>
      <c r="AU547" s="24">
        <f t="shared" si="16"/>
        <v>-3713.0000000000005</v>
      </c>
      <c r="AV547" s="24">
        <f t="shared" si="16"/>
        <v>1037.4500000000003</v>
      </c>
      <c r="AW547" s="24">
        <f t="shared" si="16"/>
        <v>1172.9900000000002</v>
      </c>
      <c r="AX547" s="24">
        <f t="shared" si="16"/>
        <v>571.47</v>
      </c>
      <c r="AY547" s="24">
        <f t="shared" si="16"/>
        <v>1238.5200000000004</v>
      </c>
      <c r="AZ547" s="24">
        <f t="shared" si="16"/>
        <v>3770.34</v>
      </c>
      <c r="BA547" s="13"/>
    </row>
    <row r="548" spans="1:54" x14ac:dyDescent="0.2">
      <c r="A548" s="15"/>
      <c r="B548" s="12" t="s">
        <v>840</v>
      </c>
      <c r="C548" s="19" t="s">
        <v>840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2"/>
    </row>
    <row r="549" spans="1:54" x14ac:dyDescent="0.2">
      <c r="A549" s="18" t="s">
        <v>537</v>
      </c>
      <c r="B549" s="19" t="s">
        <v>1187</v>
      </c>
      <c r="C549" s="19" t="s">
        <v>789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13">
        <v>0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0</v>
      </c>
      <c r="AQ549" s="13">
        <v>0</v>
      </c>
      <c r="AR549" s="13">
        <v>0</v>
      </c>
      <c r="AS549" s="13">
        <v>0</v>
      </c>
      <c r="AT549" s="13">
        <v>0</v>
      </c>
      <c r="AU549" s="13">
        <v>0</v>
      </c>
      <c r="AV549" s="13">
        <v>0</v>
      </c>
      <c r="AW549" s="13">
        <v>36.229999999999997</v>
      </c>
      <c r="AX549" s="13">
        <v>0</v>
      </c>
      <c r="AY549" s="13">
        <v>0</v>
      </c>
      <c r="AZ549" s="13">
        <v>0</v>
      </c>
      <c r="BA549" s="13"/>
      <c r="BB549" s="2"/>
    </row>
    <row r="550" spans="1:54" x14ac:dyDescent="0.2">
      <c r="A550" s="18" t="s">
        <v>538</v>
      </c>
      <c r="B550" s="19" t="s">
        <v>1188</v>
      </c>
      <c r="C550" s="19" t="s">
        <v>739</v>
      </c>
      <c r="D550" s="13">
        <v>139.25</v>
      </c>
      <c r="E550" s="13">
        <v>782.47</v>
      </c>
      <c r="F550" s="13">
        <v>0</v>
      </c>
      <c r="G550" s="13">
        <v>0</v>
      </c>
      <c r="H550" s="13">
        <v>1133.45</v>
      </c>
      <c r="I550" s="13">
        <v>1967.71</v>
      </c>
      <c r="J550" s="13">
        <v>186.95000000000002</v>
      </c>
      <c r="K550" s="13">
        <v>0</v>
      </c>
      <c r="L550" s="13">
        <v>299.89999999999998</v>
      </c>
      <c r="M550" s="13">
        <v>455.63</v>
      </c>
      <c r="N550" s="13">
        <v>73.47</v>
      </c>
      <c r="O550" s="13">
        <v>1193.8800000000001</v>
      </c>
      <c r="P550" s="13">
        <v>1112.73</v>
      </c>
      <c r="Q550" s="13">
        <v>0</v>
      </c>
      <c r="R550" s="13">
        <v>0</v>
      </c>
      <c r="S550" s="13">
        <v>0</v>
      </c>
      <c r="T550" s="13">
        <v>655.84</v>
      </c>
      <c r="U550" s="13">
        <v>425.84</v>
      </c>
      <c r="V550" s="13">
        <v>42.86</v>
      </c>
      <c r="W550" s="13">
        <v>0</v>
      </c>
      <c r="X550" s="13">
        <v>686.7</v>
      </c>
      <c r="Y550" s="13">
        <v>220.23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649.89</v>
      </c>
      <c r="AH550" s="13">
        <v>0</v>
      </c>
      <c r="AI550" s="13">
        <v>17.149999999999999</v>
      </c>
      <c r="AJ550" s="13">
        <v>0</v>
      </c>
      <c r="AK550" s="13">
        <v>0</v>
      </c>
      <c r="AL550" s="13">
        <v>34.69</v>
      </c>
      <c r="AM550" s="13">
        <v>936.14</v>
      </c>
      <c r="AN550" s="13">
        <v>-468.07</v>
      </c>
      <c r="AO550" s="13">
        <v>214.42000000000002</v>
      </c>
      <c r="AP550" s="13">
        <v>0</v>
      </c>
      <c r="AQ550" s="13">
        <v>0</v>
      </c>
      <c r="AR550" s="13">
        <v>0</v>
      </c>
      <c r="AS550" s="13">
        <v>0</v>
      </c>
      <c r="AT550" s="13">
        <v>50.56</v>
      </c>
      <c r="AU550" s="13">
        <v>0</v>
      </c>
      <c r="AV550" s="13">
        <v>35.729999999999997</v>
      </c>
      <c r="AW550" s="13">
        <v>157.63</v>
      </c>
      <c r="AX550" s="13">
        <v>425.04</v>
      </c>
      <c r="AY550" s="13">
        <v>86.02</v>
      </c>
      <c r="AZ550" s="13">
        <v>0</v>
      </c>
      <c r="BA550" s="13"/>
      <c r="BB550" s="2"/>
    </row>
    <row r="551" spans="1:54" x14ac:dyDescent="0.2">
      <c r="A551" s="18" t="s">
        <v>539</v>
      </c>
      <c r="B551" s="19" t="s">
        <v>1189</v>
      </c>
      <c r="C551" s="19" t="s">
        <v>741</v>
      </c>
      <c r="D551" s="13">
        <v>526.4</v>
      </c>
      <c r="E551" s="13">
        <v>260.63</v>
      </c>
      <c r="F551" s="13">
        <v>401.54</v>
      </c>
      <c r="G551" s="13">
        <v>0</v>
      </c>
      <c r="H551" s="13">
        <v>446.96000000000004</v>
      </c>
      <c r="I551" s="13">
        <v>460.28</v>
      </c>
      <c r="J551" s="13">
        <v>781.15000000000009</v>
      </c>
      <c r="K551" s="13">
        <v>1196.25</v>
      </c>
      <c r="L551" s="13">
        <v>1284.98</v>
      </c>
      <c r="M551" s="13">
        <v>64.08</v>
      </c>
      <c r="N551" s="13">
        <v>318.31</v>
      </c>
      <c r="O551" s="13">
        <v>196.33</v>
      </c>
      <c r="P551" s="13">
        <v>1602.26</v>
      </c>
      <c r="Q551" s="13">
        <v>480.16</v>
      </c>
      <c r="R551" s="13">
        <v>266.95</v>
      </c>
      <c r="S551" s="13">
        <v>280.44</v>
      </c>
      <c r="T551" s="13">
        <v>0</v>
      </c>
      <c r="U551" s="13">
        <v>282.39999999999998</v>
      </c>
      <c r="V551" s="13">
        <v>98.62</v>
      </c>
      <c r="W551" s="13">
        <v>87.74</v>
      </c>
      <c r="X551" s="13">
        <v>247.59</v>
      </c>
      <c r="Y551" s="13">
        <v>432.37</v>
      </c>
      <c r="Z551" s="13">
        <v>714.79</v>
      </c>
      <c r="AA551" s="13">
        <v>878.04</v>
      </c>
      <c r="AB551" s="13">
        <v>273.91999999999996</v>
      </c>
      <c r="AC551" s="13">
        <v>833.13</v>
      </c>
      <c r="AD551" s="13">
        <v>0</v>
      </c>
      <c r="AE551" s="13">
        <v>135.83000000000001</v>
      </c>
      <c r="AF551" s="13">
        <v>1063.06</v>
      </c>
      <c r="AG551" s="13">
        <v>0</v>
      </c>
      <c r="AH551" s="13">
        <v>116.61</v>
      </c>
      <c r="AI551" s="13">
        <v>534.62</v>
      </c>
      <c r="AJ551" s="13">
        <v>732.85</v>
      </c>
      <c r="AK551" s="13">
        <v>264.06</v>
      </c>
      <c r="AL551" s="13">
        <v>481.03</v>
      </c>
      <c r="AM551" s="13">
        <v>168.76999999999998</v>
      </c>
      <c r="AN551" s="13">
        <v>301.35000000000002</v>
      </c>
      <c r="AO551" s="13">
        <v>119.96000000000001</v>
      </c>
      <c r="AP551" s="13">
        <v>0</v>
      </c>
      <c r="AQ551" s="13">
        <v>0</v>
      </c>
      <c r="AR551" s="13">
        <v>701.17000000000007</v>
      </c>
      <c r="AS551" s="13">
        <v>50</v>
      </c>
      <c r="AT551" s="13">
        <v>50</v>
      </c>
      <c r="AU551" s="13">
        <v>600.31999999999994</v>
      </c>
      <c r="AV551" s="13">
        <v>0</v>
      </c>
      <c r="AW551" s="13">
        <v>94.73</v>
      </c>
      <c r="AX551" s="13">
        <v>741.85</v>
      </c>
      <c r="AY551" s="13">
        <v>0</v>
      </c>
      <c r="AZ551" s="13">
        <v>203.9</v>
      </c>
      <c r="BA551" s="13"/>
      <c r="BB551" s="2"/>
    </row>
    <row r="552" spans="1:54" x14ac:dyDescent="0.2">
      <c r="A552" s="18" t="s">
        <v>540</v>
      </c>
      <c r="B552" s="19" t="s">
        <v>1190</v>
      </c>
      <c r="C552" s="19" t="s">
        <v>743</v>
      </c>
      <c r="D552" s="13">
        <v>29.76</v>
      </c>
      <c r="E552" s="13">
        <v>974.72</v>
      </c>
      <c r="F552" s="13">
        <v>162.16</v>
      </c>
      <c r="G552" s="13">
        <v>0</v>
      </c>
      <c r="H552" s="13">
        <v>37.86</v>
      </c>
      <c r="I552" s="13">
        <v>779.72</v>
      </c>
      <c r="J552" s="13">
        <v>110.5</v>
      </c>
      <c r="K552" s="13">
        <v>239.78</v>
      </c>
      <c r="L552" s="13">
        <v>67.23</v>
      </c>
      <c r="M552" s="13">
        <v>0</v>
      </c>
      <c r="N552" s="13">
        <v>482.78</v>
      </c>
      <c r="O552" s="13">
        <v>330.69</v>
      </c>
      <c r="P552" s="13">
        <v>338.41</v>
      </c>
      <c r="Q552" s="13">
        <v>113.24</v>
      </c>
      <c r="R552" s="13">
        <v>193.49</v>
      </c>
      <c r="S552" s="13">
        <v>0</v>
      </c>
      <c r="T552" s="13">
        <v>216.87</v>
      </c>
      <c r="U552" s="13">
        <v>0</v>
      </c>
      <c r="V552" s="13">
        <v>200.8</v>
      </c>
      <c r="W552" s="13">
        <v>486.16</v>
      </c>
      <c r="X552" s="13">
        <v>149.13</v>
      </c>
      <c r="Y552" s="13">
        <v>0</v>
      </c>
      <c r="Z552" s="13">
        <v>259.3</v>
      </c>
      <c r="AA552" s="13">
        <v>1040.44</v>
      </c>
      <c r="AB552" s="13">
        <v>0</v>
      </c>
      <c r="AC552" s="13">
        <v>200.66</v>
      </c>
      <c r="AD552" s="13">
        <v>123.21</v>
      </c>
      <c r="AE552" s="13">
        <v>161.56</v>
      </c>
      <c r="AF552" s="13">
        <v>0</v>
      </c>
      <c r="AG552" s="13">
        <v>83.74</v>
      </c>
      <c r="AH552" s="13">
        <v>828.36</v>
      </c>
      <c r="AI552" s="13">
        <v>551.29</v>
      </c>
      <c r="AJ552" s="13">
        <v>297.91000000000003</v>
      </c>
      <c r="AK552" s="13">
        <v>0</v>
      </c>
      <c r="AL552" s="13">
        <v>442.77</v>
      </c>
      <c r="AM552" s="13">
        <v>362.85</v>
      </c>
      <c r="AN552" s="13">
        <v>205.12</v>
      </c>
      <c r="AO552" s="13">
        <v>0</v>
      </c>
      <c r="AP552" s="13">
        <v>327.02999999999997</v>
      </c>
      <c r="AQ552" s="13">
        <v>407.68</v>
      </c>
      <c r="AR552" s="13">
        <v>0</v>
      </c>
      <c r="AS552" s="13">
        <v>130.56</v>
      </c>
      <c r="AT552" s="13">
        <v>75.3</v>
      </c>
      <c r="AU552" s="13">
        <v>348.84</v>
      </c>
      <c r="AV552" s="13">
        <v>719.1</v>
      </c>
      <c r="AW552" s="13">
        <v>0</v>
      </c>
      <c r="AX552" s="13">
        <v>652.6</v>
      </c>
      <c r="AY552" s="13">
        <v>0</v>
      </c>
      <c r="AZ552" s="13">
        <v>66.290000000000006</v>
      </c>
      <c r="BA552" s="13"/>
      <c r="BB552" s="2"/>
    </row>
    <row r="553" spans="1:54" x14ac:dyDescent="0.2">
      <c r="A553" s="18" t="s">
        <v>541</v>
      </c>
      <c r="B553" s="19" t="s">
        <v>1191</v>
      </c>
      <c r="C553" s="19" t="s">
        <v>745</v>
      </c>
      <c r="D553" s="13">
        <v>220.07</v>
      </c>
      <c r="E553" s="13">
        <v>798.34</v>
      </c>
      <c r="F553" s="13">
        <v>212.08</v>
      </c>
      <c r="G553" s="13">
        <v>399.64</v>
      </c>
      <c r="H553" s="13">
        <v>2141.9899999999998</v>
      </c>
      <c r="I553" s="13">
        <v>342.57</v>
      </c>
      <c r="J553" s="13">
        <v>704.23</v>
      </c>
      <c r="K553" s="13">
        <v>444.45</v>
      </c>
      <c r="L553" s="13">
        <v>372.06</v>
      </c>
      <c r="M553" s="13">
        <v>332.42</v>
      </c>
      <c r="N553" s="13">
        <v>401.71</v>
      </c>
      <c r="O553" s="13">
        <v>587.29999999999995</v>
      </c>
      <c r="P553" s="13">
        <v>730.64</v>
      </c>
      <c r="Q553" s="13">
        <v>472.81</v>
      </c>
      <c r="R553" s="13">
        <v>284.26</v>
      </c>
      <c r="S553" s="13">
        <v>482.28000000000003</v>
      </c>
      <c r="T553" s="13">
        <v>362.15000000000003</v>
      </c>
      <c r="U553" s="13">
        <v>1044.02</v>
      </c>
      <c r="V553" s="13">
        <v>615.09999999999991</v>
      </c>
      <c r="W553" s="13">
        <v>404.56</v>
      </c>
      <c r="X553" s="13">
        <v>278.33</v>
      </c>
      <c r="Y553" s="13">
        <v>491.17</v>
      </c>
      <c r="Z553" s="13">
        <v>670.11</v>
      </c>
      <c r="AA553" s="13">
        <v>93.050000000000011</v>
      </c>
      <c r="AB553" s="13">
        <v>356.26</v>
      </c>
      <c r="AC553" s="13">
        <v>360.21</v>
      </c>
      <c r="AD553" s="13">
        <v>374.54</v>
      </c>
      <c r="AE553" s="13">
        <v>690.80000000000007</v>
      </c>
      <c r="AF553" s="13">
        <v>102.72000000000001</v>
      </c>
      <c r="AG553" s="13">
        <v>591.73</v>
      </c>
      <c r="AH553" s="13">
        <v>1209.97</v>
      </c>
      <c r="AI553" s="13">
        <v>334.53</v>
      </c>
      <c r="AJ553" s="13">
        <v>933.21</v>
      </c>
      <c r="AK553" s="13">
        <v>554</v>
      </c>
      <c r="AL553" s="13">
        <v>437.86</v>
      </c>
      <c r="AM553" s="13">
        <v>575.23</v>
      </c>
      <c r="AN553" s="13">
        <v>360.82</v>
      </c>
      <c r="AO553" s="13">
        <v>381.23</v>
      </c>
      <c r="AP553" s="13">
        <v>469.01</v>
      </c>
      <c r="AQ553" s="13">
        <v>182.56</v>
      </c>
      <c r="AR553" s="13">
        <v>791.28</v>
      </c>
      <c r="AS553" s="13">
        <v>2832.71</v>
      </c>
      <c r="AT553" s="13">
        <v>614.48</v>
      </c>
      <c r="AU553" s="13">
        <v>907.05000000000007</v>
      </c>
      <c r="AV553" s="13">
        <v>378.59999999999997</v>
      </c>
      <c r="AW553" s="13">
        <v>439.65</v>
      </c>
      <c r="AX553" s="13">
        <v>473.67</v>
      </c>
      <c r="AY553" s="13">
        <v>691.06</v>
      </c>
      <c r="AZ553" s="13">
        <v>785.48</v>
      </c>
      <c r="BA553" s="13"/>
      <c r="BB553" s="2"/>
    </row>
    <row r="554" spans="1:54" x14ac:dyDescent="0.2">
      <c r="A554" s="18" t="s">
        <v>542</v>
      </c>
      <c r="B554" s="19" t="s">
        <v>1192</v>
      </c>
      <c r="C554" s="19" t="s">
        <v>1344</v>
      </c>
      <c r="D554" s="13">
        <v>0</v>
      </c>
      <c r="E554" s="13">
        <v>0</v>
      </c>
      <c r="F554" s="13">
        <v>0</v>
      </c>
      <c r="G554" s="13">
        <v>0</v>
      </c>
      <c r="H554" s="13">
        <v>1104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512.83000000000004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821.46</v>
      </c>
      <c r="AQ554" s="13">
        <v>0</v>
      </c>
      <c r="AR554" s="13">
        <v>0</v>
      </c>
      <c r="AS554" s="13">
        <v>0</v>
      </c>
      <c r="AT554" s="13">
        <v>0</v>
      </c>
      <c r="AU554" s="13">
        <v>0</v>
      </c>
      <c r="AV554" s="13">
        <v>0</v>
      </c>
      <c r="AW554" s="13">
        <v>0</v>
      </c>
      <c r="AX554" s="13">
        <v>0</v>
      </c>
      <c r="AY554" s="13">
        <v>0</v>
      </c>
      <c r="AZ554" s="13">
        <v>0</v>
      </c>
      <c r="BA554" s="13"/>
      <c r="BB554" s="2"/>
    </row>
    <row r="555" spans="1:54" x14ac:dyDescent="0.2">
      <c r="A555" s="18" t="s">
        <v>543</v>
      </c>
      <c r="B555" s="19" t="s">
        <v>1193</v>
      </c>
      <c r="C555" s="19" t="s">
        <v>1358</v>
      </c>
      <c r="D555" s="13">
        <v>0</v>
      </c>
      <c r="E555" s="13">
        <v>0</v>
      </c>
      <c r="F555" s="13">
        <v>21.2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  <c r="AT555" s="13">
        <v>0</v>
      </c>
      <c r="AU555" s="13">
        <v>0</v>
      </c>
      <c r="AV555" s="13">
        <v>0</v>
      </c>
      <c r="AW555" s="13">
        <v>0</v>
      </c>
      <c r="AX555" s="13">
        <v>0</v>
      </c>
      <c r="AY555" s="13">
        <v>0</v>
      </c>
      <c r="AZ555" s="13">
        <v>0</v>
      </c>
      <c r="BA555" s="13"/>
      <c r="BB555" s="2"/>
    </row>
    <row r="556" spans="1:54" x14ac:dyDescent="0.2">
      <c r="A556" s="18" t="s">
        <v>544</v>
      </c>
      <c r="B556" s="19" t="s">
        <v>1194</v>
      </c>
      <c r="C556" s="19" t="s">
        <v>1335</v>
      </c>
      <c r="D556" s="13">
        <v>0</v>
      </c>
      <c r="E556" s="13">
        <v>9.24</v>
      </c>
      <c r="F556" s="13">
        <v>64.63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67.070000000000007</v>
      </c>
      <c r="M556" s="13">
        <v>0</v>
      </c>
      <c r="N556" s="13">
        <v>43.919999999999995</v>
      </c>
      <c r="O556" s="13">
        <v>117.44</v>
      </c>
      <c r="P556" s="13">
        <v>0</v>
      </c>
      <c r="Q556" s="13">
        <v>73.86</v>
      </c>
      <c r="R556" s="13">
        <v>134.66</v>
      </c>
      <c r="S556" s="13">
        <v>0</v>
      </c>
      <c r="T556" s="13">
        <v>69.87</v>
      </c>
      <c r="U556" s="13">
        <v>3.7</v>
      </c>
      <c r="V556" s="13">
        <v>40.11</v>
      </c>
      <c r="W556" s="13">
        <v>37.840000000000003</v>
      </c>
      <c r="X556" s="13">
        <v>0</v>
      </c>
      <c r="Y556" s="13">
        <v>17.420000000000002</v>
      </c>
      <c r="Z556" s="13">
        <v>0</v>
      </c>
      <c r="AA556" s="13">
        <v>159.66</v>
      </c>
      <c r="AB556" s="13">
        <v>0</v>
      </c>
      <c r="AC556" s="13">
        <v>0</v>
      </c>
      <c r="AD556" s="13">
        <v>0</v>
      </c>
      <c r="AE556" s="13">
        <v>44.65</v>
      </c>
      <c r="AF556" s="13">
        <v>0</v>
      </c>
      <c r="AG556" s="13">
        <v>0</v>
      </c>
      <c r="AH556" s="13">
        <v>0</v>
      </c>
      <c r="AI556" s="13">
        <v>43.89</v>
      </c>
      <c r="AJ556" s="13">
        <v>35.619999999999997</v>
      </c>
      <c r="AK556" s="13">
        <v>0</v>
      </c>
      <c r="AL556" s="13">
        <v>0</v>
      </c>
      <c r="AM556" s="13">
        <v>163.24</v>
      </c>
      <c r="AN556" s="13">
        <v>17.600000000000001</v>
      </c>
      <c r="AO556" s="13">
        <v>0</v>
      </c>
      <c r="AP556" s="13">
        <v>0</v>
      </c>
      <c r="AQ556" s="13">
        <v>0</v>
      </c>
      <c r="AR556" s="13">
        <v>54.93</v>
      </c>
      <c r="AS556" s="13">
        <v>51.25</v>
      </c>
      <c r="AT556" s="13">
        <v>14.38</v>
      </c>
      <c r="AU556" s="13">
        <v>0</v>
      </c>
      <c r="AV556" s="13">
        <v>182.76</v>
      </c>
      <c r="AW556" s="13">
        <v>0</v>
      </c>
      <c r="AX556" s="13">
        <v>0</v>
      </c>
      <c r="AY556" s="13">
        <v>98.87</v>
      </c>
      <c r="AZ556" s="13">
        <v>0</v>
      </c>
      <c r="BA556" s="13"/>
      <c r="BB556" s="2"/>
    </row>
    <row r="557" spans="1:54" x14ac:dyDescent="0.2">
      <c r="A557" s="18" t="s">
        <v>545</v>
      </c>
      <c r="B557" s="19" t="s">
        <v>1195</v>
      </c>
      <c r="C557" s="19" t="s">
        <v>1331</v>
      </c>
      <c r="D557" s="13">
        <v>0</v>
      </c>
      <c r="E557" s="13">
        <v>0</v>
      </c>
      <c r="F557" s="13">
        <v>0</v>
      </c>
      <c r="G557" s="13">
        <v>97.07</v>
      </c>
      <c r="H557" s="13">
        <v>112.41</v>
      </c>
      <c r="I557" s="13">
        <v>0</v>
      </c>
      <c r="J557" s="13">
        <v>41.19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968.1</v>
      </c>
      <c r="AH557" s="13">
        <v>0</v>
      </c>
      <c r="AI557" s="13">
        <v>303.61</v>
      </c>
      <c r="AJ557" s="13">
        <v>0</v>
      </c>
      <c r="AK557" s="13">
        <v>0</v>
      </c>
      <c r="AL557" s="13">
        <v>0</v>
      </c>
      <c r="AM557" s="13">
        <v>0</v>
      </c>
      <c r="AN557" s="13">
        <v>0</v>
      </c>
      <c r="AO557" s="13">
        <v>0</v>
      </c>
      <c r="AP557" s="13">
        <v>0</v>
      </c>
      <c r="AQ557" s="13">
        <v>0</v>
      </c>
      <c r="AR557" s="13">
        <v>0</v>
      </c>
      <c r="AS557" s="13">
        <v>0</v>
      </c>
      <c r="AT557" s="13">
        <v>0</v>
      </c>
      <c r="AU557" s="13">
        <v>2059.5</v>
      </c>
      <c r="AV557" s="13">
        <v>1128.74</v>
      </c>
      <c r="AW557" s="13">
        <v>1608.6599999999999</v>
      </c>
      <c r="AX557" s="13">
        <v>2068.14</v>
      </c>
      <c r="AY557" s="13">
        <v>1086.8599999999999</v>
      </c>
      <c r="AZ557" s="13">
        <v>1800.7300000000002</v>
      </c>
      <c r="BA557" s="13"/>
      <c r="BB557" s="2"/>
    </row>
    <row r="558" spans="1:54" x14ac:dyDescent="0.2">
      <c r="A558" s="18" t="s">
        <v>546</v>
      </c>
      <c r="B558" s="19" t="s">
        <v>1196</v>
      </c>
      <c r="C558" s="19" t="s">
        <v>1333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0</v>
      </c>
      <c r="T558" s="13">
        <v>0</v>
      </c>
      <c r="U558" s="13">
        <v>0</v>
      </c>
      <c r="V558" s="13">
        <v>0</v>
      </c>
      <c r="W558" s="13">
        <v>0</v>
      </c>
      <c r="X558" s="13">
        <v>691.43</v>
      </c>
      <c r="Y558" s="13">
        <v>96.9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13">
        <v>0</v>
      </c>
      <c r="AJ558" s="13">
        <v>0</v>
      </c>
      <c r="AK558" s="13">
        <v>0</v>
      </c>
      <c r="AL558" s="13">
        <v>0</v>
      </c>
      <c r="AM558" s="13">
        <v>26.37</v>
      </c>
      <c r="AN558" s="13">
        <v>0</v>
      </c>
      <c r="AO558" s="13">
        <v>0</v>
      </c>
      <c r="AP558" s="13">
        <v>0</v>
      </c>
      <c r="AQ558" s="13">
        <v>0</v>
      </c>
      <c r="AR558" s="13">
        <v>0</v>
      </c>
      <c r="AS558" s="13">
        <v>1877.64</v>
      </c>
      <c r="AT558" s="13">
        <v>222.15</v>
      </c>
      <c r="AU558" s="13">
        <v>-2126.16</v>
      </c>
      <c r="AV558" s="13">
        <v>149.08000000000001</v>
      </c>
      <c r="AW558" s="13">
        <v>0</v>
      </c>
      <c r="AX558" s="13">
        <v>0</v>
      </c>
      <c r="AY558" s="13">
        <v>0</v>
      </c>
      <c r="AZ558" s="13">
        <v>0</v>
      </c>
      <c r="BA558" s="13"/>
      <c r="BB558" s="2"/>
    </row>
    <row r="559" spans="1:54" x14ac:dyDescent="0.2">
      <c r="A559" s="18" t="s">
        <v>547</v>
      </c>
      <c r="B559" s="19" t="s">
        <v>1197</v>
      </c>
      <c r="C559" s="19" t="s">
        <v>1338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43.42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13">
        <v>0</v>
      </c>
      <c r="AJ559" s="13">
        <v>0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  <c r="AT559" s="13">
        <v>0</v>
      </c>
      <c r="AU559" s="13">
        <v>0</v>
      </c>
      <c r="AV559" s="13">
        <v>0</v>
      </c>
      <c r="AW559" s="13">
        <v>0</v>
      </c>
      <c r="AX559" s="13">
        <v>0</v>
      </c>
      <c r="AY559" s="13">
        <v>0</v>
      </c>
      <c r="AZ559" s="13">
        <v>0</v>
      </c>
      <c r="BA559" s="13"/>
      <c r="BB559" s="2"/>
    </row>
    <row r="560" spans="1:54" x14ac:dyDescent="0.2">
      <c r="A560" s="18" t="s">
        <v>548</v>
      </c>
      <c r="B560" s="19" t="s">
        <v>1198</v>
      </c>
      <c r="C560" s="19" t="s">
        <v>749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0</v>
      </c>
      <c r="AK560" s="13">
        <v>0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56.66</v>
      </c>
      <c r="AR560" s="13">
        <v>0</v>
      </c>
      <c r="AS560" s="13">
        <v>0</v>
      </c>
      <c r="AT560" s="13">
        <v>0</v>
      </c>
      <c r="AU560" s="13">
        <v>0</v>
      </c>
      <c r="AV560" s="13">
        <v>54.45</v>
      </c>
      <c r="AW560" s="13">
        <v>111.67</v>
      </c>
      <c r="AX560" s="13">
        <v>0</v>
      </c>
      <c r="AY560" s="13">
        <v>0</v>
      </c>
      <c r="AZ560" s="13">
        <v>0</v>
      </c>
      <c r="BA560" s="13"/>
      <c r="BB560" s="2"/>
    </row>
    <row r="561" spans="1:54" x14ac:dyDescent="0.2">
      <c r="A561" s="18" t="s">
        <v>549</v>
      </c>
      <c r="B561" s="19" t="s">
        <v>1199</v>
      </c>
      <c r="C561" s="19" t="s">
        <v>751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13">
        <v>0</v>
      </c>
      <c r="AJ561" s="13">
        <v>0</v>
      </c>
      <c r="AK561" s="13">
        <v>0</v>
      </c>
      <c r="AL561" s="13">
        <v>0</v>
      </c>
      <c r="AM561" s="13">
        <v>0</v>
      </c>
      <c r="AN561" s="13">
        <v>0</v>
      </c>
      <c r="AO561" s="13">
        <v>0</v>
      </c>
      <c r="AP561" s="13">
        <v>0</v>
      </c>
      <c r="AQ561" s="13">
        <v>0</v>
      </c>
      <c r="AR561" s="13">
        <v>0</v>
      </c>
      <c r="AS561" s="13">
        <v>0</v>
      </c>
      <c r="AT561" s="13">
        <v>0</v>
      </c>
      <c r="AU561" s="13">
        <v>0</v>
      </c>
      <c r="AV561" s="13">
        <v>0</v>
      </c>
      <c r="AW561" s="13">
        <v>0</v>
      </c>
      <c r="AX561" s="13">
        <v>140.36000000000001</v>
      </c>
      <c r="AY561" s="13">
        <v>60.55</v>
      </c>
      <c r="AZ561" s="13">
        <v>0</v>
      </c>
      <c r="BA561" s="13"/>
      <c r="BB561" s="2"/>
    </row>
    <row r="562" spans="1:54" x14ac:dyDescent="0.2">
      <c r="A562" s="18" t="s">
        <v>550</v>
      </c>
      <c r="B562" s="19" t="s">
        <v>1200</v>
      </c>
      <c r="C562" s="19" t="s">
        <v>765</v>
      </c>
      <c r="D562" s="13">
        <v>0</v>
      </c>
      <c r="E562" s="13">
        <v>48.27</v>
      </c>
      <c r="F562" s="13">
        <v>0</v>
      </c>
      <c r="G562" s="13">
        <v>0</v>
      </c>
      <c r="H562" s="13">
        <v>53.77</v>
      </c>
      <c r="I562" s="13">
        <v>0</v>
      </c>
      <c r="J562" s="13">
        <v>58.3</v>
      </c>
      <c r="K562" s="13">
        <v>0</v>
      </c>
      <c r="L562" s="13">
        <v>0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133.93</v>
      </c>
      <c r="V562" s="13">
        <v>0</v>
      </c>
      <c r="W562" s="13">
        <v>75.86</v>
      </c>
      <c r="X562" s="13">
        <v>37.479999999999997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13">
        <v>0</v>
      </c>
      <c r="AJ562" s="13">
        <v>281.04000000000002</v>
      </c>
      <c r="AK562" s="13">
        <v>0</v>
      </c>
      <c r="AL562" s="13">
        <v>0</v>
      </c>
      <c r="AM562" s="13">
        <v>0</v>
      </c>
      <c r="AN562" s="13">
        <v>0</v>
      </c>
      <c r="AO562" s="13">
        <v>0</v>
      </c>
      <c r="AP562" s="13">
        <v>125.08</v>
      </c>
      <c r="AQ562" s="13">
        <v>0</v>
      </c>
      <c r="AR562" s="13">
        <v>43.95</v>
      </c>
      <c r="AS562" s="13">
        <v>0</v>
      </c>
      <c r="AT562" s="13">
        <v>0</v>
      </c>
      <c r="AU562" s="13">
        <v>304.32</v>
      </c>
      <c r="AV562" s="13">
        <v>0</v>
      </c>
      <c r="AW562" s="13">
        <v>0</v>
      </c>
      <c r="AX562" s="13">
        <v>0</v>
      </c>
      <c r="AY562" s="13">
        <v>225.03</v>
      </c>
      <c r="AZ562" s="13">
        <v>109.92</v>
      </c>
      <c r="BA562" s="13"/>
      <c r="BB562" s="2"/>
    </row>
    <row r="563" spans="1:54" x14ac:dyDescent="0.2">
      <c r="A563" s="18" t="s">
        <v>551</v>
      </c>
      <c r="B563" s="19" t="s">
        <v>1201</v>
      </c>
      <c r="C563" s="19" t="s">
        <v>767</v>
      </c>
      <c r="D563" s="13">
        <v>50</v>
      </c>
      <c r="E563" s="13">
        <v>605.22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46.14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21.36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0</v>
      </c>
      <c r="AS563" s="13">
        <v>0</v>
      </c>
      <c r="AT563" s="13">
        <v>0</v>
      </c>
      <c r="AU563" s="13">
        <v>0</v>
      </c>
      <c r="AV563" s="13">
        <v>0</v>
      </c>
      <c r="AW563" s="13">
        <v>0</v>
      </c>
      <c r="AX563" s="13">
        <v>0</v>
      </c>
      <c r="AY563" s="13">
        <v>0</v>
      </c>
      <c r="AZ563" s="13">
        <v>0</v>
      </c>
      <c r="BA563" s="13"/>
      <c r="BB563" s="2"/>
    </row>
    <row r="564" spans="1:54" x14ac:dyDescent="0.2">
      <c r="A564" s="18" t="s">
        <v>552</v>
      </c>
      <c r="B564" s="19" t="s">
        <v>1202</v>
      </c>
      <c r="C564" s="19" t="s">
        <v>777</v>
      </c>
      <c r="D564" s="13">
        <v>5878.84</v>
      </c>
      <c r="E564" s="13">
        <v>6390.1100000000006</v>
      </c>
      <c r="F564" s="13">
        <v>7677.2300000000005</v>
      </c>
      <c r="G564" s="13">
        <v>7134.329999999999</v>
      </c>
      <c r="H564" s="13">
        <v>9095.0600000000013</v>
      </c>
      <c r="I564" s="13">
        <v>6329.22</v>
      </c>
      <c r="J564" s="13">
        <v>7225.74</v>
      </c>
      <c r="K564" s="13">
        <v>7111.0300000000007</v>
      </c>
      <c r="L564" s="13">
        <v>9212.33</v>
      </c>
      <c r="M564" s="13">
        <v>7529.3199999999988</v>
      </c>
      <c r="N564" s="13">
        <v>6857.5099999999993</v>
      </c>
      <c r="O564" s="13">
        <v>10965.52</v>
      </c>
      <c r="P564" s="13">
        <v>3656.6100000000006</v>
      </c>
      <c r="Q564" s="13">
        <v>7319.2000000000007</v>
      </c>
      <c r="R564" s="13">
        <v>5973.67</v>
      </c>
      <c r="S564" s="13">
        <v>7219.0299999999988</v>
      </c>
      <c r="T564" s="13">
        <v>7607.47</v>
      </c>
      <c r="U564" s="13">
        <v>8782.340000000002</v>
      </c>
      <c r="V564" s="13">
        <v>5182.6600000000008</v>
      </c>
      <c r="W564" s="13">
        <v>6297.61</v>
      </c>
      <c r="X564" s="13">
        <v>9635.130000000001</v>
      </c>
      <c r="Y564" s="13">
        <v>4789.8200000000006</v>
      </c>
      <c r="Z564" s="13">
        <v>9518.2099999999991</v>
      </c>
      <c r="AA564" s="13">
        <v>11770.24</v>
      </c>
      <c r="AB564" s="13">
        <v>5461.74</v>
      </c>
      <c r="AC564" s="13">
        <v>8010.8799999999992</v>
      </c>
      <c r="AD564" s="13">
        <v>7333.2199999999993</v>
      </c>
      <c r="AE564" s="13">
        <v>6587.7800000000007</v>
      </c>
      <c r="AF564" s="13">
        <v>10645.220000000001</v>
      </c>
      <c r="AG564" s="13">
        <v>9955.92</v>
      </c>
      <c r="AH564" s="13">
        <v>3942.89</v>
      </c>
      <c r="AI564" s="13">
        <v>8200.6299999999974</v>
      </c>
      <c r="AJ564" s="13">
        <v>8857.9699999999993</v>
      </c>
      <c r="AK564" s="13">
        <v>5057.07</v>
      </c>
      <c r="AL564" s="13">
        <v>7916.08</v>
      </c>
      <c r="AM564" s="13">
        <v>6940.88</v>
      </c>
      <c r="AN564" s="13">
        <v>6020.8000000000011</v>
      </c>
      <c r="AO564" s="13">
        <v>9444.0500000000011</v>
      </c>
      <c r="AP564" s="13">
        <v>6615.55</v>
      </c>
      <c r="AQ564" s="13">
        <v>7821.3900000000012</v>
      </c>
      <c r="AR564" s="13">
        <v>9246.619999999999</v>
      </c>
      <c r="AS564" s="13">
        <v>8352.1600000000017</v>
      </c>
      <c r="AT564" s="13">
        <v>10974.37</v>
      </c>
      <c r="AU564" s="13">
        <v>8960.86</v>
      </c>
      <c r="AV564" s="13">
        <v>10075.120000000001</v>
      </c>
      <c r="AW564" s="13">
        <v>9322.6999999999989</v>
      </c>
      <c r="AX564" s="13">
        <v>9309.16</v>
      </c>
      <c r="AY564" s="13">
        <v>9562</v>
      </c>
      <c r="AZ564" s="13">
        <v>6722.17</v>
      </c>
      <c r="BA564" s="13"/>
      <c r="BB564" s="2"/>
    </row>
    <row r="565" spans="1:54" x14ac:dyDescent="0.2">
      <c r="A565" s="18" t="s">
        <v>553</v>
      </c>
      <c r="B565" s="19" t="s">
        <v>1203</v>
      </c>
      <c r="C565" s="19" t="s">
        <v>1353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58.55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  <c r="AU565" s="13">
        <v>0</v>
      </c>
      <c r="AV565" s="13">
        <v>0</v>
      </c>
      <c r="AW565" s="13">
        <v>0</v>
      </c>
      <c r="AX565" s="13">
        <v>0</v>
      </c>
      <c r="AY565" s="13">
        <v>0</v>
      </c>
      <c r="AZ565" s="13">
        <v>0</v>
      </c>
      <c r="BA565" s="13"/>
      <c r="BB565" s="2"/>
    </row>
    <row r="566" spans="1:54" x14ac:dyDescent="0.2">
      <c r="A566" s="18" t="s">
        <v>554</v>
      </c>
      <c r="B566" s="19" t="s">
        <v>1204</v>
      </c>
      <c r="C566" s="19" t="s">
        <v>781</v>
      </c>
      <c r="D566" s="13">
        <v>905.02</v>
      </c>
      <c r="E566" s="13">
        <v>404.82</v>
      </c>
      <c r="F566" s="13">
        <v>211.71</v>
      </c>
      <c r="G566" s="13">
        <v>1420.7099999999998</v>
      </c>
      <c r="H566" s="13">
        <v>1151.9100000000001</v>
      </c>
      <c r="I566" s="13">
        <v>1467.8300000000002</v>
      </c>
      <c r="J566" s="13">
        <v>1368.26</v>
      </c>
      <c r="K566" s="13">
        <v>1319.5399999999997</v>
      </c>
      <c r="L566" s="13">
        <v>898.24000000000012</v>
      </c>
      <c r="M566" s="13">
        <v>1330.98</v>
      </c>
      <c r="N566" s="13">
        <v>974.87999999999988</v>
      </c>
      <c r="O566" s="13">
        <v>511.15999999999997</v>
      </c>
      <c r="P566" s="13">
        <v>294.69</v>
      </c>
      <c r="Q566" s="13">
        <v>1120.49</v>
      </c>
      <c r="R566" s="13">
        <v>985.53</v>
      </c>
      <c r="S566" s="13">
        <v>339.96999999999997</v>
      </c>
      <c r="T566" s="13">
        <v>662.94</v>
      </c>
      <c r="U566" s="13">
        <v>810.2</v>
      </c>
      <c r="V566" s="13">
        <v>931.56999999999994</v>
      </c>
      <c r="W566" s="13">
        <v>290.07</v>
      </c>
      <c r="X566" s="13">
        <v>2066.2800000000002</v>
      </c>
      <c r="Y566" s="13">
        <v>468.73</v>
      </c>
      <c r="Z566" s="13">
        <v>293.10000000000002</v>
      </c>
      <c r="AA566" s="13">
        <v>1264.1399999999999</v>
      </c>
      <c r="AB566" s="13">
        <v>101.28</v>
      </c>
      <c r="AC566" s="13">
        <v>345.01</v>
      </c>
      <c r="AD566" s="13">
        <v>531.66000000000008</v>
      </c>
      <c r="AE566" s="13">
        <v>206.04999999999998</v>
      </c>
      <c r="AF566" s="13">
        <v>472.37</v>
      </c>
      <c r="AG566" s="13">
        <v>866.99999999999989</v>
      </c>
      <c r="AH566" s="13">
        <v>152.82999999999998</v>
      </c>
      <c r="AI566" s="13">
        <v>756.59</v>
      </c>
      <c r="AJ566" s="13">
        <v>524.38</v>
      </c>
      <c r="AK566" s="13">
        <v>1083.24</v>
      </c>
      <c r="AL566" s="13">
        <v>1176.08</v>
      </c>
      <c r="AM566" s="13">
        <v>1926.36</v>
      </c>
      <c r="AN566" s="13">
        <v>774.8900000000001</v>
      </c>
      <c r="AO566" s="13">
        <v>1091.8599999999999</v>
      </c>
      <c r="AP566" s="13">
        <v>1440.1200000000001</v>
      </c>
      <c r="AQ566" s="13">
        <v>1180.18</v>
      </c>
      <c r="AR566" s="13">
        <v>779.53</v>
      </c>
      <c r="AS566" s="13">
        <v>1824.1</v>
      </c>
      <c r="AT566" s="13">
        <v>479.02</v>
      </c>
      <c r="AU566" s="13">
        <v>1630.4899999999998</v>
      </c>
      <c r="AV566" s="13">
        <v>1146.31</v>
      </c>
      <c r="AW566" s="13">
        <v>3847.16</v>
      </c>
      <c r="AX566" s="13">
        <v>983.71</v>
      </c>
      <c r="AY566" s="13">
        <v>1037.19</v>
      </c>
      <c r="AZ566" s="13">
        <v>778.14</v>
      </c>
      <c r="BA566" s="13"/>
      <c r="BB566" s="2"/>
    </row>
    <row r="567" spans="1:54" x14ac:dyDescent="0.2">
      <c r="A567" s="18" t="s">
        <v>555</v>
      </c>
      <c r="B567" s="19" t="s">
        <v>1205</v>
      </c>
      <c r="C567" s="19" t="s">
        <v>783</v>
      </c>
      <c r="D567" s="13">
        <v>175.45</v>
      </c>
      <c r="E567" s="13">
        <v>47.53</v>
      </c>
      <c r="F567" s="13">
        <v>0</v>
      </c>
      <c r="G567" s="13">
        <v>70.27</v>
      </c>
      <c r="H567" s="13">
        <v>264.26</v>
      </c>
      <c r="I567" s="13">
        <v>112.45</v>
      </c>
      <c r="J567" s="13">
        <v>211.66</v>
      </c>
      <c r="K567" s="13">
        <v>38.090000000000003</v>
      </c>
      <c r="L567" s="13">
        <v>0</v>
      </c>
      <c r="M567" s="13">
        <v>285.86</v>
      </c>
      <c r="N567" s="13">
        <v>0</v>
      </c>
      <c r="O567" s="13">
        <v>502.09999999999997</v>
      </c>
      <c r="P567" s="13">
        <v>295.19</v>
      </c>
      <c r="Q567" s="13">
        <v>971.77</v>
      </c>
      <c r="R567" s="13">
        <v>135.66</v>
      </c>
      <c r="S567" s="13">
        <v>155.92000000000002</v>
      </c>
      <c r="T567" s="13">
        <v>297.29000000000002</v>
      </c>
      <c r="U567" s="13">
        <v>319.59000000000003</v>
      </c>
      <c r="V567" s="13">
        <v>507.12</v>
      </c>
      <c r="W567" s="13">
        <v>257.48</v>
      </c>
      <c r="X567" s="13">
        <v>504.62</v>
      </c>
      <c r="Y567" s="13">
        <v>757.43999999999994</v>
      </c>
      <c r="Z567" s="13">
        <v>359.62</v>
      </c>
      <c r="AA567" s="13">
        <v>615.37</v>
      </c>
      <c r="AB567" s="13">
        <v>98.08</v>
      </c>
      <c r="AC567" s="13">
        <v>326.38</v>
      </c>
      <c r="AD567" s="13">
        <v>613.59</v>
      </c>
      <c r="AE567" s="13">
        <v>267.13</v>
      </c>
      <c r="AF567" s="13">
        <v>577.5</v>
      </c>
      <c r="AG567" s="13">
        <v>679.42000000000007</v>
      </c>
      <c r="AH567" s="13">
        <v>0</v>
      </c>
      <c r="AI567" s="13">
        <v>254.82999999999998</v>
      </c>
      <c r="AJ567" s="13">
        <v>350.88</v>
      </c>
      <c r="AK567" s="13">
        <v>95.64</v>
      </c>
      <c r="AL567" s="13">
        <v>308.61</v>
      </c>
      <c r="AM567" s="13">
        <v>159.82</v>
      </c>
      <c r="AN567" s="13">
        <v>150.09</v>
      </c>
      <c r="AO567" s="13">
        <v>332.07000000000005</v>
      </c>
      <c r="AP567" s="13">
        <v>172.37</v>
      </c>
      <c r="AQ567" s="13">
        <v>358.32</v>
      </c>
      <c r="AR567" s="13">
        <v>223.95</v>
      </c>
      <c r="AS567" s="13">
        <v>1129.47</v>
      </c>
      <c r="AT567" s="13">
        <v>392.34000000000003</v>
      </c>
      <c r="AU567" s="13">
        <v>550.80999999999995</v>
      </c>
      <c r="AV567" s="13">
        <v>489.60999999999996</v>
      </c>
      <c r="AW567" s="13">
        <v>3253.9599999999996</v>
      </c>
      <c r="AX567" s="13">
        <v>1216.1599999999999</v>
      </c>
      <c r="AY567" s="13">
        <v>1797.96</v>
      </c>
      <c r="AZ567" s="13">
        <v>607.03</v>
      </c>
      <c r="BA567" s="13"/>
      <c r="BB567" s="2"/>
    </row>
    <row r="568" spans="1:54" x14ac:dyDescent="0.2">
      <c r="A568" s="18" t="s">
        <v>556</v>
      </c>
      <c r="B568" s="19" t="s">
        <v>1206</v>
      </c>
      <c r="C568" s="19" t="s">
        <v>789</v>
      </c>
      <c r="D568" s="13">
        <v>103.75</v>
      </c>
      <c r="E568" s="13">
        <v>44.3</v>
      </c>
      <c r="F568" s="13">
        <v>103.19</v>
      </c>
      <c r="G568" s="13">
        <v>120.30000000000001</v>
      </c>
      <c r="H568" s="13">
        <v>475.11</v>
      </c>
      <c r="I568" s="13">
        <v>517.86999999999989</v>
      </c>
      <c r="J568" s="13">
        <v>226.16</v>
      </c>
      <c r="K568" s="13">
        <v>51.05</v>
      </c>
      <c r="L568" s="13">
        <v>156.87</v>
      </c>
      <c r="M568" s="13">
        <v>698.39</v>
      </c>
      <c r="N568" s="13">
        <v>1289.8</v>
      </c>
      <c r="O568" s="13">
        <v>1193.32</v>
      </c>
      <c r="P568" s="13">
        <v>861.24</v>
      </c>
      <c r="Q568" s="13">
        <v>157.65</v>
      </c>
      <c r="R568" s="13">
        <v>208.82</v>
      </c>
      <c r="S568" s="13">
        <v>195.43</v>
      </c>
      <c r="T568" s="13">
        <v>539.14</v>
      </c>
      <c r="U568" s="13">
        <v>1279.24</v>
      </c>
      <c r="V568" s="13">
        <v>622.79</v>
      </c>
      <c r="W568" s="13">
        <v>516.29</v>
      </c>
      <c r="X568" s="13">
        <v>578.69000000000005</v>
      </c>
      <c r="Y568" s="13">
        <v>154.04000000000002</v>
      </c>
      <c r="Z568" s="13">
        <v>0</v>
      </c>
      <c r="AA568" s="13">
        <v>253.28</v>
      </c>
      <c r="AB568" s="13">
        <v>139.39000000000001</v>
      </c>
      <c r="AC568" s="13">
        <v>964.51</v>
      </c>
      <c r="AD568" s="13">
        <v>31.32</v>
      </c>
      <c r="AE568" s="13">
        <v>211.43</v>
      </c>
      <c r="AF568" s="13">
        <v>330.15999999999997</v>
      </c>
      <c r="AG568" s="13">
        <v>134.07999999999998</v>
      </c>
      <c r="AH568" s="13">
        <v>597.49</v>
      </c>
      <c r="AI568" s="13">
        <v>149.41000000000003</v>
      </c>
      <c r="AJ568" s="13">
        <v>474.82000000000005</v>
      </c>
      <c r="AK568" s="13">
        <v>261.72999999999996</v>
      </c>
      <c r="AL568" s="13">
        <v>199.45999999999998</v>
      </c>
      <c r="AM568" s="13">
        <v>749.54</v>
      </c>
      <c r="AN568" s="13">
        <v>487.63</v>
      </c>
      <c r="AO568" s="13">
        <v>711.97</v>
      </c>
      <c r="AP568" s="13">
        <v>243.8</v>
      </c>
      <c r="AQ568" s="13">
        <v>559.01</v>
      </c>
      <c r="AR568" s="13">
        <v>617.70000000000005</v>
      </c>
      <c r="AS568" s="13">
        <v>1543.1399999999999</v>
      </c>
      <c r="AT568" s="13">
        <v>496.58000000000004</v>
      </c>
      <c r="AU568" s="13">
        <v>203.54000000000002</v>
      </c>
      <c r="AV568" s="13">
        <v>367.07000000000005</v>
      </c>
      <c r="AW568" s="13">
        <v>4114.24</v>
      </c>
      <c r="AX568" s="13">
        <v>2109.9799999999996</v>
      </c>
      <c r="AY568" s="13">
        <v>640.98</v>
      </c>
      <c r="AZ568" s="13">
        <v>549.80999999999995</v>
      </c>
      <c r="BA568" s="13"/>
      <c r="BB568" s="2"/>
    </row>
    <row r="569" spans="1:54" x14ac:dyDescent="0.2">
      <c r="A569" s="18" t="s">
        <v>557</v>
      </c>
      <c r="B569" s="19" t="s">
        <v>1207</v>
      </c>
      <c r="C569" s="19" t="s">
        <v>793</v>
      </c>
      <c r="D569" s="13">
        <v>0</v>
      </c>
      <c r="E569" s="13">
        <v>620.72</v>
      </c>
      <c r="F569" s="13">
        <v>0</v>
      </c>
      <c r="G569" s="13">
        <v>0</v>
      </c>
      <c r="H569" s="13">
        <v>0</v>
      </c>
      <c r="I569" s="13">
        <v>0</v>
      </c>
      <c r="J569" s="13">
        <v>33</v>
      </c>
      <c r="K569" s="13">
        <v>0</v>
      </c>
      <c r="L569" s="13">
        <v>0</v>
      </c>
      <c r="M569" s="13">
        <v>71.5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26.62</v>
      </c>
      <c r="AJ569" s="13">
        <v>0</v>
      </c>
      <c r="AK569" s="13">
        <v>0</v>
      </c>
      <c r="AL569" s="13">
        <v>0</v>
      </c>
      <c r="AM569" s="13">
        <v>16.03</v>
      </c>
      <c r="AN569" s="13">
        <v>25.28</v>
      </c>
      <c r="AO569" s="13">
        <v>0</v>
      </c>
      <c r="AP569" s="13">
        <v>0</v>
      </c>
      <c r="AQ569" s="13">
        <v>0</v>
      </c>
      <c r="AR569" s="13">
        <v>0</v>
      </c>
      <c r="AS569" s="13">
        <v>74</v>
      </c>
      <c r="AT569" s="13">
        <v>0</v>
      </c>
      <c r="AU569" s="13">
        <v>0</v>
      </c>
      <c r="AV569" s="13">
        <v>0</v>
      </c>
      <c r="AW569" s="13">
        <v>0</v>
      </c>
      <c r="AX569" s="13">
        <v>0</v>
      </c>
      <c r="AY569" s="13">
        <v>115</v>
      </c>
      <c r="AZ569" s="13">
        <v>0</v>
      </c>
      <c r="BA569" s="13"/>
      <c r="BB569" s="2"/>
    </row>
    <row r="570" spans="1:54" x14ac:dyDescent="0.2">
      <c r="A570" s="18" t="s">
        <v>558</v>
      </c>
      <c r="B570" s="19" t="s">
        <v>1208</v>
      </c>
      <c r="C570" s="19" t="s">
        <v>777</v>
      </c>
      <c r="D570" s="13">
        <v>0</v>
      </c>
      <c r="E570" s="13">
        <v>7.99</v>
      </c>
      <c r="F570" s="13">
        <v>95</v>
      </c>
      <c r="G570" s="13">
        <v>0</v>
      </c>
      <c r="H570" s="13">
        <v>11.2</v>
      </c>
      <c r="I570" s="13">
        <v>0</v>
      </c>
      <c r="J570" s="13">
        <v>2.5</v>
      </c>
      <c r="K570" s="13">
        <v>100</v>
      </c>
      <c r="L570" s="13">
        <v>0</v>
      </c>
      <c r="M570" s="13">
        <v>11.7</v>
      </c>
      <c r="N570" s="13">
        <v>33.11</v>
      </c>
      <c r="O570" s="13">
        <v>7.98</v>
      </c>
      <c r="P570" s="13">
        <v>42.92</v>
      </c>
      <c r="Q570" s="13">
        <v>0</v>
      </c>
      <c r="R570" s="13">
        <v>18.23</v>
      </c>
      <c r="S570" s="13">
        <v>430</v>
      </c>
      <c r="T570" s="13">
        <v>80</v>
      </c>
      <c r="U570" s="13">
        <v>36.11</v>
      </c>
      <c r="V570" s="13">
        <v>0</v>
      </c>
      <c r="W570" s="13">
        <v>93</v>
      </c>
      <c r="X570" s="13">
        <v>28.28</v>
      </c>
      <c r="Y570" s="13">
        <v>0</v>
      </c>
      <c r="Z570" s="13">
        <v>10.37</v>
      </c>
      <c r="AA570" s="13">
        <v>63.72</v>
      </c>
      <c r="AB570" s="13">
        <v>0</v>
      </c>
      <c r="AC570" s="13">
        <v>9.99</v>
      </c>
      <c r="AD570" s="13">
        <v>192.99</v>
      </c>
      <c r="AE570" s="13">
        <v>35.979999999999997</v>
      </c>
      <c r="AF570" s="13">
        <v>0</v>
      </c>
      <c r="AG570" s="13">
        <v>0</v>
      </c>
      <c r="AH570" s="13">
        <v>0</v>
      </c>
      <c r="AI570" s="13">
        <v>820.11</v>
      </c>
      <c r="AJ570" s="13">
        <v>12.08</v>
      </c>
      <c r="AK570" s="13">
        <v>0</v>
      </c>
      <c r="AL570" s="13">
        <v>83.46</v>
      </c>
      <c r="AM570" s="13">
        <v>0</v>
      </c>
      <c r="AN570" s="13">
        <v>0</v>
      </c>
      <c r="AO570" s="13">
        <v>61.28</v>
      </c>
      <c r="AP570" s="13">
        <v>180</v>
      </c>
      <c r="AQ570" s="13">
        <v>12.49</v>
      </c>
      <c r="AR570" s="13">
        <v>104</v>
      </c>
      <c r="AS570" s="13">
        <v>68.819999999999993</v>
      </c>
      <c r="AT570" s="13">
        <v>53.17</v>
      </c>
      <c r="AU570" s="13">
        <v>0</v>
      </c>
      <c r="AV570" s="13">
        <v>40.75</v>
      </c>
      <c r="AW570" s="13">
        <v>0</v>
      </c>
      <c r="AX570" s="13">
        <v>138.88</v>
      </c>
      <c r="AY570" s="13">
        <v>16.989999999999998</v>
      </c>
      <c r="AZ570" s="13">
        <v>109.07</v>
      </c>
      <c r="BA570" s="13"/>
      <c r="BB570" s="2"/>
    </row>
    <row r="571" spans="1:54" x14ac:dyDescent="0.2">
      <c r="A571" s="18" t="s">
        <v>559</v>
      </c>
      <c r="B571" s="19" t="s">
        <v>1209</v>
      </c>
      <c r="C571" s="19" t="s">
        <v>781</v>
      </c>
      <c r="D571" s="13">
        <v>0</v>
      </c>
      <c r="E571" s="13">
        <v>40.599999999999994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  <c r="AU571" s="13">
        <v>0</v>
      </c>
      <c r="AV571" s="13">
        <v>0</v>
      </c>
      <c r="AW571" s="13">
        <v>0</v>
      </c>
      <c r="AX571" s="13">
        <v>0</v>
      </c>
      <c r="AY571" s="13">
        <v>0</v>
      </c>
      <c r="AZ571" s="13">
        <v>18.88</v>
      </c>
      <c r="BA571" s="13"/>
      <c r="BB571" s="2"/>
    </row>
    <row r="572" spans="1:54" x14ac:dyDescent="0.2">
      <c r="A572" s="18" t="s">
        <v>560</v>
      </c>
      <c r="B572" s="19" t="s">
        <v>1210</v>
      </c>
      <c r="C572" s="19" t="s">
        <v>783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15.5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  <c r="AT572" s="13">
        <v>0</v>
      </c>
      <c r="AU572" s="13">
        <v>0</v>
      </c>
      <c r="AV572" s="13">
        <v>0</v>
      </c>
      <c r="AW572" s="13">
        <v>0</v>
      </c>
      <c r="AX572" s="13">
        <v>0</v>
      </c>
      <c r="AY572" s="13">
        <v>0</v>
      </c>
      <c r="AZ572" s="13">
        <v>0</v>
      </c>
      <c r="BA572" s="13"/>
      <c r="BB572" s="2"/>
    </row>
    <row r="573" spans="1:54" x14ac:dyDescent="0.2">
      <c r="A573" s="18" t="s">
        <v>561</v>
      </c>
      <c r="B573" s="19" t="s">
        <v>1211</v>
      </c>
      <c r="C573" s="19" t="s">
        <v>789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35</v>
      </c>
      <c r="N573" s="13">
        <v>0</v>
      </c>
      <c r="O573" s="13">
        <v>44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131.35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  <c r="AT573" s="13">
        <v>0</v>
      </c>
      <c r="AU573" s="13">
        <v>0</v>
      </c>
      <c r="AV573" s="13">
        <v>0</v>
      </c>
      <c r="AW573" s="13">
        <v>174.93</v>
      </c>
      <c r="AX573" s="13">
        <v>0</v>
      </c>
      <c r="AY573" s="13">
        <v>0</v>
      </c>
      <c r="AZ573" s="13">
        <v>0</v>
      </c>
      <c r="BA573" s="13"/>
      <c r="BB573" s="2"/>
    </row>
    <row r="574" spans="1:54" x14ac:dyDescent="0.2">
      <c r="A574" s="18" t="s">
        <v>562</v>
      </c>
      <c r="B574" s="19" t="s">
        <v>1212</v>
      </c>
      <c r="C574" s="19" t="s">
        <v>739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16.940000000000001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0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  <c r="AT574" s="13">
        <v>0</v>
      </c>
      <c r="AU574" s="13">
        <v>0</v>
      </c>
      <c r="AV574" s="13">
        <v>0</v>
      </c>
      <c r="AW574" s="13">
        <v>0</v>
      </c>
      <c r="AX574" s="13">
        <v>30.21</v>
      </c>
      <c r="AY574" s="13">
        <v>0</v>
      </c>
      <c r="AZ574" s="13">
        <v>0</v>
      </c>
      <c r="BA574" s="13"/>
      <c r="BB574" s="2"/>
    </row>
    <row r="575" spans="1:54" x14ac:dyDescent="0.2">
      <c r="A575" s="18" t="s">
        <v>563</v>
      </c>
      <c r="B575" s="19" t="s">
        <v>1213</v>
      </c>
      <c r="C575" s="19" t="s">
        <v>741</v>
      </c>
      <c r="D575" s="13">
        <v>0</v>
      </c>
      <c r="E575" s="13">
        <v>0</v>
      </c>
      <c r="F575" s="13">
        <v>36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325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224</v>
      </c>
      <c r="AK575" s="13">
        <v>0</v>
      </c>
      <c r="AL575" s="13">
        <v>0</v>
      </c>
      <c r="AM575" s="13">
        <v>0</v>
      </c>
      <c r="AN575" s="13">
        <v>0</v>
      </c>
      <c r="AO575" s="13">
        <v>23.45</v>
      </c>
      <c r="AP575" s="13">
        <v>0</v>
      </c>
      <c r="AQ575" s="13">
        <v>0</v>
      </c>
      <c r="AR575" s="13">
        <v>0</v>
      </c>
      <c r="AS575" s="13">
        <v>0</v>
      </c>
      <c r="AT575" s="13">
        <v>0</v>
      </c>
      <c r="AU575" s="13">
        <v>0</v>
      </c>
      <c r="AV575" s="13">
        <v>0</v>
      </c>
      <c r="AW575" s="13">
        <v>0</v>
      </c>
      <c r="AX575" s="13">
        <v>0</v>
      </c>
      <c r="AY575" s="13">
        <v>0</v>
      </c>
      <c r="AZ575" s="13">
        <v>0</v>
      </c>
      <c r="BA575" s="13"/>
      <c r="BB575" s="2"/>
    </row>
    <row r="576" spans="1:54" x14ac:dyDescent="0.2">
      <c r="A576" s="18" t="s">
        <v>564</v>
      </c>
      <c r="B576" s="19" t="s">
        <v>1214</v>
      </c>
      <c r="C576" s="19" t="s">
        <v>743</v>
      </c>
      <c r="D576" s="13">
        <v>0</v>
      </c>
      <c r="E576" s="13">
        <v>9.94</v>
      </c>
      <c r="F576" s="13">
        <v>0</v>
      </c>
      <c r="G576" s="13">
        <v>0</v>
      </c>
      <c r="H576" s="13">
        <v>0</v>
      </c>
      <c r="I576" s="13">
        <v>34.64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0</v>
      </c>
      <c r="P576" s="13">
        <v>120</v>
      </c>
      <c r="Q576" s="13">
        <v>0</v>
      </c>
      <c r="R576" s="13">
        <v>33.74</v>
      </c>
      <c r="S576" s="13">
        <v>0</v>
      </c>
      <c r="T576" s="13">
        <v>0</v>
      </c>
      <c r="U576" s="13">
        <v>0</v>
      </c>
      <c r="V576" s="13">
        <v>63</v>
      </c>
      <c r="W576" s="13">
        <v>0</v>
      </c>
      <c r="X576" s="13">
        <v>0</v>
      </c>
      <c r="Y576" s="13">
        <v>0</v>
      </c>
      <c r="Z576" s="13">
        <v>11</v>
      </c>
      <c r="AA576" s="13">
        <v>126.75</v>
      </c>
      <c r="AB576" s="13">
        <v>0</v>
      </c>
      <c r="AC576" s="13">
        <v>0</v>
      </c>
      <c r="AD576" s="13">
        <v>0</v>
      </c>
      <c r="AE576" s="13">
        <v>12</v>
      </c>
      <c r="AF576" s="13">
        <v>0</v>
      </c>
      <c r="AG576" s="13">
        <v>26</v>
      </c>
      <c r="AH576" s="13">
        <v>13.99</v>
      </c>
      <c r="AI576" s="13">
        <v>0</v>
      </c>
      <c r="AJ576" s="13">
        <v>0</v>
      </c>
      <c r="AK576" s="13">
        <v>0</v>
      </c>
      <c r="AL576" s="13">
        <v>24</v>
      </c>
      <c r="AM576" s="13">
        <v>14</v>
      </c>
      <c r="AN576" s="13">
        <v>0</v>
      </c>
      <c r="AO576" s="13">
        <v>0</v>
      </c>
      <c r="AP576" s="13">
        <v>22.79</v>
      </c>
      <c r="AQ576" s="13">
        <v>0</v>
      </c>
      <c r="AR576" s="13">
        <v>0</v>
      </c>
      <c r="AS576" s="13">
        <v>0</v>
      </c>
      <c r="AT576" s="13">
        <v>0</v>
      </c>
      <c r="AU576" s="13">
        <v>0</v>
      </c>
      <c r="AV576" s="13">
        <v>24.99</v>
      </c>
      <c r="AW576" s="13">
        <v>0</v>
      </c>
      <c r="AX576" s="13">
        <v>59.52</v>
      </c>
      <c r="AY576" s="13">
        <v>0</v>
      </c>
      <c r="AZ576" s="13">
        <v>0</v>
      </c>
      <c r="BA576" s="13"/>
      <c r="BB576" s="2"/>
    </row>
    <row r="577" spans="1:54" x14ac:dyDescent="0.2">
      <c r="A577" s="18" t="s">
        <v>565</v>
      </c>
      <c r="B577" s="19" t="s">
        <v>1215</v>
      </c>
      <c r="C577" s="19" t="s">
        <v>745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27.75</v>
      </c>
      <c r="Q577" s="13">
        <v>0</v>
      </c>
      <c r="R577" s="13">
        <v>38</v>
      </c>
      <c r="S577" s="13">
        <v>0</v>
      </c>
      <c r="T577" s="13">
        <v>10.25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16.690000000000001</v>
      </c>
      <c r="AC577" s="13">
        <v>0</v>
      </c>
      <c r="AD577" s="13">
        <v>0</v>
      </c>
      <c r="AE577" s="13">
        <v>0</v>
      </c>
      <c r="AF577" s="13">
        <v>0</v>
      </c>
      <c r="AG577" s="13">
        <v>13.83</v>
      </c>
      <c r="AH577" s="13">
        <v>0</v>
      </c>
      <c r="AI577" s="13">
        <v>0</v>
      </c>
      <c r="AJ577" s="13">
        <v>0</v>
      </c>
      <c r="AK577" s="13">
        <v>0</v>
      </c>
      <c r="AL577" s="13">
        <v>0</v>
      </c>
      <c r="AM577" s="13">
        <v>0</v>
      </c>
      <c r="AN577" s="13">
        <v>0</v>
      </c>
      <c r="AO577" s="13">
        <v>0</v>
      </c>
      <c r="AP577" s="13">
        <v>53.34</v>
      </c>
      <c r="AQ577" s="13">
        <v>0</v>
      </c>
      <c r="AR577" s="13">
        <v>0</v>
      </c>
      <c r="AS577" s="13">
        <v>0</v>
      </c>
      <c r="AT577" s="13">
        <v>0</v>
      </c>
      <c r="AU577" s="13">
        <v>0</v>
      </c>
      <c r="AV577" s="13">
        <v>0</v>
      </c>
      <c r="AW577" s="13">
        <v>0</v>
      </c>
      <c r="AX577" s="13">
        <v>0</v>
      </c>
      <c r="AY577" s="13">
        <v>0</v>
      </c>
      <c r="AZ577" s="13">
        <v>0</v>
      </c>
      <c r="BA577" s="13"/>
      <c r="BB577" s="2"/>
    </row>
    <row r="578" spans="1:54" x14ac:dyDescent="0.2">
      <c r="A578" s="18" t="s">
        <v>566</v>
      </c>
      <c r="B578" s="19" t="s">
        <v>1216</v>
      </c>
      <c r="C578" s="19" t="s">
        <v>1335</v>
      </c>
      <c r="D578" s="13">
        <v>705.58</v>
      </c>
      <c r="E578" s="13">
        <v>52.9</v>
      </c>
      <c r="F578" s="13">
        <v>140.51</v>
      </c>
      <c r="G578" s="13">
        <v>0</v>
      </c>
      <c r="H578" s="13">
        <v>0</v>
      </c>
      <c r="I578" s="13">
        <v>552.67999999999995</v>
      </c>
      <c r="J578" s="13">
        <v>0</v>
      </c>
      <c r="K578" s="13">
        <v>0</v>
      </c>
      <c r="L578" s="13">
        <v>99.199999999999989</v>
      </c>
      <c r="M578" s="13">
        <v>0</v>
      </c>
      <c r="N578" s="13">
        <v>253.69</v>
      </c>
      <c r="O578" s="13">
        <v>1276.54</v>
      </c>
      <c r="P578" s="13">
        <v>0</v>
      </c>
      <c r="Q578" s="13">
        <v>27.67</v>
      </c>
      <c r="R578" s="13">
        <v>87.24</v>
      </c>
      <c r="S578" s="13">
        <v>0</v>
      </c>
      <c r="T578" s="13">
        <v>583.57999999999993</v>
      </c>
      <c r="U578" s="13">
        <v>168.67</v>
      </c>
      <c r="V578" s="13">
        <v>1287.17</v>
      </c>
      <c r="W578" s="13">
        <v>727.62</v>
      </c>
      <c r="X578" s="13">
        <v>0</v>
      </c>
      <c r="Y578" s="13">
        <v>876.7</v>
      </c>
      <c r="Z578" s="13">
        <v>0</v>
      </c>
      <c r="AA578" s="13">
        <v>985.45</v>
      </c>
      <c r="AB578" s="13">
        <v>50.51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13">
        <v>126.3</v>
      </c>
      <c r="AJ578" s="13">
        <v>0</v>
      </c>
      <c r="AK578" s="13">
        <v>0</v>
      </c>
      <c r="AL578" s="13">
        <v>0</v>
      </c>
      <c r="AM578" s="13">
        <v>1253.8</v>
      </c>
      <c r="AN578" s="13">
        <v>0</v>
      </c>
      <c r="AO578" s="13">
        <v>0</v>
      </c>
      <c r="AP578" s="13">
        <v>0</v>
      </c>
      <c r="AQ578" s="13">
        <v>0</v>
      </c>
      <c r="AR578" s="13">
        <v>524.5</v>
      </c>
      <c r="AS578" s="13">
        <v>2419.0700000000002</v>
      </c>
      <c r="AT578" s="13">
        <v>250.17</v>
      </c>
      <c r="AU578" s="13">
        <v>0</v>
      </c>
      <c r="AV578" s="13">
        <v>1748.0499999999997</v>
      </c>
      <c r="AW578" s="13">
        <v>0</v>
      </c>
      <c r="AX578" s="13">
        <v>0</v>
      </c>
      <c r="AY578" s="13">
        <v>214.51</v>
      </c>
      <c r="AZ578" s="13">
        <v>0</v>
      </c>
      <c r="BA578" s="13"/>
      <c r="BB578" s="2"/>
    </row>
    <row r="579" spans="1:54" x14ac:dyDescent="0.2">
      <c r="A579" s="18" t="s">
        <v>567</v>
      </c>
      <c r="B579" s="19" t="s">
        <v>1217</v>
      </c>
      <c r="C579" s="19" t="s">
        <v>1331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6.96</v>
      </c>
      <c r="AP579" s="13">
        <v>0</v>
      </c>
      <c r="AQ579" s="13">
        <v>0</v>
      </c>
      <c r="AR579" s="13">
        <v>0</v>
      </c>
      <c r="AS579" s="13">
        <v>0</v>
      </c>
      <c r="AT579" s="13">
        <v>0</v>
      </c>
      <c r="AU579" s="13">
        <v>0</v>
      </c>
      <c r="AV579" s="13">
        <v>0</v>
      </c>
      <c r="AW579" s="13">
        <v>0</v>
      </c>
      <c r="AX579" s="13">
        <v>0</v>
      </c>
      <c r="AY579" s="13">
        <v>0</v>
      </c>
      <c r="AZ579" s="13">
        <v>0</v>
      </c>
      <c r="BA579" s="13"/>
      <c r="BB579" s="2"/>
    </row>
    <row r="580" spans="1:54" x14ac:dyDescent="0.2">
      <c r="A580" s="18" t="s">
        <v>568</v>
      </c>
      <c r="B580" s="19" t="s">
        <v>1218</v>
      </c>
      <c r="C580" s="19" t="s">
        <v>1333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2370.67</v>
      </c>
      <c r="X580" s="13">
        <v>2189.5100000000002</v>
      </c>
      <c r="Y580" s="13">
        <v>2979.19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0</v>
      </c>
      <c r="AK580" s="13">
        <v>0</v>
      </c>
      <c r="AL580" s="13">
        <v>0</v>
      </c>
      <c r="AM580" s="13">
        <v>0</v>
      </c>
      <c r="AN580" s="13">
        <v>0</v>
      </c>
      <c r="AO580" s="13">
        <v>0</v>
      </c>
      <c r="AP580" s="13">
        <v>0</v>
      </c>
      <c r="AQ580" s="13">
        <v>0</v>
      </c>
      <c r="AR580" s="13">
        <v>1175.51</v>
      </c>
      <c r="AS580" s="13">
        <v>7931.65</v>
      </c>
      <c r="AT580" s="13">
        <v>1964.2</v>
      </c>
      <c r="AU580" s="13">
        <v>-11071.36</v>
      </c>
      <c r="AV580" s="13">
        <v>485</v>
      </c>
      <c r="AW580" s="13">
        <v>0</v>
      </c>
      <c r="AX580" s="13">
        <v>0</v>
      </c>
      <c r="AY580" s="13">
        <v>0</v>
      </c>
      <c r="AZ580" s="13">
        <v>0</v>
      </c>
      <c r="BA580" s="13"/>
      <c r="BB580" s="2"/>
    </row>
    <row r="581" spans="1:54" x14ac:dyDescent="0.2">
      <c r="A581" s="18" t="s">
        <v>569</v>
      </c>
      <c r="B581" s="19" t="s">
        <v>1219</v>
      </c>
      <c r="C581" s="19" t="s">
        <v>1338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765.71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  <c r="AT581" s="13">
        <v>0</v>
      </c>
      <c r="AU581" s="13">
        <v>0</v>
      </c>
      <c r="AV581" s="13">
        <v>0</v>
      </c>
      <c r="AW581" s="13">
        <v>0</v>
      </c>
      <c r="AX581" s="13">
        <v>0</v>
      </c>
      <c r="AY581" s="13">
        <v>0</v>
      </c>
      <c r="AZ581" s="13">
        <v>0</v>
      </c>
      <c r="BA581" s="13"/>
      <c r="BB581" s="2"/>
    </row>
    <row r="582" spans="1:54" x14ac:dyDescent="0.2">
      <c r="A582" s="18" t="s">
        <v>570</v>
      </c>
      <c r="B582" s="19" t="s">
        <v>1220</v>
      </c>
      <c r="C582" s="19" t="s">
        <v>749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0</v>
      </c>
      <c r="AK582" s="13">
        <v>0</v>
      </c>
      <c r="AL582" s="13">
        <v>0</v>
      </c>
      <c r="AM582" s="13">
        <v>0</v>
      </c>
      <c r="AN582" s="13">
        <v>0</v>
      </c>
      <c r="AO582" s="13">
        <v>0</v>
      </c>
      <c r="AP582" s="13">
        <v>0</v>
      </c>
      <c r="AQ582" s="13">
        <v>0</v>
      </c>
      <c r="AR582" s="13">
        <v>0</v>
      </c>
      <c r="AS582" s="13">
        <v>412.96</v>
      </c>
      <c r="AT582" s="13">
        <v>0</v>
      </c>
      <c r="AU582" s="13">
        <v>0</v>
      </c>
      <c r="AV582" s="13">
        <v>0</v>
      </c>
      <c r="AW582" s="13">
        <v>0</v>
      </c>
      <c r="AX582" s="13">
        <v>0</v>
      </c>
      <c r="AY582" s="13">
        <v>0</v>
      </c>
      <c r="AZ582" s="13">
        <v>0</v>
      </c>
      <c r="BA582" s="13"/>
      <c r="BB582" s="2"/>
    </row>
    <row r="583" spans="1:54" x14ac:dyDescent="0.2">
      <c r="A583" s="18" t="s">
        <v>571</v>
      </c>
      <c r="B583" s="19" t="s">
        <v>1221</v>
      </c>
      <c r="C583" s="19" t="s">
        <v>765</v>
      </c>
      <c r="D583" s="13">
        <v>0</v>
      </c>
      <c r="E583" s="13">
        <v>308.70999999999998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553.96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13">
        <v>0</v>
      </c>
      <c r="AJ583" s="13">
        <v>0</v>
      </c>
      <c r="AK583" s="13">
        <v>0</v>
      </c>
      <c r="AL583" s="13">
        <v>388.95</v>
      </c>
      <c r="AM583" s="13">
        <v>0</v>
      </c>
      <c r="AN583" s="13">
        <v>0</v>
      </c>
      <c r="AO583" s="13">
        <v>0</v>
      </c>
      <c r="AP583" s="13">
        <v>148.01</v>
      </c>
      <c r="AQ583" s="13">
        <v>0</v>
      </c>
      <c r="AR583" s="13">
        <v>459.96</v>
      </c>
      <c r="AS583" s="13">
        <v>0</v>
      </c>
      <c r="AT583" s="13">
        <v>0</v>
      </c>
      <c r="AU583" s="13">
        <v>0</v>
      </c>
      <c r="AV583" s="13">
        <v>0</v>
      </c>
      <c r="AW583" s="13">
        <v>0</v>
      </c>
      <c r="AX583" s="13">
        <v>0</v>
      </c>
      <c r="AY583" s="13">
        <v>0</v>
      </c>
      <c r="AZ583" s="13">
        <v>1009.2</v>
      </c>
      <c r="BA583" s="13"/>
      <c r="BB583" s="2"/>
    </row>
    <row r="584" spans="1:54" x14ac:dyDescent="0.2">
      <c r="A584" s="18" t="s">
        <v>572</v>
      </c>
      <c r="B584" s="19" t="s">
        <v>1222</v>
      </c>
      <c r="C584" s="19" t="s">
        <v>777</v>
      </c>
      <c r="D584" s="13">
        <v>900.41000000000008</v>
      </c>
      <c r="E584" s="13">
        <v>4394.24</v>
      </c>
      <c r="F584" s="13">
        <v>284.68</v>
      </c>
      <c r="G584" s="13">
        <v>3340.4999999999995</v>
      </c>
      <c r="H584" s="13">
        <v>617.49</v>
      </c>
      <c r="I584" s="13">
        <v>1785.42</v>
      </c>
      <c r="J584" s="13">
        <v>1967.25</v>
      </c>
      <c r="K584" s="13">
        <v>2880.6</v>
      </c>
      <c r="L584" s="13">
        <v>3150.3799999999997</v>
      </c>
      <c r="M584" s="13">
        <v>1624.8200000000002</v>
      </c>
      <c r="N584" s="13">
        <v>1369.79</v>
      </c>
      <c r="O584" s="13">
        <v>2122.23</v>
      </c>
      <c r="P584" s="13">
        <v>1520.52</v>
      </c>
      <c r="Q584" s="13">
        <v>2510.3300000000004</v>
      </c>
      <c r="R584" s="13">
        <v>700.53</v>
      </c>
      <c r="S584" s="13">
        <v>1370.5700000000002</v>
      </c>
      <c r="T584" s="13">
        <v>2632.7200000000003</v>
      </c>
      <c r="U584" s="13">
        <v>4712.58</v>
      </c>
      <c r="V584" s="13">
        <v>3739</v>
      </c>
      <c r="W584" s="13">
        <v>6142.5599999999995</v>
      </c>
      <c r="X584" s="13">
        <v>3720.26</v>
      </c>
      <c r="Y584" s="13">
        <v>1609.99</v>
      </c>
      <c r="Z584" s="13">
        <v>3034.4400000000005</v>
      </c>
      <c r="AA584" s="13">
        <v>2621.13</v>
      </c>
      <c r="AB584" s="13">
        <v>747.9</v>
      </c>
      <c r="AC584" s="13">
        <v>784.04</v>
      </c>
      <c r="AD584" s="13">
        <v>1533.15</v>
      </c>
      <c r="AE584" s="13">
        <v>965.23</v>
      </c>
      <c r="AF584" s="13">
        <v>1758.21</v>
      </c>
      <c r="AG584" s="13">
        <v>3098.34</v>
      </c>
      <c r="AH584" s="13">
        <v>2047.8</v>
      </c>
      <c r="AI584" s="13">
        <v>3249.2799999999997</v>
      </c>
      <c r="AJ584" s="13">
        <v>4733.1399999999994</v>
      </c>
      <c r="AK584" s="13">
        <v>2503.0100000000002</v>
      </c>
      <c r="AL584" s="13">
        <v>2840.8499999999995</v>
      </c>
      <c r="AM584" s="13">
        <v>5940.27</v>
      </c>
      <c r="AN584" s="13">
        <v>2443.1999999999998</v>
      </c>
      <c r="AO584" s="13">
        <v>1322.84</v>
      </c>
      <c r="AP584" s="13">
        <v>871.70999999999992</v>
      </c>
      <c r="AQ584" s="13">
        <v>1437.54</v>
      </c>
      <c r="AR584" s="13">
        <v>2741.4</v>
      </c>
      <c r="AS584" s="13">
        <v>2110.9799999999996</v>
      </c>
      <c r="AT584" s="13">
        <v>3813.55</v>
      </c>
      <c r="AU584" s="13">
        <v>4642.24</v>
      </c>
      <c r="AV584" s="13">
        <v>4356.37</v>
      </c>
      <c r="AW584" s="13">
        <v>10519.210000000001</v>
      </c>
      <c r="AX584" s="13">
        <v>4862.0199999999995</v>
      </c>
      <c r="AY584" s="13">
        <v>8249.81</v>
      </c>
      <c r="AZ584" s="13">
        <v>4841.68</v>
      </c>
      <c r="BA584" s="13"/>
      <c r="BB584" s="2"/>
    </row>
    <row r="585" spans="1:54" x14ac:dyDescent="0.2">
      <c r="A585" s="18" t="s">
        <v>573</v>
      </c>
      <c r="B585" s="19" t="s">
        <v>1223</v>
      </c>
      <c r="C585" s="19" t="s">
        <v>781</v>
      </c>
      <c r="D585" s="13">
        <v>42</v>
      </c>
      <c r="E585" s="13">
        <v>254.17000000000002</v>
      </c>
      <c r="F585" s="13">
        <v>0</v>
      </c>
      <c r="G585" s="13">
        <v>980.65000000000009</v>
      </c>
      <c r="H585" s="13">
        <v>0</v>
      </c>
      <c r="I585" s="13">
        <v>1357.85</v>
      </c>
      <c r="J585" s="13">
        <v>2214.29</v>
      </c>
      <c r="K585" s="13">
        <v>1390.13</v>
      </c>
      <c r="L585" s="13">
        <v>1964.07</v>
      </c>
      <c r="M585" s="13">
        <v>106.53</v>
      </c>
      <c r="N585" s="13">
        <v>0</v>
      </c>
      <c r="O585" s="13">
        <v>385.2</v>
      </c>
      <c r="P585" s="13">
        <v>772.32</v>
      </c>
      <c r="Q585" s="13">
        <v>1825.66</v>
      </c>
      <c r="R585" s="13">
        <v>1209.2</v>
      </c>
      <c r="S585" s="13">
        <v>0</v>
      </c>
      <c r="T585" s="13">
        <v>1392.3</v>
      </c>
      <c r="U585" s="13">
        <v>483.29</v>
      </c>
      <c r="V585" s="13">
        <v>1772.29</v>
      </c>
      <c r="W585" s="13">
        <v>0</v>
      </c>
      <c r="X585" s="13">
        <v>795.05</v>
      </c>
      <c r="Y585" s="13">
        <v>0</v>
      </c>
      <c r="Z585" s="13">
        <v>0</v>
      </c>
      <c r="AA585" s="13">
        <v>1709.23</v>
      </c>
      <c r="AB585" s="13">
        <v>0</v>
      </c>
      <c r="AC585" s="13">
        <v>0</v>
      </c>
      <c r="AD585" s="13">
        <v>0</v>
      </c>
      <c r="AE585" s="13">
        <v>0</v>
      </c>
      <c r="AF585" s="13">
        <v>128.16999999999999</v>
      </c>
      <c r="AG585" s="13">
        <v>879.31</v>
      </c>
      <c r="AH585" s="13">
        <v>0</v>
      </c>
      <c r="AI585" s="13">
        <v>0</v>
      </c>
      <c r="AJ585" s="13">
        <v>466.2</v>
      </c>
      <c r="AK585" s="13">
        <v>286.7</v>
      </c>
      <c r="AL585" s="13">
        <v>706.2</v>
      </c>
      <c r="AM585" s="13">
        <v>508.02</v>
      </c>
      <c r="AN585" s="13">
        <v>2222.33</v>
      </c>
      <c r="AO585" s="13">
        <v>5479.33</v>
      </c>
      <c r="AP585" s="13">
        <v>4528.13</v>
      </c>
      <c r="AQ585" s="13">
        <v>5721.2199999999993</v>
      </c>
      <c r="AR585" s="13">
        <v>2279.87</v>
      </c>
      <c r="AS585" s="13">
        <v>1701.49</v>
      </c>
      <c r="AT585" s="13">
        <v>5220.1000000000004</v>
      </c>
      <c r="AU585" s="13">
        <v>1774.52</v>
      </c>
      <c r="AV585" s="13">
        <v>882.07999999999993</v>
      </c>
      <c r="AW585" s="13">
        <v>1164.1600000000001</v>
      </c>
      <c r="AX585" s="13">
        <v>1156.8400000000001</v>
      </c>
      <c r="AY585" s="13">
        <v>3314.5599999999995</v>
      </c>
      <c r="AZ585" s="13">
        <v>5219.6000000000004</v>
      </c>
      <c r="BA585" s="13"/>
      <c r="BB585" s="2"/>
    </row>
    <row r="586" spans="1:54" x14ac:dyDescent="0.2">
      <c r="A586" s="18" t="s">
        <v>574</v>
      </c>
      <c r="B586" s="19" t="s">
        <v>1224</v>
      </c>
      <c r="C586" s="19" t="s">
        <v>783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327.24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13">
        <v>0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133.75</v>
      </c>
      <c r="AP586" s="13">
        <v>0</v>
      </c>
      <c r="AQ586" s="13">
        <v>160.08000000000001</v>
      </c>
      <c r="AR586" s="13">
        <v>0</v>
      </c>
      <c r="AS586" s="13">
        <v>197.29</v>
      </c>
      <c r="AT586" s="13">
        <v>0</v>
      </c>
      <c r="AU586" s="13">
        <v>0</v>
      </c>
      <c r="AV586" s="13">
        <v>673.43</v>
      </c>
      <c r="AW586" s="13">
        <v>2291.7199999999998</v>
      </c>
      <c r="AX586" s="13">
        <v>439.74</v>
      </c>
      <c r="AY586" s="13">
        <v>0</v>
      </c>
      <c r="AZ586" s="13">
        <v>418.02</v>
      </c>
      <c r="BA586" s="13"/>
      <c r="BB586" s="2"/>
    </row>
    <row r="587" spans="1:54" x14ac:dyDescent="0.2">
      <c r="A587" s="18" t="s">
        <v>575</v>
      </c>
      <c r="B587" s="19" t="s">
        <v>1225</v>
      </c>
      <c r="C587" s="19" t="s">
        <v>789</v>
      </c>
      <c r="D587" s="13">
        <v>0</v>
      </c>
      <c r="E587" s="13">
        <v>108.64</v>
      </c>
      <c r="F587" s="13">
        <v>0</v>
      </c>
      <c r="G587" s="13">
        <v>0</v>
      </c>
      <c r="H587" s="13">
        <v>0</v>
      </c>
      <c r="I587" s="13">
        <v>0</v>
      </c>
      <c r="J587" s="13">
        <v>294.20999999999998</v>
      </c>
      <c r="K587" s="13">
        <v>2343.5</v>
      </c>
      <c r="L587" s="13">
        <v>153.6</v>
      </c>
      <c r="M587" s="13">
        <v>301.7</v>
      </c>
      <c r="N587" s="13">
        <v>2616.5100000000002</v>
      </c>
      <c r="O587" s="13">
        <v>746</v>
      </c>
      <c r="P587" s="13">
        <v>166.98</v>
      </c>
      <c r="Q587" s="13">
        <v>714.67</v>
      </c>
      <c r="R587" s="13">
        <v>0</v>
      </c>
      <c r="S587" s="13">
        <v>1384.36</v>
      </c>
      <c r="T587" s="13">
        <v>3429.79</v>
      </c>
      <c r="U587" s="13">
        <v>1022.5</v>
      </c>
      <c r="V587" s="13">
        <v>3864.72</v>
      </c>
      <c r="W587" s="13">
        <v>202.5</v>
      </c>
      <c r="X587" s="13">
        <v>236</v>
      </c>
      <c r="Y587" s="13">
        <v>0</v>
      </c>
      <c r="Z587" s="13">
        <v>0</v>
      </c>
      <c r="AA587" s="13">
        <v>0</v>
      </c>
      <c r="AB587" s="13">
        <v>1144.8399999999999</v>
      </c>
      <c r="AC587" s="13">
        <v>941.7</v>
      </c>
      <c r="AD587" s="13">
        <v>488.75</v>
      </c>
      <c r="AE587" s="13">
        <v>0</v>
      </c>
      <c r="AF587" s="13">
        <v>0</v>
      </c>
      <c r="AG587" s="13">
        <v>731.88</v>
      </c>
      <c r="AH587" s="13">
        <v>48</v>
      </c>
      <c r="AI587" s="13">
        <v>0</v>
      </c>
      <c r="AJ587" s="13">
        <v>0</v>
      </c>
      <c r="AK587" s="13">
        <v>0</v>
      </c>
      <c r="AL587" s="13">
        <v>306.39999999999998</v>
      </c>
      <c r="AM587" s="13">
        <v>141.34</v>
      </c>
      <c r="AN587" s="13">
        <v>0</v>
      </c>
      <c r="AO587" s="13">
        <v>191.54000000000002</v>
      </c>
      <c r="AP587" s="13">
        <v>0</v>
      </c>
      <c r="AQ587" s="13">
        <v>310.60000000000002</v>
      </c>
      <c r="AR587" s="13">
        <v>2087.7800000000002</v>
      </c>
      <c r="AS587" s="13">
        <v>631.92999999999995</v>
      </c>
      <c r="AT587" s="13">
        <v>1237.3400000000001</v>
      </c>
      <c r="AU587" s="13">
        <v>3477.68</v>
      </c>
      <c r="AV587" s="13">
        <v>4233.6400000000003</v>
      </c>
      <c r="AW587" s="13">
        <v>5297.13</v>
      </c>
      <c r="AX587" s="13">
        <v>5731.93</v>
      </c>
      <c r="AY587" s="13">
        <v>4876.91</v>
      </c>
      <c r="AZ587" s="13">
        <v>2257.7200000000003</v>
      </c>
      <c r="BA587" s="13"/>
      <c r="BB587" s="2"/>
    </row>
    <row r="588" spans="1:54" x14ac:dyDescent="0.2">
      <c r="A588" s="18" t="s">
        <v>576</v>
      </c>
      <c r="B588" s="19" t="s">
        <v>1226</v>
      </c>
      <c r="C588" s="19" t="s">
        <v>793</v>
      </c>
      <c r="D588" s="13">
        <v>0</v>
      </c>
      <c r="E588" s="13">
        <v>367.54</v>
      </c>
      <c r="F588" s="13">
        <v>0</v>
      </c>
      <c r="G588" s="13">
        <v>0</v>
      </c>
      <c r="H588" s="13">
        <v>0</v>
      </c>
      <c r="I588" s="13">
        <v>639.4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0</v>
      </c>
      <c r="AJ588" s="13">
        <v>0</v>
      </c>
      <c r="AK588" s="13">
        <v>0</v>
      </c>
      <c r="AL588" s="13">
        <v>0</v>
      </c>
      <c r="AM588" s="13">
        <v>0</v>
      </c>
      <c r="AN588" s="13">
        <v>162.1</v>
      </c>
      <c r="AO588" s="13">
        <v>0</v>
      </c>
      <c r="AP588" s="13">
        <v>0</v>
      </c>
      <c r="AQ588" s="13">
        <v>0</v>
      </c>
      <c r="AR588" s="13">
        <v>0</v>
      </c>
      <c r="AS588" s="13">
        <v>0</v>
      </c>
      <c r="AT588" s="13">
        <v>0</v>
      </c>
      <c r="AU588" s="13">
        <v>0</v>
      </c>
      <c r="AV588" s="13">
        <v>0</v>
      </c>
      <c r="AW588" s="13">
        <v>0</v>
      </c>
      <c r="AX588" s="13">
        <v>74.67</v>
      </c>
      <c r="AY588" s="13">
        <v>0</v>
      </c>
      <c r="AZ588" s="13">
        <v>0</v>
      </c>
      <c r="BA588" s="13"/>
      <c r="BB588" s="2"/>
    </row>
    <row r="589" spans="1:54" x14ac:dyDescent="0.2">
      <c r="A589" s="18" t="s">
        <v>577</v>
      </c>
      <c r="B589" s="19" t="s">
        <v>1227</v>
      </c>
      <c r="C589" s="19" t="s">
        <v>739</v>
      </c>
      <c r="D589" s="13">
        <v>0</v>
      </c>
      <c r="E589" s="13">
        <v>525.48</v>
      </c>
      <c r="F589" s="13">
        <v>35.840000000000003</v>
      </c>
      <c r="G589" s="13">
        <v>0</v>
      </c>
      <c r="H589" s="13">
        <v>158.15</v>
      </c>
      <c r="I589" s="13">
        <v>8694.44</v>
      </c>
      <c r="J589" s="13">
        <v>947.6</v>
      </c>
      <c r="K589" s="13">
        <v>475</v>
      </c>
      <c r="L589" s="13">
        <v>1682.92</v>
      </c>
      <c r="M589" s="13">
        <v>5581.43</v>
      </c>
      <c r="N589" s="13">
        <v>1659.44</v>
      </c>
      <c r="O589" s="13">
        <v>2488.02</v>
      </c>
      <c r="P589" s="13">
        <v>1692.3</v>
      </c>
      <c r="Q589" s="13">
        <v>0</v>
      </c>
      <c r="R589" s="13">
        <v>0</v>
      </c>
      <c r="S589" s="13">
        <v>0</v>
      </c>
      <c r="T589" s="13">
        <v>801.06</v>
      </c>
      <c r="U589" s="13">
        <v>4707.08</v>
      </c>
      <c r="V589" s="13">
        <v>1028.68</v>
      </c>
      <c r="W589" s="13">
        <v>0</v>
      </c>
      <c r="X589" s="13">
        <v>247.17</v>
      </c>
      <c r="Y589" s="13">
        <v>96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859.4</v>
      </c>
      <c r="AH589" s="13">
        <v>0</v>
      </c>
      <c r="AI589" s="13">
        <v>0</v>
      </c>
      <c r="AJ589" s="13">
        <v>0</v>
      </c>
      <c r="AK589" s="13">
        <v>0</v>
      </c>
      <c r="AL589" s="13">
        <v>25</v>
      </c>
      <c r="AM589" s="13">
        <v>2817.86</v>
      </c>
      <c r="AN589" s="13">
        <v>-1408.93</v>
      </c>
      <c r="AO589" s="13">
        <v>539.4</v>
      </c>
      <c r="AP589" s="13">
        <v>0</v>
      </c>
      <c r="AQ589" s="13">
        <v>0</v>
      </c>
      <c r="AR589" s="13">
        <v>0</v>
      </c>
      <c r="AS589" s="13">
        <v>0</v>
      </c>
      <c r="AT589" s="13">
        <v>0</v>
      </c>
      <c r="AU589" s="13">
        <v>0</v>
      </c>
      <c r="AV589" s="13">
        <v>124.06</v>
      </c>
      <c r="AW589" s="13">
        <v>0</v>
      </c>
      <c r="AX589" s="13">
        <v>2811.86</v>
      </c>
      <c r="AY589" s="13">
        <v>783.96</v>
      </c>
      <c r="AZ589" s="13">
        <v>0</v>
      </c>
      <c r="BA589" s="13"/>
      <c r="BB589" s="2"/>
    </row>
    <row r="590" spans="1:54" x14ac:dyDescent="0.2">
      <c r="A590" s="18" t="s">
        <v>578</v>
      </c>
      <c r="B590" s="19" t="s">
        <v>1228</v>
      </c>
      <c r="C590" s="19" t="s">
        <v>741</v>
      </c>
      <c r="D590" s="13">
        <v>239.68</v>
      </c>
      <c r="E590" s="13">
        <v>854.38</v>
      </c>
      <c r="F590" s="13">
        <v>68.12</v>
      </c>
      <c r="G590" s="13">
        <v>397.82000000000005</v>
      </c>
      <c r="H590" s="13">
        <v>0</v>
      </c>
      <c r="I590" s="13">
        <v>0</v>
      </c>
      <c r="J590" s="13">
        <v>326.61</v>
      </c>
      <c r="K590" s="13">
        <v>0</v>
      </c>
      <c r="L590" s="13">
        <v>600.29999999999995</v>
      </c>
      <c r="M590" s="13">
        <v>0</v>
      </c>
      <c r="N590" s="13">
        <v>0</v>
      </c>
      <c r="O590" s="13">
        <v>169.05</v>
      </c>
      <c r="P590" s="13">
        <v>0</v>
      </c>
      <c r="Q590" s="13">
        <v>374.2</v>
      </c>
      <c r="R590" s="13">
        <v>0</v>
      </c>
      <c r="S590" s="13">
        <v>149.04</v>
      </c>
      <c r="T590" s="13">
        <v>0</v>
      </c>
      <c r="U590" s="13">
        <v>129.6</v>
      </c>
      <c r="V590" s="13">
        <v>0</v>
      </c>
      <c r="W590" s="13">
        <v>0</v>
      </c>
      <c r="X590" s="13">
        <v>172.8</v>
      </c>
      <c r="Y590" s="13">
        <v>0</v>
      </c>
      <c r="Z590" s="13">
        <v>0</v>
      </c>
      <c r="AA590" s="13">
        <v>0</v>
      </c>
      <c r="AB590" s="13">
        <v>212.76</v>
      </c>
      <c r="AC590" s="13">
        <v>0</v>
      </c>
      <c r="AD590" s="13">
        <v>0</v>
      </c>
      <c r="AE590" s="13">
        <v>41.73</v>
      </c>
      <c r="AF590" s="13">
        <v>90.96</v>
      </c>
      <c r="AG590" s="13">
        <v>0</v>
      </c>
      <c r="AH590" s="13">
        <v>93.63</v>
      </c>
      <c r="AI590" s="13">
        <v>0</v>
      </c>
      <c r="AJ590" s="13">
        <v>199.56</v>
      </c>
      <c r="AK590" s="13">
        <v>0</v>
      </c>
      <c r="AL590" s="13">
        <v>0</v>
      </c>
      <c r="AM590" s="13">
        <v>58.85</v>
      </c>
      <c r="AN590" s="13">
        <v>0</v>
      </c>
      <c r="AO590" s="13">
        <v>361.14</v>
      </c>
      <c r="AP590" s="13">
        <v>0</v>
      </c>
      <c r="AQ590" s="13">
        <v>0</v>
      </c>
      <c r="AR590" s="13">
        <v>0</v>
      </c>
      <c r="AS590" s="13">
        <v>0</v>
      </c>
      <c r="AT590" s="13">
        <v>0</v>
      </c>
      <c r="AU590" s="13">
        <v>137.88999999999999</v>
      </c>
      <c r="AV590" s="13">
        <v>704.3599999999999</v>
      </c>
      <c r="AW590" s="13">
        <v>623.84</v>
      </c>
      <c r="AX590" s="13">
        <v>138.81</v>
      </c>
      <c r="AY590" s="13">
        <v>113.36</v>
      </c>
      <c r="AZ590" s="13">
        <v>0</v>
      </c>
      <c r="BA590" s="13"/>
      <c r="BB590" s="2"/>
    </row>
    <row r="591" spans="1:54" x14ac:dyDescent="0.2">
      <c r="A591" s="18" t="s">
        <v>579</v>
      </c>
      <c r="B591" s="19" t="s">
        <v>1229</v>
      </c>
      <c r="C591" s="19" t="s">
        <v>743</v>
      </c>
      <c r="D591" s="13">
        <v>799.68</v>
      </c>
      <c r="E591" s="13">
        <v>1179.92</v>
      </c>
      <c r="F591" s="13">
        <v>1300.8800000000001</v>
      </c>
      <c r="G591" s="13">
        <v>0</v>
      </c>
      <c r="H591" s="13">
        <v>819.96</v>
      </c>
      <c r="I591" s="13">
        <v>2460.2600000000002</v>
      </c>
      <c r="J591" s="13">
        <v>921.21</v>
      </c>
      <c r="K591" s="13">
        <v>1224.77</v>
      </c>
      <c r="L591" s="13">
        <v>811.35</v>
      </c>
      <c r="M591" s="13">
        <v>0</v>
      </c>
      <c r="N591" s="13">
        <v>1958.49</v>
      </c>
      <c r="O591" s="13">
        <v>1080.9100000000001</v>
      </c>
      <c r="P591" s="13">
        <v>856.76</v>
      </c>
      <c r="Q591" s="13">
        <v>776.85</v>
      </c>
      <c r="R591" s="13">
        <v>998.81</v>
      </c>
      <c r="S591" s="13">
        <v>0</v>
      </c>
      <c r="T591" s="13">
        <v>2019.7</v>
      </c>
      <c r="U591" s="13">
        <v>0</v>
      </c>
      <c r="V591" s="13">
        <v>1049.28</v>
      </c>
      <c r="W591" s="13">
        <v>1719.54</v>
      </c>
      <c r="X591" s="13">
        <v>163.08000000000001</v>
      </c>
      <c r="Y591" s="13">
        <v>0</v>
      </c>
      <c r="Z591" s="13">
        <v>811.62</v>
      </c>
      <c r="AA591" s="13">
        <v>2314.44</v>
      </c>
      <c r="AB591" s="13">
        <v>0</v>
      </c>
      <c r="AC591" s="13">
        <v>669.06</v>
      </c>
      <c r="AD591" s="13">
        <v>1317.6</v>
      </c>
      <c r="AE591" s="13">
        <v>744.45</v>
      </c>
      <c r="AF591" s="13">
        <v>0</v>
      </c>
      <c r="AG591" s="13">
        <v>1072.55</v>
      </c>
      <c r="AH591" s="13">
        <v>492.75</v>
      </c>
      <c r="AI591" s="13">
        <v>1481.43</v>
      </c>
      <c r="AJ591" s="13">
        <v>1815.81</v>
      </c>
      <c r="AK591" s="13">
        <v>0</v>
      </c>
      <c r="AL591" s="13">
        <v>1340.18</v>
      </c>
      <c r="AM591" s="13">
        <v>2224.6999999999998</v>
      </c>
      <c r="AN591" s="13">
        <v>1317.19</v>
      </c>
      <c r="AO591" s="13">
        <v>0</v>
      </c>
      <c r="AP591" s="13">
        <v>1937.26</v>
      </c>
      <c r="AQ591" s="13">
        <v>1457.91</v>
      </c>
      <c r="AR591" s="13">
        <v>0</v>
      </c>
      <c r="AS591" s="13">
        <v>1461.49</v>
      </c>
      <c r="AT591" s="13">
        <v>602.22</v>
      </c>
      <c r="AU591" s="13">
        <v>1235.53</v>
      </c>
      <c r="AV591" s="13">
        <v>863.85</v>
      </c>
      <c r="AW591" s="13">
        <v>0</v>
      </c>
      <c r="AX591" s="13">
        <v>3165.34</v>
      </c>
      <c r="AY591" s="13">
        <v>0</v>
      </c>
      <c r="AZ591" s="13">
        <v>433.01</v>
      </c>
      <c r="BA591" s="13"/>
      <c r="BB591" s="2"/>
    </row>
    <row r="592" spans="1:54" x14ac:dyDescent="0.2">
      <c r="A592" s="18" t="s">
        <v>580</v>
      </c>
      <c r="B592" s="19" t="s">
        <v>1230</v>
      </c>
      <c r="C592" s="19" t="s">
        <v>745</v>
      </c>
      <c r="D592" s="13">
        <v>3141.97</v>
      </c>
      <c r="E592" s="13">
        <v>3302.42</v>
      </c>
      <c r="F592" s="13">
        <v>2504.13</v>
      </c>
      <c r="G592" s="13">
        <v>2391.71</v>
      </c>
      <c r="H592" s="13">
        <v>2294.8000000000002</v>
      </c>
      <c r="I592" s="13">
        <v>3001.3599999999997</v>
      </c>
      <c r="J592" s="13">
        <v>3072.6400000000003</v>
      </c>
      <c r="K592" s="13">
        <v>3121.52</v>
      </c>
      <c r="L592" s="13">
        <v>3731.98</v>
      </c>
      <c r="M592" s="13">
        <v>2908.25</v>
      </c>
      <c r="N592" s="13">
        <v>2682.37</v>
      </c>
      <c r="O592" s="13">
        <v>3490.6899999999996</v>
      </c>
      <c r="P592" s="13">
        <v>3240.1099999999997</v>
      </c>
      <c r="Q592" s="13">
        <v>2611.33</v>
      </c>
      <c r="R592" s="13">
        <v>1591.06</v>
      </c>
      <c r="S592" s="13">
        <v>2629.75</v>
      </c>
      <c r="T592" s="13">
        <v>2681.34</v>
      </c>
      <c r="U592" s="13">
        <v>4606.75</v>
      </c>
      <c r="V592" s="13">
        <v>3142.31</v>
      </c>
      <c r="W592" s="13">
        <v>2586.7399999999998</v>
      </c>
      <c r="X592" s="13">
        <v>2138.11</v>
      </c>
      <c r="Y592" s="13">
        <v>3691.9800000000005</v>
      </c>
      <c r="Z592" s="13">
        <v>4410.66</v>
      </c>
      <c r="AA592" s="13">
        <v>1917.5</v>
      </c>
      <c r="AB592" s="13">
        <v>2228.54</v>
      </c>
      <c r="AC592" s="13">
        <v>2728.2799999999997</v>
      </c>
      <c r="AD592" s="13">
        <v>1814.04</v>
      </c>
      <c r="AE592" s="13">
        <v>3143.21</v>
      </c>
      <c r="AF592" s="13">
        <v>1598.62</v>
      </c>
      <c r="AG592" s="13">
        <v>3217.2</v>
      </c>
      <c r="AH592" s="13">
        <v>3110.83</v>
      </c>
      <c r="AI592" s="13">
        <v>3001.55</v>
      </c>
      <c r="AJ592" s="13">
        <v>3362.1</v>
      </c>
      <c r="AK592" s="13">
        <v>2584.6</v>
      </c>
      <c r="AL592" s="13">
        <v>2341.4899999999998</v>
      </c>
      <c r="AM592" s="13">
        <v>3562.03</v>
      </c>
      <c r="AN592" s="13">
        <v>2430.44</v>
      </c>
      <c r="AO592" s="13">
        <v>2025.1</v>
      </c>
      <c r="AP592" s="13">
        <v>2319.9500000000003</v>
      </c>
      <c r="AQ592" s="13">
        <v>1115.8399999999999</v>
      </c>
      <c r="AR592" s="13">
        <v>4082.16</v>
      </c>
      <c r="AS592" s="13">
        <v>2930.91</v>
      </c>
      <c r="AT592" s="13">
        <v>3799.86</v>
      </c>
      <c r="AU592" s="13">
        <v>2899.46</v>
      </c>
      <c r="AV592" s="13">
        <v>4111.32</v>
      </c>
      <c r="AW592" s="13">
        <v>3494.91</v>
      </c>
      <c r="AX592" s="13">
        <v>3088.05</v>
      </c>
      <c r="AY592" s="13">
        <v>4146.6000000000004</v>
      </c>
      <c r="AZ592" s="13">
        <v>4866.8099999999995</v>
      </c>
      <c r="BA592" s="13"/>
      <c r="BB592" s="2"/>
    </row>
    <row r="593" spans="1:54" x14ac:dyDescent="0.2">
      <c r="A593" s="18" t="s">
        <v>581</v>
      </c>
      <c r="B593" s="19" t="s">
        <v>1231</v>
      </c>
      <c r="C593" s="19" t="s">
        <v>743</v>
      </c>
      <c r="D593" s="13">
        <v>0</v>
      </c>
      <c r="E593" s="13">
        <v>608.9</v>
      </c>
      <c r="F593" s="13">
        <v>275.52999999999997</v>
      </c>
      <c r="G593" s="13">
        <v>0</v>
      </c>
      <c r="H593" s="13">
        <v>0</v>
      </c>
      <c r="I593" s="13">
        <v>1152.31</v>
      </c>
      <c r="J593" s="13">
        <v>472.62</v>
      </c>
      <c r="K593" s="13">
        <v>280.89</v>
      </c>
      <c r="L593" s="13">
        <v>206.42</v>
      </c>
      <c r="M593" s="13">
        <v>0</v>
      </c>
      <c r="N593" s="13">
        <v>900.08</v>
      </c>
      <c r="O593" s="13">
        <v>213.62</v>
      </c>
      <c r="P593" s="13">
        <v>667.72</v>
      </c>
      <c r="Q593" s="13">
        <v>0</v>
      </c>
      <c r="R593" s="13">
        <v>242.67</v>
      </c>
      <c r="S593" s="13">
        <v>0</v>
      </c>
      <c r="T593" s="13">
        <v>1026.45</v>
      </c>
      <c r="U593" s="13">
        <v>0</v>
      </c>
      <c r="V593" s="13">
        <v>48.88</v>
      </c>
      <c r="W593" s="13">
        <v>1173.82</v>
      </c>
      <c r="X593" s="13">
        <v>339.16</v>
      </c>
      <c r="Y593" s="13">
        <v>0</v>
      </c>
      <c r="Z593" s="13">
        <v>792.45</v>
      </c>
      <c r="AA593" s="13">
        <v>927.02</v>
      </c>
      <c r="AB593" s="13">
        <v>0</v>
      </c>
      <c r="AC593" s="13">
        <v>625.88</v>
      </c>
      <c r="AD593" s="13">
        <v>426.1</v>
      </c>
      <c r="AE593" s="13">
        <v>171.31</v>
      </c>
      <c r="AF593" s="13">
        <v>0</v>
      </c>
      <c r="AG593" s="13">
        <v>583.05999999999995</v>
      </c>
      <c r="AH593" s="13">
        <v>150.88999999999999</v>
      </c>
      <c r="AI593" s="13">
        <v>403.34</v>
      </c>
      <c r="AJ593" s="13">
        <v>904.25</v>
      </c>
      <c r="AK593" s="13">
        <v>0</v>
      </c>
      <c r="AL593" s="13">
        <v>1740.72</v>
      </c>
      <c r="AM593" s="13">
        <v>786.67</v>
      </c>
      <c r="AN593" s="13">
        <v>879.09</v>
      </c>
      <c r="AO593" s="13">
        <v>0</v>
      </c>
      <c r="AP593" s="13">
        <v>775.55</v>
      </c>
      <c r="AQ593" s="13">
        <v>422.38</v>
      </c>
      <c r="AR593" s="13">
        <v>0</v>
      </c>
      <c r="AS593" s="13">
        <v>753.5</v>
      </c>
      <c r="AT593" s="13">
        <v>797.83</v>
      </c>
      <c r="AU593" s="13">
        <v>937.88</v>
      </c>
      <c r="AV593" s="13">
        <v>648.04</v>
      </c>
      <c r="AW593" s="13">
        <v>0</v>
      </c>
      <c r="AX593" s="13">
        <v>1350.51</v>
      </c>
      <c r="AY593" s="13">
        <v>0</v>
      </c>
      <c r="AZ593" s="13">
        <v>592.52</v>
      </c>
      <c r="BA593" s="13"/>
      <c r="BB593" s="2"/>
    </row>
    <row r="594" spans="1:54" x14ac:dyDescent="0.2">
      <c r="A594" s="18" t="s">
        <v>582</v>
      </c>
      <c r="B594" s="19" t="s">
        <v>1232</v>
      </c>
      <c r="C594" s="19" t="s">
        <v>745</v>
      </c>
      <c r="D594" s="13">
        <v>664.47</v>
      </c>
      <c r="E594" s="13">
        <v>1339.54</v>
      </c>
      <c r="F594" s="13">
        <v>839.66</v>
      </c>
      <c r="G594" s="13">
        <v>169.53</v>
      </c>
      <c r="H594" s="13">
        <v>896.56000000000006</v>
      </c>
      <c r="I594" s="13">
        <v>1038</v>
      </c>
      <c r="J594" s="13">
        <v>1283.31</v>
      </c>
      <c r="K594" s="13">
        <v>1157.46</v>
      </c>
      <c r="L594" s="13">
        <v>1187.79</v>
      </c>
      <c r="M594" s="13">
        <v>924.44</v>
      </c>
      <c r="N594" s="13">
        <v>1260.78</v>
      </c>
      <c r="O594" s="13">
        <v>1094.72</v>
      </c>
      <c r="P594" s="13">
        <v>2132.9499999999998</v>
      </c>
      <c r="Q594" s="13">
        <v>1178.7</v>
      </c>
      <c r="R594" s="13">
        <v>628.97</v>
      </c>
      <c r="S594" s="13">
        <v>332.66</v>
      </c>
      <c r="T594" s="13">
        <v>944.34</v>
      </c>
      <c r="U594" s="13">
        <v>1930.03</v>
      </c>
      <c r="V594" s="13">
        <v>1333.77</v>
      </c>
      <c r="W594" s="13">
        <v>1739.1399999999999</v>
      </c>
      <c r="X594" s="13">
        <v>1210.0999999999999</v>
      </c>
      <c r="Y594" s="13">
        <v>1094.9000000000001</v>
      </c>
      <c r="Z594" s="13">
        <v>1645.03</v>
      </c>
      <c r="AA594" s="13">
        <v>732.3</v>
      </c>
      <c r="AB594" s="13">
        <v>1287.0600000000002</v>
      </c>
      <c r="AC594" s="13">
        <v>1393.3</v>
      </c>
      <c r="AD594" s="13">
        <v>1128.1199999999999</v>
      </c>
      <c r="AE594" s="13">
        <v>1930.3899999999999</v>
      </c>
      <c r="AF594" s="13">
        <v>299.20999999999998</v>
      </c>
      <c r="AG594" s="13">
        <v>2456.91</v>
      </c>
      <c r="AH594" s="13">
        <v>970.9</v>
      </c>
      <c r="AI594" s="13">
        <v>1207.56</v>
      </c>
      <c r="AJ594" s="13">
        <v>1057.1199999999999</v>
      </c>
      <c r="AK594" s="13">
        <v>1087.0999999999999</v>
      </c>
      <c r="AL594" s="13">
        <v>1523.73</v>
      </c>
      <c r="AM594" s="13">
        <v>1432.03</v>
      </c>
      <c r="AN594" s="13">
        <v>1172.0899999999999</v>
      </c>
      <c r="AO594" s="13">
        <v>980.79</v>
      </c>
      <c r="AP594" s="13">
        <v>832.45</v>
      </c>
      <c r="AQ594" s="13">
        <v>780.81</v>
      </c>
      <c r="AR594" s="13">
        <v>1114.3399999999999</v>
      </c>
      <c r="AS594" s="13">
        <v>1785.8</v>
      </c>
      <c r="AT594" s="13">
        <v>1363.5500000000002</v>
      </c>
      <c r="AU594" s="13">
        <v>1235.8699999999999</v>
      </c>
      <c r="AV594" s="13">
        <v>1157.92</v>
      </c>
      <c r="AW594" s="13">
        <v>1434.26</v>
      </c>
      <c r="AX594" s="13">
        <v>358.75</v>
      </c>
      <c r="AY594" s="13">
        <v>1103.2</v>
      </c>
      <c r="AZ594" s="13">
        <v>1538.6799999999998</v>
      </c>
      <c r="BA594" s="13"/>
      <c r="BB594" s="2"/>
    </row>
    <row r="595" spans="1:54" x14ac:dyDescent="0.2">
      <c r="A595" s="18" t="s">
        <v>583</v>
      </c>
      <c r="B595" s="19" t="s">
        <v>1233</v>
      </c>
      <c r="C595" s="19" t="s">
        <v>1335</v>
      </c>
      <c r="D595" s="13">
        <v>0</v>
      </c>
      <c r="E595" s="13">
        <v>198.29</v>
      </c>
      <c r="F595" s="13">
        <v>322.06</v>
      </c>
      <c r="G595" s="13">
        <v>0</v>
      </c>
      <c r="H595" s="13">
        <v>0</v>
      </c>
      <c r="I595" s="13">
        <v>0</v>
      </c>
      <c r="J595" s="13">
        <v>410.8</v>
      </c>
      <c r="K595" s="13">
        <v>0</v>
      </c>
      <c r="L595" s="13">
        <v>392.61</v>
      </c>
      <c r="M595" s="13">
        <v>0</v>
      </c>
      <c r="N595" s="13">
        <v>43.66</v>
      </c>
      <c r="O595" s="13">
        <v>97.02</v>
      </c>
      <c r="P595" s="13">
        <v>0</v>
      </c>
      <c r="Q595" s="13">
        <v>366.45</v>
      </c>
      <c r="R595" s="13">
        <v>361.12</v>
      </c>
      <c r="S595" s="13">
        <v>0</v>
      </c>
      <c r="T595" s="13">
        <v>484.25</v>
      </c>
      <c r="U595" s="13">
        <v>50.67</v>
      </c>
      <c r="V595" s="13">
        <v>258.60000000000002</v>
      </c>
      <c r="W595" s="13">
        <v>267.04000000000002</v>
      </c>
      <c r="X595" s="13">
        <v>0</v>
      </c>
      <c r="Y595" s="13">
        <v>0</v>
      </c>
      <c r="Z595" s="13">
        <v>0</v>
      </c>
      <c r="AA595" s="13">
        <v>457.26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13">
        <v>108.05</v>
      </c>
      <c r="AJ595" s="13">
        <v>0</v>
      </c>
      <c r="AK595" s="13">
        <v>0</v>
      </c>
      <c r="AL595" s="13">
        <v>0</v>
      </c>
      <c r="AM595" s="13">
        <v>49.57</v>
      </c>
      <c r="AN595" s="13">
        <v>0</v>
      </c>
      <c r="AO595" s="13">
        <v>0</v>
      </c>
      <c r="AP595" s="13">
        <v>0</v>
      </c>
      <c r="AQ595" s="13">
        <v>0</v>
      </c>
      <c r="AR595" s="13">
        <v>128.22</v>
      </c>
      <c r="AS595" s="13">
        <v>0</v>
      </c>
      <c r="AT595" s="13">
        <v>0</v>
      </c>
      <c r="AU595" s="13">
        <v>0</v>
      </c>
      <c r="AV595" s="13">
        <v>294.38</v>
      </c>
      <c r="AW595" s="13">
        <v>0</v>
      </c>
      <c r="AX595" s="13">
        <v>0</v>
      </c>
      <c r="AY595" s="13">
        <v>0</v>
      </c>
      <c r="AZ595" s="13">
        <v>224.22</v>
      </c>
      <c r="BA595" s="13"/>
      <c r="BB595" s="2"/>
    </row>
    <row r="596" spans="1:54" x14ac:dyDescent="0.2">
      <c r="A596" s="18" t="s">
        <v>584</v>
      </c>
      <c r="B596" s="19" t="s">
        <v>1234</v>
      </c>
      <c r="C596" s="19" t="s">
        <v>1331</v>
      </c>
      <c r="D596" s="13">
        <v>123.63</v>
      </c>
      <c r="E596" s="13">
        <v>0</v>
      </c>
      <c r="F596" s="13">
        <v>0</v>
      </c>
      <c r="G596" s="13">
        <v>0</v>
      </c>
      <c r="H596" s="13">
        <v>0</v>
      </c>
      <c r="I596" s="13">
        <v>91.86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0</v>
      </c>
      <c r="AM596" s="13">
        <v>0</v>
      </c>
      <c r="AN596" s="13">
        <v>0</v>
      </c>
      <c r="AO596" s="13">
        <v>0</v>
      </c>
      <c r="AP596" s="13">
        <v>0</v>
      </c>
      <c r="AQ596" s="13">
        <v>0</v>
      </c>
      <c r="AR596" s="13">
        <v>0</v>
      </c>
      <c r="AS596" s="13">
        <v>0</v>
      </c>
      <c r="AT596" s="13">
        <v>0</v>
      </c>
      <c r="AU596" s="13">
        <v>0</v>
      </c>
      <c r="AV596" s="13">
        <v>0</v>
      </c>
      <c r="AW596" s="13">
        <v>0</v>
      </c>
      <c r="AX596" s="13">
        <v>0</v>
      </c>
      <c r="AY596" s="13">
        <v>0</v>
      </c>
      <c r="AZ596" s="13">
        <v>0</v>
      </c>
      <c r="BA596" s="13"/>
      <c r="BB596" s="2"/>
    </row>
    <row r="597" spans="1:54" x14ac:dyDescent="0.2">
      <c r="A597" s="18" t="s">
        <v>585</v>
      </c>
      <c r="B597" s="19" t="s">
        <v>1235</v>
      </c>
      <c r="C597" s="19" t="s">
        <v>1333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1996.89</v>
      </c>
      <c r="Y597" s="13">
        <v>286.95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0</v>
      </c>
      <c r="AL597" s="13">
        <v>0</v>
      </c>
      <c r="AM597" s="13">
        <v>0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8407.82</v>
      </c>
      <c r="AT597" s="13">
        <v>1129.95</v>
      </c>
      <c r="AU597" s="13">
        <v>-9537.77</v>
      </c>
      <c r="AV597" s="13">
        <v>492.25</v>
      </c>
      <c r="AW597" s="13">
        <v>0</v>
      </c>
      <c r="AX597" s="13">
        <v>0</v>
      </c>
      <c r="AY597" s="13">
        <v>0</v>
      </c>
      <c r="AZ597" s="13">
        <v>0</v>
      </c>
      <c r="BA597" s="13"/>
      <c r="BB597" s="2"/>
    </row>
    <row r="598" spans="1:54" x14ac:dyDescent="0.2">
      <c r="A598" s="18" t="s">
        <v>586</v>
      </c>
      <c r="B598" s="19" t="s">
        <v>1236</v>
      </c>
      <c r="C598" s="19" t="s">
        <v>1338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301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0</v>
      </c>
      <c r="AS598" s="13">
        <v>0</v>
      </c>
      <c r="AT598" s="13">
        <v>0</v>
      </c>
      <c r="AU598" s="13">
        <v>0</v>
      </c>
      <c r="AV598" s="13">
        <v>0</v>
      </c>
      <c r="AW598" s="13">
        <v>0</v>
      </c>
      <c r="AX598" s="13">
        <v>0</v>
      </c>
      <c r="AY598" s="13">
        <v>0</v>
      </c>
      <c r="AZ598" s="13">
        <v>0</v>
      </c>
      <c r="BA598" s="13"/>
      <c r="BB598" s="2"/>
    </row>
    <row r="599" spans="1:54" x14ac:dyDescent="0.2">
      <c r="A599" s="18" t="s">
        <v>587</v>
      </c>
      <c r="B599" s="19" t="s">
        <v>1237</v>
      </c>
      <c r="C599" s="19" t="s">
        <v>749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0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303.45</v>
      </c>
      <c r="AR599" s="13">
        <v>0</v>
      </c>
      <c r="AS599" s="13">
        <v>628.28</v>
      </c>
      <c r="AT599" s="13">
        <v>0</v>
      </c>
      <c r="AU599" s="13">
        <v>0</v>
      </c>
      <c r="AV599" s="13">
        <v>121.16</v>
      </c>
      <c r="AW599" s="13">
        <v>443.75</v>
      </c>
      <c r="AX599" s="13">
        <v>0</v>
      </c>
      <c r="AY599" s="13">
        <v>0</v>
      </c>
      <c r="AZ599" s="13">
        <v>0</v>
      </c>
      <c r="BA599" s="13"/>
      <c r="BB599" s="2"/>
    </row>
    <row r="600" spans="1:54" x14ac:dyDescent="0.2">
      <c r="A600" s="18" t="s">
        <v>588</v>
      </c>
      <c r="B600" s="19" t="s">
        <v>1238</v>
      </c>
      <c r="C600" s="19" t="s">
        <v>765</v>
      </c>
      <c r="D600" s="13">
        <v>0</v>
      </c>
      <c r="E600" s="13">
        <v>589.67999999999995</v>
      </c>
      <c r="F600" s="13">
        <v>0</v>
      </c>
      <c r="G600" s="13">
        <v>0</v>
      </c>
      <c r="H600" s="13">
        <v>110.19</v>
      </c>
      <c r="I600" s="13">
        <v>208.7</v>
      </c>
      <c r="J600" s="13">
        <v>337.98</v>
      </c>
      <c r="K600" s="13">
        <v>0</v>
      </c>
      <c r="L600" s="13">
        <v>181.74</v>
      </c>
      <c r="M600" s="13">
        <v>0</v>
      </c>
      <c r="N600" s="13">
        <v>0</v>
      </c>
      <c r="O600" s="13">
        <v>240.32</v>
      </c>
      <c r="P600" s="13">
        <v>372.35</v>
      </c>
      <c r="Q600" s="13">
        <v>0</v>
      </c>
      <c r="R600" s="13">
        <v>0</v>
      </c>
      <c r="S600" s="13">
        <v>0</v>
      </c>
      <c r="T600" s="13">
        <v>0</v>
      </c>
      <c r="U600" s="13">
        <v>345.55</v>
      </c>
      <c r="V600" s="13">
        <v>0</v>
      </c>
      <c r="W600" s="13">
        <v>193.46</v>
      </c>
      <c r="X600" s="13">
        <v>293.25</v>
      </c>
      <c r="Y600" s="13">
        <v>0</v>
      </c>
      <c r="Z600" s="13">
        <v>0</v>
      </c>
      <c r="AA600" s="13">
        <v>271.81</v>
      </c>
      <c r="AB600" s="13">
        <v>0</v>
      </c>
      <c r="AC600" s="13">
        <v>245.52</v>
      </c>
      <c r="AD600" s="13">
        <v>0</v>
      </c>
      <c r="AE600" s="13">
        <v>0</v>
      </c>
      <c r="AF600" s="13">
        <v>182.53</v>
      </c>
      <c r="AG600" s="13">
        <v>0</v>
      </c>
      <c r="AH600" s="13">
        <v>0</v>
      </c>
      <c r="AI600" s="13">
        <v>0</v>
      </c>
      <c r="AJ600" s="13">
        <v>0</v>
      </c>
      <c r="AK600" s="13">
        <v>0</v>
      </c>
      <c r="AL600" s="13">
        <v>0</v>
      </c>
      <c r="AM600" s="13">
        <v>340.04</v>
      </c>
      <c r="AN600" s="13">
        <v>0</v>
      </c>
      <c r="AO600" s="13">
        <v>329.64</v>
      </c>
      <c r="AP600" s="13">
        <v>0</v>
      </c>
      <c r="AQ600" s="13">
        <v>0</v>
      </c>
      <c r="AR600" s="13">
        <v>0</v>
      </c>
      <c r="AS600" s="13">
        <v>597.35</v>
      </c>
      <c r="AT600" s="13">
        <v>0</v>
      </c>
      <c r="AU600" s="13">
        <v>0</v>
      </c>
      <c r="AV600" s="13">
        <v>0</v>
      </c>
      <c r="AW600" s="13">
        <v>0</v>
      </c>
      <c r="AX600" s="13">
        <v>0</v>
      </c>
      <c r="AY600" s="13">
        <v>0</v>
      </c>
      <c r="AZ600" s="13">
        <v>254.06</v>
      </c>
      <c r="BA600" s="13"/>
      <c r="BB600" s="2"/>
    </row>
    <row r="601" spans="1:54" x14ac:dyDescent="0.2">
      <c r="A601" s="18" t="s">
        <v>589</v>
      </c>
      <c r="B601" s="19" t="s">
        <v>1239</v>
      </c>
      <c r="C601" s="19" t="s">
        <v>767</v>
      </c>
      <c r="D601" s="13">
        <v>0</v>
      </c>
      <c r="E601" s="13">
        <v>1485.9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229.58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3">
        <v>0</v>
      </c>
      <c r="AK601" s="13">
        <v>0</v>
      </c>
      <c r="AL601" s="13">
        <v>0</v>
      </c>
      <c r="AM601" s="13">
        <v>0</v>
      </c>
      <c r="AN601" s="13">
        <v>0</v>
      </c>
      <c r="AO601" s="13">
        <v>0</v>
      </c>
      <c r="AP601" s="13">
        <v>0</v>
      </c>
      <c r="AQ601" s="13">
        <v>0</v>
      </c>
      <c r="AR601" s="13">
        <v>0</v>
      </c>
      <c r="AS601" s="13">
        <v>0</v>
      </c>
      <c r="AT601" s="13">
        <v>0</v>
      </c>
      <c r="AU601" s="13">
        <v>0</v>
      </c>
      <c r="AV601" s="13">
        <v>0</v>
      </c>
      <c r="AW601" s="13">
        <v>0</v>
      </c>
      <c r="AX601" s="13">
        <v>0</v>
      </c>
      <c r="AY601" s="13">
        <v>0</v>
      </c>
      <c r="AZ601" s="13">
        <v>0</v>
      </c>
      <c r="BA601" s="13"/>
      <c r="BB601" s="2"/>
    </row>
    <row r="602" spans="1:54" x14ac:dyDescent="0.2">
      <c r="A602" s="18" t="s">
        <v>590</v>
      </c>
      <c r="B602" s="19" t="s">
        <v>1240</v>
      </c>
      <c r="C602" s="19" t="s">
        <v>777</v>
      </c>
      <c r="D602" s="13">
        <v>3903.1500000000005</v>
      </c>
      <c r="E602" s="13">
        <v>8926.4700000000012</v>
      </c>
      <c r="F602" s="13">
        <v>4497.2</v>
      </c>
      <c r="G602" s="13">
        <v>1542.2199999999998</v>
      </c>
      <c r="H602" s="13">
        <v>5942.95</v>
      </c>
      <c r="I602" s="13">
        <v>9794.23</v>
      </c>
      <c r="J602" s="13">
        <v>8653.659999999998</v>
      </c>
      <c r="K602" s="13">
        <v>3896.33</v>
      </c>
      <c r="L602" s="13">
        <v>8779.7899999999991</v>
      </c>
      <c r="M602" s="13">
        <v>3486.92</v>
      </c>
      <c r="N602" s="13">
        <v>5862.73</v>
      </c>
      <c r="O602" s="13">
        <v>3705.2200000000003</v>
      </c>
      <c r="P602" s="13">
        <v>6842.6200000000008</v>
      </c>
      <c r="Q602" s="13">
        <v>3579.1399999999994</v>
      </c>
      <c r="R602" s="13">
        <v>4935.33</v>
      </c>
      <c r="S602" s="13">
        <v>2211.35</v>
      </c>
      <c r="T602" s="13">
        <v>3340.0600000000004</v>
      </c>
      <c r="U602" s="13">
        <v>9717.02</v>
      </c>
      <c r="V602" s="13">
        <v>8786.6</v>
      </c>
      <c r="W602" s="13">
        <v>6352.02</v>
      </c>
      <c r="X602" s="13">
        <v>8920.7200000000012</v>
      </c>
      <c r="Y602" s="13">
        <v>1098.33</v>
      </c>
      <c r="Z602" s="13">
        <v>5051.74</v>
      </c>
      <c r="AA602" s="13">
        <v>6052.99</v>
      </c>
      <c r="AB602" s="13">
        <v>2257.08</v>
      </c>
      <c r="AC602" s="13">
        <v>4243.4400000000005</v>
      </c>
      <c r="AD602" s="13">
        <v>2590.5299999999997</v>
      </c>
      <c r="AE602" s="13">
        <v>1678.73</v>
      </c>
      <c r="AF602" s="13">
        <v>3152.37</v>
      </c>
      <c r="AG602" s="13">
        <v>9867.5400000000009</v>
      </c>
      <c r="AH602" s="13">
        <v>5682.72</v>
      </c>
      <c r="AI602" s="13">
        <v>4487.4799999999996</v>
      </c>
      <c r="AJ602" s="13">
        <v>11873.060000000001</v>
      </c>
      <c r="AK602" s="13">
        <v>2615.9299999999998</v>
      </c>
      <c r="AL602" s="13">
        <v>5334.5599999999995</v>
      </c>
      <c r="AM602" s="13">
        <v>8552.93</v>
      </c>
      <c r="AN602" s="13">
        <v>6919.380000000001</v>
      </c>
      <c r="AO602" s="13">
        <v>5844.23</v>
      </c>
      <c r="AP602" s="13">
        <v>4229.4500000000007</v>
      </c>
      <c r="AQ602" s="13">
        <v>2909.24</v>
      </c>
      <c r="AR602" s="13">
        <v>2658.47</v>
      </c>
      <c r="AS602" s="13">
        <v>3238.96</v>
      </c>
      <c r="AT602" s="13">
        <v>3513.16</v>
      </c>
      <c r="AU602" s="13">
        <v>6588.4199999999992</v>
      </c>
      <c r="AV602" s="13">
        <v>7100.2899999999991</v>
      </c>
      <c r="AW602" s="13">
        <v>6886.9800000000005</v>
      </c>
      <c r="AX602" s="13">
        <v>6810.1200000000008</v>
      </c>
      <c r="AY602" s="13">
        <v>4453.49</v>
      </c>
      <c r="AZ602" s="13">
        <v>6071.84</v>
      </c>
      <c r="BA602" s="13"/>
      <c r="BB602" s="2"/>
    </row>
    <row r="603" spans="1:54" x14ac:dyDescent="0.2">
      <c r="A603" s="18" t="s">
        <v>591</v>
      </c>
      <c r="B603" s="19" t="s">
        <v>1241</v>
      </c>
      <c r="C603" s="19" t="s">
        <v>781</v>
      </c>
      <c r="D603" s="13">
        <v>496.08</v>
      </c>
      <c r="E603" s="13">
        <v>1234.74</v>
      </c>
      <c r="F603" s="13">
        <v>0</v>
      </c>
      <c r="G603" s="13">
        <v>1514.6000000000001</v>
      </c>
      <c r="H603" s="13">
        <v>995.55</v>
      </c>
      <c r="I603" s="13">
        <v>3221.54</v>
      </c>
      <c r="J603" s="13">
        <v>4205.13</v>
      </c>
      <c r="K603" s="13">
        <v>3709.6200000000003</v>
      </c>
      <c r="L603" s="13">
        <v>2101.44</v>
      </c>
      <c r="M603" s="13">
        <v>920.2</v>
      </c>
      <c r="N603" s="13">
        <v>723.99</v>
      </c>
      <c r="O603" s="13">
        <v>377.53</v>
      </c>
      <c r="P603" s="13">
        <v>0</v>
      </c>
      <c r="Q603" s="13">
        <v>1960.46</v>
      </c>
      <c r="R603" s="13">
        <v>1357.33</v>
      </c>
      <c r="S603" s="13">
        <v>152.54</v>
      </c>
      <c r="T603" s="13">
        <v>103.21</v>
      </c>
      <c r="U603" s="13">
        <v>1088.42</v>
      </c>
      <c r="V603" s="13">
        <v>3149.3900000000003</v>
      </c>
      <c r="W603" s="13">
        <v>828.38</v>
      </c>
      <c r="X603" s="13">
        <v>1784.2</v>
      </c>
      <c r="Y603" s="13">
        <v>188.02</v>
      </c>
      <c r="Z603" s="13">
        <v>0</v>
      </c>
      <c r="AA603" s="13">
        <v>2115.1799999999998</v>
      </c>
      <c r="AB603" s="13">
        <v>0</v>
      </c>
      <c r="AC603" s="13">
        <v>0</v>
      </c>
      <c r="AD603" s="13">
        <v>467.1</v>
      </c>
      <c r="AE603" s="13">
        <v>224.58</v>
      </c>
      <c r="AF603" s="13">
        <v>449.11</v>
      </c>
      <c r="AG603" s="13">
        <v>1259.71</v>
      </c>
      <c r="AH603" s="13">
        <v>3168</v>
      </c>
      <c r="AI603" s="13">
        <v>868.47</v>
      </c>
      <c r="AJ603" s="13">
        <v>2954.01</v>
      </c>
      <c r="AK603" s="13">
        <v>3702.67</v>
      </c>
      <c r="AL603" s="13">
        <v>101.5</v>
      </c>
      <c r="AM603" s="13">
        <v>1439.44</v>
      </c>
      <c r="AN603" s="13">
        <v>0</v>
      </c>
      <c r="AO603" s="13">
        <v>329.64</v>
      </c>
      <c r="AP603" s="13">
        <v>12538.36</v>
      </c>
      <c r="AQ603" s="13">
        <v>5697.4</v>
      </c>
      <c r="AR603" s="13">
        <v>6352.54</v>
      </c>
      <c r="AS603" s="13">
        <v>132.27000000000001</v>
      </c>
      <c r="AT603" s="13">
        <v>5991.65</v>
      </c>
      <c r="AU603" s="13">
        <v>1340.77</v>
      </c>
      <c r="AV603" s="13">
        <v>0</v>
      </c>
      <c r="AW603" s="13">
        <v>6752.63</v>
      </c>
      <c r="AX603" s="13">
        <v>615.85</v>
      </c>
      <c r="AY603" s="13">
        <v>0</v>
      </c>
      <c r="AZ603" s="13">
        <v>3060.17</v>
      </c>
      <c r="BA603" s="13"/>
      <c r="BB603" s="2"/>
    </row>
    <row r="604" spans="1:54" x14ac:dyDescent="0.2">
      <c r="A604" s="18" t="s">
        <v>592</v>
      </c>
      <c r="B604" s="19" t="s">
        <v>1242</v>
      </c>
      <c r="C604" s="19" t="s">
        <v>783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326.64</v>
      </c>
      <c r="J604" s="13">
        <v>348.48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743.04</v>
      </c>
      <c r="Q604" s="13">
        <v>0</v>
      </c>
      <c r="R604" s="13">
        <v>153.22999999999999</v>
      </c>
      <c r="S604" s="13">
        <v>0</v>
      </c>
      <c r="T604" s="13">
        <v>0</v>
      </c>
      <c r="U604" s="13">
        <v>0</v>
      </c>
      <c r="V604" s="13">
        <v>2022.35</v>
      </c>
      <c r="W604" s="13">
        <v>142.21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1420.3</v>
      </c>
      <c r="AE604" s="13">
        <v>0</v>
      </c>
      <c r="AF604" s="13">
        <v>0</v>
      </c>
      <c r="AG604" s="13">
        <v>1065.51</v>
      </c>
      <c r="AH604" s="13">
        <v>0</v>
      </c>
      <c r="AI604" s="13">
        <v>355.17</v>
      </c>
      <c r="AJ604" s="13">
        <v>0</v>
      </c>
      <c r="AK604" s="13">
        <v>0</v>
      </c>
      <c r="AL604" s="13">
        <v>0</v>
      </c>
      <c r="AM604" s="13">
        <v>1814.72</v>
      </c>
      <c r="AN604" s="13">
        <v>0</v>
      </c>
      <c r="AO604" s="13">
        <v>0</v>
      </c>
      <c r="AP604" s="13">
        <v>0</v>
      </c>
      <c r="AQ604" s="13">
        <v>0</v>
      </c>
      <c r="AR604" s="13">
        <v>708.85</v>
      </c>
      <c r="AS604" s="13">
        <v>2924.1499999999996</v>
      </c>
      <c r="AT604" s="13">
        <v>1023.71</v>
      </c>
      <c r="AU604" s="13">
        <v>0</v>
      </c>
      <c r="AV604" s="13">
        <v>707.11999999999989</v>
      </c>
      <c r="AW604" s="13">
        <v>1018.41</v>
      </c>
      <c r="AX604" s="13">
        <v>4759.1400000000003</v>
      </c>
      <c r="AY604" s="13">
        <v>5489.77</v>
      </c>
      <c r="AZ604" s="13">
        <v>1580.21</v>
      </c>
      <c r="BA604" s="13"/>
      <c r="BB604" s="2"/>
    </row>
    <row r="605" spans="1:54" x14ac:dyDescent="0.2">
      <c r="A605" s="18" t="s">
        <v>593</v>
      </c>
      <c r="B605" s="19" t="s">
        <v>1243</v>
      </c>
      <c r="C605" s="19" t="s">
        <v>789</v>
      </c>
      <c r="D605" s="13">
        <v>0</v>
      </c>
      <c r="E605" s="13">
        <v>0</v>
      </c>
      <c r="F605" s="13">
        <v>0</v>
      </c>
      <c r="G605" s="13">
        <v>0</v>
      </c>
      <c r="H605" s="13">
        <v>326.64</v>
      </c>
      <c r="I605" s="13">
        <v>1406.3799999999997</v>
      </c>
      <c r="J605" s="13">
        <v>819.31999999999994</v>
      </c>
      <c r="K605" s="13">
        <v>0</v>
      </c>
      <c r="L605" s="13">
        <v>0</v>
      </c>
      <c r="M605" s="13">
        <v>428.31</v>
      </c>
      <c r="N605" s="13">
        <v>7143.1600000000008</v>
      </c>
      <c r="O605" s="13">
        <v>5817.24</v>
      </c>
      <c r="P605" s="13">
        <v>159.84</v>
      </c>
      <c r="Q605" s="13">
        <v>0</v>
      </c>
      <c r="R605" s="13">
        <v>2913.57</v>
      </c>
      <c r="S605" s="13">
        <v>0</v>
      </c>
      <c r="T605" s="13">
        <v>0</v>
      </c>
      <c r="U605" s="13">
        <v>4746.5599999999995</v>
      </c>
      <c r="V605" s="13">
        <v>3133.62</v>
      </c>
      <c r="W605" s="13">
        <v>0</v>
      </c>
      <c r="X605" s="13">
        <v>0</v>
      </c>
      <c r="Y605" s="13">
        <v>2908.62</v>
      </c>
      <c r="Z605" s="13">
        <v>0</v>
      </c>
      <c r="AA605" s="13">
        <v>0</v>
      </c>
      <c r="AB605" s="13">
        <v>0</v>
      </c>
      <c r="AC605" s="13">
        <v>0</v>
      </c>
      <c r="AD605" s="13">
        <v>224.58</v>
      </c>
      <c r="AE605" s="13">
        <v>0</v>
      </c>
      <c r="AF605" s="13">
        <v>0</v>
      </c>
      <c r="AG605" s="13">
        <v>596.95000000000005</v>
      </c>
      <c r="AH605" s="13">
        <v>583.07999999999993</v>
      </c>
      <c r="AI605" s="13">
        <v>0</v>
      </c>
      <c r="AJ605" s="13">
        <v>0</v>
      </c>
      <c r="AK605" s="13">
        <v>137.79</v>
      </c>
      <c r="AL605" s="13">
        <v>0</v>
      </c>
      <c r="AM605" s="13">
        <v>3308.49</v>
      </c>
      <c r="AN605" s="13">
        <v>0</v>
      </c>
      <c r="AO605" s="13">
        <v>0</v>
      </c>
      <c r="AP605" s="13">
        <v>0</v>
      </c>
      <c r="AQ605" s="13">
        <v>0</v>
      </c>
      <c r="AR605" s="13">
        <v>537.88</v>
      </c>
      <c r="AS605" s="13">
        <v>0</v>
      </c>
      <c r="AT605" s="13">
        <v>606.80999999999995</v>
      </c>
      <c r="AU605" s="13">
        <v>3435.33</v>
      </c>
      <c r="AV605" s="13">
        <v>0</v>
      </c>
      <c r="AW605" s="13">
        <v>11762.169999999998</v>
      </c>
      <c r="AX605" s="13">
        <v>6984.4400000000005</v>
      </c>
      <c r="AY605" s="13">
        <v>3735.08</v>
      </c>
      <c r="AZ605" s="13">
        <v>5606.2999999999993</v>
      </c>
      <c r="BA605" s="13"/>
      <c r="BB605" s="2"/>
    </row>
    <row r="606" spans="1:54" x14ac:dyDescent="0.2">
      <c r="A606" s="18" t="s">
        <v>594</v>
      </c>
      <c r="B606" s="19" t="s">
        <v>1244</v>
      </c>
      <c r="C606" s="19" t="s">
        <v>793</v>
      </c>
      <c r="D606" s="13">
        <v>0</v>
      </c>
      <c r="E606" s="13">
        <v>1195.02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201.67</v>
      </c>
      <c r="AH606" s="13">
        <v>0</v>
      </c>
      <c r="AI606" s="13">
        <v>0</v>
      </c>
      <c r="AJ606" s="13">
        <v>0</v>
      </c>
      <c r="AK606" s="13">
        <v>0</v>
      </c>
      <c r="AL606" s="13">
        <v>0</v>
      </c>
      <c r="AM606" s="13">
        <v>201.67</v>
      </c>
      <c r="AN606" s="13">
        <v>251.63</v>
      </c>
      <c r="AO606" s="13">
        <v>0</v>
      </c>
      <c r="AP606" s="13">
        <v>0</v>
      </c>
      <c r="AQ606" s="13">
        <v>403.34</v>
      </c>
      <c r="AR606" s="13">
        <v>0</v>
      </c>
      <c r="AS606" s="13">
        <v>127.03</v>
      </c>
      <c r="AT606" s="13">
        <v>0</v>
      </c>
      <c r="AU606" s="13">
        <v>0</v>
      </c>
      <c r="AV606" s="13">
        <v>0</v>
      </c>
      <c r="AW606" s="13">
        <v>0</v>
      </c>
      <c r="AX606" s="13">
        <v>0</v>
      </c>
      <c r="AY606" s="13">
        <v>341.45</v>
      </c>
      <c r="AZ606" s="13">
        <v>0</v>
      </c>
      <c r="BA606" s="13"/>
      <c r="BB606" s="2"/>
    </row>
    <row r="607" spans="1:54" x14ac:dyDescent="0.2">
      <c r="A607" s="18" t="s">
        <v>595</v>
      </c>
      <c r="B607" s="19" t="s">
        <v>1245</v>
      </c>
      <c r="C607" s="19" t="s">
        <v>739</v>
      </c>
      <c r="D607" s="13">
        <v>0</v>
      </c>
      <c r="E607" s="13">
        <v>2343</v>
      </c>
      <c r="F607" s="13">
        <v>0</v>
      </c>
      <c r="G607" s="13">
        <v>0</v>
      </c>
      <c r="H607" s="13">
        <v>0</v>
      </c>
      <c r="I607" s="13">
        <v>0</v>
      </c>
      <c r="J607" s="13">
        <v>4686</v>
      </c>
      <c r="K607" s="13">
        <v>0</v>
      </c>
      <c r="L607" s="13">
        <v>0</v>
      </c>
      <c r="M607" s="13">
        <v>2796.75</v>
      </c>
      <c r="N607" s="13">
        <v>3251.68</v>
      </c>
      <c r="O607" s="13">
        <v>369.51</v>
      </c>
      <c r="P607" s="13">
        <v>11185.619999999999</v>
      </c>
      <c r="Q607" s="13">
        <v>0</v>
      </c>
      <c r="R607" s="13">
        <v>0</v>
      </c>
      <c r="S607" s="13">
        <v>0</v>
      </c>
      <c r="T607" s="13">
        <v>386.46</v>
      </c>
      <c r="U607" s="13">
        <v>2670</v>
      </c>
      <c r="V607" s="13">
        <v>2990.21</v>
      </c>
      <c r="W607" s="13">
        <v>0</v>
      </c>
      <c r="X607" s="13">
        <v>5817.24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3133.2</v>
      </c>
      <c r="AE607" s="13">
        <v>0</v>
      </c>
      <c r="AF607" s="13">
        <v>0</v>
      </c>
      <c r="AG607" s="13">
        <v>0</v>
      </c>
      <c r="AH607" s="13">
        <v>2011.78</v>
      </c>
      <c r="AI607" s="13">
        <v>1065.06</v>
      </c>
      <c r="AJ607" s="13">
        <v>0</v>
      </c>
      <c r="AK607" s="13">
        <v>0</v>
      </c>
      <c r="AL607" s="13">
        <v>0</v>
      </c>
      <c r="AM607" s="13">
        <v>0</v>
      </c>
      <c r="AN607" s="13">
        <v>2762.56</v>
      </c>
      <c r="AO607" s="13">
        <v>355.95</v>
      </c>
      <c r="AP607" s="13">
        <v>0</v>
      </c>
      <c r="AQ607" s="13">
        <v>0</v>
      </c>
      <c r="AR607" s="13">
        <v>0</v>
      </c>
      <c r="AS607" s="13">
        <v>0</v>
      </c>
      <c r="AT607" s="13">
        <v>598.42999999999995</v>
      </c>
      <c r="AU607" s="13">
        <v>0</v>
      </c>
      <c r="AV607" s="13">
        <v>1075.76</v>
      </c>
      <c r="AW607" s="13">
        <v>3389.82</v>
      </c>
      <c r="AX607" s="13">
        <v>3378.85</v>
      </c>
      <c r="AY607" s="13">
        <v>0</v>
      </c>
      <c r="AZ607" s="13">
        <v>0</v>
      </c>
      <c r="BA607" s="13"/>
      <c r="BB607" s="2"/>
    </row>
    <row r="608" spans="1:54" x14ac:dyDescent="0.2">
      <c r="A608" s="18" t="s">
        <v>596</v>
      </c>
      <c r="B608" s="19" t="s">
        <v>1246</v>
      </c>
      <c r="C608" s="19" t="s">
        <v>741</v>
      </c>
      <c r="D608" s="13">
        <v>0</v>
      </c>
      <c r="E608" s="13">
        <v>273.10000000000002</v>
      </c>
      <c r="F608" s="13">
        <v>144.08000000000001</v>
      </c>
      <c r="G608" s="13">
        <v>0</v>
      </c>
      <c r="H608" s="13">
        <v>247.26</v>
      </c>
      <c r="I608" s="13">
        <v>0</v>
      </c>
      <c r="J608" s="13">
        <v>0</v>
      </c>
      <c r="K608" s="13">
        <v>477.82</v>
      </c>
      <c r="L608" s="13">
        <v>2037.16</v>
      </c>
      <c r="M608" s="13">
        <v>0</v>
      </c>
      <c r="N608" s="13">
        <v>0</v>
      </c>
      <c r="O608" s="13">
        <v>0</v>
      </c>
      <c r="P608" s="13">
        <v>442.26</v>
      </c>
      <c r="Q608" s="13">
        <v>292.76</v>
      </c>
      <c r="R608" s="13">
        <v>0</v>
      </c>
      <c r="S608" s="13">
        <v>0</v>
      </c>
      <c r="T608" s="13">
        <v>0</v>
      </c>
      <c r="U608" s="13">
        <v>309.63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211.05</v>
      </c>
      <c r="AB608" s="13">
        <v>0</v>
      </c>
      <c r="AC608" s="13">
        <v>0</v>
      </c>
      <c r="AD608" s="13">
        <v>0</v>
      </c>
      <c r="AE608" s="13">
        <v>0</v>
      </c>
      <c r="AF608" s="13">
        <v>365.06</v>
      </c>
      <c r="AG608" s="13">
        <v>0</v>
      </c>
      <c r="AH608" s="13">
        <v>0</v>
      </c>
      <c r="AI608" s="13">
        <v>0</v>
      </c>
      <c r="AJ608" s="13">
        <v>0</v>
      </c>
      <c r="AK608" s="13">
        <v>0</v>
      </c>
      <c r="AL608" s="13">
        <v>0</v>
      </c>
      <c r="AM608" s="13">
        <v>0</v>
      </c>
      <c r="AN608" s="13">
        <v>0</v>
      </c>
      <c r="AO608" s="13">
        <v>0</v>
      </c>
      <c r="AP608" s="13">
        <v>0</v>
      </c>
      <c r="AQ608" s="13">
        <v>0</v>
      </c>
      <c r="AR608" s="13">
        <v>0</v>
      </c>
      <c r="AS608" s="13">
        <v>0</v>
      </c>
      <c r="AT608" s="13">
        <v>0</v>
      </c>
      <c r="AU608" s="13">
        <v>0</v>
      </c>
      <c r="AV608" s="13">
        <v>0</v>
      </c>
      <c r="AW608" s="13">
        <v>673.48</v>
      </c>
      <c r="AX608" s="13">
        <v>1024.28</v>
      </c>
      <c r="AY608" s="13">
        <v>0</v>
      </c>
      <c r="AZ608" s="13">
        <v>0</v>
      </c>
      <c r="BA608" s="13"/>
      <c r="BB608" s="2"/>
    </row>
    <row r="609" spans="1:54" x14ac:dyDescent="0.2">
      <c r="A609" s="18" t="s">
        <v>597</v>
      </c>
      <c r="B609" s="19" t="s">
        <v>1247</v>
      </c>
      <c r="C609" s="19" t="s">
        <v>1335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1.1100000000000001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  <c r="AT609" s="13">
        <v>0</v>
      </c>
      <c r="AU609" s="13">
        <v>0</v>
      </c>
      <c r="AV609" s="13">
        <v>0</v>
      </c>
      <c r="AW609" s="13">
        <v>0</v>
      </c>
      <c r="AX609" s="13">
        <v>0</v>
      </c>
      <c r="AY609" s="13">
        <v>0</v>
      </c>
      <c r="AZ609" s="13">
        <v>0</v>
      </c>
      <c r="BA609" s="13"/>
      <c r="BB609" s="2"/>
    </row>
    <row r="610" spans="1:54" x14ac:dyDescent="0.2">
      <c r="A610" s="18" t="s">
        <v>598</v>
      </c>
      <c r="B610" s="19" t="s">
        <v>1248</v>
      </c>
      <c r="C610" s="19" t="s">
        <v>1331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40.65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296.58999999999997</v>
      </c>
      <c r="AH610" s="13">
        <v>0</v>
      </c>
      <c r="AI610" s="13">
        <v>0</v>
      </c>
      <c r="AJ610" s="13">
        <v>0</v>
      </c>
      <c r="AK610" s="13">
        <v>0</v>
      </c>
      <c r="AL610" s="13">
        <v>0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  <c r="AT610" s="13">
        <v>0</v>
      </c>
      <c r="AU610" s="13">
        <v>0</v>
      </c>
      <c r="AV610" s="13">
        <v>0</v>
      </c>
      <c r="AW610" s="13">
        <v>0</v>
      </c>
      <c r="AX610" s="13">
        <v>0</v>
      </c>
      <c r="AY610" s="13">
        <v>0</v>
      </c>
      <c r="AZ610" s="13">
        <v>0</v>
      </c>
      <c r="BA610" s="13"/>
      <c r="BB610" s="2"/>
    </row>
    <row r="611" spans="1:54" x14ac:dyDescent="0.2">
      <c r="A611" s="18" t="s">
        <v>599</v>
      </c>
      <c r="B611" s="19" t="s">
        <v>1249</v>
      </c>
      <c r="C611" s="19" t="s">
        <v>1333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1001.49</v>
      </c>
      <c r="Y611" s="13">
        <v>40.82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3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1815.73</v>
      </c>
      <c r="AT611" s="13">
        <v>-737.72</v>
      </c>
      <c r="AU611" s="13">
        <v>-1078.01</v>
      </c>
      <c r="AV611" s="13">
        <v>0</v>
      </c>
      <c r="AW611" s="13">
        <v>0</v>
      </c>
      <c r="AX611" s="13">
        <v>0</v>
      </c>
      <c r="AY611" s="13">
        <v>0</v>
      </c>
      <c r="AZ611" s="13">
        <v>0</v>
      </c>
      <c r="BA611" s="13"/>
      <c r="BB611" s="2"/>
    </row>
    <row r="612" spans="1:54" x14ac:dyDescent="0.2">
      <c r="A612" s="18" t="s">
        <v>600</v>
      </c>
      <c r="B612" s="19" t="s">
        <v>1250</v>
      </c>
      <c r="C612" s="19" t="s">
        <v>1362</v>
      </c>
      <c r="D612" s="13">
        <v>0</v>
      </c>
      <c r="E612" s="13">
        <v>0</v>
      </c>
      <c r="F612" s="13">
        <v>0</v>
      </c>
      <c r="G612" s="13">
        <v>687.55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13">
        <v>0</v>
      </c>
      <c r="AJ612" s="13">
        <v>0</v>
      </c>
      <c r="AK612" s="13">
        <v>0</v>
      </c>
      <c r="AL612" s="13">
        <v>0</v>
      </c>
      <c r="AM612" s="13">
        <v>0</v>
      </c>
      <c r="AN612" s="13">
        <v>0</v>
      </c>
      <c r="AO612" s="13">
        <v>0</v>
      </c>
      <c r="AP612" s="13">
        <v>0</v>
      </c>
      <c r="AQ612" s="13">
        <v>0</v>
      </c>
      <c r="AR612" s="13">
        <v>0</v>
      </c>
      <c r="AS612" s="13">
        <v>0</v>
      </c>
      <c r="AT612" s="13">
        <v>0</v>
      </c>
      <c r="AU612" s="13">
        <v>0</v>
      </c>
      <c r="AV612" s="13">
        <v>0</v>
      </c>
      <c r="AW612" s="13">
        <v>0</v>
      </c>
      <c r="AX612" s="13">
        <v>0</v>
      </c>
      <c r="AY612" s="13">
        <v>0</v>
      </c>
      <c r="AZ612" s="13">
        <v>0</v>
      </c>
      <c r="BA612" s="13"/>
      <c r="BB612" s="2"/>
    </row>
    <row r="613" spans="1:54" x14ac:dyDescent="0.2">
      <c r="A613" s="18" t="s">
        <v>601</v>
      </c>
      <c r="B613" s="19" t="s">
        <v>1251</v>
      </c>
      <c r="C613" s="19" t="s">
        <v>765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3">
        <v>0</v>
      </c>
      <c r="AK613" s="13">
        <v>0</v>
      </c>
      <c r="AL613" s="13">
        <v>0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0</v>
      </c>
      <c r="AS613" s="13">
        <v>0</v>
      </c>
      <c r="AT613" s="13">
        <v>0</v>
      </c>
      <c r="AU613" s="13">
        <v>0</v>
      </c>
      <c r="AV613" s="13">
        <v>80</v>
      </c>
      <c r="AW613" s="13">
        <v>0</v>
      </c>
      <c r="AX613" s="13">
        <v>0</v>
      </c>
      <c r="AY613" s="13">
        <v>0</v>
      </c>
      <c r="AZ613" s="13">
        <v>0</v>
      </c>
      <c r="BA613" s="13"/>
      <c r="BB613" s="2"/>
    </row>
    <row r="614" spans="1:54" x14ac:dyDescent="0.2">
      <c r="A614" s="18" t="s">
        <v>602</v>
      </c>
      <c r="B614" s="19" t="s">
        <v>1252</v>
      </c>
      <c r="C614" s="19" t="s">
        <v>767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50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13">
        <v>0</v>
      </c>
      <c r="AJ614" s="13">
        <v>0</v>
      </c>
      <c r="AK614" s="13">
        <v>0</v>
      </c>
      <c r="AL614" s="13">
        <v>63.85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0</v>
      </c>
      <c r="AS614" s="13">
        <v>0</v>
      </c>
      <c r="AT614" s="13">
        <v>0</v>
      </c>
      <c r="AU614" s="13">
        <v>0</v>
      </c>
      <c r="AV614" s="13">
        <v>0</v>
      </c>
      <c r="AW614" s="13">
        <v>0</v>
      </c>
      <c r="AX614" s="13">
        <v>63.85</v>
      </c>
      <c r="AY614" s="13">
        <v>0</v>
      </c>
      <c r="AZ614" s="13">
        <v>0</v>
      </c>
      <c r="BA614" s="13"/>
      <c r="BB614" s="2"/>
    </row>
    <row r="615" spans="1:54" x14ac:dyDescent="0.2">
      <c r="A615" s="18" t="s">
        <v>603</v>
      </c>
      <c r="B615" s="19" t="s">
        <v>1253</v>
      </c>
      <c r="C615" s="19" t="s">
        <v>777</v>
      </c>
      <c r="D615" s="13">
        <v>27.29</v>
      </c>
      <c r="E615" s="13">
        <v>60</v>
      </c>
      <c r="F615" s="13">
        <v>0</v>
      </c>
      <c r="G615" s="13">
        <v>0</v>
      </c>
      <c r="H615" s="13">
        <v>73.64</v>
      </c>
      <c r="I615" s="13">
        <v>0</v>
      </c>
      <c r="J615" s="13">
        <v>4340</v>
      </c>
      <c r="K615" s="13">
        <v>2125</v>
      </c>
      <c r="L615" s="13">
        <v>2025</v>
      </c>
      <c r="M615" s="13">
        <v>0</v>
      </c>
      <c r="N615" s="13">
        <v>478.65</v>
      </c>
      <c r="O615" s="13">
        <v>7155.87</v>
      </c>
      <c r="P615" s="13">
        <v>23912.49</v>
      </c>
      <c r="Q615" s="13">
        <v>-93.15</v>
      </c>
      <c r="R615" s="13">
        <v>1020.65</v>
      </c>
      <c r="S615" s="13">
        <v>-1995</v>
      </c>
      <c r="T615" s="13">
        <v>-236</v>
      </c>
      <c r="U615" s="13">
        <v>13813.199999999999</v>
      </c>
      <c r="V615" s="13">
        <v>9567.9199999999983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2219.9899999999998</v>
      </c>
      <c r="AE615" s="13">
        <v>745</v>
      </c>
      <c r="AF615" s="13">
        <v>38.67</v>
      </c>
      <c r="AG615" s="13">
        <v>401</v>
      </c>
      <c r="AH615" s="13">
        <v>0</v>
      </c>
      <c r="AI615" s="13">
        <v>0</v>
      </c>
      <c r="AJ615" s="13">
        <v>0</v>
      </c>
      <c r="AK615" s="13">
        <v>1119.54</v>
      </c>
      <c r="AL615" s="13">
        <v>11375</v>
      </c>
      <c r="AM615" s="13">
        <v>4993.74</v>
      </c>
      <c r="AN615" s="13">
        <v>5346.2000000000007</v>
      </c>
      <c r="AO615" s="13">
        <v>67697.039999999994</v>
      </c>
      <c r="AP615" s="13">
        <v>276.32</v>
      </c>
      <c r="AQ615" s="13">
        <v>18957.330000000002</v>
      </c>
      <c r="AR615" s="13">
        <v>770</v>
      </c>
      <c r="AS615" s="13">
        <v>322.89</v>
      </c>
      <c r="AT615" s="13">
        <v>195</v>
      </c>
      <c r="AU615" s="13">
        <v>4</v>
      </c>
      <c r="AV615" s="13">
        <v>52</v>
      </c>
      <c r="AW615" s="13">
        <v>0</v>
      </c>
      <c r="AX615" s="13">
        <v>-1786.9599999999998</v>
      </c>
      <c r="AY615" s="13">
        <v>364.63</v>
      </c>
      <c r="AZ615" s="13">
        <v>95</v>
      </c>
      <c r="BA615" s="13"/>
      <c r="BB615" s="2"/>
    </row>
    <row r="616" spans="1:54" x14ac:dyDescent="0.2">
      <c r="A616" s="18" t="s">
        <v>604</v>
      </c>
      <c r="B616" s="19" t="s">
        <v>1254</v>
      </c>
      <c r="C616" s="19" t="s">
        <v>781</v>
      </c>
      <c r="D616" s="13">
        <v>174</v>
      </c>
      <c r="E616" s="13">
        <v>60</v>
      </c>
      <c r="F616" s="13">
        <v>58</v>
      </c>
      <c r="G616" s="13">
        <v>170.5</v>
      </c>
      <c r="H616" s="13">
        <v>343</v>
      </c>
      <c r="I616" s="13">
        <v>600</v>
      </c>
      <c r="J616" s="13">
        <v>87</v>
      </c>
      <c r="K616" s="13">
        <v>0</v>
      </c>
      <c r="L616" s="13">
        <v>251</v>
      </c>
      <c r="M616" s="13">
        <v>509</v>
      </c>
      <c r="N616" s="13">
        <v>58</v>
      </c>
      <c r="O616" s="13">
        <v>2808</v>
      </c>
      <c r="P616" s="13">
        <v>6272.25</v>
      </c>
      <c r="Q616" s="13">
        <v>344.15999999999997</v>
      </c>
      <c r="R616" s="13">
        <v>0</v>
      </c>
      <c r="S616" s="13">
        <v>714.62</v>
      </c>
      <c r="T616" s="13">
        <v>0</v>
      </c>
      <c r="U616" s="13">
        <v>167.64</v>
      </c>
      <c r="V616" s="13">
        <v>568</v>
      </c>
      <c r="W616" s="13">
        <v>85</v>
      </c>
      <c r="X616" s="13">
        <v>166</v>
      </c>
      <c r="Y616" s="13">
        <v>234</v>
      </c>
      <c r="Z616" s="13">
        <v>174</v>
      </c>
      <c r="AA616" s="13">
        <v>205</v>
      </c>
      <c r="AB616" s="13">
        <v>1370</v>
      </c>
      <c r="AC616" s="13">
        <v>0</v>
      </c>
      <c r="AD616" s="13">
        <v>166</v>
      </c>
      <c r="AE616" s="13">
        <v>98</v>
      </c>
      <c r="AF616" s="13">
        <v>510</v>
      </c>
      <c r="AG616" s="13">
        <v>0</v>
      </c>
      <c r="AH616" s="13">
        <v>0</v>
      </c>
      <c r="AI616" s="13">
        <v>0</v>
      </c>
      <c r="AJ616" s="13">
        <v>50</v>
      </c>
      <c r="AK616" s="13">
        <v>23.31</v>
      </c>
      <c r="AL616" s="13">
        <v>1683</v>
      </c>
      <c r="AM616" s="13">
        <v>545</v>
      </c>
      <c r="AN616" s="13">
        <v>333</v>
      </c>
      <c r="AO616" s="13">
        <v>139</v>
      </c>
      <c r="AP616" s="13">
        <v>0</v>
      </c>
      <c r="AQ616" s="13">
        <v>0</v>
      </c>
      <c r="AR616" s="13">
        <v>177</v>
      </c>
      <c r="AS616" s="13">
        <v>0</v>
      </c>
      <c r="AT616" s="13">
        <v>26.98</v>
      </c>
      <c r="AU616" s="13">
        <v>260</v>
      </c>
      <c r="AV616" s="13">
        <v>50</v>
      </c>
      <c r="AW616" s="13">
        <v>0</v>
      </c>
      <c r="AX616" s="13">
        <v>58</v>
      </c>
      <c r="AY616" s="13">
        <v>0</v>
      </c>
      <c r="AZ616" s="13">
        <v>0</v>
      </c>
      <c r="BA616" s="13"/>
      <c r="BB616" s="2"/>
    </row>
    <row r="617" spans="1:54" x14ac:dyDescent="0.2">
      <c r="A617" s="18" t="s">
        <v>605</v>
      </c>
      <c r="B617" s="19" t="s">
        <v>1255</v>
      </c>
      <c r="C617" s="19" t="s">
        <v>789</v>
      </c>
      <c r="D617" s="13">
        <v>0</v>
      </c>
      <c r="E617" s="13">
        <v>0</v>
      </c>
      <c r="F617" s="13">
        <v>50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10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122.81</v>
      </c>
      <c r="T617" s="13">
        <v>150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60.1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0</v>
      </c>
      <c r="AK617" s="13">
        <v>0</v>
      </c>
      <c r="AL617" s="13">
        <v>0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  <c r="AT617" s="13">
        <v>0</v>
      </c>
      <c r="AU617" s="13">
        <v>0</v>
      </c>
      <c r="AV617" s="13">
        <v>0</v>
      </c>
      <c r="AW617" s="13">
        <v>60</v>
      </c>
      <c r="AX617" s="13">
        <v>6.18</v>
      </c>
      <c r="AY617" s="13">
        <v>0</v>
      </c>
      <c r="AZ617" s="13">
        <v>0</v>
      </c>
      <c r="BA617" s="13"/>
      <c r="BB617" s="2"/>
    </row>
    <row r="618" spans="1:54" x14ac:dyDescent="0.2">
      <c r="A618" s="18" t="s">
        <v>606</v>
      </c>
      <c r="B618" s="19" t="s">
        <v>1256</v>
      </c>
      <c r="C618" s="19" t="s">
        <v>793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743.38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13">
        <v>0</v>
      </c>
      <c r="AJ618" s="13">
        <v>0</v>
      </c>
      <c r="AK618" s="13">
        <v>0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0</v>
      </c>
      <c r="AT618" s="13">
        <v>0</v>
      </c>
      <c r="AU618" s="13">
        <v>0</v>
      </c>
      <c r="AV618" s="13">
        <v>0</v>
      </c>
      <c r="AW618" s="13">
        <v>0</v>
      </c>
      <c r="AX618" s="13">
        <v>0</v>
      </c>
      <c r="AY618" s="13">
        <v>0</v>
      </c>
      <c r="AZ618" s="13">
        <v>0</v>
      </c>
      <c r="BA618" s="13"/>
      <c r="BB618" s="2"/>
    </row>
    <row r="619" spans="1:54" x14ac:dyDescent="0.2">
      <c r="A619" s="18" t="s">
        <v>607</v>
      </c>
      <c r="B619" s="19" t="s">
        <v>1257</v>
      </c>
      <c r="C619" s="19" t="s">
        <v>739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62.7</v>
      </c>
      <c r="S619" s="13">
        <v>0</v>
      </c>
      <c r="T619" s="13">
        <v>0</v>
      </c>
      <c r="U619" s="13">
        <v>64.930000000000007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0</v>
      </c>
      <c r="AS619" s="13">
        <v>0</v>
      </c>
      <c r="AT619" s="13">
        <v>0</v>
      </c>
      <c r="AU619" s="13">
        <v>0</v>
      </c>
      <c r="AV619" s="13">
        <v>0</v>
      </c>
      <c r="AW619" s="13">
        <v>0</v>
      </c>
      <c r="AX619" s="13">
        <v>0</v>
      </c>
      <c r="AY619" s="13">
        <v>0</v>
      </c>
      <c r="AZ619" s="13">
        <v>0</v>
      </c>
      <c r="BA619" s="13"/>
      <c r="BB619" s="2"/>
    </row>
    <row r="620" spans="1:54" x14ac:dyDescent="0.2">
      <c r="A620" s="18" t="s">
        <v>608</v>
      </c>
      <c r="B620" s="19" t="s">
        <v>1258</v>
      </c>
      <c r="C620" s="19" t="s">
        <v>741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75</v>
      </c>
      <c r="AK620" s="13">
        <v>0</v>
      </c>
      <c r="AL620" s="13">
        <v>0</v>
      </c>
      <c r="AM620" s="13">
        <v>0</v>
      </c>
      <c r="AN620" s="13">
        <v>0</v>
      </c>
      <c r="AO620" s="13">
        <v>0</v>
      </c>
      <c r="AP620" s="13">
        <v>0</v>
      </c>
      <c r="AQ620" s="13">
        <v>0</v>
      </c>
      <c r="AR620" s="13">
        <v>0</v>
      </c>
      <c r="AS620" s="13">
        <v>0</v>
      </c>
      <c r="AT620" s="13">
        <v>0</v>
      </c>
      <c r="AU620" s="13">
        <v>0</v>
      </c>
      <c r="AV620" s="13">
        <v>0</v>
      </c>
      <c r="AW620" s="13">
        <v>0</v>
      </c>
      <c r="AX620" s="13">
        <v>0</v>
      </c>
      <c r="AY620" s="13">
        <v>0</v>
      </c>
      <c r="AZ620" s="13">
        <v>0</v>
      </c>
      <c r="BA620" s="13"/>
      <c r="BB620" s="2"/>
    </row>
    <row r="621" spans="1:54" x14ac:dyDescent="0.2">
      <c r="A621" s="18" t="s">
        <v>609</v>
      </c>
      <c r="B621" s="19" t="s">
        <v>1259</v>
      </c>
      <c r="C621" s="19" t="s">
        <v>743</v>
      </c>
      <c r="D621" s="21">
        <v>0</v>
      </c>
      <c r="E621" s="21">
        <v>0</v>
      </c>
      <c r="F621" s="21">
        <v>19</v>
      </c>
      <c r="G621" s="21">
        <v>0</v>
      </c>
      <c r="H621" s="21">
        <v>0</v>
      </c>
      <c r="I621" s="21">
        <v>0</v>
      </c>
      <c r="J621" s="21">
        <v>816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  <c r="V621" s="21">
        <v>0</v>
      </c>
      <c r="W621" s="21">
        <v>0</v>
      </c>
      <c r="X621" s="21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56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  <c r="AT621" s="21">
        <v>1020</v>
      </c>
      <c r="AU621" s="21">
        <v>0</v>
      </c>
      <c r="AV621" s="21">
        <v>0</v>
      </c>
      <c r="AW621" s="21">
        <v>0</v>
      </c>
      <c r="AX621" s="21">
        <v>0</v>
      </c>
      <c r="AY621" s="21">
        <v>0</v>
      </c>
      <c r="AZ621" s="21">
        <v>0</v>
      </c>
      <c r="BA621" s="13"/>
      <c r="BB621" s="2"/>
    </row>
    <row r="622" spans="1:54" x14ac:dyDescent="0.2">
      <c r="A622" s="22" t="s">
        <v>610</v>
      </c>
      <c r="B622" s="12"/>
      <c r="C622" s="12"/>
      <c r="D622" s="24">
        <f>SUM(D549:D621)</f>
        <v>19246.480000000003</v>
      </c>
      <c r="E622" s="24">
        <f t="shared" ref="E622:AZ622" si="17">SUM(E549:E621)</f>
        <v>40707.939999999995</v>
      </c>
      <c r="F622" s="24">
        <f t="shared" si="17"/>
        <v>19524.430000000004</v>
      </c>
      <c r="G622" s="24">
        <f t="shared" si="17"/>
        <v>20437.399999999994</v>
      </c>
      <c r="H622" s="24">
        <f t="shared" si="17"/>
        <v>28854.170000000002</v>
      </c>
      <c r="I622" s="24">
        <f t="shared" si="17"/>
        <v>48343.360000000001</v>
      </c>
      <c r="J622" s="24">
        <f t="shared" si="17"/>
        <v>47153.749999999993</v>
      </c>
      <c r="K622" s="24">
        <f t="shared" si="17"/>
        <v>33899.199999999997</v>
      </c>
      <c r="L622" s="24">
        <f t="shared" si="17"/>
        <v>41715.43</v>
      </c>
      <c r="M622" s="24">
        <f t="shared" si="17"/>
        <v>30413.230000000003</v>
      </c>
      <c r="N622" s="24">
        <f t="shared" si="17"/>
        <v>40738.51</v>
      </c>
      <c r="O622" s="24">
        <f>SUM(O549:O621)</f>
        <v>49288.520000000004</v>
      </c>
      <c r="P622" s="24">
        <f t="shared" si="17"/>
        <v>70062.570000000007</v>
      </c>
      <c r="Q622" s="24">
        <f t="shared" si="17"/>
        <v>27178.409999999996</v>
      </c>
      <c r="R622" s="24">
        <f t="shared" si="17"/>
        <v>24535.42</v>
      </c>
      <c r="S622" s="24">
        <f t="shared" si="17"/>
        <v>16500.77</v>
      </c>
      <c r="T622" s="24">
        <f t="shared" si="17"/>
        <v>30241.080000000005</v>
      </c>
      <c r="U622" s="24">
        <f t="shared" si="17"/>
        <v>65704.999999999985</v>
      </c>
      <c r="V622" s="24">
        <f t="shared" si="17"/>
        <v>56068.78</v>
      </c>
      <c r="W622" s="24">
        <f t="shared" si="17"/>
        <v>33127.31</v>
      </c>
      <c r="X622" s="24">
        <f t="shared" si="17"/>
        <v>46665.59</v>
      </c>
      <c r="Y622" s="24">
        <f t="shared" si="17"/>
        <v>22533.620000000003</v>
      </c>
      <c r="Z622" s="24">
        <f t="shared" si="17"/>
        <v>28269.270000000004</v>
      </c>
      <c r="AA622" s="24">
        <f t="shared" si="17"/>
        <v>36785.050000000003</v>
      </c>
      <c r="AB622" s="24">
        <f t="shared" si="17"/>
        <v>15746.05</v>
      </c>
      <c r="AC622" s="24">
        <f t="shared" si="17"/>
        <v>23125.329999999994</v>
      </c>
      <c r="AD622" s="24">
        <f t="shared" si="17"/>
        <v>26145.489999999998</v>
      </c>
      <c r="AE622" s="24">
        <f t="shared" si="17"/>
        <v>18154.390000000003</v>
      </c>
      <c r="AF622" s="24">
        <f t="shared" si="17"/>
        <v>21763.94</v>
      </c>
      <c r="AG622" s="24">
        <f t="shared" si="17"/>
        <v>40557.33</v>
      </c>
      <c r="AH622" s="24">
        <f t="shared" si="17"/>
        <v>25353.869999999995</v>
      </c>
      <c r="AI622" s="24">
        <f t="shared" si="17"/>
        <v>28346.969999999998</v>
      </c>
      <c r="AJ622" s="24">
        <f t="shared" si="17"/>
        <v>40215.01</v>
      </c>
      <c r="AK622" s="24">
        <f t="shared" si="17"/>
        <v>21376.390000000003</v>
      </c>
      <c r="AL622" s="24">
        <f t="shared" si="17"/>
        <v>40875.47</v>
      </c>
      <c r="AM622" s="24">
        <f t="shared" si="17"/>
        <v>52010.399999999994</v>
      </c>
      <c r="AN622" s="24">
        <f t="shared" si="17"/>
        <v>32705.790000000005</v>
      </c>
      <c r="AO622" s="24">
        <f t="shared" si="17"/>
        <v>98116.64</v>
      </c>
      <c r="AP622" s="24">
        <f t="shared" si="17"/>
        <v>38927.74</v>
      </c>
      <c r="AQ622" s="24">
        <f t="shared" si="17"/>
        <v>50255.430000000008</v>
      </c>
      <c r="AR622" s="24">
        <f t="shared" si="17"/>
        <v>38361.609999999993</v>
      </c>
      <c r="AS622" s="24">
        <f t="shared" si="17"/>
        <v>58465.399999999994</v>
      </c>
      <c r="AT622" s="24">
        <f t="shared" si="17"/>
        <v>45839.14</v>
      </c>
      <c r="AU622" s="24">
        <f t="shared" si="17"/>
        <v>19722.02</v>
      </c>
      <c r="AV622" s="24">
        <f t="shared" si="17"/>
        <v>44753.390000000007</v>
      </c>
      <c r="AW622" s="24">
        <f t="shared" si="17"/>
        <v>78974.030000000013</v>
      </c>
      <c r="AX622" s="24">
        <f t="shared" si="17"/>
        <v>63441.549999999996</v>
      </c>
      <c r="AY622" s="24">
        <f t="shared" si="17"/>
        <v>52605.839999999989</v>
      </c>
      <c r="AZ622" s="24">
        <f t="shared" si="17"/>
        <v>49820.459999999992</v>
      </c>
      <c r="BA622" s="13"/>
    </row>
    <row r="623" spans="1:54" x14ac:dyDescent="0.2">
      <c r="A623" s="15"/>
      <c r="B623" s="12"/>
      <c r="C623" s="19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2"/>
    </row>
    <row r="624" spans="1:54" x14ac:dyDescent="0.2">
      <c r="A624" s="18" t="s">
        <v>611</v>
      </c>
      <c r="B624" s="19" t="str">
        <f t="shared" ref="B624:B657" si="18">RIGHT(A624,10)</f>
        <v>8160-05420</v>
      </c>
      <c r="C624" s="19" t="str">
        <f t="shared" ref="C624:C657" si="19">LEFT(B624,4)</f>
        <v>8160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13">
        <v>0</v>
      </c>
      <c r="AJ624" s="13">
        <v>0</v>
      </c>
      <c r="AK624" s="13">
        <v>0</v>
      </c>
      <c r="AL624" s="13">
        <v>0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0</v>
      </c>
      <c r="AS624" s="13">
        <v>1378</v>
      </c>
      <c r="AT624" s="13">
        <v>0</v>
      </c>
      <c r="AU624" s="13">
        <v>0</v>
      </c>
      <c r="AV624" s="13">
        <v>0</v>
      </c>
      <c r="AW624" s="13">
        <v>0</v>
      </c>
      <c r="AX624" s="13">
        <v>0</v>
      </c>
      <c r="AY624" s="13">
        <v>0</v>
      </c>
      <c r="AZ624" s="13">
        <v>0</v>
      </c>
      <c r="BA624" s="13"/>
      <c r="BB624" s="2"/>
    </row>
    <row r="625" spans="1:54" x14ac:dyDescent="0.2">
      <c r="A625" s="18" t="s">
        <v>612</v>
      </c>
      <c r="B625" s="19" t="str">
        <f t="shared" si="18"/>
        <v>8560-05420</v>
      </c>
      <c r="C625" s="19" t="str">
        <f t="shared" si="19"/>
        <v>8560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100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0</v>
      </c>
      <c r="AQ625" s="13">
        <v>0</v>
      </c>
      <c r="AR625" s="13">
        <v>0</v>
      </c>
      <c r="AS625" s="13">
        <v>85</v>
      </c>
      <c r="AT625" s="13">
        <v>0</v>
      </c>
      <c r="AU625" s="13">
        <v>0</v>
      </c>
      <c r="AV625" s="13">
        <v>0</v>
      </c>
      <c r="AW625" s="13">
        <v>0</v>
      </c>
      <c r="AX625" s="13">
        <v>0</v>
      </c>
      <c r="AY625" s="13">
        <v>0</v>
      </c>
      <c r="AZ625" s="13">
        <v>0</v>
      </c>
      <c r="BA625" s="13"/>
      <c r="BB625" s="2"/>
    </row>
    <row r="626" spans="1:54" x14ac:dyDescent="0.2">
      <c r="A626" s="18" t="s">
        <v>613</v>
      </c>
      <c r="B626" s="19" t="str">
        <f t="shared" si="18"/>
        <v>8700-05420</v>
      </c>
      <c r="C626" s="19" t="str">
        <f t="shared" si="19"/>
        <v>8700</v>
      </c>
      <c r="D626" s="13">
        <v>0</v>
      </c>
      <c r="E626" s="13">
        <v>0</v>
      </c>
      <c r="F626" s="13">
        <v>0</v>
      </c>
      <c r="G626" s="13">
        <v>0</v>
      </c>
      <c r="H626" s="13">
        <v>150</v>
      </c>
      <c r="I626" s="13">
        <v>0</v>
      </c>
      <c r="J626" s="13">
        <v>0</v>
      </c>
      <c r="K626" s="13">
        <v>430</v>
      </c>
      <c r="L626" s="13">
        <v>0</v>
      </c>
      <c r="M626" s="13">
        <v>0</v>
      </c>
      <c r="N626" s="13">
        <v>0</v>
      </c>
      <c r="O626" s="13">
        <v>399</v>
      </c>
      <c r="P626" s="13">
        <v>0</v>
      </c>
      <c r="Q626" s="13">
        <v>274.5</v>
      </c>
      <c r="R626" s="13">
        <v>0</v>
      </c>
      <c r="S626" s="13">
        <v>0</v>
      </c>
      <c r="T626" s="13">
        <v>182.81</v>
      </c>
      <c r="U626" s="13">
        <v>0</v>
      </c>
      <c r="V626" s="13">
        <v>430</v>
      </c>
      <c r="W626" s="13">
        <v>0</v>
      </c>
      <c r="X626" s="13">
        <v>0</v>
      </c>
      <c r="Y626" s="13">
        <v>0</v>
      </c>
      <c r="Z626" s="13">
        <v>100</v>
      </c>
      <c r="AA626" s="13">
        <v>945.59</v>
      </c>
      <c r="AB626" s="13">
        <v>0</v>
      </c>
      <c r="AC626" s="13">
        <v>0</v>
      </c>
      <c r="AD626" s="13">
        <v>0</v>
      </c>
      <c r="AE626" s="13">
        <v>805</v>
      </c>
      <c r="AF626" s="13">
        <v>419.36</v>
      </c>
      <c r="AG626" s="13">
        <v>0</v>
      </c>
      <c r="AH626" s="13">
        <v>975</v>
      </c>
      <c r="AI626" s="13">
        <v>0</v>
      </c>
      <c r="AJ626" s="13">
        <v>0</v>
      </c>
      <c r="AK626" s="13">
        <v>0</v>
      </c>
      <c r="AL626" s="13">
        <v>350</v>
      </c>
      <c r="AM626" s="13">
        <v>564.63</v>
      </c>
      <c r="AN626" s="13">
        <v>-250</v>
      </c>
      <c r="AO626" s="13">
        <v>0</v>
      </c>
      <c r="AP626" s="13">
        <v>0</v>
      </c>
      <c r="AQ626" s="13">
        <v>2189</v>
      </c>
      <c r="AR626" s="13">
        <v>0</v>
      </c>
      <c r="AS626" s="13">
        <v>0</v>
      </c>
      <c r="AT626" s="13">
        <v>0</v>
      </c>
      <c r="AU626" s="13">
        <v>1250</v>
      </c>
      <c r="AV626" s="13">
        <v>1202.24</v>
      </c>
      <c r="AW626" s="13">
        <v>413.39</v>
      </c>
      <c r="AX626" s="13">
        <v>268.19</v>
      </c>
      <c r="AY626" s="13">
        <v>750</v>
      </c>
      <c r="AZ626" s="13">
        <v>0</v>
      </c>
      <c r="BA626" s="13"/>
      <c r="BB626" s="2"/>
    </row>
    <row r="627" spans="1:54" x14ac:dyDescent="0.2">
      <c r="A627" s="18" t="s">
        <v>614</v>
      </c>
      <c r="B627" s="19" t="str">
        <f t="shared" si="18"/>
        <v>8740-05420</v>
      </c>
      <c r="C627" s="19" t="str">
        <f t="shared" si="19"/>
        <v>8740</v>
      </c>
      <c r="D627" s="13">
        <v>0</v>
      </c>
      <c r="E627" s="13">
        <v>0</v>
      </c>
      <c r="F627" s="13">
        <v>0</v>
      </c>
      <c r="G627" s="13">
        <v>150</v>
      </c>
      <c r="H627" s="13">
        <v>26.34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87.87</v>
      </c>
      <c r="S627" s="13">
        <v>150</v>
      </c>
      <c r="T627" s="13">
        <v>0</v>
      </c>
      <c r="U627" s="13">
        <v>0</v>
      </c>
      <c r="V627" s="13">
        <v>150</v>
      </c>
      <c r="W627" s="13">
        <v>0</v>
      </c>
      <c r="X627" s="13">
        <v>350</v>
      </c>
      <c r="Y627" s="13">
        <v>0</v>
      </c>
      <c r="Z627" s="13">
        <v>0</v>
      </c>
      <c r="AA627" s="13">
        <v>0</v>
      </c>
      <c r="AB627" s="13">
        <v>0</v>
      </c>
      <c r="AC627" s="13">
        <v>75</v>
      </c>
      <c r="AD627" s="13">
        <v>88.25</v>
      </c>
      <c r="AE627" s="13">
        <v>1610</v>
      </c>
      <c r="AF627" s="13">
        <v>277</v>
      </c>
      <c r="AG627" s="13">
        <v>0</v>
      </c>
      <c r="AH627" s="13">
        <v>150</v>
      </c>
      <c r="AI627" s="13">
        <v>0</v>
      </c>
      <c r="AJ627" s="13">
        <v>0</v>
      </c>
      <c r="AK627" s="13">
        <v>0</v>
      </c>
      <c r="AL627" s="13">
        <v>730</v>
      </c>
      <c r="AM627" s="13">
        <v>0</v>
      </c>
      <c r="AN627" s="13">
        <v>0</v>
      </c>
      <c r="AO627" s="13">
        <v>0</v>
      </c>
      <c r="AP627" s="13">
        <v>0</v>
      </c>
      <c r="AQ627" s="13">
        <v>1007</v>
      </c>
      <c r="AR627" s="13">
        <v>50</v>
      </c>
      <c r="AS627" s="13">
        <v>0</v>
      </c>
      <c r="AT627" s="13">
        <v>0</v>
      </c>
      <c r="AU627" s="13">
        <v>0</v>
      </c>
      <c r="AV627" s="13">
        <v>0</v>
      </c>
      <c r="AW627" s="13">
        <v>0</v>
      </c>
      <c r="AX627" s="13">
        <v>0</v>
      </c>
      <c r="AY627" s="13">
        <v>4929</v>
      </c>
      <c r="AZ627" s="13">
        <v>278.25</v>
      </c>
      <c r="BA627" s="13"/>
      <c r="BB627" s="2"/>
    </row>
    <row r="628" spans="1:54" x14ac:dyDescent="0.2">
      <c r="A628" s="18" t="s">
        <v>615</v>
      </c>
      <c r="B628" s="19" t="str">
        <f t="shared" si="18"/>
        <v>8750-05420</v>
      </c>
      <c r="C628" s="19" t="str">
        <f t="shared" si="19"/>
        <v>8750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2250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13">
        <v>0</v>
      </c>
      <c r="AJ628" s="13">
        <v>0</v>
      </c>
      <c r="AK628" s="13">
        <v>0</v>
      </c>
      <c r="AL628" s="13">
        <v>0</v>
      </c>
      <c r="AM628" s="13">
        <v>0</v>
      </c>
      <c r="AN628" s="13">
        <v>0</v>
      </c>
      <c r="AO628" s="13">
        <v>0</v>
      </c>
      <c r="AP628" s="13">
        <v>0</v>
      </c>
      <c r="AQ628" s="13">
        <v>0</v>
      </c>
      <c r="AR628" s="13">
        <v>0</v>
      </c>
      <c r="AS628" s="13">
        <v>0</v>
      </c>
      <c r="AT628" s="13">
        <v>0</v>
      </c>
      <c r="AU628" s="13">
        <v>0</v>
      </c>
      <c r="AV628" s="13">
        <v>0</v>
      </c>
      <c r="AW628" s="13">
        <v>0</v>
      </c>
      <c r="AX628" s="13">
        <v>0</v>
      </c>
      <c r="AY628" s="13">
        <v>0</v>
      </c>
      <c r="AZ628" s="13">
        <v>0</v>
      </c>
      <c r="BA628" s="13"/>
      <c r="BB628" s="2"/>
    </row>
    <row r="629" spans="1:54" x14ac:dyDescent="0.2">
      <c r="A629" s="18" t="s">
        <v>616</v>
      </c>
      <c r="B629" s="19" t="str">
        <f t="shared" si="18"/>
        <v>9090-05420</v>
      </c>
      <c r="C629" s="19" t="str">
        <f t="shared" si="19"/>
        <v>9090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7.95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0</v>
      </c>
      <c r="AK629" s="13">
        <v>0</v>
      </c>
      <c r="AL629" s="13">
        <v>0</v>
      </c>
      <c r="AM629" s="13">
        <v>0</v>
      </c>
      <c r="AN629" s="13">
        <v>0</v>
      </c>
      <c r="AO629" s="13">
        <v>0</v>
      </c>
      <c r="AP629" s="13">
        <v>0</v>
      </c>
      <c r="AQ629" s="13">
        <v>0</v>
      </c>
      <c r="AR629" s="13">
        <v>0</v>
      </c>
      <c r="AS629" s="13">
        <v>0</v>
      </c>
      <c r="AT629" s="13">
        <v>0</v>
      </c>
      <c r="AU629" s="13">
        <v>350</v>
      </c>
      <c r="AV629" s="13">
        <v>0</v>
      </c>
      <c r="AW629" s="13">
        <v>0</v>
      </c>
      <c r="AX629" s="13">
        <v>0</v>
      </c>
      <c r="AY629" s="13">
        <v>0</v>
      </c>
      <c r="AZ629" s="13">
        <v>0</v>
      </c>
      <c r="BA629" s="13"/>
      <c r="BB629" s="2"/>
    </row>
    <row r="630" spans="1:54" x14ac:dyDescent="0.2">
      <c r="A630" s="18" t="s">
        <v>617</v>
      </c>
      <c r="B630" s="19" t="str">
        <f t="shared" si="18"/>
        <v>9110-05420</v>
      </c>
      <c r="C630" s="19" t="str">
        <f t="shared" si="19"/>
        <v>9110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218.33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218.33</v>
      </c>
      <c r="Z630" s="13">
        <v>0</v>
      </c>
      <c r="AA630" s="13">
        <v>0</v>
      </c>
      <c r="AB630" s="13">
        <v>0</v>
      </c>
      <c r="AC630" s="13">
        <v>0</v>
      </c>
      <c r="AD630" s="13">
        <v>100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0</v>
      </c>
      <c r="AK630" s="13">
        <v>0</v>
      </c>
      <c r="AL630" s="13">
        <v>0</v>
      </c>
      <c r="AM630" s="13">
        <v>0</v>
      </c>
      <c r="AN630" s="13">
        <v>0</v>
      </c>
      <c r="AO630" s="13">
        <v>0</v>
      </c>
      <c r="AP630" s="13">
        <v>0</v>
      </c>
      <c r="AQ630" s="13">
        <v>0</v>
      </c>
      <c r="AR630" s="13">
        <v>0</v>
      </c>
      <c r="AS630" s="13">
        <v>892.5</v>
      </c>
      <c r="AT630" s="13">
        <v>0</v>
      </c>
      <c r="AU630" s="13">
        <v>0</v>
      </c>
      <c r="AV630" s="13">
        <v>0</v>
      </c>
      <c r="AW630" s="13">
        <v>0</v>
      </c>
      <c r="AX630" s="13">
        <v>0</v>
      </c>
      <c r="AY630" s="13">
        <v>0</v>
      </c>
      <c r="AZ630" s="13">
        <v>0</v>
      </c>
      <c r="BA630" s="13"/>
      <c r="BB630" s="2"/>
    </row>
    <row r="631" spans="1:54" x14ac:dyDescent="0.2">
      <c r="A631" s="18" t="s">
        <v>618</v>
      </c>
      <c r="B631" s="19" t="str">
        <f t="shared" si="18"/>
        <v>9210-05420</v>
      </c>
      <c r="C631" s="19" t="str">
        <f t="shared" si="19"/>
        <v>9210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999.75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14.75</v>
      </c>
      <c r="AF631" s="13">
        <v>0</v>
      </c>
      <c r="AG631" s="13">
        <v>0</v>
      </c>
      <c r="AH631" s="13">
        <v>0</v>
      </c>
      <c r="AI631" s="13">
        <v>0</v>
      </c>
      <c r="AJ631" s="13">
        <v>0</v>
      </c>
      <c r="AK631" s="13">
        <v>0</v>
      </c>
      <c r="AL631" s="13">
        <v>0</v>
      </c>
      <c r="AM631" s="13">
        <v>0</v>
      </c>
      <c r="AN631" s="13">
        <v>0</v>
      </c>
      <c r="AO631" s="13">
        <v>0</v>
      </c>
      <c r="AP631" s="13">
        <v>0</v>
      </c>
      <c r="AQ631" s="13">
        <v>0</v>
      </c>
      <c r="AR631" s="13">
        <v>0</v>
      </c>
      <c r="AS631" s="13">
        <v>0</v>
      </c>
      <c r="AT631" s="13">
        <v>0</v>
      </c>
      <c r="AU631" s="13">
        <v>0</v>
      </c>
      <c r="AV631" s="13">
        <v>0</v>
      </c>
      <c r="AW631" s="13">
        <v>0</v>
      </c>
      <c r="AX631" s="13">
        <v>0</v>
      </c>
      <c r="AY631" s="13">
        <v>0</v>
      </c>
      <c r="AZ631" s="13">
        <v>0</v>
      </c>
      <c r="BA631" s="13"/>
      <c r="BB631" s="2"/>
    </row>
    <row r="632" spans="1:54" x14ac:dyDescent="0.2">
      <c r="A632" s="18" t="s">
        <v>619</v>
      </c>
      <c r="B632" s="19" t="str">
        <f t="shared" si="18"/>
        <v>9250-05420</v>
      </c>
      <c r="C632" s="19" t="str">
        <f t="shared" si="19"/>
        <v>9250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10.32</v>
      </c>
      <c r="AJ632" s="13">
        <v>0</v>
      </c>
      <c r="AK632" s="13">
        <v>0</v>
      </c>
      <c r="AL632" s="13">
        <v>0</v>
      </c>
      <c r="AM632" s="13">
        <v>0</v>
      </c>
      <c r="AN632" s="13">
        <v>0</v>
      </c>
      <c r="AO632" s="13">
        <v>0</v>
      </c>
      <c r="AP632" s="13">
        <v>0</v>
      </c>
      <c r="AQ632" s="13">
        <v>0</v>
      </c>
      <c r="AR632" s="13">
        <v>0</v>
      </c>
      <c r="AS632" s="13">
        <v>0</v>
      </c>
      <c r="AT632" s="13">
        <v>0</v>
      </c>
      <c r="AU632" s="13">
        <v>0</v>
      </c>
      <c r="AV632" s="13">
        <v>0</v>
      </c>
      <c r="AW632" s="13">
        <v>0</v>
      </c>
      <c r="AX632" s="13">
        <v>0</v>
      </c>
      <c r="AY632" s="13">
        <v>0</v>
      </c>
      <c r="AZ632" s="13">
        <v>0</v>
      </c>
      <c r="BA632" s="13"/>
      <c r="BB632" s="2"/>
    </row>
    <row r="633" spans="1:54" x14ac:dyDescent="0.2">
      <c r="A633" s="18" t="s">
        <v>620</v>
      </c>
      <c r="B633" s="19" t="str">
        <f t="shared" si="18"/>
        <v>8700-05421</v>
      </c>
      <c r="C633" s="19" t="str">
        <f t="shared" si="19"/>
        <v>8700</v>
      </c>
      <c r="D633" s="13">
        <v>0</v>
      </c>
      <c r="E633" s="13">
        <v>0</v>
      </c>
      <c r="F633" s="13">
        <v>0</v>
      </c>
      <c r="G633" s="13">
        <v>1350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470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300</v>
      </c>
      <c r="AA633" s="13">
        <v>0</v>
      </c>
      <c r="AB633" s="13">
        <v>375</v>
      </c>
      <c r="AC633" s="13">
        <v>0</v>
      </c>
      <c r="AD633" s="13">
        <v>663.64</v>
      </c>
      <c r="AE633" s="13">
        <v>21.2</v>
      </c>
      <c r="AF633" s="13">
        <v>0</v>
      </c>
      <c r="AG633" s="13">
        <v>333.77</v>
      </c>
      <c r="AH633" s="13">
        <v>0</v>
      </c>
      <c r="AI633" s="13">
        <v>700</v>
      </c>
      <c r="AJ633" s="13">
        <v>0</v>
      </c>
      <c r="AK633" s="13">
        <v>0</v>
      </c>
      <c r="AL633" s="13">
        <v>605</v>
      </c>
      <c r="AM633" s="13">
        <v>0</v>
      </c>
      <c r="AN633" s="13">
        <v>0</v>
      </c>
      <c r="AO633" s="13">
        <v>0</v>
      </c>
      <c r="AP633" s="13">
        <v>150</v>
      </c>
      <c r="AQ633" s="13">
        <v>0</v>
      </c>
      <c r="AR633" s="13">
        <v>0</v>
      </c>
      <c r="AS633" s="13">
        <v>1803</v>
      </c>
      <c r="AT633" s="13">
        <v>0</v>
      </c>
      <c r="AU633" s="13">
        <v>0</v>
      </c>
      <c r="AV633" s="13">
        <v>0</v>
      </c>
      <c r="AW633" s="13">
        <v>0</v>
      </c>
      <c r="AX633" s="13">
        <v>0</v>
      </c>
      <c r="AY633" s="13">
        <v>0</v>
      </c>
      <c r="AZ633" s="13">
        <v>40</v>
      </c>
      <c r="BA633" s="13"/>
      <c r="BB633" s="2"/>
    </row>
    <row r="634" spans="1:54" x14ac:dyDescent="0.2">
      <c r="A634" s="18" t="s">
        <v>621</v>
      </c>
      <c r="B634" s="19" t="str">
        <f t="shared" si="18"/>
        <v>8740-05421</v>
      </c>
      <c r="C634" s="19" t="str">
        <f t="shared" si="19"/>
        <v>8740</v>
      </c>
      <c r="D634" s="13">
        <v>0</v>
      </c>
      <c r="E634" s="13">
        <v>0</v>
      </c>
      <c r="F634" s="13">
        <v>0</v>
      </c>
      <c r="G634" s="13">
        <v>195.05</v>
      </c>
      <c r="H634" s="13">
        <v>50</v>
      </c>
      <c r="I634" s="13">
        <v>0</v>
      </c>
      <c r="J634" s="13">
        <v>0</v>
      </c>
      <c r="K634" s="13">
        <v>602.66</v>
      </c>
      <c r="L634" s="13">
        <v>47.69</v>
      </c>
      <c r="M634" s="13">
        <v>97.84</v>
      </c>
      <c r="N634" s="13">
        <v>0</v>
      </c>
      <c r="O634" s="13">
        <v>0</v>
      </c>
      <c r="P634" s="13">
        <v>0</v>
      </c>
      <c r="Q634" s="13">
        <v>0</v>
      </c>
      <c r="R634" s="13">
        <v>45.21</v>
      </c>
      <c r="S634" s="13">
        <v>120</v>
      </c>
      <c r="T634" s="13">
        <v>0</v>
      </c>
      <c r="U634" s="13">
        <v>0</v>
      </c>
      <c r="V634" s="13">
        <v>63</v>
      </c>
      <c r="W634" s="13">
        <v>370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449.23</v>
      </c>
      <c r="AI634" s="13">
        <v>0</v>
      </c>
      <c r="AJ634" s="13">
        <v>0</v>
      </c>
      <c r="AK634" s="13">
        <v>0</v>
      </c>
      <c r="AL634" s="13">
        <v>0</v>
      </c>
      <c r="AM634" s="13">
        <v>0</v>
      </c>
      <c r="AN634" s="13">
        <v>0</v>
      </c>
      <c r="AO634" s="13">
        <v>0</v>
      </c>
      <c r="AP634" s="13">
        <v>0</v>
      </c>
      <c r="AQ634" s="13">
        <v>190.36</v>
      </c>
      <c r="AR634" s="13">
        <v>0</v>
      </c>
      <c r="AS634" s="13">
        <v>0</v>
      </c>
      <c r="AT634" s="13">
        <v>0</v>
      </c>
      <c r="AU634" s="13">
        <v>0</v>
      </c>
      <c r="AV634" s="13">
        <v>0</v>
      </c>
      <c r="AW634" s="13">
        <v>60.36</v>
      </c>
      <c r="AX634" s="13">
        <v>6.13</v>
      </c>
      <c r="AY634" s="13">
        <v>0</v>
      </c>
      <c r="AZ634" s="13">
        <v>0</v>
      </c>
      <c r="BA634" s="13"/>
      <c r="BB634" s="2"/>
    </row>
    <row r="635" spans="1:54" x14ac:dyDescent="0.2">
      <c r="A635" s="18" t="s">
        <v>622</v>
      </c>
      <c r="B635" s="19" t="str">
        <f t="shared" si="18"/>
        <v>8800-05421</v>
      </c>
      <c r="C635" s="19" t="str">
        <f t="shared" si="19"/>
        <v>8800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1915</v>
      </c>
      <c r="Q635" s="13">
        <v>45.21</v>
      </c>
      <c r="R635" s="13">
        <v>55.69</v>
      </c>
      <c r="S635" s="13">
        <v>0</v>
      </c>
      <c r="T635" s="13">
        <v>77.33</v>
      </c>
      <c r="U635" s="13">
        <v>0</v>
      </c>
      <c r="V635" s="13">
        <v>0</v>
      </c>
      <c r="W635" s="13">
        <v>150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98.95</v>
      </c>
      <c r="AG635" s="13">
        <v>0</v>
      </c>
      <c r="AH635" s="13">
        <v>1185</v>
      </c>
      <c r="AI635" s="13">
        <v>0</v>
      </c>
      <c r="AJ635" s="13">
        <v>0</v>
      </c>
      <c r="AK635" s="13">
        <v>0</v>
      </c>
      <c r="AL635" s="13">
        <v>0</v>
      </c>
      <c r="AM635" s="13">
        <v>2000</v>
      </c>
      <c r="AN635" s="13">
        <v>0</v>
      </c>
      <c r="AO635" s="13">
        <v>0</v>
      </c>
      <c r="AP635" s="13">
        <v>0</v>
      </c>
      <c r="AQ635" s="13">
        <v>0</v>
      </c>
      <c r="AR635" s="13">
        <v>0</v>
      </c>
      <c r="AS635" s="13">
        <v>0</v>
      </c>
      <c r="AT635" s="13">
        <v>0</v>
      </c>
      <c r="AU635" s="13">
        <v>150</v>
      </c>
      <c r="AV635" s="13">
        <v>0</v>
      </c>
      <c r="AW635" s="13">
        <v>0</v>
      </c>
      <c r="AX635" s="13">
        <v>0</v>
      </c>
      <c r="AY635" s="13">
        <v>0</v>
      </c>
      <c r="AZ635" s="13">
        <v>0</v>
      </c>
      <c r="BA635" s="13"/>
      <c r="BB635" s="2"/>
    </row>
    <row r="636" spans="1:54" x14ac:dyDescent="0.2">
      <c r="A636" s="18" t="s">
        <v>623</v>
      </c>
      <c r="B636" s="19" t="str">
        <f t="shared" si="18"/>
        <v>9090-05421</v>
      </c>
      <c r="C636" s="19" t="str">
        <f t="shared" si="19"/>
        <v>9090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13">
        <v>350</v>
      </c>
      <c r="AJ636" s="13">
        <v>0</v>
      </c>
      <c r="AK636" s="13">
        <v>0</v>
      </c>
      <c r="AL636" s="13">
        <v>0</v>
      </c>
      <c r="AM636" s="13">
        <v>0</v>
      </c>
      <c r="AN636" s="13">
        <v>0</v>
      </c>
      <c r="AO636" s="13">
        <v>0</v>
      </c>
      <c r="AP636" s="13">
        <v>0</v>
      </c>
      <c r="AQ636" s="13">
        <v>0</v>
      </c>
      <c r="AR636" s="13">
        <v>0</v>
      </c>
      <c r="AS636" s="13">
        <v>0</v>
      </c>
      <c r="AT636" s="13">
        <v>0</v>
      </c>
      <c r="AU636" s="13">
        <v>0</v>
      </c>
      <c r="AV636" s="13">
        <v>0</v>
      </c>
      <c r="AW636" s="13">
        <v>0</v>
      </c>
      <c r="AX636" s="13">
        <v>0</v>
      </c>
      <c r="AY636" s="13">
        <v>0</v>
      </c>
      <c r="AZ636" s="13">
        <v>0</v>
      </c>
      <c r="BA636" s="13"/>
      <c r="BB636" s="2"/>
    </row>
    <row r="637" spans="1:54" x14ac:dyDescent="0.2">
      <c r="A637" s="18" t="s">
        <v>624</v>
      </c>
      <c r="B637" s="19" t="str">
        <f t="shared" si="18"/>
        <v>9110-05421</v>
      </c>
      <c r="C637" s="19" t="str">
        <f t="shared" si="19"/>
        <v>9110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115.82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13">
        <v>0</v>
      </c>
      <c r="AJ637" s="13">
        <v>0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0</v>
      </c>
      <c r="AT637" s="13">
        <v>42.99</v>
      </c>
      <c r="AU637" s="13">
        <v>0</v>
      </c>
      <c r="AV637" s="13">
        <v>0</v>
      </c>
      <c r="AW637" s="13">
        <v>0</v>
      </c>
      <c r="AX637" s="13">
        <v>0</v>
      </c>
      <c r="AY637" s="13">
        <v>0</v>
      </c>
      <c r="AZ637" s="13">
        <v>0</v>
      </c>
      <c r="BA637" s="13"/>
      <c r="BB637" s="2"/>
    </row>
    <row r="638" spans="1:54" x14ac:dyDescent="0.2">
      <c r="A638" s="18" t="s">
        <v>1373</v>
      </c>
      <c r="B638" s="19" t="str">
        <f t="shared" si="18"/>
        <v>9120-05421</v>
      </c>
      <c r="C638" s="19" t="str">
        <f t="shared" si="19"/>
        <v>9120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0</v>
      </c>
      <c r="O638" s="13">
        <v>0</v>
      </c>
      <c r="P638" s="13">
        <v>595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13">
        <v>0</v>
      </c>
      <c r="AJ638" s="13">
        <v>0</v>
      </c>
      <c r="AK638" s="13">
        <v>0</v>
      </c>
      <c r="AL638" s="13">
        <v>0</v>
      </c>
      <c r="AM638" s="13">
        <v>0</v>
      </c>
      <c r="AN638" s="13">
        <v>0</v>
      </c>
      <c r="AO638" s="13">
        <v>0</v>
      </c>
      <c r="AP638" s="13">
        <v>0</v>
      </c>
      <c r="AQ638" s="13">
        <v>0</v>
      </c>
      <c r="AR638" s="13">
        <v>0</v>
      </c>
      <c r="AS638" s="13">
        <v>0</v>
      </c>
      <c r="AT638" s="13">
        <v>0</v>
      </c>
      <c r="AU638" s="13">
        <v>0</v>
      </c>
      <c r="AV638" s="13">
        <v>0</v>
      </c>
      <c r="AW638" s="13">
        <v>0</v>
      </c>
      <c r="AX638" s="13">
        <v>0</v>
      </c>
      <c r="AY638" s="13">
        <v>0</v>
      </c>
      <c r="AZ638" s="13">
        <v>0</v>
      </c>
      <c r="BA638" s="13"/>
      <c r="BB638" s="2"/>
    </row>
    <row r="639" spans="1:54" x14ac:dyDescent="0.2">
      <c r="A639" s="18" t="s">
        <v>625</v>
      </c>
      <c r="B639" s="19" t="str">
        <f t="shared" si="18"/>
        <v>9210-05421</v>
      </c>
      <c r="C639" s="19" t="str">
        <f t="shared" si="19"/>
        <v>9210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8.5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13">
        <v>0</v>
      </c>
      <c r="AJ639" s="13">
        <v>0</v>
      </c>
      <c r="AK639" s="13">
        <v>0</v>
      </c>
      <c r="AL639" s="13">
        <v>0</v>
      </c>
      <c r="AM639" s="13">
        <v>0</v>
      </c>
      <c r="AN639" s="13">
        <v>0</v>
      </c>
      <c r="AO639" s="13">
        <v>0</v>
      </c>
      <c r="AP639" s="13">
        <v>0</v>
      </c>
      <c r="AQ639" s="13">
        <v>0</v>
      </c>
      <c r="AR639" s="13">
        <v>0</v>
      </c>
      <c r="AS639" s="13">
        <v>0</v>
      </c>
      <c r="AT639" s="13">
        <v>0</v>
      </c>
      <c r="AU639" s="13">
        <v>0</v>
      </c>
      <c r="AV639" s="13">
        <v>0</v>
      </c>
      <c r="AW639" s="13">
        <v>0</v>
      </c>
      <c r="AX639" s="13">
        <v>0</v>
      </c>
      <c r="AY639" s="13">
        <v>0</v>
      </c>
      <c r="AZ639" s="13">
        <v>0</v>
      </c>
      <c r="BA639" s="13"/>
      <c r="BB639" s="2"/>
    </row>
    <row r="640" spans="1:54" x14ac:dyDescent="0.2">
      <c r="A640" s="18" t="s">
        <v>626</v>
      </c>
      <c r="B640" s="19" t="str">
        <f t="shared" si="18"/>
        <v>8700-05422</v>
      </c>
      <c r="C640" s="19" t="str">
        <f t="shared" si="19"/>
        <v>8700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817.01</v>
      </c>
      <c r="L640" s="13">
        <v>49.02</v>
      </c>
      <c r="M640" s="13">
        <v>0</v>
      </c>
      <c r="N640" s="13">
        <v>0</v>
      </c>
      <c r="O640" s="13">
        <v>0</v>
      </c>
      <c r="P640" s="13">
        <v>0</v>
      </c>
      <c r="Q640" s="13">
        <v>0</v>
      </c>
      <c r="R640" s="13">
        <v>0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3">
        <v>0</v>
      </c>
      <c r="AK640" s="13">
        <v>194.82</v>
      </c>
      <c r="AL640" s="13">
        <v>0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0</v>
      </c>
      <c r="AS640" s="13">
        <v>0</v>
      </c>
      <c r="AT640" s="13">
        <v>0</v>
      </c>
      <c r="AU640" s="13">
        <v>2973</v>
      </c>
      <c r="AV640" s="13">
        <v>0</v>
      </c>
      <c r="AW640" s="13">
        <v>0</v>
      </c>
      <c r="AX640" s="13">
        <v>0</v>
      </c>
      <c r="AY640" s="13">
        <v>0</v>
      </c>
      <c r="AZ640" s="13">
        <v>0</v>
      </c>
      <c r="BA640" s="13"/>
      <c r="BB640" s="2"/>
    </row>
    <row r="641" spans="1:54" x14ac:dyDescent="0.2">
      <c r="A641" s="18" t="s">
        <v>627</v>
      </c>
      <c r="B641" s="19" t="str">
        <f t="shared" si="18"/>
        <v>8740-05422</v>
      </c>
      <c r="C641" s="19" t="str">
        <f t="shared" si="19"/>
        <v>8740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755</v>
      </c>
      <c r="Q641" s="13">
        <v>0</v>
      </c>
      <c r="R641" s="13">
        <v>0</v>
      </c>
      <c r="S641" s="13">
        <v>0</v>
      </c>
      <c r="T641" s="13">
        <v>0</v>
      </c>
      <c r="U641" s="13">
        <v>255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13">
        <v>0</v>
      </c>
      <c r="AJ641" s="13">
        <v>0</v>
      </c>
      <c r="AK641" s="13">
        <v>0</v>
      </c>
      <c r="AL641" s="13">
        <v>0</v>
      </c>
      <c r="AM641" s="13">
        <v>0</v>
      </c>
      <c r="AN641" s="13">
        <v>0</v>
      </c>
      <c r="AO641" s="13">
        <v>0</v>
      </c>
      <c r="AP641" s="13">
        <v>0</v>
      </c>
      <c r="AQ641" s="13">
        <v>0</v>
      </c>
      <c r="AR641" s="13">
        <v>0</v>
      </c>
      <c r="AS641" s="13">
        <v>0</v>
      </c>
      <c r="AT641" s="13">
        <v>0</v>
      </c>
      <c r="AU641" s="13">
        <v>334.24</v>
      </c>
      <c r="AV641" s="13">
        <v>0</v>
      </c>
      <c r="AW641" s="13">
        <v>0</v>
      </c>
      <c r="AX641" s="13">
        <v>0</v>
      </c>
      <c r="AY641" s="13">
        <v>0</v>
      </c>
      <c r="AZ641" s="13">
        <v>0</v>
      </c>
      <c r="BA641" s="13"/>
      <c r="BB641" s="2"/>
    </row>
    <row r="642" spans="1:54" x14ac:dyDescent="0.2">
      <c r="A642" s="18" t="s">
        <v>628</v>
      </c>
      <c r="B642" s="19" t="str">
        <f t="shared" si="18"/>
        <v>8410-05424</v>
      </c>
      <c r="C642" s="19" t="str">
        <f t="shared" si="19"/>
        <v>8410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13">
        <v>3720</v>
      </c>
      <c r="AJ642" s="13">
        <v>245.87</v>
      </c>
      <c r="AK642" s="13">
        <v>-0.48</v>
      </c>
      <c r="AL642" s="13">
        <v>0</v>
      </c>
      <c r="AM642" s="13">
        <v>-18.7</v>
      </c>
      <c r="AN642" s="13">
        <v>0</v>
      </c>
      <c r="AO642" s="13">
        <v>0</v>
      </c>
      <c r="AP642" s="13">
        <v>0</v>
      </c>
      <c r="AQ642" s="13">
        <v>0</v>
      </c>
      <c r="AR642" s="13">
        <v>0</v>
      </c>
      <c r="AS642" s="13">
        <v>0</v>
      </c>
      <c r="AT642" s="13">
        <v>0</v>
      </c>
      <c r="AU642" s="13">
        <v>0</v>
      </c>
      <c r="AV642" s="13">
        <v>0</v>
      </c>
      <c r="AW642" s="13">
        <v>0</v>
      </c>
      <c r="AX642" s="13">
        <v>0</v>
      </c>
      <c r="AY642" s="13">
        <v>0</v>
      </c>
      <c r="AZ642" s="13">
        <v>150</v>
      </c>
      <c r="BA642" s="13"/>
      <c r="BB642" s="2"/>
    </row>
    <row r="643" spans="1:54" x14ac:dyDescent="0.2">
      <c r="A643" s="18" t="s">
        <v>629</v>
      </c>
      <c r="B643" s="19" t="str">
        <f t="shared" si="18"/>
        <v>8700-05424</v>
      </c>
      <c r="C643" s="19" t="str">
        <f t="shared" si="19"/>
        <v>8700</v>
      </c>
      <c r="D643" s="13">
        <v>12.8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12.7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34.9</v>
      </c>
      <c r="AG643" s="13">
        <v>0</v>
      </c>
      <c r="AH643" s="13">
        <v>0</v>
      </c>
      <c r="AI643" s="13">
        <v>0</v>
      </c>
      <c r="AJ643" s="13">
        <v>0</v>
      </c>
      <c r="AK643" s="13">
        <v>0</v>
      </c>
      <c r="AL643" s="13">
        <v>0</v>
      </c>
      <c r="AM643" s="13">
        <v>0</v>
      </c>
      <c r="AN643" s="13">
        <v>0</v>
      </c>
      <c r="AO643" s="13">
        <v>0</v>
      </c>
      <c r="AP643" s="13">
        <v>0</v>
      </c>
      <c r="AQ643" s="13">
        <v>0</v>
      </c>
      <c r="AR643" s="13">
        <v>0</v>
      </c>
      <c r="AS643" s="13">
        <v>0</v>
      </c>
      <c r="AT643" s="13">
        <v>0</v>
      </c>
      <c r="AU643" s="13">
        <v>0</v>
      </c>
      <c r="AV643" s="13">
        <v>0</v>
      </c>
      <c r="AW643" s="13">
        <v>0</v>
      </c>
      <c r="AX643" s="13">
        <v>0</v>
      </c>
      <c r="AY643" s="13">
        <v>0</v>
      </c>
      <c r="AZ643" s="13">
        <v>0</v>
      </c>
      <c r="BA643" s="13"/>
      <c r="BB643" s="2"/>
    </row>
    <row r="644" spans="1:54" x14ac:dyDescent="0.2">
      <c r="A644" s="18" t="s">
        <v>630</v>
      </c>
      <c r="B644" s="19" t="str">
        <f t="shared" si="18"/>
        <v>8740-05424</v>
      </c>
      <c r="C644" s="19" t="str">
        <f t="shared" si="19"/>
        <v>8740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143.1</v>
      </c>
      <c r="T644" s="13">
        <v>8.59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100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13">
        <v>0</v>
      </c>
      <c r="AJ644" s="13">
        <v>0</v>
      </c>
      <c r="AK644" s="13">
        <v>0</v>
      </c>
      <c r="AL644" s="13">
        <v>0</v>
      </c>
      <c r="AM644" s="13">
        <v>0</v>
      </c>
      <c r="AN644" s="13">
        <v>0</v>
      </c>
      <c r="AO644" s="13">
        <v>0</v>
      </c>
      <c r="AP644" s="13">
        <v>0</v>
      </c>
      <c r="AQ644" s="13">
        <v>0</v>
      </c>
      <c r="AR644" s="13">
        <v>0</v>
      </c>
      <c r="AS644" s="13">
        <v>0</v>
      </c>
      <c r="AT644" s="13">
        <v>0</v>
      </c>
      <c r="AU644" s="13">
        <v>0</v>
      </c>
      <c r="AV644" s="13">
        <v>0</v>
      </c>
      <c r="AW644" s="13">
        <v>0</v>
      </c>
      <c r="AX644" s="13">
        <v>0</v>
      </c>
      <c r="AY644" s="13">
        <v>0</v>
      </c>
      <c r="AZ644" s="13">
        <v>0</v>
      </c>
      <c r="BA644" s="13"/>
      <c r="BB644" s="2"/>
    </row>
    <row r="645" spans="1:54" x14ac:dyDescent="0.2">
      <c r="A645" s="18" t="s">
        <v>1374</v>
      </c>
      <c r="B645" s="19" t="str">
        <f t="shared" si="18"/>
        <v>8800-05424</v>
      </c>
      <c r="C645" s="19" t="str">
        <f t="shared" si="19"/>
        <v>8800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54.95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3">
        <v>0</v>
      </c>
      <c r="AK645" s="13">
        <v>0</v>
      </c>
      <c r="AL645" s="13">
        <v>0</v>
      </c>
      <c r="AM645" s="13">
        <v>0</v>
      </c>
      <c r="AN645" s="13">
        <v>0</v>
      </c>
      <c r="AO645" s="13">
        <v>0</v>
      </c>
      <c r="AP645" s="13">
        <v>0</v>
      </c>
      <c r="AQ645" s="13">
        <v>0</v>
      </c>
      <c r="AR645" s="13">
        <v>0</v>
      </c>
      <c r="AS645" s="13">
        <v>0</v>
      </c>
      <c r="AT645" s="13">
        <v>0</v>
      </c>
      <c r="AU645" s="13">
        <v>0</v>
      </c>
      <c r="AV645" s="13">
        <v>0</v>
      </c>
      <c r="AW645" s="13">
        <v>0</v>
      </c>
      <c r="AX645" s="13">
        <v>0</v>
      </c>
      <c r="AY645" s="13">
        <v>0</v>
      </c>
      <c r="AZ645" s="13">
        <v>0</v>
      </c>
      <c r="BA645" s="13"/>
      <c r="BB645" s="2"/>
    </row>
    <row r="646" spans="1:54" x14ac:dyDescent="0.2">
      <c r="A646" s="18" t="s">
        <v>631</v>
      </c>
      <c r="B646" s="19" t="str">
        <f t="shared" si="18"/>
        <v>9090-05424</v>
      </c>
      <c r="C646" s="19" t="str">
        <f t="shared" si="19"/>
        <v>9090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68.900000000000006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13">
        <v>0</v>
      </c>
      <c r="AJ646" s="13">
        <v>0</v>
      </c>
      <c r="AK646" s="13">
        <v>0</v>
      </c>
      <c r="AL646" s="13">
        <v>0</v>
      </c>
      <c r="AM646" s="13">
        <v>0</v>
      </c>
      <c r="AN646" s="13">
        <v>0</v>
      </c>
      <c r="AO646" s="13">
        <v>0</v>
      </c>
      <c r="AP646" s="13">
        <v>0</v>
      </c>
      <c r="AQ646" s="13">
        <v>0</v>
      </c>
      <c r="AR646" s="13">
        <v>0</v>
      </c>
      <c r="AS646" s="13">
        <v>0</v>
      </c>
      <c r="AT646" s="13">
        <v>0</v>
      </c>
      <c r="AU646" s="13">
        <v>0</v>
      </c>
      <c r="AV646" s="13">
        <v>0</v>
      </c>
      <c r="AW646" s="13">
        <v>0</v>
      </c>
      <c r="AX646" s="13">
        <v>0</v>
      </c>
      <c r="AY646" s="13">
        <v>0</v>
      </c>
      <c r="AZ646" s="13">
        <v>0</v>
      </c>
      <c r="BA646" s="13"/>
      <c r="BB646" s="2"/>
    </row>
    <row r="647" spans="1:54" x14ac:dyDescent="0.2">
      <c r="A647" s="18" t="s">
        <v>632</v>
      </c>
      <c r="B647" s="19" t="str">
        <f t="shared" si="18"/>
        <v>8410-05426</v>
      </c>
      <c r="C647" s="19" t="str">
        <f t="shared" si="19"/>
        <v>8410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13">
        <v>0</v>
      </c>
      <c r="AJ647" s="13">
        <v>0</v>
      </c>
      <c r="AK647" s="13">
        <v>0</v>
      </c>
      <c r="AL647" s="13">
        <v>0</v>
      </c>
      <c r="AM647" s="13">
        <v>0</v>
      </c>
      <c r="AN647" s="13">
        <v>0</v>
      </c>
      <c r="AO647" s="13">
        <v>0</v>
      </c>
      <c r="AP647" s="13">
        <v>0</v>
      </c>
      <c r="AQ647" s="13">
        <v>0</v>
      </c>
      <c r="AR647" s="13">
        <v>0</v>
      </c>
      <c r="AS647" s="13">
        <v>0</v>
      </c>
      <c r="AT647" s="13">
        <v>25</v>
      </c>
      <c r="AU647" s="13">
        <v>0</v>
      </c>
      <c r="AV647" s="13">
        <v>0</v>
      </c>
      <c r="AW647" s="13">
        <v>0</v>
      </c>
      <c r="AX647" s="13">
        <v>0</v>
      </c>
      <c r="AY647" s="13">
        <v>0</v>
      </c>
      <c r="AZ647" s="13">
        <v>0</v>
      </c>
      <c r="BA647" s="13"/>
      <c r="BB647" s="2"/>
    </row>
    <row r="648" spans="1:54" x14ac:dyDescent="0.2">
      <c r="A648" s="18" t="s">
        <v>633</v>
      </c>
      <c r="B648" s="19" t="str">
        <f t="shared" si="18"/>
        <v>8700-05426</v>
      </c>
      <c r="C648" s="19" t="str">
        <f t="shared" si="19"/>
        <v>8700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62</v>
      </c>
      <c r="AE648" s="13">
        <v>0</v>
      </c>
      <c r="AF648" s="13">
        <v>0</v>
      </c>
      <c r="AG648" s="13">
        <v>0</v>
      </c>
      <c r="AH648" s="13">
        <v>0</v>
      </c>
      <c r="AI648" s="13">
        <v>0</v>
      </c>
      <c r="AJ648" s="13">
        <v>0</v>
      </c>
      <c r="AK648" s="13">
        <v>0</v>
      </c>
      <c r="AL648" s="13">
        <v>0</v>
      </c>
      <c r="AM648" s="13">
        <v>0</v>
      </c>
      <c r="AN648" s="13">
        <v>0</v>
      </c>
      <c r="AO648" s="13">
        <v>750</v>
      </c>
      <c r="AP648" s="13">
        <v>0</v>
      </c>
      <c r="AQ648" s="13">
        <v>175</v>
      </c>
      <c r="AR648" s="13">
        <v>0</v>
      </c>
      <c r="AS648" s="13">
        <v>425</v>
      </c>
      <c r="AT648" s="13">
        <v>0</v>
      </c>
      <c r="AU648" s="13">
        <v>375</v>
      </c>
      <c r="AV648" s="13">
        <v>0</v>
      </c>
      <c r="AW648" s="13">
        <v>0</v>
      </c>
      <c r="AX648" s="13">
        <v>0</v>
      </c>
      <c r="AY648" s="13">
        <v>0</v>
      </c>
      <c r="AZ648" s="13">
        <v>0</v>
      </c>
      <c r="BA648" s="13"/>
      <c r="BB648" s="2"/>
    </row>
    <row r="649" spans="1:54" x14ac:dyDescent="0.2">
      <c r="A649" s="18" t="s">
        <v>634</v>
      </c>
      <c r="B649" s="19" t="str">
        <f t="shared" si="18"/>
        <v>8740-05426</v>
      </c>
      <c r="C649" s="19" t="str">
        <f t="shared" si="19"/>
        <v>8740</v>
      </c>
      <c r="D649" s="13">
        <v>0</v>
      </c>
      <c r="E649" s="13">
        <v>0</v>
      </c>
      <c r="F649" s="13">
        <v>28.77</v>
      </c>
      <c r="G649" s="13">
        <v>144.29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127.2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13">
        <v>0</v>
      </c>
      <c r="AJ649" s="13">
        <v>0</v>
      </c>
      <c r="AK649" s="13">
        <v>0</v>
      </c>
      <c r="AL649" s="13">
        <v>0</v>
      </c>
      <c r="AM649" s="13">
        <v>0</v>
      </c>
      <c r="AN649" s="13">
        <v>0</v>
      </c>
      <c r="AO649" s="13">
        <v>0</v>
      </c>
      <c r="AP649" s="13">
        <v>0</v>
      </c>
      <c r="AQ649" s="13">
        <v>0</v>
      </c>
      <c r="AR649" s="13">
        <v>0</v>
      </c>
      <c r="AS649" s="13">
        <v>0</v>
      </c>
      <c r="AT649" s="13">
        <v>0</v>
      </c>
      <c r="AU649" s="13">
        <v>0</v>
      </c>
      <c r="AV649" s="13">
        <v>0</v>
      </c>
      <c r="AW649" s="13">
        <v>0</v>
      </c>
      <c r="AX649" s="13">
        <v>0</v>
      </c>
      <c r="AY649" s="13">
        <v>0</v>
      </c>
      <c r="AZ649" s="13">
        <v>0</v>
      </c>
      <c r="BA649" s="13"/>
      <c r="BB649" s="2"/>
    </row>
    <row r="650" spans="1:54" x14ac:dyDescent="0.2">
      <c r="A650" s="18" t="s">
        <v>635</v>
      </c>
      <c r="B650" s="19" t="str">
        <f t="shared" si="18"/>
        <v>9250-05426</v>
      </c>
      <c r="C650" s="19" t="str">
        <f t="shared" si="19"/>
        <v>9250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0</v>
      </c>
      <c r="R650" s="13">
        <v>0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13">
        <v>0</v>
      </c>
      <c r="AJ650" s="13">
        <v>130.13999999999999</v>
      </c>
      <c r="AK650" s="13">
        <v>0</v>
      </c>
      <c r="AL650" s="13">
        <v>0</v>
      </c>
      <c r="AM650" s="13">
        <v>0</v>
      </c>
      <c r="AN650" s="13">
        <v>0</v>
      </c>
      <c r="AO650" s="13">
        <v>0</v>
      </c>
      <c r="AP650" s="13">
        <v>0</v>
      </c>
      <c r="AQ650" s="13">
        <v>0</v>
      </c>
      <c r="AR650" s="13">
        <v>0</v>
      </c>
      <c r="AS650" s="13">
        <v>0</v>
      </c>
      <c r="AT650" s="13">
        <v>0</v>
      </c>
      <c r="AU650" s="13">
        <v>0</v>
      </c>
      <c r="AV650" s="13">
        <v>0</v>
      </c>
      <c r="AW650" s="13">
        <v>0</v>
      </c>
      <c r="AX650" s="13">
        <v>0</v>
      </c>
      <c r="AY650" s="13">
        <v>0</v>
      </c>
      <c r="AZ650" s="13">
        <v>0</v>
      </c>
      <c r="BA650" s="13"/>
      <c r="BB650" s="2"/>
    </row>
    <row r="651" spans="1:54" x14ac:dyDescent="0.2">
      <c r="A651" s="18" t="s">
        <v>636</v>
      </c>
      <c r="B651" s="19" t="str">
        <f t="shared" si="18"/>
        <v>8700-05427</v>
      </c>
      <c r="C651" s="19" t="str">
        <f t="shared" si="19"/>
        <v>8700</v>
      </c>
      <c r="D651" s="13">
        <v>0</v>
      </c>
      <c r="E651" s="13">
        <v>0</v>
      </c>
      <c r="F651" s="13">
        <v>0</v>
      </c>
      <c r="G651" s="13">
        <v>0</v>
      </c>
      <c r="H651" s="13">
        <v>82.68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150</v>
      </c>
      <c r="U651" s="13">
        <v>0</v>
      </c>
      <c r="V651" s="13">
        <v>350</v>
      </c>
      <c r="W651" s="13">
        <v>610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13">
        <v>0</v>
      </c>
      <c r="AJ651" s="13">
        <v>0</v>
      </c>
      <c r="AK651" s="13">
        <v>0</v>
      </c>
      <c r="AL651" s="13">
        <v>0</v>
      </c>
      <c r="AM651" s="13">
        <v>0</v>
      </c>
      <c r="AN651" s="13">
        <v>0</v>
      </c>
      <c r="AO651" s="13">
        <v>11.96</v>
      </c>
      <c r="AP651" s="13">
        <v>0</v>
      </c>
      <c r="AQ651" s="13">
        <v>0</v>
      </c>
      <c r="AR651" s="13">
        <v>0</v>
      </c>
      <c r="AS651" s="13">
        <v>0</v>
      </c>
      <c r="AT651" s="13">
        <v>0</v>
      </c>
      <c r="AU651" s="13">
        <v>0</v>
      </c>
      <c r="AV651" s="13">
        <v>0</v>
      </c>
      <c r="AW651" s="13">
        <v>0</v>
      </c>
      <c r="AX651" s="13">
        <v>0</v>
      </c>
      <c r="AY651" s="13">
        <v>0</v>
      </c>
      <c r="AZ651" s="13">
        <v>0</v>
      </c>
      <c r="BA651" s="13"/>
      <c r="BB651" s="2"/>
    </row>
    <row r="652" spans="1:54" x14ac:dyDescent="0.2">
      <c r="A652" s="18" t="s">
        <v>637</v>
      </c>
      <c r="B652" s="19" t="str">
        <f t="shared" si="18"/>
        <v>8740-05427</v>
      </c>
      <c r="C652" s="19" t="str">
        <f t="shared" si="19"/>
        <v>8740</v>
      </c>
      <c r="D652" s="13">
        <v>0</v>
      </c>
      <c r="E652" s="13">
        <v>0</v>
      </c>
      <c r="F652" s="13">
        <v>0</v>
      </c>
      <c r="G652" s="13">
        <v>525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1860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13">
        <v>150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3">
        <v>0</v>
      </c>
      <c r="AR652" s="13">
        <v>81.11</v>
      </c>
      <c r="AS652" s="13">
        <v>0</v>
      </c>
      <c r="AT652" s="13">
        <v>0</v>
      </c>
      <c r="AU652" s="13">
        <v>0</v>
      </c>
      <c r="AV652" s="13">
        <v>0</v>
      </c>
      <c r="AW652" s="13">
        <v>0</v>
      </c>
      <c r="AX652" s="13">
        <v>0</v>
      </c>
      <c r="AY652" s="13">
        <v>0</v>
      </c>
      <c r="AZ652" s="13">
        <v>0</v>
      </c>
      <c r="BA652" s="13"/>
      <c r="BB652" s="2"/>
    </row>
    <row r="653" spans="1:54" x14ac:dyDescent="0.2">
      <c r="A653" s="18" t="s">
        <v>638</v>
      </c>
      <c r="B653" s="19" t="str">
        <f t="shared" si="18"/>
        <v>8800-05427</v>
      </c>
      <c r="C653" s="19" t="str">
        <f t="shared" si="19"/>
        <v>8800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150</v>
      </c>
      <c r="U653" s="13">
        <v>300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0</v>
      </c>
      <c r="AK653" s="13">
        <v>0</v>
      </c>
      <c r="AL653" s="13">
        <v>0</v>
      </c>
      <c r="AM653" s="13">
        <v>0</v>
      </c>
      <c r="AN653" s="13">
        <v>0</v>
      </c>
      <c r="AO653" s="13">
        <v>0</v>
      </c>
      <c r="AP653" s="13">
        <v>0</v>
      </c>
      <c r="AQ653" s="13">
        <v>0</v>
      </c>
      <c r="AR653" s="13">
        <v>0</v>
      </c>
      <c r="AS653" s="13">
        <v>0</v>
      </c>
      <c r="AT653" s="13">
        <v>0</v>
      </c>
      <c r="AU653" s="13">
        <v>0</v>
      </c>
      <c r="AV653" s="13">
        <v>0</v>
      </c>
      <c r="AW653" s="13">
        <v>0</v>
      </c>
      <c r="AX653" s="13">
        <v>0</v>
      </c>
      <c r="AY653" s="13">
        <v>0</v>
      </c>
      <c r="AZ653" s="13">
        <v>0</v>
      </c>
      <c r="BA653" s="13"/>
      <c r="BB653" s="2"/>
    </row>
    <row r="654" spans="1:54" x14ac:dyDescent="0.2">
      <c r="A654" s="18" t="s">
        <v>639</v>
      </c>
      <c r="B654" s="19" t="str">
        <f t="shared" si="18"/>
        <v>9260-05427</v>
      </c>
      <c r="C654" s="19" t="str">
        <f t="shared" si="19"/>
        <v>9260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879.95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3">
        <v>0</v>
      </c>
      <c r="AK654" s="13">
        <v>0</v>
      </c>
      <c r="AL654" s="13">
        <v>0</v>
      </c>
      <c r="AM654" s="13">
        <v>0</v>
      </c>
      <c r="AN654" s="13">
        <v>0</v>
      </c>
      <c r="AO654" s="13">
        <v>0</v>
      </c>
      <c r="AP654" s="13">
        <v>0</v>
      </c>
      <c r="AQ654" s="13">
        <v>0</v>
      </c>
      <c r="AR654" s="13">
        <v>0</v>
      </c>
      <c r="AS654" s="13">
        <v>0</v>
      </c>
      <c r="AT654" s="13">
        <v>0</v>
      </c>
      <c r="AU654" s="13">
        <v>0</v>
      </c>
      <c r="AV654" s="13">
        <v>0</v>
      </c>
      <c r="AW654" s="13">
        <v>0</v>
      </c>
      <c r="AX654" s="13">
        <v>255</v>
      </c>
      <c r="AY654" s="13">
        <v>0</v>
      </c>
      <c r="AZ654" s="13">
        <v>0</v>
      </c>
      <c r="BA654" s="13"/>
      <c r="BB654" s="2"/>
    </row>
    <row r="655" spans="1:54" x14ac:dyDescent="0.2">
      <c r="A655" s="18" t="s">
        <v>640</v>
      </c>
      <c r="B655" s="19" t="str">
        <f t="shared" si="18"/>
        <v>8700-05429</v>
      </c>
      <c r="C655" s="19" t="str">
        <f t="shared" si="19"/>
        <v>8700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150</v>
      </c>
      <c r="AP655" s="21">
        <v>0</v>
      </c>
      <c r="AQ655" s="21">
        <v>0</v>
      </c>
      <c r="AR655" s="21">
        <v>0</v>
      </c>
      <c r="AS655" s="21">
        <v>0</v>
      </c>
      <c r="AT655" s="21">
        <v>461.81</v>
      </c>
      <c r="AU655" s="21">
        <v>0</v>
      </c>
      <c r="AV655" s="21">
        <v>0</v>
      </c>
      <c r="AW655" s="21">
        <v>0</v>
      </c>
      <c r="AX655" s="21">
        <v>0</v>
      </c>
      <c r="AY655" s="21">
        <v>0</v>
      </c>
      <c r="AZ655" s="21">
        <v>0</v>
      </c>
      <c r="BA655" s="13"/>
      <c r="BB655" s="2"/>
    </row>
    <row r="656" spans="1:54" x14ac:dyDescent="0.2">
      <c r="A656" s="18" t="s">
        <v>641</v>
      </c>
      <c r="B656" s="19" t="str">
        <f t="shared" si="18"/>
        <v>8711-05429</v>
      </c>
      <c r="C656" s="19" t="str">
        <f t="shared" si="19"/>
        <v>8711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  <c r="AT656" s="23">
        <v>0</v>
      </c>
      <c r="AU656" s="23">
        <v>0</v>
      </c>
      <c r="AV656" s="23">
        <v>0</v>
      </c>
      <c r="AW656" s="23">
        <v>0</v>
      </c>
      <c r="AX656" s="23">
        <v>0</v>
      </c>
      <c r="AY656" s="23">
        <v>1663.3400000000001</v>
      </c>
      <c r="AZ656" s="23">
        <v>0</v>
      </c>
      <c r="BA656" s="13"/>
      <c r="BB656" s="2"/>
    </row>
    <row r="657" spans="1:54" x14ac:dyDescent="0.2">
      <c r="A657" s="18" t="s">
        <v>642</v>
      </c>
      <c r="B657" s="19" t="str">
        <f t="shared" si="18"/>
        <v>8740-05429</v>
      </c>
      <c r="C657" s="19" t="str">
        <f t="shared" si="19"/>
        <v>8740</v>
      </c>
      <c r="D657" s="23">
        <v>0</v>
      </c>
      <c r="E657" s="23">
        <v>0</v>
      </c>
      <c r="F657" s="23">
        <v>0</v>
      </c>
      <c r="G657" s="23">
        <v>0</v>
      </c>
      <c r="H657" s="23">
        <v>2100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  <c r="AT657" s="23">
        <v>1732.5</v>
      </c>
      <c r="AU657" s="23">
        <v>0</v>
      </c>
      <c r="AV657" s="23">
        <v>350</v>
      </c>
      <c r="AW657" s="23">
        <v>0</v>
      </c>
      <c r="AX657" s="23">
        <v>0</v>
      </c>
      <c r="AY657" s="23">
        <v>510</v>
      </c>
      <c r="AZ657" s="23">
        <v>0</v>
      </c>
      <c r="BA657" s="13"/>
      <c r="BB657" s="2"/>
    </row>
    <row r="658" spans="1:54" x14ac:dyDescent="0.2">
      <c r="A658" s="22" t="s">
        <v>643</v>
      </c>
      <c r="B658" s="12"/>
      <c r="C658" s="12"/>
      <c r="D658" s="24">
        <f>SUM(D624:D657)</f>
        <v>12.8</v>
      </c>
      <c r="E658" s="24">
        <f t="shared" ref="E658:AZ658" si="20">SUM(E624:E657)</f>
        <v>0</v>
      </c>
      <c r="F658" s="24">
        <f t="shared" si="20"/>
        <v>28.77</v>
      </c>
      <c r="G658" s="24">
        <f t="shared" si="20"/>
        <v>2364.34</v>
      </c>
      <c r="H658" s="24">
        <f t="shared" si="20"/>
        <v>2409.02</v>
      </c>
      <c r="I658" s="24">
        <f t="shared" si="20"/>
        <v>999.75</v>
      </c>
      <c r="J658" s="24">
        <f t="shared" si="20"/>
        <v>879.95</v>
      </c>
      <c r="K658" s="24">
        <f t="shared" si="20"/>
        <v>1849.6699999999998</v>
      </c>
      <c r="L658" s="24">
        <f t="shared" si="20"/>
        <v>315.03999999999996</v>
      </c>
      <c r="M658" s="24">
        <f t="shared" si="20"/>
        <v>97.84</v>
      </c>
      <c r="N658" s="24">
        <f t="shared" si="20"/>
        <v>68.900000000000006</v>
      </c>
      <c r="O658" s="24">
        <f>SUM(O624:O657)</f>
        <v>526.20000000000005</v>
      </c>
      <c r="P658" s="24">
        <f t="shared" si="20"/>
        <v>3319.95</v>
      </c>
      <c r="Q658" s="24">
        <f t="shared" si="20"/>
        <v>319.70999999999998</v>
      </c>
      <c r="R658" s="24">
        <f t="shared" si="20"/>
        <v>188.77</v>
      </c>
      <c r="S658" s="24">
        <f t="shared" si="20"/>
        <v>2663.1</v>
      </c>
      <c r="T658" s="24">
        <f t="shared" si="20"/>
        <v>1038.73</v>
      </c>
      <c r="U658" s="24">
        <f t="shared" si="20"/>
        <v>555</v>
      </c>
      <c r="V658" s="24">
        <f t="shared" si="20"/>
        <v>1105.7</v>
      </c>
      <c r="W658" s="24">
        <f t="shared" si="20"/>
        <v>1137.95</v>
      </c>
      <c r="X658" s="24">
        <f t="shared" si="20"/>
        <v>350</v>
      </c>
      <c r="Y658" s="24">
        <f t="shared" si="20"/>
        <v>218.33</v>
      </c>
      <c r="Z658" s="24">
        <f t="shared" si="20"/>
        <v>2260</v>
      </c>
      <c r="AA658" s="24">
        <f t="shared" si="20"/>
        <v>1054.0900000000001</v>
      </c>
      <c r="AB658" s="24">
        <f t="shared" si="20"/>
        <v>490.82</v>
      </c>
      <c r="AC658" s="24">
        <f t="shared" si="20"/>
        <v>75</v>
      </c>
      <c r="AD658" s="24">
        <f t="shared" si="20"/>
        <v>913.89</v>
      </c>
      <c r="AE658" s="24">
        <f t="shared" si="20"/>
        <v>2450.9499999999998</v>
      </c>
      <c r="AF658" s="24">
        <f t="shared" si="20"/>
        <v>830.21</v>
      </c>
      <c r="AG658" s="24">
        <f t="shared" si="20"/>
        <v>333.77</v>
      </c>
      <c r="AH658" s="24">
        <f t="shared" si="20"/>
        <v>2759.23</v>
      </c>
      <c r="AI658" s="24">
        <f t="shared" si="20"/>
        <v>4930.32</v>
      </c>
      <c r="AJ658" s="24">
        <f t="shared" si="20"/>
        <v>376.01</v>
      </c>
      <c r="AK658" s="24">
        <f t="shared" si="20"/>
        <v>194.34</v>
      </c>
      <c r="AL658" s="24">
        <f t="shared" si="20"/>
        <v>1685</v>
      </c>
      <c r="AM658" s="24">
        <f t="shared" si="20"/>
        <v>2545.9300000000003</v>
      </c>
      <c r="AN658" s="24">
        <f t="shared" si="20"/>
        <v>-250</v>
      </c>
      <c r="AO658" s="24">
        <f t="shared" si="20"/>
        <v>911.96</v>
      </c>
      <c r="AP658" s="24">
        <f t="shared" si="20"/>
        <v>150</v>
      </c>
      <c r="AQ658" s="24">
        <f t="shared" si="20"/>
        <v>3561.36</v>
      </c>
      <c r="AR658" s="24">
        <f t="shared" si="20"/>
        <v>131.11000000000001</v>
      </c>
      <c r="AS658" s="24">
        <f t="shared" si="20"/>
        <v>4583.5</v>
      </c>
      <c r="AT658" s="24">
        <f t="shared" si="20"/>
        <v>2262.3000000000002</v>
      </c>
      <c r="AU658" s="24">
        <f t="shared" si="20"/>
        <v>5432.24</v>
      </c>
      <c r="AV658" s="24">
        <f t="shared" si="20"/>
        <v>1552.24</v>
      </c>
      <c r="AW658" s="24">
        <f t="shared" si="20"/>
        <v>473.75</v>
      </c>
      <c r="AX658" s="24">
        <f t="shared" si="20"/>
        <v>529.31999999999994</v>
      </c>
      <c r="AY658" s="24">
        <f t="shared" si="20"/>
        <v>7852.34</v>
      </c>
      <c r="AZ658" s="24">
        <f t="shared" si="20"/>
        <v>468.25</v>
      </c>
      <c r="BA658" s="13"/>
    </row>
    <row r="659" spans="1:54" x14ac:dyDescent="0.2">
      <c r="A659" s="15"/>
      <c r="B659" s="12" t="s">
        <v>840</v>
      </c>
      <c r="C659" s="19" t="s">
        <v>840</v>
      </c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2"/>
    </row>
    <row r="660" spans="1:54" x14ac:dyDescent="0.2">
      <c r="A660" s="18" t="s">
        <v>644</v>
      </c>
      <c r="B660" s="19" t="s">
        <v>1260</v>
      </c>
      <c r="C660" s="19" t="s">
        <v>1332</v>
      </c>
      <c r="D660" s="13">
        <v>98618.240000000005</v>
      </c>
      <c r="E660" s="13">
        <v>0</v>
      </c>
      <c r="F660" s="13">
        <v>3321.63</v>
      </c>
      <c r="G660" s="13">
        <v>3340.48</v>
      </c>
      <c r="H660" s="13">
        <v>10717.43</v>
      </c>
      <c r="I660" s="13">
        <v>303.94</v>
      </c>
      <c r="J660" s="13">
        <v>114633.32</v>
      </c>
      <c r="K660" s="13">
        <v>4449.42</v>
      </c>
      <c r="L660" s="13">
        <v>0</v>
      </c>
      <c r="M660" s="13">
        <v>3887.5</v>
      </c>
      <c r="N660" s="13">
        <v>916.79</v>
      </c>
      <c r="O660" s="13">
        <v>58383.75</v>
      </c>
      <c r="P660" s="13">
        <v>2361</v>
      </c>
      <c r="Q660" s="13">
        <v>574.42999999999995</v>
      </c>
      <c r="R660" s="13">
        <v>3236.97</v>
      </c>
      <c r="S660" s="13">
        <v>8823.3700000000008</v>
      </c>
      <c r="T660" s="13">
        <v>19205.34</v>
      </c>
      <c r="U660" s="13">
        <v>4905.1499999999996</v>
      </c>
      <c r="V660" s="13">
        <v>411401.87</v>
      </c>
      <c r="W660" s="13">
        <v>380944.88</v>
      </c>
      <c r="X660" s="13">
        <v>2962.93</v>
      </c>
      <c r="Y660" s="13">
        <v>2433</v>
      </c>
      <c r="Z660" s="13">
        <v>124</v>
      </c>
      <c r="AA660" s="13">
        <v>1818</v>
      </c>
      <c r="AB660" s="13">
        <v>10362</v>
      </c>
      <c r="AC660" s="13">
        <v>3495.26</v>
      </c>
      <c r="AD660" s="13">
        <v>283.14</v>
      </c>
      <c r="AE660" s="13">
        <v>901</v>
      </c>
      <c r="AF660" s="13">
        <v>0</v>
      </c>
      <c r="AG660" s="13">
        <v>1086</v>
      </c>
      <c r="AH660" s="13">
        <v>4567.1000000000004</v>
      </c>
      <c r="AI660" s="13">
        <v>0</v>
      </c>
      <c r="AJ660" s="13">
        <v>0</v>
      </c>
      <c r="AK660" s="13">
        <v>0</v>
      </c>
      <c r="AL660" s="13">
        <v>8588.27</v>
      </c>
      <c r="AM660" s="13">
        <v>100</v>
      </c>
      <c r="AN660" s="13">
        <v>5227.8100000000004</v>
      </c>
      <c r="AO660" s="13">
        <v>2613</v>
      </c>
      <c r="AP660" s="13">
        <v>250</v>
      </c>
      <c r="AQ660" s="13">
        <v>911.48</v>
      </c>
      <c r="AR660" s="13">
        <v>2850.58</v>
      </c>
      <c r="AS660" s="13">
        <v>6061.97</v>
      </c>
      <c r="AT660" s="13">
        <v>3618.68</v>
      </c>
      <c r="AU660" s="13">
        <v>25331.43</v>
      </c>
      <c r="AV660" s="13">
        <v>1334.81</v>
      </c>
      <c r="AW660" s="13">
        <v>3414.26</v>
      </c>
      <c r="AX660" s="13">
        <v>8189.97</v>
      </c>
      <c r="AY660" s="13">
        <v>324</v>
      </c>
      <c r="AZ660" s="13">
        <v>0</v>
      </c>
      <c r="BA660" s="13"/>
      <c r="BB660" s="2"/>
    </row>
    <row r="661" spans="1:54" x14ac:dyDescent="0.2">
      <c r="A661" s="18" t="s">
        <v>645</v>
      </c>
      <c r="B661" s="19" t="s">
        <v>1261</v>
      </c>
      <c r="C661" s="19" t="s">
        <v>749</v>
      </c>
      <c r="D661" s="13">
        <v>0</v>
      </c>
      <c r="E661" s="13">
        <v>0</v>
      </c>
      <c r="F661" s="13">
        <v>0</v>
      </c>
      <c r="G661" s="13">
        <v>18567.5</v>
      </c>
      <c r="H661" s="13">
        <v>0</v>
      </c>
      <c r="I661" s="13">
        <v>0</v>
      </c>
      <c r="J661" s="13">
        <v>13807.5</v>
      </c>
      <c r="K661" s="13">
        <v>0</v>
      </c>
      <c r="L661" s="13">
        <v>0</v>
      </c>
      <c r="M661" s="13">
        <v>0</v>
      </c>
      <c r="N661" s="13">
        <v>12703.86</v>
      </c>
      <c r="O661" s="13">
        <v>6307.5</v>
      </c>
      <c r="P661" s="13">
        <v>0</v>
      </c>
      <c r="Q661" s="13">
        <v>0</v>
      </c>
      <c r="R661" s="13">
        <v>0</v>
      </c>
      <c r="S661" s="13">
        <v>15367.5</v>
      </c>
      <c r="T661" s="13">
        <v>0</v>
      </c>
      <c r="U661" s="13">
        <v>550</v>
      </c>
      <c r="V661" s="13">
        <v>0</v>
      </c>
      <c r="W661" s="13">
        <v>0</v>
      </c>
      <c r="X661" s="13">
        <v>5945</v>
      </c>
      <c r="Y661" s="13">
        <v>0</v>
      </c>
      <c r="Z661" s="13">
        <v>12400</v>
      </c>
      <c r="AA661" s="13">
        <v>0</v>
      </c>
      <c r="AB661" s="13">
        <v>330</v>
      </c>
      <c r="AC661" s="13">
        <v>34108.85</v>
      </c>
      <c r="AD661" s="13">
        <v>0</v>
      </c>
      <c r="AE661" s="13">
        <v>16169.65</v>
      </c>
      <c r="AF661" s="13">
        <v>21237.5</v>
      </c>
      <c r="AG661" s="13">
        <v>3703.85</v>
      </c>
      <c r="AH661" s="13">
        <v>7032.5</v>
      </c>
      <c r="AI661" s="13">
        <v>0</v>
      </c>
      <c r="AJ661" s="13">
        <v>0</v>
      </c>
      <c r="AK661" s="13">
        <v>0</v>
      </c>
      <c r="AL661" s="13">
        <v>800</v>
      </c>
      <c r="AM661" s="13">
        <v>5270.75</v>
      </c>
      <c r="AN661" s="13">
        <v>0</v>
      </c>
      <c r="AO661" s="13">
        <v>0</v>
      </c>
      <c r="AP661" s="13">
        <v>0</v>
      </c>
      <c r="AQ661" s="13">
        <v>10306.5</v>
      </c>
      <c r="AR661" s="13">
        <v>6592.2</v>
      </c>
      <c r="AS661" s="13">
        <v>0</v>
      </c>
      <c r="AT661" s="13">
        <v>0</v>
      </c>
      <c r="AU661" s="13">
        <v>30690.35</v>
      </c>
      <c r="AV661" s="13">
        <v>115689.5</v>
      </c>
      <c r="AW661" s="13">
        <v>26274.9</v>
      </c>
      <c r="AX661" s="13">
        <v>29247.95</v>
      </c>
      <c r="AY661" s="13">
        <v>130423.58</v>
      </c>
      <c r="AZ661" s="13">
        <v>30589.3</v>
      </c>
      <c r="BA661" s="13"/>
      <c r="BB661" s="2"/>
    </row>
    <row r="662" spans="1:54" x14ac:dyDescent="0.2">
      <c r="A662" s="18" t="s">
        <v>646</v>
      </c>
      <c r="B662" s="19" t="s">
        <v>1262</v>
      </c>
      <c r="C662" s="19" t="s">
        <v>751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2420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13">
        <v>0</v>
      </c>
      <c r="AJ662" s="13">
        <v>0</v>
      </c>
      <c r="AK662" s="13">
        <v>12800</v>
      </c>
      <c r="AL662" s="13">
        <v>0</v>
      </c>
      <c r="AM662" s="13">
        <v>0</v>
      </c>
      <c r="AN662" s="13">
        <v>0</v>
      </c>
      <c r="AO662" s="13">
        <v>0</v>
      </c>
      <c r="AP662" s="13">
        <v>0</v>
      </c>
      <c r="AQ662" s="13">
        <v>0</v>
      </c>
      <c r="AR662" s="13">
        <v>0</v>
      </c>
      <c r="AS662" s="13">
        <v>0</v>
      </c>
      <c r="AT662" s="13">
        <v>0</v>
      </c>
      <c r="AU662" s="13">
        <v>0</v>
      </c>
      <c r="AV662" s="13">
        <v>0</v>
      </c>
      <c r="AW662" s="13">
        <v>0</v>
      </c>
      <c r="AX662" s="13">
        <v>2800</v>
      </c>
      <c r="AY662" s="13">
        <v>3700</v>
      </c>
      <c r="AZ662" s="13">
        <v>0</v>
      </c>
      <c r="BA662" s="13"/>
      <c r="BB662" s="2"/>
    </row>
    <row r="663" spans="1:54" x14ac:dyDescent="0.2">
      <c r="A663" s="18" t="s">
        <v>647</v>
      </c>
      <c r="B663" s="19" t="s">
        <v>1263</v>
      </c>
      <c r="C663" s="19" t="s">
        <v>753</v>
      </c>
      <c r="D663" s="13">
        <v>0</v>
      </c>
      <c r="E663" s="13">
        <v>21</v>
      </c>
      <c r="F663" s="13">
        <v>0</v>
      </c>
      <c r="G663" s="13">
        <v>360</v>
      </c>
      <c r="H663" s="13">
        <v>0</v>
      </c>
      <c r="I663" s="13">
        <v>0</v>
      </c>
      <c r="J663" s="13">
        <v>0</v>
      </c>
      <c r="K663" s="13">
        <v>546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360</v>
      </c>
      <c r="T663" s="13">
        <v>0</v>
      </c>
      <c r="U663" s="13">
        <v>0</v>
      </c>
      <c r="V663" s="13">
        <v>0</v>
      </c>
      <c r="W663" s="13">
        <v>525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370</v>
      </c>
      <c r="AF663" s="13">
        <v>0</v>
      </c>
      <c r="AG663" s="13">
        <v>0</v>
      </c>
      <c r="AH663" s="13">
        <v>0</v>
      </c>
      <c r="AI663" s="13">
        <v>0</v>
      </c>
      <c r="AJ663" s="13">
        <v>0</v>
      </c>
      <c r="AK663" s="13">
        <v>0</v>
      </c>
      <c r="AL663" s="13">
        <v>0</v>
      </c>
      <c r="AM663" s="13">
        <v>525</v>
      </c>
      <c r="AN663" s="13">
        <v>0</v>
      </c>
      <c r="AO663" s="13">
        <v>0</v>
      </c>
      <c r="AP663" s="13">
        <v>0</v>
      </c>
      <c r="AQ663" s="13">
        <v>0</v>
      </c>
      <c r="AR663" s="13">
        <v>0</v>
      </c>
      <c r="AS663" s="13">
        <v>300</v>
      </c>
      <c r="AT663" s="13">
        <v>60</v>
      </c>
      <c r="AU663" s="13">
        <v>0</v>
      </c>
      <c r="AV663" s="13">
        <v>0</v>
      </c>
      <c r="AW663" s="13">
        <v>465</v>
      </c>
      <c r="AX663" s="13">
        <v>0</v>
      </c>
      <c r="AY663" s="13">
        <v>0</v>
      </c>
      <c r="AZ663" s="13">
        <v>0</v>
      </c>
      <c r="BA663" s="13"/>
      <c r="BB663" s="2"/>
    </row>
    <row r="664" spans="1:54" x14ac:dyDescent="0.2">
      <c r="A664" s="18" t="s">
        <v>648</v>
      </c>
      <c r="B664" s="19" t="s">
        <v>1264</v>
      </c>
      <c r="C664" s="19" t="s">
        <v>755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13">
        <v>0</v>
      </c>
      <c r="AJ664" s="13">
        <v>0</v>
      </c>
      <c r="AK664" s="13">
        <v>0</v>
      </c>
      <c r="AL664" s="13">
        <v>0</v>
      </c>
      <c r="AM664" s="13">
        <v>0</v>
      </c>
      <c r="AN664" s="13">
        <v>0</v>
      </c>
      <c r="AO664" s="13">
        <v>0</v>
      </c>
      <c r="AP664" s="13">
        <v>0</v>
      </c>
      <c r="AQ664" s="13">
        <v>0</v>
      </c>
      <c r="AR664" s="13">
        <v>1465</v>
      </c>
      <c r="AS664" s="13">
        <v>0</v>
      </c>
      <c r="AT664" s="13">
        <v>0</v>
      </c>
      <c r="AU664" s="13">
        <v>0</v>
      </c>
      <c r="AV664" s="13">
        <v>0</v>
      </c>
      <c r="AW664" s="13">
        <v>0</v>
      </c>
      <c r="AX664" s="13">
        <v>0</v>
      </c>
      <c r="AY664" s="13">
        <v>0</v>
      </c>
      <c r="AZ664" s="13">
        <v>0</v>
      </c>
      <c r="BA664" s="13"/>
      <c r="BB664" s="2"/>
    </row>
    <row r="665" spans="1:54" x14ac:dyDescent="0.2">
      <c r="A665" s="18" t="s">
        <v>649</v>
      </c>
      <c r="B665" s="19" t="s">
        <v>1265</v>
      </c>
      <c r="C665" s="19" t="s">
        <v>757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330</v>
      </c>
      <c r="J665" s="13">
        <v>0</v>
      </c>
      <c r="K665" s="13">
        <v>0</v>
      </c>
      <c r="L665" s="13">
        <v>0</v>
      </c>
      <c r="M665" s="13">
        <v>0</v>
      </c>
      <c r="N665" s="13">
        <v>14600</v>
      </c>
      <c r="O665" s="13">
        <v>0</v>
      </c>
      <c r="P665" s="13">
        <v>0</v>
      </c>
      <c r="Q665" s="13">
        <v>0</v>
      </c>
      <c r="R665" s="13">
        <v>2900.68</v>
      </c>
      <c r="S665" s="13">
        <v>0</v>
      </c>
      <c r="T665" s="13">
        <v>225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13">
        <v>0</v>
      </c>
      <c r="AJ665" s="13">
        <v>0</v>
      </c>
      <c r="AK665" s="13">
        <v>0</v>
      </c>
      <c r="AL665" s="13">
        <v>0</v>
      </c>
      <c r="AM665" s="13">
        <v>0</v>
      </c>
      <c r="AN665" s="13">
        <v>0</v>
      </c>
      <c r="AO665" s="13">
        <v>0</v>
      </c>
      <c r="AP665" s="13">
        <v>390</v>
      </c>
      <c r="AQ665" s="13">
        <v>390</v>
      </c>
      <c r="AR665" s="13">
        <v>0</v>
      </c>
      <c r="AS665" s="13">
        <v>0</v>
      </c>
      <c r="AT665" s="13">
        <v>0</v>
      </c>
      <c r="AU665" s="13">
        <v>0</v>
      </c>
      <c r="AV665" s="13">
        <v>0</v>
      </c>
      <c r="AW665" s="13">
        <v>780</v>
      </c>
      <c r="AX665" s="13">
        <v>11118.07</v>
      </c>
      <c r="AY665" s="13">
        <v>0</v>
      </c>
      <c r="AZ665" s="13">
        <v>0</v>
      </c>
      <c r="BA665" s="13"/>
      <c r="BB665" s="2"/>
    </row>
    <row r="666" spans="1:54" x14ac:dyDescent="0.2">
      <c r="A666" s="18" t="s">
        <v>650</v>
      </c>
      <c r="B666" s="19" t="s">
        <v>1266</v>
      </c>
      <c r="C666" s="19" t="s">
        <v>1354</v>
      </c>
      <c r="D666" s="13">
        <v>300</v>
      </c>
      <c r="E666" s="13">
        <v>675</v>
      </c>
      <c r="F666" s="13">
        <v>0</v>
      </c>
      <c r="G666" s="13">
        <v>1300</v>
      </c>
      <c r="H666" s="13">
        <v>375</v>
      </c>
      <c r="I666" s="13">
        <v>600</v>
      </c>
      <c r="J666" s="13">
        <v>0</v>
      </c>
      <c r="K666" s="13">
        <v>750</v>
      </c>
      <c r="L666" s="13">
        <v>0</v>
      </c>
      <c r="M666" s="13">
        <v>300</v>
      </c>
      <c r="N666" s="13">
        <v>600</v>
      </c>
      <c r="O666" s="13">
        <v>0</v>
      </c>
      <c r="P666" s="13">
        <v>300</v>
      </c>
      <c r="Q666" s="13">
        <v>675</v>
      </c>
      <c r="R666" s="13">
        <v>5102.96</v>
      </c>
      <c r="S666" s="13">
        <v>675</v>
      </c>
      <c r="T666" s="13">
        <v>388</v>
      </c>
      <c r="U666" s="13">
        <v>4530</v>
      </c>
      <c r="V666" s="13">
        <v>1333</v>
      </c>
      <c r="W666" s="13">
        <v>2345</v>
      </c>
      <c r="X666" s="13">
        <v>45</v>
      </c>
      <c r="Y666" s="13">
        <v>2270</v>
      </c>
      <c r="Z666" s="13">
        <v>1970</v>
      </c>
      <c r="AA666" s="13">
        <v>2805</v>
      </c>
      <c r="AB666" s="13">
        <v>2390</v>
      </c>
      <c r="AC666" s="13">
        <v>2270</v>
      </c>
      <c r="AD666" s="13">
        <v>880</v>
      </c>
      <c r="AE666" s="13">
        <v>375</v>
      </c>
      <c r="AF666" s="13">
        <v>300</v>
      </c>
      <c r="AG666" s="13">
        <v>300</v>
      </c>
      <c r="AH666" s="13">
        <v>1250</v>
      </c>
      <c r="AI666" s="13">
        <v>2170</v>
      </c>
      <c r="AJ666" s="13">
        <v>3133</v>
      </c>
      <c r="AK666" s="13">
        <v>2618.1999999999998</v>
      </c>
      <c r="AL666" s="13">
        <v>3292.44</v>
      </c>
      <c r="AM666" s="13">
        <v>2880.06</v>
      </c>
      <c r="AN666" s="13">
        <v>2845</v>
      </c>
      <c r="AO666" s="13">
        <v>2170</v>
      </c>
      <c r="AP666" s="13">
        <v>975</v>
      </c>
      <c r="AQ666" s="13">
        <v>375</v>
      </c>
      <c r="AR666" s="13">
        <v>1020</v>
      </c>
      <c r="AS666" s="13">
        <v>798</v>
      </c>
      <c r="AT666" s="13">
        <v>88</v>
      </c>
      <c r="AU666" s="13">
        <v>2405</v>
      </c>
      <c r="AV666" s="13">
        <v>2990</v>
      </c>
      <c r="AW666" s="13">
        <v>3530.2</v>
      </c>
      <c r="AX666" s="13">
        <v>3407.9</v>
      </c>
      <c r="AY666" s="13">
        <v>3393.5</v>
      </c>
      <c r="AZ666" s="13">
        <v>4577.5</v>
      </c>
      <c r="BA666" s="13"/>
      <c r="BB666" s="2"/>
    </row>
    <row r="667" spans="1:54" x14ac:dyDescent="0.2">
      <c r="A667" s="18" t="s">
        <v>651</v>
      </c>
      <c r="B667" s="19" t="s">
        <v>1267</v>
      </c>
      <c r="C667" s="19" t="s">
        <v>759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4140.3599999999997</v>
      </c>
      <c r="AG667" s="13">
        <v>0</v>
      </c>
      <c r="AH667" s="13">
        <v>0</v>
      </c>
      <c r="AI667" s="13">
        <v>0</v>
      </c>
      <c r="AJ667" s="13">
        <v>0</v>
      </c>
      <c r="AK667" s="13">
        <v>0</v>
      </c>
      <c r="AL667" s="13">
        <v>1578.95</v>
      </c>
      <c r="AM667" s="13">
        <v>0</v>
      </c>
      <c r="AN667" s="13">
        <v>0</v>
      </c>
      <c r="AO667" s="13">
        <v>0</v>
      </c>
      <c r="AP667" s="13">
        <v>0</v>
      </c>
      <c r="AQ667" s="13">
        <v>0</v>
      </c>
      <c r="AR667" s="13">
        <v>0</v>
      </c>
      <c r="AS667" s="13">
        <v>0</v>
      </c>
      <c r="AT667" s="13">
        <v>0</v>
      </c>
      <c r="AU667" s="13">
        <v>0</v>
      </c>
      <c r="AV667" s="13">
        <v>0</v>
      </c>
      <c r="AW667" s="13">
        <v>0</v>
      </c>
      <c r="AX667" s="13">
        <v>0</v>
      </c>
      <c r="AY667" s="13">
        <v>0</v>
      </c>
      <c r="AZ667" s="13">
        <v>360</v>
      </c>
      <c r="BA667" s="13"/>
      <c r="BB667" s="2"/>
    </row>
    <row r="668" spans="1:54" x14ac:dyDescent="0.2">
      <c r="A668" s="18" t="s">
        <v>652</v>
      </c>
      <c r="B668" s="19" t="s">
        <v>1268</v>
      </c>
      <c r="C668" s="19" t="s">
        <v>767</v>
      </c>
      <c r="D668" s="13">
        <v>63731.33</v>
      </c>
      <c r="E668" s="13">
        <v>5195.12</v>
      </c>
      <c r="F668" s="13">
        <v>2121.9499999999998</v>
      </c>
      <c r="G668" s="13">
        <v>1598.2</v>
      </c>
      <c r="H668" s="13">
        <v>4220.7</v>
      </c>
      <c r="I668" s="13">
        <v>0</v>
      </c>
      <c r="J668" s="13">
        <v>15476.2</v>
      </c>
      <c r="K668" s="13">
        <v>1799.7</v>
      </c>
      <c r="L668" s="13">
        <v>15538.41</v>
      </c>
      <c r="M668" s="13">
        <v>1128</v>
      </c>
      <c r="N668" s="13">
        <v>27913.84</v>
      </c>
      <c r="O668" s="13">
        <v>5287.5</v>
      </c>
      <c r="P668" s="13">
        <v>2388.7600000000002</v>
      </c>
      <c r="Q668" s="13">
        <v>17646.400000000001</v>
      </c>
      <c r="R668" s="13">
        <v>2579.5</v>
      </c>
      <c r="S668" s="13">
        <v>1598.2</v>
      </c>
      <c r="T668" s="13">
        <v>1917.6</v>
      </c>
      <c r="U668" s="13">
        <v>4471.3999999999996</v>
      </c>
      <c r="V668" s="13">
        <v>1598.2</v>
      </c>
      <c r="W668" s="13">
        <v>0</v>
      </c>
      <c r="X668" s="13">
        <v>1598.2</v>
      </c>
      <c r="Y668" s="13">
        <v>666.12</v>
      </c>
      <c r="Z668" s="13">
        <v>1037</v>
      </c>
      <c r="AA668" s="13">
        <v>8670</v>
      </c>
      <c r="AB668" s="13">
        <v>11135.7</v>
      </c>
      <c r="AC668" s="13">
        <v>10134.209999999999</v>
      </c>
      <c r="AD668" s="13">
        <v>3537.1800000000003</v>
      </c>
      <c r="AE668" s="13">
        <v>1793.55</v>
      </c>
      <c r="AF668" s="13">
        <v>1598.2</v>
      </c>
      <c r="AG668" s="13">
        <v>1020</v>
      </c>
      <c r="AH668" s="13">
        <v>0</v>
      </c>
      <c r="AI668" s="13">
        <v>1598.2</v>
      </c>
      <c r="AJ668" s="13">
        <v>0</v>
      </c>
      <c r="AK668" s="13">
        <v>6055.25</v>
      </c>
      <c r="AL668" s="13">
        <v>-59.73</v>
      </c>
      <c r="AM668" s="13">
        <v>1250.52</v>
      </c>
      <c r="AN668" s="13">
        <v>15280.52</v>
      </c>
      <c r="AO668" s="13">
        <v>1816.4</v>
      </c>
      <c r="AP668" s="13">
        <v>995.52</v>
      </c>
      <c r="AQ668" s="13">
        <v>1991.04</v>
      </c>
      <c r="AR668" s="13">
        <v>995.52</v>
      </c>
      <c r="AS668" s="13">
        <v>18775</v>
      </c>
      <c r="AT668" s="13">
        <v>0</v>
      </c>
      <c r="AU668" s="13">
        <v>24400</v>
      </c>
      <c r="AV668" s="13">
        <v>24055.52</v>
      </c>
      <c r="AW668" s="13">
        <v>41575.519999999997</v>
      </c>
      <c r="AX668" s="13">
        <v>10115.52</v>
      </c>
      <c r="AY668" s="13">
        <v>22445</v>
      </c>
      <c r="AZ668" s="13">
        <v>24454.36</v>
      </c>
      <c r="BA668" s="13"/>
      <c r="BB668" s="2"/>
    </row>
    <row r="669" spans="1:54" x14ac:dyDescent="0.2">
      <c r="A669" s="18" t="s">
        <v>653</v>
      </c>
      <c r="B669" s="19" t="s">
        <v>1269</v>
      </c>
      <c r="C669" s="19" t="s">
        <v>769</v>
      </c>
      <c r="D669" s="13">
        <v>0</v>
      </c>
      <c r="E669" s="13">
        <v>4200</v>
      </c>
      <c r="F669" s="13">
        <v>0</v>
      </c>
      <c r="G669" s="13">
        <v>0</v>
      </c>
      <c r="H669" s="13">
        <v>140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1950</v>
      </c>
      <c r="W669" s="13">
        <v>0</v>
      </c>
      <c r="X669" s="13">
        <v>0</v>
      </c>
      <c r="Y669" s="13">
        <v>1600</v>
      </c>
      <c r="Z669" s="13">
        <v>10400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13">
        <v>0</v>
      </c>
      <c r="AJ669" s="13">
        <v>0</v>
      </c>
      <c r="AK669" s="13">
        <v>0</v>
      </c>
      <c r="AL669" s="13">
        <v>0</v>
      </c>
      <c r="AM669" s="13">
        <v>0</v>
      </c>
      <c r="AN669" s="13">
        <v>0</v>
      </c>
      <c r="AO669" s="13">
        <v>0</v>
      </c>
      <c r="AP669" s="13">
        <v>0</v>
      </c>
      <c r="AQ669" s="13">
        <v>0</v>
      </c>
      <c r="AR669" s="13">
        <v>0</v>
      </c>
      <c r="AS669" s="13">
        <v>0</v>
      </c>
      <c r="AT669" s="13">
        <v>0</v>
      </c>
      <c r="AU669" s="13">
        <v>0</v>
      </c>
      <c r="AV669" s="13">
        <v>0</v>
      </c>
      <c r="AW669" s="13">
        <v>0</v>
      </c>
      <c r="AX669" s="13">
        <v>0</v>
      </c>
      <c r="AY669" s="13">
        <v>0</v>
      </c>
      <c r="AZ669" s="13">
        <v>0</v>
      </c>
      <c r="BA669" s="13"/>
      <c r="BB669" s="2"/>
    </row>
    <row r="670" spans="1:54" x14ac:dyDescent="0.2">
      <c r="A670" s="18" t="s">
        <v>654</v>
      </c>
      <c r="B670" s="19" t="s">
        <v>1270</v>
      </c>
      <c r="C670" s="19" t="s">
        <v>773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11200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1400</v>
      </c>
      <c r="AI670" s="13">
        <v>0</v>
      </c>
      <c r="AJ670" s="13">
        <v>0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4500</v>
      </c>
      <c r="AQ670" s="13">
        <v>0</v>
      </c>
      <c r="AR670" s="13">
        <v>0</v>
      </c>
      <c r="AS670" s="13">
        <v>0</v>
      </c>
      <c r="AT670" s="13">
        <v>0</v>
      </c>
      <c r="AU670" s="13">
        <v>0</v>
      </c>
      <c r="AV670" s="13">
        <v>0</v>
      </c>
      <c r="AW670" s="13">
        <v>0</v>
      </c>
      <c r="AX670" s="13">
        <v>0</v>
      </c>
      <c r="AY670" s="13">
        <v>10400</v>
      </c>
      <c r="AZ670" s="13">
        <v>820</v>
      </c>
      <c r="BA670" s="13"/>
      <c r="BB670" s="2"/>
    </row>
    <row r="671" spans="1:54" x14ac:dyDescent="0.2">
      <c r="A671" s="18" t="s">
        <v>655</v>
      </c>
      <c r="B671" s="19" t="s">
        <v>1271</v>
      </c>
      <c r="C671" s="19" t="s">
        <v>1363</v>
      </c>
      <c r="D671" s="13">
        <v>246.11</v>
      </c>
      <c r="E671" s="13">
        <v>103.41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0</v>
      </c>
      <c r="AK671" s="13">
        <v>0</v>
      </c>
      <c r="AL671" s="13">
        <v>0</v>
      </c>
      <c r="AM671" s="13">
        <v>0</v>
      </c>
      <c r="AN671" s="13">
        <v>0</v>
      </c>
      <c r="AO671" s="13">
        <v>0</v>
      </c>
      <c r="AP671" s="13">
        <v>0</v>
      </c>
      <c r="AQ671" s="13">
        <v>0</v>
      </c>
      <c r="AR671" s="13">
        <v>0</v>
      </c>
      <c r="AS671" s="13">
        <v>0</v>
      </c>
      <c r="AT671" s="13">
        <v>0</v>
      </c>
      <c r="AU671" s="13">
        <v>0</v>
      </c>
      <c r="AV671" s="13">
        <v>0</v>
      </c>
      <c r="AW671" s="13">
        <v>0</v>
      </c>
      <c r="AX671" s="13">
        <v>0</v>
      </c>
      <c r="AY671" s="13">
        <v>0</v>
      </c>
      <c r="AZ671" s="13">
        <v>0</v>
      </c>
      <c r="BA671" s="13"/>
      <c r="BB671" s="2"/>
    </row>
    <row r="672" spans="1:54" x14ac:dyDescent="0.2">
      <c r="A672" s="18" t="s">
        <v>656</v>
      </c>
      <c r="B672" s="19" t="s">
        <v>1272</v>
      </c>
      <c r="C672" s="19" t="s">
        <v>777</v>
      </c>
      <c r="D672" s="13">
        <v>44277.15</v>
      </c>
      <c r="E672" s="13">
        <v>-21065.15</v>
      </c>
      <c r="F672" s="13">
        <v>-10570.210000000001</v>
      </c>
      <c r="G672" s="13">
        <v>637.75</v>
      </c>
      <c r="H672" s="13">
        <v>0</v>
      </c>
      <c r="I672" s="13">
        <v>84.72</v>
      </c>
      <c r="J672" s="13">
        <v>0</v>
      </c>
      <c r="K672" s="13">
        <v>0</v>
      </c>
      <c r="L672" s="13">
        <v>-6979.97</v>
      </c>
      <c r="M672" s="13">
        <v>81.94</v>
      </c>
      <c r="N672" s="13">
        <v>45958.729999999996</v>
      </c>
      <c r="O672" s="13">
        <v>37235</v>
      </c>
      <c r="P672" s="13">
        <v>0</v>
      </c>
      <c r="Q672" s="13">
        <v>-615</v>
      </c>
      <c r="R672" s="13">
        <v>0</v>
      </c>
      <c r="S672" s="13">
        <v>0</v>
      </c>
      <c r="T672" s="13">
        <v>1406.25</v>
      </c>
      <c r="U672" s="13">
        <v>20418.379999999997</v>
      </c>
      <c r="V672" s="13">
        <v>15359.5</v>
      </c>
      <c r="W672" s="13">
        <v>47059.4</v>
      </c>
      <c r="X672" s="13">
        <v>74752.23000000001</v>
      </c>
      <c r="Y672" s="13">
        <v>-52822.28</v>
      </c>
      <c r="Z672" s="13">
        <v>68151.100000000006</v>
      </c>
      <c r="AA672" s="13">
        <v>-79230.600000000006</v>
      </c>
      <c r="AB672" s="13">
        <v>-39669.96</v>
      </c>
      <c r="AC672" s="13">
        <v>9751.52</v>
      </c>
      <c r="AD672" s="13">
        <v>1038.75</v>
      </c>
      <c r="AE672" s="13">
        <v>0</v>
      </c>
      <c r="AF672" s="13">
        <v>0</v>
      </c>
      <c r="AG672" s="13">
        <v>-1641.25</v>
      </c>
      <c r="AH672" s="13">
        <v>0</v>
      </c>
      <c r="AI672" s="13">
        <v>14409.75</v>
      </c>
      <c r="AJ672" s="13">
        <v>2287.5</v>
      </c>
      <c r="AK672" s="13">
        <v>165044.22</v>
      </c>
      <c r="AL672" s="13">
        <v>221484.22</v>
      </c>
      <c r="AM672" s="13">
        <v>153627.10999999999</v>
      </c>
      <c r="AN672" s="13">
        <v>-1720</v>
      </c>
      <c r="AO672" s="13">
        <v>0</v>
      </c>
      <c r="AP672" s="13">
        <v>4275.7</v>
      </c>
      <c r="AQ672" s="13">
        <v>12324.1</v>
      </c>
      <c r="AR672" s="13">
        <v>0</v>
      </c>
      <c r="AS672" s="13">
        <v>21139.02</v>
      </c>
      <c r="AT672" s="13">
        <v>23860.620000000003</v>
      </c>
      <c r="AU672" s="13">
        <v>55409.61</v>
      </c>
      <c r="AV672" s="13">
        <v>62078.78</v>
      </c>
      <c r="AW672" s="13">
        <v>17894.16</v>
      </c>
      <c r="AX672" s="13">
        <v>141388.09</v>
      </c>
      <c r="AY672" s="13">
        <v>20039.75</v>
      </c>
      <c r="AZ672" s="13">
        <v>-174217.62</v>
      </c>
      <c r="BA672" s="13"/>
      <c r="BB672" s="2"/>
    </row>
    <row r="673" spans="1:54" x14ac:dyDescent="0.2">
      <c r="A673" s="18" t="s">
        <v>657</v>
      </c>
      <c r="B673" s="19" t="s">
        <v>1273</v>
      </c>
      <c r="C673" s="19" t="s">
        <v>1346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3244.65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0</v>
      </c>
      <c r="AK673" s="13">
        <v>0</v>
      </c>
      <c r="AL673" s="13">
        <v>0</v>
      </c>
      <c r="AM673" s="13">
        <v>0</v>
      </c>
      <c r="AN673" s="13">
        <v>0</v>
      </c>
      <c r="AO673" s="13">
        <v>0</v>
      </c>
      <c r="AP673" s="13">
        <v>0</v>
      </c>
      <c r="AQ673" s="13">
        <v>0</v>
      </c>
      <c r="AR673" s="13">
        <v>0</v>
      </c>
      <c r="AS673" s="13">
        <v>0</v>
      </c>
      <c r="AT673" s="13">
        <v>0</v>
      </c>
      <c r="AU673" s="13">
        <v>0</v>
      </c>
      <c r="AV673" s="13">
        <v>0</v>
      </c>
      <c r="AW673" s="13">
        <v>0</v>
      </c>
      <c r="AX673" s="13">
        <v>0</v>
      </c>
      <c r="AY673" s="13">
        <v>0</v>
      </c>
      <c r="AZ673" s="13">
        <v>0</v>
      </c>
      <c r="BA673" s="13"/>
      <c r="BB673" s="2"/>
    </row>
    <row r="674" spans="1:54" x14ac:dyDescent="0.2">
      <c r="A674" s="18" t="s">
        <v>658</v>
      </c>
      <c r="B674" s="19" t="s">
        <v>1274</v>
      </c>
      <c r="C674" s="19" t="s">
        <v>781</v>
      </c>
      <c r="D674" s="13">
        <v>70771.38</v>
      </c>
      <c r="E674" s="13">
        <v>56513.35</v>
      </c>
      <c r="F674" s="13">
        <v>28147.71</v>
      </c>
      <c r="G674" s="13">
        <v>52547.25</v>
      </c>
      <c r="H674" s="13">
        <v>56881.599999999999</v>
      </c>
      <c r="I674" s="13">
        <v>48465.73</v>
      </c>
      <c r="J674" s="13">
        <v>80795.009999999995</v>
      </c>
      <c r="K674" s="13">
        <v>90304.09</v>
      </c>
      <c r="L674" s="13">
        <v>100517.12</v>
      </c>
      <c r="M674" s="13">
        <v>81702.3</v>
      </c>
      <c r="N674" s="13">
        <v>75452.44</v>
      </c>
      <c r="O674" s="13">
        <v>114934.25</v>
      </c>
      <c r="P674" s="13">
        <v>78372.040000000008</v>
      </c>
      <c r="Q674" s="13">
        <v>70259.7</v>
      </c>
      <c r="R674" s="13">
        <v>78280.939999999988</v>
      </c>
      <c r="S674" s="13">
        <v>49711.9</v>
      </c>
      <c r="T674" s="13">
        <v>49899.93</v>
      </c>
      <c r="U674" s="13">
        <v>76762.89</v>
      </c>
      <c r="V674" s="13">
        <v>74060.25</v>
      </c>
      <c r="W674" s="13">
        <v>78077.31</v>
      </c>
      <c r="X674" s="13">
        <v>105497.92</v>
      </c>
      <c r="Y674" s="13">
        <v>101926.08000000002</v>
      </c>
      <c r="Z674" s="13">
        <v>107702.09999999999</v>
      </c>
      <c r="AA674" s="13">
        <v>147605.56</v>
      </c>
      <c r="AB674" s="13">
        <v>72668</v>
      </c>
      <c r="AC674" s="13">
        <v>137221.47999999998</v>
      </c>
      <c r="AD674" s="13">
        <v>96445.599999999991</v>
      </c>
      <c r="AE674" s="13">
        <v>-3585.4000000000015</v>
      </c>
      <c r="AF674" s="13">
        <v>104749.04</v>
      </c>
      <c r="AG674" s="13">
        <v>87379.239999999991</v>
      </c>
      <c r="AH674" s="13">
        <v>51843.099999999991</v>
      </c>
      <c r="AI674" s="13">
        <v>53732.639999999999</v>
      </c>
      <c r="AJ674" s="13">
        <v>22504.3</v>
      </c>
      <c r="AK674" s="13">
        <v>170978.83000000002</v>
      </c>
      <c r="AL674" s="13">
        <v>90314.290000000008</v>
      </c>
      <c r="AM674" s="13">
        <v>169290.83</v>
      </c>
      <c r="AN674" s="13">
        <v>27988.199999999997</v>
      </c>
      <c r="AO674" s="13">
        <v>93387.8</v>
      </c>
      <c r="AP674" s="13">
        <v>121934.20000000001</v>
      </c>
      <c r="AQ674" s="13">
        <v>89263</v>
      </c>
      <c r="AR674" s="13">
        <v>93044.71</v>
      </c>
      <c r="AS674" s="13">
        <v>107108.84</v>
      </c>
      <c r="AT674" s="13">
        <v>93974.5</v>
      </c>
      <c r="AU674" s="13">
        <v>104031.89999999998</v>
      </c>
      <c r="AV674" s="13">
        <v>252163.65</v>
      </c>
      <c r="AW674" s="13">
        <v>133133.05000000002</v>
      </c>
      <c r="AX674" s="13">
        <v>187303.65000000002</v>
      </c>
      <c r="AY674" s="13">
        <v>250922.02999999997</v>
      </c>
      <c r="AZ674" s="13">
        <v>137728.47999999998</v>
      </c>
      <c r="BA674" s="13"/>
      <c r="BB674" s="2"/>
    </row>
    <row r="675" spans="1:54" x14ac:dyDescent="0.2">
      <c r="A675" s="18" t="s">
        <v>659</v>
      </c>
      <c r="B675" s="19" t="s">
        <v>1275</v>
      </c>
      <c r="C675" s="19" t="s">
        <v>783</v>
      </c>
      <c r="D675" s="13">
        <v>313.12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5000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7500</v>
      </c>
      <c r="W675" s="13">
        <v>0</v>
      </c>
      <c r="X675" s="13">
        <v>0</v>
      </c>
      <c r="Y675" s="13">
        <v>5450</v>
      </c>
      <c r="Z675" s="13">
        <v>300</v>
      </c>
      <c r="AA675" s="13">
        <v>2700</v>
      </c>
      <c r="AB675" s="13">
        <v>162</v>
      </c>
      <c r="AC675" s="13">
        <v>0</v>
      </c>
      <c r="AD675" s="13">
        <v>0</v>
      </c>
      <c r="AE675" s="13">
        <v>0</v>
      </c>
      <c r="AF675" s="13">
        <v>500</v>
      </c>
      <c r="AG675" s="13">
        <v>0</v>
      </c>
      <c r="AH675" s="13">
        <v>0</v>
      </c>
      <c r="AI675" s="13">
        <v>3350</v>
      </c>
      <c r="AJ675" s="13">
        <v>3710</v>
      </c>
      <c r="AK675" s="13">
        <v>90</v>
      </c>
      <c r="AL675" s="13">
        <v>1650</v>
      </c>
      <c r="AM675" s="13">
        <v>0</v>
      </c>
      <c r="AN675" s="13">
        <v>0</v>
      </c>
      <c r="AO675" s="13">
        <v>3575</v>
      </c>
      <c r="AP675" s="13">
        <v>0</v>
      </c>
      <c r="AQ675" s="13">
        <v>1950</v>
      </c>
      <c r="AR675" s="13">
        <v>0</v>
      </c>
      <c r="AS675" s="13">
        <v>0</v>
      </c>
      <c r="AT675" s="13">
        <v>0</v>
      </c>
      <c r="AU675" s="13">
        <v>17029.13</v>
      </c>
      <c r="AV675" s="13">
        <v>11300</v>
      </c>
      <c r="AW675" s="13">
        <v>0</v>
      </c>
      <c r="AX675" s="13">
        <v>2050</v>
      </c>
      <c r="AY675" s="13">
        <v>0</v>
      </c>
      <c r="AZ675" s="13">
        <v>0</v>
      </c>
      <c r="BA675" s="13"/>
      <c r="BB675" s="2"/>
    </row>
    <row r="676" spans="1:54" x14ac:dyDescent="0.2">
      <c r="A676" s="18" t="s">
        <v>660</v>
      </c>
      <c r="B676" s="19" t="s">
        <v>1276</v>
      </c>
      <c r="C676" s="19" t="s">
        <v>785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800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0</v>
      </c>
      <c r="AS676" s="13">
        <v>0</v>
      </c>
      <c r="AT676" s="13">
        <v>0</v>
      </c>
      <c r="AU676" s="13">
        <v>0</v>
      </c>
      <c r="AV676" s="13">
        <v>0</v>
      </c>
      <c r="AW676" s="13">
        <v>0</v>
      </c>
      <c r="AX676" s="13">
        <v>0</v>
      </c>
      <c r="AY676" s="13">
        <v>0</v>
      </c>
      <c r="AZ676" s="13">
        <v>0</v>
      </c>
      <c r="BA676" s="13"/>
      <c r="BB676" s="2"/>
    </row>
    <row r="677" spans="1:54" x14ac:dyDescent="0.2">
      <c r="A677" s="18" t="s">
        <v>661</v>
      </c>
      <c r="B677" s="19" t="s">
        <v>1277</v>
      </c>
      <c r="C677" s="19" t="s">
        <v>787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500</v>
      </c>
      <c r="L677" s="13">
        <v>4125</v>
      </c>
      <c r="M677" s="13">
        <v>0</v>
      </c>
      <c r="N677" s="13">
        <v>0</v>
      </c>
      <c r="O677" s="13">
        <v>0</v>
      </c>
      <c r="P677" s="13">
        <v>0</v>
      </c>
      <c r="Q677" s="13">
        <v>1925.25</v>
      </c>
      <c r="R677" s="13">
        <v>0</v>
      </c>
      <c r="S677" s="13">
        <v>0</v>
      </c>
      <c r="T677" s="13">
        <v>0</v>
      </c>
      <c r="U677" s="13">
        <v>1543</v>
      </c>
      <c r="V677" s="13">
        <v>0</v>
      </c>
      <c r="W677" s="13">
        <v>0</v>
      </c>
      <c r="X677" s="13">
        <v>0</v>
      </c>
      <c r="Y677" s="13">
        <v>2256</v>
      </c>
      <c r="Z677" s="13">
        <v>2300</v>
      </c>
      <c r="AA677" s="13">
        <v>2500</v>
      </c>
      <c r="AB677" s="13">
        <v>600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0</v>
      </c>
      <c r="AT677" s="13">
        <v>0</v>
      </c>
      <c r="AU677" s="13">
        <v>4800</v>
      </c>
      <c r="AV677" s="13">
        <v>7500</v>
      </c>
      <c r="AW677" s="13">
        <v>14550</v>
      </c>
      <c r="AX677" s="13">
        <v>7500</v>
      </c>
      <c r="AY677" s="13">
        <v>0</v>
      </c>
      <c r="AZ677" s="13">
        <v>0</v>
      </c>
      <c r="BA677" s="13"/>
      <c r="BB677" s="2"/>
    </row>
    <row r="678" spans="1:54" x14ac:dyDescent="0.2">
      <c r="A678" s="18" t="s">
        <v>662</v>
      </c>
      <c r="B678" s="19" t="s">
        <v>1278</v>
      </c>
      <c r="C678" s="19" t="s">
        <v>789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85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13">
        <v>0</v>
      </c>
      <c r="AJ678" s="13">
        <v>0</v>
      </c>
      <c r="AK678" s="13">
        <v>0</v>
      </c>
      <c r="AL678" s="13">
        <v>0</v>
      </c>
      <c r="AM678" s="13">
        <v>0</v>
      </c>
      <c r="AN678" s="13">
        <v>0</v>
      </c>
      <c r="AO678" s="13">
        <v>0</v>
      </c>
      <c r="AP678" s="13">
        <v>0</v>
      </c>
      <c r="AQ678" s="13">
        <v>0</v>
      </c>
      <c r="AR678" s="13">
        <v>0</v>
      </c>
      <c r="AS678" s="13">
        <v>6502.32</v>
      </c>
      <c r="AT678" s="13">
        <v>0</v>
      </c>
      <c r="AU678" s="13">
        <v>0</v>
      </c>
      <c r="AV678" s="13">
        <v>0</v>
      </c>
      <c r="AW678" s="13">
        <v>0</v>
      </c>
      <c r="AX678" s="13">
        <v>0</v>
      </c>
      <c r="AY678" s="13">
        <v>0</v>
      </c>
      <c r="AZ678" s="13">
        <v>0</v>
      </c>
      <c r="BA678" s="13"/>
      <c r="BB678" s="2"/>
    </row>
    <row r="679" spans="1:54" x14ac:dyDescent="0.2">
      <c r="A679" s="18" t="s">
        <v>663</v>
      </c>
      <c r="B679" s="19" t="s">
        <v>1279</v>
      </c>
      <c r="C679" s="19" t="s">
        <v>1340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13">
        <v>150</v>
      </c>
      <c r="K679" s="13">
        <v>0</v>
      </c>
      <c r="L679" s="13">
        <v>590</v>
      </c>
      <c r="M679" s="13">
        <v>5400</v>
      </c>
      <c r="N679" s="13">
        <v>2902</v>
      </c>
      <c r="O679" s="13">
        <v>175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590</v>
      </c>
      <c r="X679" s="13">
        <v>0</v>
      </c>
      <c r="Y679" s="13">
        <v>0</v>
      </c>
      <c r="Z679" s="13">
        <v>0</v>
      </c>
      <c r="AA679" s="13">
        <v>46216.43</v>
      </c>
      <c r="AB679" s="13">
        <v>0</v>
      </c>
      <c r="AC679" s="13">
        <v>0</v>
      </c>
      <c r="AD679" s="13">
        <v>0</v>
      </c>
      <c r="AE679" s="13">
        <v>-225.25</v>
      </c>
      <c r="AF679" s="13">
        <v>0</v>
      </c>
      <c r="AG679" s="13">
        <v>0</v>
      </c>
      <c r="AH679" s="13">
        <v>0</v>
      </c>
      <c r="AI679" s="13">
        <v>0</v>
      </c>
      <c r="AJ679" s="13">
        <v>4234</v>
      </c>
      <c r="AK679" s="13">
        <v>0</v>
      </c>
      <c r="AL679" s="13">
        <v>2974.4</v>
      </c>
      <c r="AM679" s="13">
        <v>0</v>
      </c>
      <c r="AN679" s="13">
        <v>0</v>
      </c>
      <c r="AO679" s="13">
        <v>2500</v>
      </c>
      <c r="AP679" s="13">
        <v>0</v>
      </c>
      <c r="AQ679" s="13">
        <v>0</v>
      </c>
      <c r="AR679" s="13">
        <v>0</v>
      </c>
      <c r="AS679" s="13">
        <v>0</v>
      </c>
      <c r="AT679" s="13">
        <v>0</v>
      </c>
      <c r="AU679" s="13">
        <v>0</v>
      </c>
      <c r="AV679" s="13">
        <v>0</v>
      </c>
      <c r="AW679" s="13">
        <v>0</v>
      </c>
      <c r="AX679" s="13">
        <v>2025</v>
      </c>
      <c r="AY679" s="13">
        <v>0</v>
      </c>
      <c r="AZ679" s="13">
        <v>0</v>
      </c>
      <c r="BA679" s="13"/>
      <c r="BB679" s="2"/>
    </row>
    <row r="680" spans="1:54" x14ac:dyDescent="0.2">
      <c r="A680" s="18" t="s">
        <v>664</v>
      </c>
      <c r="B680" s="19" t="s">
        <v>1280</v>
      </c>
      <c r="C680" s="19" t="s">
        <v>727</v>
      </c>
      <c r="D680" s="13">
        <v>5000</v>
      </c>
      <c r="E680" s="13">
        <v>2162.4</v>
      </c>
      <c r="F680" s="13">
        <v>12650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185</v>
      </c>
      <c r="M680" s="13">
        <v>3600</v>
      </c>
      <c r="N680" s="13">
        <v>0</v>
      </c>
      <c r="O680" s="13">
        <v>0</v>
      </c>
      <c r="P680" s="13">
        <v>0</v>
      </c>
      <c r="Q680" s="13">
        <v>0</v>
      </c>
      <c r="R680" s="13">
        <v>2100</v>
      </c>
      <c r="S680" s="13">
        <v>0</v>
      </c>
      <c r="T680" s="13">
        <v>0</v>
      </c>
      <c r="U680" s="13">
        <v>0</v>
      </c>
      <c r="V680" s="13">
        <v>1360</v>
      </c>
      <c r="W680" s="13">
        <v>980</v>
      </c>
      <c r="X680" s="13">
        <v>0</v>
      </c>
      <c r="Y680" s="13">
        <v>1800</v>
      </c>
      <c r="Z680" s="13">
        <v>2000</v>
      </c>
      <c r="AA680" s="13">
        <v>0</v>
      </c>
      <c r="AB680" s="13">
        <v>1890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3">
        <v>2968</v>
      </c>
      <c r="AK680" s="13">
        <v>-168</v>
      </c>
      <c r="AL680" s="13">
        <v>0</v>
      </c>
      <c r="AM680" s="13">
        <v>0</v>
      </c>
      <c r="AN680" s="13">
        <v>640</v>
      </c>
      <c r="AO680" s="13">
        <v>0</v>
      </c>
      <c r="AP680" s="13">
        <v>0</v>
      </c>
      <c r="AQ680" s="13">
        <v>0</v>
      </c>
      <c r="AR680" s="13">
        <v>0</v>
      </c>
      <c r="AS680" s="13">
        <v>2800</v>
      </c>
      <c r="AT680" s="13">
        <v>0</v>
      </c>
      <c r="AU680" s="13">
        <v>0</v>
      </c>
      <c r="AV680" s="13">
        <v>1110</v>
      </c>
      <c r="AW680" s="13">
        <v>0</v>
      </c>
      <c r="AX680" s="13">
        <v>10000</v>
      </c>
      <c r="AY680" s="13">
        <v>0</v>
      </c>
      <c r="AZ680" s="13">
        <v>0</v>
      </c>
      <c r="BA680" s="13"/>
      <c r="BB680" s="2"/>
    </row>
    <row r="681" spans="1:54" x14ac:dyDescent="0.2">
      <c r="A681" s="18" t="s">
        <v>665</v>
      </c>
      <c r="B681" s="19" t="s">
        <v>1281</v>
      </c>
      <c r="C681" s="19" t="s">
        <v>1347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5800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3">
        <v>0</v>
      </c>
      <c r="AK681" s="13">
        <v>0</v>
      </c>
      <c r="AL681" s="13">
        <v>0</v>
      </c>
      <c r="AM681" s="13">
        <v>0</v>
      </c>
      <c r="AN681" s="13">
        <v>0</v>
      </c>
      <c r="AO681" s="13">
        <v>0</v>
      </c>
      <c r="AP681" s="13">
        <v>0</v>
      </c>
      <c r="AQ681" s="13">
        <v>0</v>
      </c>
      <c r="AR681" s="13">
        <v>0</v>
      </c>
      <c r="AS681" s="13">
        <v>0</v>
      </c>
      <c r="AT681" s="13">
        <v>0</v>
      </c>
      <c r="AU681" s="13">
        <v>0</v>
      </c>
      <c r="AV681" s="13">
        <v>0</v>
      </c>
      <c r="AW681" s="13">
        <v>0</v>
      </c>
      <c r="AX681" s="13">
        <v>0</v>
      </c>
      <c r="AY681" s="13">
        <v>0</v>
      </c>
      <c r="AZ681" s="13">
        <v>0</v>
      </c>
      <c r="BA681" s="13"/>
      <c r="BB681" s="2"/>
    </row>
    <row r="682" spans="1:54" x14ac:dyDescent="0.2">
      <c r="A682" s="18" t="s">
        <v>666</v>
      </c>
      <c r="B682" s="19" t="s">
        <v>1282</v>
      </c>
      <c r="C682" s="19" t="s">
        <v>1352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16750</v>
      </c>
      <c r="M682" s="13">
        <v>0</v>
      </c>
      <c r="N682" s="13">
        <v>6650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1300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0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0</v>
      </c>
      <c r="AS682" s="13">
        <v>0</v>
      </c>
      <c r="AT682" s="13">
        <v>0</v>
      </c>
      <c r="AU682" s="13">
        <v>0</v>
      </c>
      <c r="AV682" s="13">
        <v>0</v>
      </c>
      <c r="AW682" s="13">
        <v>0</v>
      </c>
      <c r="AX682" s="13">
        <v>0</v>
      </c>
      <c r="AY682" s="13">
        <v>0</v>
      </c>
      <c r="AZ682" s="13">
        <v>0</v>
      </c>
      <c r="BA682" s="13"/>
      <c r="BB682" s="2"/>
    </row>
    <row r="683" spans="1:54" x14ac:dyDescent="0.2">
      <c r="A683" s="18" t="s">
        <v>667</v>
      </c>
      <c r="B683" s="19" t="s">
        <v>1283</v>
      </c>
      <c r="C683" s="19" t="s">
        <v>739</v>
      </c>
      <c r="D683" s="13">
        <v>120917.36</v>
      </c>
      <c r="E683" s="13">
        <v>65020.920000000006</v>
      </c>
      <c r="F683" s="13">
        <v>108019.68999999999</v>
      </c>
      <c r="G683" s="13">
        <v>98368.079999999987</v>
      </c>
      <c r="H683" s="13">
        <v>82377.890000000014</v>
      </c>
      <c r="I683" s="13">
        <v>59891.759999999995</v>
      </c>
      <c r="J683" s="13">
        <v>80392.27</v>
      </c>
      <c r="K683" s="13">
        <v>82720.709999999992</v>
      </c>
      <c r="L683" s="13">
        <v>83035.7</v>
      </c>
      <c r="M683" s="13">
        <v>93592.82</v>
      </c>
      <c r="N683" s="13">
        <v>72730.100000000006</v>
      </c>
      <c r="O683" s="13">
        <v>78229.440000000002</v>
      </c>
      <c r="P683" s="13">
        <v>91807.26999999999</v>
      </c>
      <c r="Q683" s="13">
        <v>85941.09</v>
      </c>
      <c r="R683" s="13">
        <v>87729.43</v>
      </c>
      <c r="S683" s="13">
        <v>77381.650000000009</v>
      </c>
      <c r="T683" s="13">
        <v>81541.09</v>
      </c>
      <c r="U683" s="13">
        <v>89857.45</v>
      </c>
      <c r="V683" s="13">
        <v>65766.490000000005</v>
      </c>
      <c r="W683" s="13">
        <v>74745.51999999999</v>
      </c>
      <c r="X683" s="13">
        <v>83878.929999999993</v>
      </c>
      <c r="Y683" s="13">
        <v>77586.28</v>
      </c>
      <c r="Z683" s="13">
        <v>89406.360000000015</v>
      </c>
      <c r="AA683" s="13">
        <v>59129.360000000008</v>
      </c>
      <c r="AB683" s="13">
        <v>87833.3</v>
      </c>
      <c r="AC683" s="13">
        <v>62961.520000000004</v>
      </c>
      <c r="AD683" s="13">
        <v>60143</v>
      </c>
      <c r="AE683" s="13">
        <v>80133.430000000008</v>
      </c>
      <c r="AF683" s="13">
        <v>64162.420000000006</v>
      </c>
      <c r="AG683" s="13">
        <v>87494.01</v>
      </c>
      <c r="AH683" s="13">
        <v>58006.319999999992</v>
      </c>
      <c r="AI683" s="13">
        <v>60909.83</v>
      </c>
      <c r="AJ683" s="13">
        <v>58478.61</v>
      </c>
      <c r="AK683" s="13">
        <v>62149.229999999996</v>
      </c>
      <c r="AL683" s="13">
        <v>61716.86</v>
      </c>
      <c r="AM683" s="13">
        <v>71056.460000000006</v>
      </c>
      <c r="AN683" s="13">
        <v>55139.509999999995</v>
      </c>
      <c r="AO683" s="13">
        <v>65180.640000000007</v>
      </c>
      <c r="AP683" s="13">
        <v>57033.860000000008</v>
      </c>
      <c r="AQ683" s="13">
        <v>49148.840000000004</v>
      </c>
      <c r="AR683" s="13">
        <v>41237.75</v>
      </c>
      <c r="AS683" s="13">
        <v>50121.280000000006</v>
      </c>
      <c r="AT683" s="13">
        <v>58440.23</v>
      </c>
      <c r="AU683" s="13">
        <v>74582.069999999992</v>
      </c>
      <c r="AV683" s="13">
        <v>43152.83</v>
      </c>
      <c r="AW683" s="13">
        <v>53688.56</v>
      </c>
      <c r="AX683" s="13">
        <v>49644.31</v>
      </c>
      <c r="AY683" s="13">
        <v>47714.86</v>
      </c>
      <c r="AZ683" s="13">
        <v>52223.97</v>
      </c>
      <c r="BA683" s="13"/>
      <c r="BB683" s="2"/>
    </row>
    <row r="684" spans="1:54" x14ac:dyDescent="0.2">
      <c r="A684" s="18" t="s">
        <v>668</v>
      </c>
      <c r="B684" s="19" t="s">
        <v>1284</v>
      </c>
      <c r="C684" s="19" t="s">
        <v>741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10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3">
        <v>0</v>
      </c>
      <c r="AK684" s="13">
        <v>0</v>
      </c>
      <c r="AL684" s="13">
        <v>0</v>
      </c>
      <c r="AM684" s="13">
        <v>0</v>
      </c>
      <c r="AN684" s="13">
        <v>0</v>
      </c>
      <c r="AO684" s="13">
        <v>0</v>
      </c>
      <c r="AP684" s="13">
        <v>0</v>
      </c>
      <c r="AQ684" s="13">
        <v>0</v>
      </c>
      <c r="AR684" s="13">
        <v>0</v>
      </c>
      <c r="AS684" s="13">
        <v>0</v>
      </c>
      <c r="AT684" s="13">
        <v>0</v>
      </c>
      <c r="AU684" s="13">
        <v>99.45</v>
      </c>
      <c r="AV684" s="13">
        <v>0</v>
      </c>
      <c r="AW684" s="13">
        <v>0</v>
      </c>
      <c r="AX684" s="13">
        <v>0</v>
      </c>
      <c r="AY684" s="13">
        <v>1736</v>
      </c>
      <c r="AZ684" s="13">
        <v>1386</v>
      </c>
      <c r="BA684" s="13"/>
      <c r="BB684" s="2"/>
    </row>
    <row r="685" spans="1:54" x14ac:dyDescent="0.2">
      <c r="A685" s="18" t="s">
        <v>669</v>
      </c>
      <c r="B685" s="19" t="s">
        <v>1285</v>
      </c>
      <c r="C685" s="19" t="s">
        <v>745</v>
      </c>
      <c r="D685" s="13">
        <v>0</v>
      </c>
      <c r="E685" s="13">
        <v>0</v>
      </c>
      <c r="F685" s="13">
        <v>12580.5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13">
        <v>0</v>
      </c>
      <c r="AJ685" s="13">
        <v>0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0</v>
      </c>
      <c r="AQ685" s="13">
        <v>0</v>
      </c>
      <c r="AR685" s="13">
        <v>0</v>
      </c>
      <c r="AS685" s="13">
        <v>0</v>
      </c>
      <c r="AT685" s="13">
        <v>0</v>
      </c>
      <c r="AU685" s="13">
        <v>0</v>
      </c>
      <c r="AV685" s="13">
        <v>0</v>
      </c>
      <c r="AW685" s="13">
        <v>0</v>
      </c>
      <c r="AX685" s="13">
        <v>0</v>
      </c>
      <c r="AY685" s="13">
        <v>0</v>
      </c>
      <c r="AZ685" s="13">
        <v>0</v>
      </c>
      <c r="BA685" s="13"/>
      <c r="BB685" s="2"/>
    </row>
    <row r="686" spans="1:54" x14ac:dyDescent="0.2">
      <c r="A686" s="18" t="s">
        <v>670</v>
      </c>
      <c r="B686" s="19" t="s">
        <v>1286</v>
      </c>
      <c r="C686" s="19" t="s">
        <v>1335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750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641.16999999999996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13">
        <v>0</v>
      </c>
      <c r="AJ686" s="13">
        <v>0</v>
      </c>
      <c r="AK686" s="13">
        <v>0</v>
      </c>
      <c r="AL686" s="13">
        <v>0</v>
      </c>
      <c r="AM686" s="13">
        <v>0</v>
      </c>
      <c r="AN686" s="13">
        <v>0</v>
      </c>
      <c r="AO686" s="13">
        <v>0</v>
      </c>
      <c r="AP686" s="13">
        <v>0</v>
      </c>
      <c r="AQ686" s="13">
        <v>0</v>
      </c>
      <c r="AR686" s="13">
        <v>0</v>
      </c>
      <c r="AS686" s="13">
        <v>0</v>
      </c>
      <c r="AT686" s="13">
        <v>0</v>
      </c>
      <c r="AU686" s="13">
        <v>0</v>
      </c>
      <c r="AV686" s="13">
        <v>0</v>
      </c>
      <c r="AW686" s="13">
        <v>0</v>
      </c>
      <c r="AX686" s="13">
        <v>0</v>
      </c>
      <c r="AY686" s="13">
        <v>0</v>
      </c>
      <c r="AZ686" s="13">
        <v>0</v>
      </c>
      <c r="BA686" s="13"/>
      <c r="BB686" s="2"/>
    </row>
    <row r="687" spans="1:54" x14ac:dyDescent="0.2">
      <c r="A687" s="18" t="s">
        <v>671</v>
      </c>
      <c r="B687" s="19" t="s">
        <v>1287</v>
      </c>
      <c r="C687" s="19" t="s">
        <v>1336</v>
      </c>
      <c r="D687" s="13">
        <v>-10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10000</v>
      </c>
      <c r="M687" s="13">
        <v>0</v>
      </c>
      <c r="N687" s="13">
        <v>0</v>
      </c>
      <c r="O687" s="13">
        <v>50000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80000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13">
        <v>0</v>
      </c>
      <c r="AJ687" s="13">
        <v>0</v>
      </c>
      <c r="AK687" s="13">
        <v>0</v>
      </c>
      <c r="AL687" s="13">
        <v>86600</v>
      </c>
      <c r="AM687" s="13">
        <v>86600</v>
      </c>
      <c r="AN687" s="13">
        <v>0</v>
      </c>
      <c r="AO687" s="13">
        <v>0</v>
      </c>
      <c r="AP687" s="13">
        <v>0</v>
      </c>
      <c r="AQ687" s="13">
        <v>0</v>
      </c>
      <c r="AR687" s="13">
        <v>0</v>
      </c>
      <c r="AS687" s="13">
        <v>0</v>
      </c>
      <c r="AT687" s="13">
        <v>0</v>
      </c>
      <c r="AU687" s="13">
        <v>256.70999999999998</v>
      </c>
      <c r="AV687" s="13">
        <v>-13200</v>
      </c>
      <c r="AW687" s="13">
        <v>0</v>
      </c>
      <c r="AX687" s="13">
        <v>80000</v>
      </c>
      <c r="AY687" s="13">
        <v>0</v>
      </c>
      <c r="AZ687" s="13">
        <v>0</v>
      </c>
      <c r="BA687" s="13"/>
      <c r="BB687" s="2"/>
    </row>
    <row r="688" spans="1:54" x14ac:dyDescent="0.2">
      <c r="A688" s="18" t="s">
        <v>672</v>
      </c>
      <c r="B688" s="19" t="s">
        <v>1288</v>
      </c>
      <c r="C688" s="19" t="s">
        <v>1331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0</v>
      </c>
      <c r="P688" s="13">
        <v>1414.2</v>
      </c>
      <c r="Q688" s="13">
        <v>-1414.2</v>
      </c>
      <c r="R688" s="13">
        <v>0</v>
      </c>
      <c r="S688" s="13">
        <v>0</v>
      </c>
      <c r="T688" s="13">
        <v>1147.4100000000001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3">
        <v>0</v>
      </c>
      <c r="AK688" s="13">
        <v>0</v>
      </c>
      <c r="AL688" s="13">
        <v>0</v>
      </c>
      <c r="AM688" s="13">
        <v>511.96</v>
      </c>
      <c r="AN688" s="13">
        <v>0</v>
      </c>
      <c r="AO688" s="13">
        <v>0</v>
      </c>
      <c r="AP688" s="13">
        <v>0</v>
      </c>
      <c r="AQ688" s="13">
        <v>0</v>
      </c>
      <c r="AR688" s="13">
        <v>0</v>
      </c>
      <c r="AS688" s="13">
        <v>0</v>
      </c>
      <c r="AT688" s="13">
        <v>0</v>
      </c>
      <c r="AU688" s="13">
        <v>0</v>
      </c>
      <c r="AV688" s="13">
        <v>0</v>
      </c>
      <c r="AW688" s="13">
        <v>0</v>
      </c>
      <c r="AX688" s="13">
        <v>0</v>
      </c>
      <c r="AY688" s="13">
        <v>0</v>
      </c>
      <c r="AZ688" s="13">
        <v>0</v>
      </c>
      <c r="BA688" s="13"/>
      <c r="BB688" s="2"/>
    </row>
    <row r="689" spans="1:54" x14ac:dyDescent="0.2">
      <c r="A689" s="18" t="s">
        <v>673</v>
      </c>
      <c r="B689" s="19" t="s">
        <v>1289</v>
      </c>
      <c r="C689" s="19" t="s">
        <v>1333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1320.9</v>
      </c>
      <c r="Q689" s="13">
        <v>12359</v>
      </c>
      <c r="R689" s="13">
        <v>11135.7</v>
      </c>
      <c r="S689" s="13">
        <v>606.9</v>
      </c>
      <c r="T689" s="13">
        <v>1193.4000000000001</v>
      </c>
      <c r="U689" s="13">
        <v>10893.6</v>
      </c>
      <c r="V689" s="13">
        <v>2672.55</v>
      </c>
      <c r="W689" s="13">
        <v>0</v>
      </c>
      <c r="X689" s="13">
        <v>14237.5</v>
      </c>
      <c r="Y689" s="13">
        <v>13276.13</v>
      </c>
      <c r="Z689" s="13">
        <v>0</v>
      </c>
      <c r="AA689" s="13">
        <v>2170.0500000000002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3">
        <v>0</v>
      </c>
      <c r="AK689" s="13">
        <v>0</v>
      </c>
      <c r="AL689" s="13">
        <v>0</v>
      </c>
      <c r="AM689" s="13">
        <v>0</v>
      </c>
      <c r="AN689" s="13">
        <v>29850</v>
      </c>
      <c r="AO689" s="13">
        <v>0</v>
      </c>
      <c r="AP689" s="13">
        <v>0</v>
      </c>
      <c r="AQ689" s="13">
        <v>0</v>
      </c>
      <c r="AR689" s="13">
        <v>4574.7</v>
      </c>
      <c r="AS689" s="13">
        <v>0</v>
      </c>
      <c r="AT689" s="13">
        <v>18488.95</v>
      </c>
      <c r="AU689" s="13">
        <v>-21486.83</v>
      </c>
      <c r="AV689" s="13">
        <v>2386.8000000000002</v>
      </c>
      <c r="AW689" s="13">
        <v>14059.05</v>
      </c>
      <c r="AX689" s="13">
        <v>5768.1</v>
      </c>
      <c r="AY689" s="13">
        <v>24357.599999999999</v>
      </c>
      <c r="AZ689" s="13">
        <v>17758.55</v>
      </c>
      <c r="BA689" s="13"/>
      <c r="BB689" s="2"/>
    </row>
    <row r="690" spans="1:54" x14ac:dyDescent="0.2">
      <c r="A690" s="18" t="s">
        <v>674</v>
      </c>
      <c r="B690" s="19" t="s">
        <v>1290</v>
      </c>
      <c r="C690" s="19" t="s">
        <v>741</v>
      </c>
      <c r="D690" s="13">
        <v>0</v>
      </c>
      <c r="E690" s="13">
        <v>0</v>
      </c>
      <c r="F690" s="13">
        <v>0</v>
      </c>
      <c r="G690" s="13">
        <v>231.28</v>
      </c>
      <c r="H690" s="13">
        <v>0</v>
      </c>
      <c r="I690" s="13">
        <v>0</v>
      </c>
      <c r="J690" s="13">
        <v>624.29999999999995</v>
      </c>
      <c r="K690" s="13">
        <v>0</v>
      </c>
      <c r="L690" s="13">
        <v>0</v>
      </c>
      <c r="M690" s="13">
        <v>0</v>
      </c>
      <c r="N690" s="13">
        <v>164.34</v>
      </c>
      <c r="O690" s="13">
        <v>270.52</v>
      </c>
      <c r="P690" s="13">
        <v>104.21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125</v>
      </c>
      <c r="X690" s="13">
        <v>125</v>
      </c>
      <c r="Y690" s="13">
        <v>125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13">
        <v>0</v>
      </c>
      <c r="AJ690" s="13">
        <v>0</v>
      </c>
      <c r="AK690" s="13">
        <v>0</v>
      </c>
      <c r="AL690" s="13">
        <v>34.14</v>
      </c>
      <c r="AM690" s="13">
        <v>-2.89</v>
      </c>
      <c r="AN690" s="13">
        <v>-31.25</v>
      </c>
      <c r="AO690" s="13">
        <v>526.48</v>
      </c>
      <c r="AP690" s="13">
        <v>0</v>
      </c>
      <c r="AQ690" s="13">
        <v>0</v>
      </c>
      <c r="AR690" s="13">
        <v>170.91</v>
      </c>
      <c r="AS690" s="13">
        <v>0</v>
      </c>
      <c r="AT690" s="13">
        <v>0</v>
      </c>
      <c r="AU690" s="13">
        <v>0</v>
      </c>
      <c r="AV690" s="13">
        <v>0</v>
      </c>
      <c r="AW690" s="13">
        <v>0</v>
      </c>
      <c r="AX690" s="13">
        <v>0</v>
      </c>
      <c r="AY690" s="13">
        <v>0</v>
      </c>
      <c r="AZ690" s="13">
        <v>0</v>
      </c>
      <c r="BA690" s="13"/>
      <c r="BB690" s="2"/>
    </row>
    <row r="691" spans="1:54" x14ac:dyDescent="0.2">
      <c r="A691" s="18" t="s">
        <v>675</v>
      </c>
      <c r="B691" s="19" t="s">
        <v>1291</v>
      </c>
      <c r="C691" s="19" t="s">
        <v>741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468223.41</v>
      </c>
      <c r="AH691" s="13">
        <v>73260.14</v>
      </c>
      <c r="AI691" s="13">
        <v>97610.49</v>
      </c>
      <c r="AJ691" s="13">
        <v>85108.5</v>
      </c>
      <c r="AK691" s="13">
        <v>60848.99</v>
      </c>
      <c r="AL691" s="13">
        <v>68254.11</v>
      </c>
      <c r="AM691" s="13">
        <v>68995.22</v>
      </c>
      <c r="AN691" s="13">
        <v>67316.09</v>
      </c>
      <c r="AO691" s="13">
        <v>67817.5</v>
      </c>
      <c r="AP691" s="13">
        <v>70572.479999999996</v>
      </c>
      <c r="AQ691" s="13">
        <v>75226.7</v>
      </c>
      <c r="AR691" s="13">
        <v>79631.34</v>
      </c>
      <c r="AS691" s="13">
        <v>79882.95</v>
      </c>
      <c r="AT691" s="13">
        <v>75365.22</v>
      </c>
      <c r="AU691" s="13">
        <v>73752.3</v>
      </c>
      <c r="AV691" s="13">
        <v>100065.29</v>
      </c>
      <c r="AW691" s="13">
        <v>79121.009999999995</v>
      </c>
      <c r="AX691" s="13">
        <v>64131.63</v>
      </c>
      <c r="AY691" s="13">
        <v>66298.600000000006</v>
      </c>
      <c r="AZ691" s="13">
        <v>67825.47</v>
      </c>
      <c r="BA691" s="13"/>
      <c r="BB691" s="2"/>
    </row>
    <row r="692" spans="1:54" x14ac:dyDescent="0.2">
      <c r="A692" s="18" t="s">
        <v>676</v>
      </c>
      <c r="B692" s="19" t="s">
        <v>1292</v>
      </c>
      <c r="C692" s="19" t="s">
        <v>789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4.5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13">
        <v>0</v>
      </c>
      <c r="AJ692" s="13">
        <v>0</v>
      </c>
      <c r="AK692" s="13">
        <v>0</v>
      </c>
      <c r="AL692" s="13">
        <v>0</v>
      </c>
      <c r="AM692" s="13">
        <v>0</v>
      </c>
      <c r="AN692" s="13">
        <v>0</v>
      </c>
      <c r="AO692" s="13">
        <v>0</v>
      </c>
      <c r="AP692" s="13">
        <v>0</v>
      </c>
      <c r="AQ692" s="13">
        <v>0</v>
      </c>
      <c r="AR692" s="13">
        <v>0</v>
      </c>
      <c r="AS692" s="13">
        <v>0</v>
      </c>
      <c r="AT692" s="13">
        <v>0</v>
      </c>
      <c r="AU692" s="13">
        <v>0</v>
      </c>
      <c r="AV692" s="13">
        <v>0</v>
      </c>
      <c r="AW692" s="13">
        <v>0</v>
      </c>
      <c r="AX692" s="13">
        <v>0</v>
      </c>
      <c r="AY692" s="13">
        <v>0</v>
      </c>
      <c r="AZ692" s="13">
        <v>0</v>
      </c>
      <c r="BA692" s="13"/>
      <c r="BB692" s="2"/>
    </row>
    <row r="693" spans="1:54" x14ac:dyDescent="0.2">
      <c r="A693" s="18" t="s">
        <v>677</v>
      </c>
      <c r="B693" s="19" t="s">
        <v>1293</v>
      </c>
      <c r="C693" s="19" t="s">
        <v>777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13">
        <v>0</v>
      </c>
      <c r="AJ693" s="13">
        <v>0</v>
      </c>
      <c r="AK693" s="13">
        <v>0</v>
      </c>
      <c r="AL693" s="13">
        <v>0</v>
      </c>
      <c r="AM693" s="13">
        <v>0</v>
      </c>
      <c r="AN693" s="13">
        <v>0</v>
      </c>
      <c r="AO693" s="13">
        <v>0</v>
      </c>
      <c r="AP693" s="13">
        <v>10</v>
      </c>
      <c r="AQ693" s="13">
        <v>0</v>
      </c>
      <c r="AR693" s="13">
        <v>0</v>
      </c>
      <c r="AS693" s="13">
        <v>0</v>
      </c>
      <c r="AT693" s="13">
        <v>39</v>
      </c>
      <c r="AU693" s="13">
        <v>0</v>
      </c>
      <c r="AV693" s="13">
        <v>0</v>
      </c>
      <c r="AW693" s="13">
        <v>0</v>
      </c>
      <c r="AX693" s="13">
        <v>0</v>
      </c>
      <c r="AY693" s="13">
        <v>0</v>
      </c>
      <c r="AZ693" s="13">
        <v>0</v>
      </c>
      <c r="BA693" s="13"/>
      <c r="BB693" s="2"/>
    </row>
    <row r="694" spans="1:54" x14ac:dyDescent="0.2">
      <c r="A694" s="18" t="s">
        <v>678</v>
      </c>
      <c r="B694" s="19" t="s">
        <v>1294</v>
      </c>
      <c r="C694" s="19" t="s">
        <v>1333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4256.79</v>
      </c>
      <c r="L694" s="13">
        <v>2299.5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26121</v>
      </c>
      <c r="T694" s="13">
        <v>0</v>
      </c>
      <c r="U694" s="13">
        <v>24878.25</v>
      </c>
      <c r="V694" s="13">
        <v>0</v>
      </c>
      <c r="W694" s="13">
        <v>0</v>
      </c>
      <c r="X694" s="13">
        <v>0</v>
      </c>
      <c r="Y694" s="13">
        <v>0</v>
      </c>
      <c r="Z694" s="13">
        <v>73287.56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3">
        <v>0</v>
      </c>
      <c r="AK694" s="13">
        <v>0</v>
      </c>
      <c r="AL694" s="13">
        <v>0</v>
      </c>
      <c r="AM694" s="13">
        <v>0</v>
      </c>
      <c r="AN694" s="13">
        <v>0</v>
      </c>
      <c r="AO694" s="13">
        <v>0</v>
      </c>
      <c r="AP694" s="13">
        <v>0</v>
      </c>
      <c r="AQ694" s="13">
        <v>0</v>
      </c>
      <c r="AR694" s="13">
        <v>0</v>
      </c>
      <c r="AS694" s="13">
        <v>0</v>
      </c>
      <c r="AT694" s="13">
        <v>0</v>
      </c>
      <c r="AU694" s="13">
        <v>0</v>
      </c>
      <c r="AV694" s="13">
        <v>0</v>
      </c>
      <c r="AW694" s="13">
        <v>0</v>
      </c>
      <c r="AX694" s="13">
        <v>0</v>
      </c>
      <c r="AY694" s="13">
        <v>0</v>
      </c>
      <c r="AZ694" s="13">
        <v>0</v>
      </c>
      <c r="BA694" s="13"/>
      <c r="BB694" s="2"/>
    </row>
    <row r="695" spans="1:54" x14ac:dyDescent="0.2">
      <c r="A695" s="18" t="s">
        <v>679</v>
      </c>
      <c r="B695" s="19" t="s">
        <v>1295</v>
      </c>
      <c r="C695" s="19" t="s">
        <v>1336</v>
      </c>
      <c r="D695" s="21">
        <v>721.56</v>
      </c>
      <c r="E695" s="21">
        <v>10039.9</v>
      </c>
      <c r="F695" s="21">
        <v>5000</v>
      </c>
      <c r="G695" s="21">
        <v>5088.7</v>
      </c>
      <c r="H695" s="21">
        <v>5000</v>
      </c>
      <c r="I695" s="21">
        <v>5000</v>
      </c>
      <c r="J695" s="21">
        <v>16505.96</v>
      </c>
      <c r="K695" s="21">
        <v>15128</v>
      </c>
      <c r="L695" s="21">
        <v>16698.150000000001</v>
      </c>
      <c r="M695" s="21">
        <v>28801.38</v>
      </c>
      <c r="N695" s="21">
        <v>17476.47</v>
      </c>
      <c r="O695" s="21">
        <v>27579.08</v>
      </c>
      <c r="P695" s="21">
        <v>13626</v>
      </c>
      <c r="Q695" s="21">
        <v>15727.72</v>
      </c>
      <c r="R695" s="21">
        <v>23234.74</v>
      </c>
      <c r="S695" s="21">
        <v>28667.59</v>
      </c>
      <c r="T695" s="21">
        <v>11999</v>
      </c>
      <c r="U695" s="21">
        <v>10346.77</v>
      </c>
      <c r="V695" s="21">
        <v>19896.45</v>
      </c>
      <c r="W695" s="21">
        <v>18486.7</v>
      </c>
      <c r="X695" s="21">
        <v>9245.49</v>
      </c>
      <c r="Y695" s="21">
        <v>5000</v>
      </c>
      <c r="Z695" s="21">
        <v>-59849.62</v>
      </c>
      <c r="AA695" s="21">
        <v>-28131.95</v>
      </c>
      <c r="AB695" s="21">
        <v>5843.36</v>
      </c>
      <c r="AC695" s="21">
        <v>0</v>
      </c>
      <c r="AD695" s="21">
        <v>10123.1</v>
      </c>
      <c r="AE695" s="21">
        <v>7268.05</v>
      </c>
      <c r="AF695" s="21">
        <v>5262.9</v>
      </c>
      <c r="AG695" s="21">
        <v>0</v>
      </c>
      <c r="AH695" s="21">
        <v>10119.08</v>
      </c>
      <c r="AI695" s="21">
        <v>9741.08</v>
      </c>
      <c r="AJ695" s="21">
        <v>5019.95</v>
      </c>
      <c r="AK695" s="21">
        <v>5468.07</v>
      </c>
      <c r="AL695" s="21">
        <v>4063.5</v>
      </c>
      <c r="AM695" s="21">
        <v>10039.9</v>
      </c>
      <c r="AN695" s="21">
        <v>8455.0300000000007</v>
      </c>
      <c r="AO695" s="21">
        <v>454.98</v>
      </c>
      <c r="AP695" s="21">
        <v>11562.45</v>
      </c>
      <c r="AQ695" s="21">
        <v>160</v>
      </c>
      <c r="AR695" s="21">
        <v>0</v>
      </c>
      <c r="AS695" s="21">
        <v>15003.95</v>
      </c>
      <c r="AT695" s="21">
        <v>6064.95</v>
      </c>
      <c r="AU695" s="21">
        <v>0</v>
      </c>
      <c r="AV695" s="21">
        <v>199186.05</v>
      </c>
      <c r="AW695" s="21">
        <v>6000</v>
      </c>
      <c r="AX695" s="21">
        <v>6000</v>
      </c>
      <c r="AY695" s="21">
        <v>13171.93</v>
      </c>
      <c r="AZ695" s="21">
        <v>392</v>
      </c>
      <c r="BA695" s="13"/>
      <c r="BB695" s="2"/>
    </row>
    <row r="696" spans="1:54" x14ac:dyDescent="0.2">
      <c r="A696" s="22" t="s">
        <v>680</v>
      </c>
      <c r="B696" s="12"/>
      <c r="C696" s="12"/>
      <c r="D696" s="24">
        <f>SUM(D660:D695)</f>
        <v>404886.24999999994</v>
      </c>
      <c r="E696" s="24">
        <f t="shared" ref="E696:AZ696" si="21">SUM(E660:E695)</f>
        <v>122865.95</v>
      </c>
      <c r="F696" s="24">
        <f t="shared" si="21"/>
        <v>161271.26999999999</v>
      </c>
      <c r="G696" s="24">
        <f t="shared" si="21"/>
        <v>182039.24</v>
      </c>
      <c r="H696" s="24">
        <f t="shared" si="21"/>
        <v>159712.62</v>
      </c>
      <c r="I696" s="24">
        <f t="shared" si="21"/>
        <v>114680.65</v>
      </c>
      <c r="J696" s="24">
        <f t="shared" si="21"/>
        <v>323184.56000000006</v>
      </c>
      <c r="K696" s="24">
        <f t="shared" si="21"/>
        <v>205454.71</v>
      </c>
      <c r="L696" s="24">
        <f t="shared" si="21"/>
        <v>243508.91</v>
      </c>
      <c r="M696" s="24">
        <f t="shared" si="21"/>
        <v>224293.94</v>
      </c>
      <c r="N696" s="24">
        <f t="shared" si="21"/>
        <v>278068.57</v>
      </c>
      <c r="O696" s="24">
        <f>SUM(O660:O695)</f>
        <v>381646.69</v>
      </c>
      <c r="P696" s="24">
        <f t="shared" si="21"/>
        <v>191704.38</v>
      </c>
      <c r="Q696" s="24">
        <f t="shared" si="21"/>
        <v>203079.38999999998</v>
      </c>
      <c r="R696" s="24">
        <f t="shared" si="21"/>
        <v>216942.09</v>
      </c>
      <c r="S696" s="24">
        <f t="shared" si="21"/>
        <v>209313.11</v>
      </c>
      <c r="T696" s="24">
        <f t="shared" si="21"/>
        <v>169008.02</v>
      </c>
      <c r="U696" s="24">
        <f t="shared" si="21"/>
        <v>249156.88999999998</v>
      </c>
      <c r="V696" s="24">
        <f t="shared" si="21"/>
        <v>602898.31000000006</v>
      </c>
      <c r="W696" s="24">
        <f t="shared" si="21"/>
        <v>603878.80999999994</v>
      </c>
      <c r="X696" s="24">
        <f t="shared" si="21"/>
        <v>300708.2</v>
      </c>
      <c r="Y696" s="24">
        <f t="shared" si="21"/>
        <v>161566.33000000002</v>
      </c>
      <c r="Z696" s="24">
        <f t="shared" si="21"/>
        <v>309228.50000000006</v>
      </c>
      <c r="AA696" s="24">
        <f t="shared" si="21"/>
        <v>258751.84999999998</v>
      </c>
      <c r="AB696" s="24">
        <f t="shared" si="21"/>
        <v>153544.4</v>
      </c>
      <c r="AC696" s="24">
        <f t="shared" si="21"/>
        <v>259942.83999999997</v>
      </c>
      <c r="AD696" s="24">
        <f t="shared" si="21"/>
        <v>172450.77</v>
      </c>
      <c r="AE696" s="24">
        <f t="shared" si="21"/>
        <v>103200.03000000001</v>
      </c>
      <c r="AF696" s="24">
        <f t="shared" si="21"/>
        <v>201950.42</v>
      </c>
      <c r="AG696" s="24">
        <f t="shared" si="21"/>
        <v>647565.26</v>
      </c>
      <c r="AH696" s="24">
        <f t="shared" si="21"/>
        <v>207478.23999999996</v>
      </c>
      <c r="AI696" s="24">
        <f t="shared" si="21"/>
        <v>243521.98999999996</v>
      </c>
      <c r="AJ696" s="24">
        <f t="shared" si="21"/>
        <v>187443.86000000002</v>
      </c>
      <c r="AK696" s="24">
        <f t="shared" si="21"/>
        <v>485884.79</v>
      </c>
      <c r="AL696" s="24">
        <f t="shared" si="21"/>
        <v>551291.45000000007</v>
      </c>
      <c r="AM696" s="24">
        <f t="shared" si="21"/>
        <v>570144.92000000004</v>
      </c>
      <c r="AN696" s="24">
        <f t="shared" si="21"/>
        <v>210990.90999999997</v>
      </c>
      <c r="AO696" s="24">
        <f t="shared" si="21"/>
        <v>240041.80000000002</v>
      </c>
      <c r="AP696" s="24">
        <f t="shared" si="21"/>
        <v>272499.21000000002</v>
      </c>
      <c r="AQ696" s="24">
        <f t="shared" si="21"/>
        <v>242046.65999999997</v>
      </c>
      <c r="AR696" s="24">
        <f t="shared" si="21"/>
        <v>231582.71000000002</v>
      </c>
      <c r="AS696" s="24">
        <f t="shared" si="21"/>
        <v>308493.33</v>
      </c>
      <c r="AT696" s="24">
        <f t="shared" si="21"/>
        <v>280000.15000000002</v>
      </c>
      <c r="AU696" s="24">
        <f t="shared" si="21"/>
        <v>391301.12</v>
      </c>
      <c r="AV696" s="24">
        <f t="shared" si="21"/>
        <v>809813.23</v>
      </c>
      <c r="AW696" s="24">
        <f t="shared" si="21"/>
        <v>394485.71</v>
      </c>
      <c r="AX696" s="24">
        <f t="shared" si="21"/>
        <v>620690.18999999994</v>
      </c>
      <c r="AY696" s="24">
        <f t="shared" si="21"/>
        <v>594926.85</v>
      </c>
      <c r="AZ696" s="24">
        <f t="shared" si="21"/>
        <v>163898.01</v>
      </c>
      <c r="BA696" s="13"/>
    </row>
    <row r="697" spans="1:54" x14ac:dyDescent="0.2">
      <c r="A697" s="15"/>
      <c r="B697" s="12" t="s">
        <v>840</v>
      </c>
      <c r="C697" s="19" t="s">
        <v>840</v>
      </c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2"/>
    </row>
    <row r="698" spans="1:54" x14ac:dyDescent="0.2">
      <c r="A698" s="18" t="s">
        <v>681</v>
      </c>
      <c r="B698" s="19" t="s">
        <v>1296</v>
      </c>
      <c r="C698" s="19" t="s">
        <v>1364</v>
      </c>
      <c r="D698" s="21">
        <v>23858</v>
      </c>
      <c r="E698" s="21">
        <v>27656</v>
      </c>
      <c r="F698" s="21">
        <v>37521</v>
      </c>
      <c r="G698" s="21">
        <v>42878</v>
      </c>
      <c r="H698" s="21">
        <v>33739</v>
      </c>
      <c r="I698" s="21">
        <v>116325</v>
      </c>
      <c r="J698" s="21">
        <v>24247</v>
      </c>
      <c r="K698" s="21">
        <v>19571</v>
      </c>
      <c r="L698" s="21">
        <v>175706</v>
      </c>
      <c r="M698" s="21">
        <v>19482</v>
      </c>
      <c r="N698" s="21">
        <v>19404</v>
      </c>
      <c r="O698" s="21">
        <v>506812.11</v>
      </c>
      <c r="P698" s="21">
        <v>23960</v>
      </c>
      <c r="Q698" s="21">
        <v>28399</v>
      </c>
      <c r="R698" s="21">
        <v>37427</v>
      </c>
      <c r="S698" s="21">
        <v>44559</v>
      </c>
      <c r="T698" s="21">
        <v>35636</v>
      </c>
      <c r="U698" s="21">
        <v>34621</v>
      </c>
      <c r="V698" s="21">
        <v>24128</v>
      </c>
      <c r="W698" s="21">
        <v>22565</v>
      </c>
      <c r="X698" s="21">
        <v>21208</v>
      </c>
      <c r="Y698" s="21">
        <v>20949</v>
      </c>
      <c r="Z698" s="21">
        <v>21135</v>
      </c>
      <c r="AA698" s="21">
        <v>173829.54</v>
      </c>
      <c r="AB698" s="21">
        <v>22512</v>
      </c>
      <c r="AC698" s="21">
        <v>28133</v>
      </c>
      <c r="AD698" s="21">
        <v>41313</v>
      </c>
      <c r="AE698" s="21">
        <v>49058</v>
      </c>
      <c r="AF698" s="21">
        <v>39838</v>
      </c>
      <c r="AG698" s="21">
        <v>32057</v>
      </c>
      <c r="AH698" s="21">
        <v>27877</v>
      </c>
      <c r="AI698" s="21">
        <v>23175</v>
      </c>
      <c r="AJ698" s="21">
        <v>21912</v>
      </c>
      <c r="AK698" s="21">
        <v>21244</v>
      </c>
      <c r="AL698" s="21">
        <v>21832</v>
      </c>
      <c r="AM698" s="21">
        <v>553378.49</v>
      </c>
      <c r="AN698" s="21">
        <v>25972</v>
      </c>
      <c r="AO698" s="21">
        <v>34005</v>
      </c>
      <c r="AP698" s="21">
        <v>42864</v>
      </c>
      <c r="AQ698" s="21">
        <v>47272</v>
      </c>
      <c r="AR698" s="21">
        <v>43913</v>
      </c>
      <c r="AS698" s="21">
        <v>37532</v>
      </c>
      <c r="AT698" s="21">
        <v>54899</v>
      </c>
      <c r="AU698" s="21">
        <v>22112</v>
      </c>
      <c r="AV698" s="21">
        <v>145471</v>
      </c>
      <c r="AW698" s="21">
        <v>22562</v>
      </c>
      <c r="AX698" s="21">
        <v>22016</v>
      </c>
      <c r="AY698" s="21">
        <v>413203.87</v>
      </c>
      <c r="AZ698" s="21">
        <v>27566</v>
      </c>
      <c r="BA698" s="13"/>
      <c r="BB698" s="2"/>
    </row>
    <row r="699" spans="1:54" x14ac:dyDescent="0.2">
      <c r="A699" s="22" t="s">
        <v>682</v>
      </c>
      <c r="B699" s="12"/>
      <c r="C699" s="12"/>
      <c r="D699" s="24">
        <f>SUM(D698)</f>
        <v>23858</v>
      </c>
      <c r="E699" s="24">
        <f t="shared" ref="E699:AZ699" si="22">SUM(E698)</f>
        <v>27656</v>
      </c>
      <c r="F699" s="24">
        <f t="shared" si="22"/>
        <v>37521</v>
      </c>
      <c r="G699" s="24">
        <f t="shared" si="22"/>
        <v>42878</v>
      </c>
      <c r="H699" s="24">
        <f t="shared" si="22"/>
        <v>33739</v>
      </c>
      <c r="I699" s="24">
        <f t="shared" si="22"/>
        <v>116325</v>
      </c>
      <c r="J699" s="24">
        <f t="shared" si="22"/>
        <v>24247</v>
      </c>
      <c r="K699" s="24">
        <f t="shared" si="22"/>
        <v>19571</v>
      </c>
      <c r="L699" s="24">
        <f t="shared" si="22"/>
        <v>175706</v>
      </c>
      <c r="M699" s="24">
        <f t="shared" si="22"/>
        <v>19482</v>
      </c>
      <c r="N699" s="24">
        <f t="shared" si="22"/>
        <v>19404</v>
      </c>
      <c r="O699" s="24">
        <f>SUM(O698)</f>
        <v>506812.11</v>
      </c>
      <c r="P699" s="24">
        <f t="shared" si="22"/>
        <v>23960</v>
      </c>
      <c r="Q699" s="24">
        <f t="shared" si="22"/>
        <v>28399</v>
      </c>
      <c r="R699" s="24">
        <f t="shared" si="22"/>
        <v>37427</v>
      </c>
      <c r="S699" s="24">
        <f t="shared" si="22"/>
        <v>44559</v>
      </c>
      <c r="T699" s="24">
        <f t="shared" si="22"/>
        <v>35636</v>
      </c>
      <c r="U699" s="24">
        <f t="shared" si="22"/>
        <v>34621</v>
      </c>
      <c r="V699" s="24">
        <f t="shared" si="22"/>
        <v>24128</v>
      </c>
      <c r="W699" s="24">
        <f t="shared" si="22"/>
        <v>22565</v>
      </c>
      <c r="X699" s="24">
        <f t="shared" si="22"/>
        <v>21208</v>
      </c>
      <c r="Y699" s="24">
        <f t="shared" si="22"/>
        <v>20949</v>
      </c>
      <c r="Z699" s="24">
        <f t="shared" si="22"/>
        <v>21135</v>
      </c>
      <c r="AA699" s="24">
        <f t="shared" si="22"/>
        <v>173829.54</v>
      </c>
      <c r="AB699" s="24">
        <f t="shared" si="22"/>
        <v>22512</v>
      </c>
      <c r="AC699" s="24">
        <f t="shared" si="22"/>
        <v>28133</v>
      </c>
      <c r="AD699" s="24">
        <f t="shared" si="22"/>
        <v>41313</v>
      </c>
      <c r="AE699" s="24">
        <f t="shared" si="22"/>
        <v>49058</v>
      </c>
      <c r="AF699" s="24">
        <f t="shared" si="22"/>
        <v>39838</v>
      </c>
      <c r="AG699" s="24">
        <f t="shared" si="22"/>
        <v>32057</v>
      </c>
      <c r="AH699" s="24">
        <f t="shared" si="22"/>
        <v>27877</v>
      </c>
      <c r="AI699" s="24">
        <f t="shared" si="22"/>
        <v>23175</v>
      </c>
      <c r="AJ699" s="24">
        <f t="shared" si="22"/>
        <v>21912</v>
      </c>
      <c r="AK699" s="24">
        <f t="shared" si="22"/>
        <v>21244</v>
      </c>
      <c r="AL699" s="24">
        <f t="shared" si="22"/>
        <v>21832</v>
      </c>
      <c r="AM699" s="24">
        <f t="shared" si="22"/>
        <v>553378.49</v>
      </c>
      <c r="AN699" s="24">
        <f t="shared" si="22"/>
        <v>25972</v>
      </c>
      <c r="AO699" s="24">
        <f t="shared" si="22"/>
        <v>34005</v>
      </c>
      <c r="AP699" s="24">
        <f t="shared" si="22"/>
        <v>42864</v>
      </c>
      <c r="AQ699" s="24">
        <f t="shared" si="22"/>
        <v>47272</v>
      </c>
      <c r="AR699" s="24">
        <f t="shared" si="22"/>
        <v>43913</v>
      </c>
      <c r="AS699" s="24">
        <f t="shared" si="22"/>
        <v>37532</v>
      </c>
      <c r="AT699" s="24">
        <f t="shared" si="22"/>
        <v>54899</v>
      </c>
      <c r="AU699" s="24">
        <f t="shared" si="22"/>
        <v>22112</v>
      </c>
      <c r="AV699" s="24">
        <f t="shared" si="22"/>
        <v>145471</v>
      </c>
      <c r="AW699" s="24">
        <f t="shared" si="22"/>
        <v>22562</v>
      </c>
      <c r="AX699" s="24">
        <f t="shared" si="22"/>
        <v>22016</v>
      </c>
      <c r="AY699" s="24">
        <f t="shared" si="22"/>
        <v>413203.87</v>
      </c>
      <c r="AZ699" s="24">
        <f t="shared" si="22"/>
        <v>27566</v>
      </c>
      <c r="BA699" s="13"/>
    </row>
    <row r="700" spans="1:54" x14ac:dyDescent="0.2">
      <c r="A700" s="15"/>
      <c r="B700" s="12" t="s">
        <v>840</v>
      </c>
      <c r="C700" s="19" t="s">
        <v>840</v>
      </c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2"/>
    </row>
    <row r="701" spans="1:54" x14ac:dyDescent="0.2">
      <c r="A701" s="18" t="s">
        <v>683</v>
      </c>
      <c r="B701" s="19" t="s">
        <v>1297</v>
      </c>
      <c r="C701" s="19" t="s">
        <v>1340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400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13">
        <v>0</v>
      </c>
      <c r="AJ701" s="13">
        <v>0</v>
      </c>
      <c r="AK701" s="13">
        <v>0</v>
      </c>
      <c r="AL701" s="13">
        <v>0</v>
      </c>
      <c r="AM701" s="13">
        <v>0</v>
      </c>
      <c r="AN701" s="13">
        <v>0</v>
      </c>
      <c r="AO701" s="13">
        <v>0</v>
      </c>
      <c r="AP701" s="13">
        <v>0</v>
      </c>
      <c r="AQ701" s="13">
        <v>0</v>
      </c>
      <c r="AR701" s="13">
        <v>400</v>
      </c>
      <c r="AS701" s="13">
        <v>0</v>
      </c>
      <c r="AT701" s="13">
        <v>0</v>
      </c>
      <c r="AU701" s="13">
        <v>0</v>
      </c>
      <c r="AV701" s="13">
        <v>0</v>
      </c>
      <c r="AW701" s="13">
        <v>0</v>
      </c>
      <c r="AX701" s="13">
        <v>0</v>
      </c>
      <c r="AY701" s="13">
        <v>0</v>
      </c>
      <c r="AZ701" s="13">
        <v>0</v>
      </c>
      <c r="BA701" s="13"/>
      <c r="BB701" s="2"/>
    </row>
    <row r="702" spans="1:54" x14ac:dyDescent="0.2">
      <c r="A702" s="18" t="s">
        <v>684</v>
      </c>
      <c r="B702" s="19" t="s">
        <v>1298</v>
      </c>
      <c r="C702" s="19" t="s">
        <v>783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3">
        <v>0</v>
      </c>
      <c r="AK702" s="13">
        <v>0</v>
      </c>
      <c r="AL702" s="13">
        <v>3150</v>
      </c>
      <c r="AM702" s="13">
        <v>189</v>
      </c>
      <c r="AN702" s="13">
        <v>0</v>
      </c>
      <c r="AO702" s="13">
        <v>0</v>
      </c>
      <c r="AP702" s="13">
        <v>0</v>
      </c>
      <c r="AQ702" s="13">
        <v>0</v>
      </c>
      <c r="AR702" s="13">
        <v>0</v>
      </c>
      <c r="AS702" s="13">
        <v>0</v>
      </c>
      <c r="AT702" s="13">
        <v>0</v>
      </c>
      <c r="AU702" s="13">
        <v>0</v>
      </c>
      <c r="AV702" s="13">
        <v>0</v>
      </c>
      <c r="AW702" s="13">
        <v>0</v>
      </c>
      <c r="AX702" s="13">
        <v>0</v>
      </c>
      <c r="AY702" s="13">
        <v>0</v>
      </c>
      <c r="AZ702" s="13">
        <v>0</v>
      </c>
      <c r="BA702" s="13"/>
      <c r="BB702" s="2"/>
    </row>
    <row r="703" spans="1:54" x14ac:dyDescent="0.2">
      <c r="A703" s="18" t="s">
        <v>685</v>
      </c>
      <c r="B703" s="19" t="s">
        <v>1299</v>
      </c>
      <c r="C703" s="19" t="s">
        <v>781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2000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0</v>
      </c>
      <c r="AK703" s="13">
        <v>0</v>
      </c>
      <c r="AL703" s="13">
        <v>0</v>
      </c>
      <c r="AM703" s="13">
        <v>0</v>
      </c>
      <c r="AN703" s="13">
        <v>0</v>
      </c>
      <c r="AO703" s="13">
        <v>0</v>
      </c>
      <c r="AP703" s="13">
        <v>0</v>
      </c>
      <c r="AQ703" s="13">
        <v>0</v>
      </c>
      <c r="AR703" s="13">
        <v>1590</v>
      </c>
      <c r="AS703" s="13">
        <v>0</v>
      </c>
      <c r="AT703" s="13">
        <v>0</v>
      </c>
      <c r="AU703" s="13">
        <v>0</v>
      </c>
      <c r="AV703" s="13">
        <v>0</v>
      </c>
      <c r="AW703" s="13">
        <v>0</v>
      </c>
      <c r="AX703" s="13">
        <v>0</v>
      </c>
      <c r="AY703" s="13">
        <v>0</v>
      </c>
      <c r="AZ703" s="13">
        <v>0</v>
      </c>
      <c r="BA703" s="13"/>
      <c r="BB703" s="2"/>
    </row>
    <row r="704" spans="1:54" x14ac:dyDescent="0.2">
      <c r="A704" s="18" t="s">
        <v>686</v>
      </c>
      <c r="B704" s="19" t="s">
        <v>1300</v>
      </c>
      <c r="C704" s="19" t="s">
        <v>777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35</v>
      </c>
      <c r="AF704" s="13">
        <v>0</v>
      </c>
      <c r="AG704" s="13">
        <v>23</v>
      </c>
      <c r="AH704" s="13">
        <v>0</v>
      </c>
      <c r="AI704" s="13">
        <v>0</v>
      </c>
      <c r="AJ704" s="13">
        <v>30</v>
      </c>
      <c r="AK704" s="13">
        <v>0</v>
      </c>
      <c r="AL704" s="13">
        <v>0</v>
      </c>
      <c r="AM704" s="13">
        <v>0</v>
      </c>
      <c r="AN704" s="13">
        <v>55</v>
      </c>
      <c r="AO704" s="13">
        <v>0</v>
      </c>
      <c r="AP704" s="13">
        <v>0</v>
      </c>
      <c r="AQ704" s="13">
        <v>0</v>
      </c>
      <c r="AR704" s="13">
        <v>0</v>
      </c>
      <c r="AS704" s="13">
        <v>0</v>
      </c>
      <c r="AT704" s="13">
        <v>0</v>
      </c>
      <c r="AU704" s="13">
        <v>0</v>
      </c>
      <c r="AV704" s="13">
        <v>0</v>
      </c>
      <c r="AW704" s="13">
        <v>0</v>
      </c>
      <c r="AX704" s="13">
        <v>0</v>
      </c>
      <c r="AY704" s="13">
        <v>25.5</v>
      </c>
      <c r="AZ704" s="13">
        <v>0</v>
      </c>
      <c r="BA704" s="13"/>
      <c r="BB704" s="2"/>
    </row>
    <row r="705" spans="1:54" x14ac:dyDescent="0.2">
      <c r="A705" s="18" t="s">
        <v>687</v>
      </c>
      <c r="B705" s="19" t="s">
        <v>1301</v>
      </c>
      <c r="C705" s="19" t="s">
        <v>727</v>
      </c>
      <c r="D705" s="13">
        <v>0</v>
      </c>
      <c r="E705" s="13">
        <v>5000</v>
      </c>
      <c r="F705" s="13">
        <v>0</v>
      </c>
      <c r="G705" s="13">
        <v>0</v>
      </c>
      <c r="H705" s="13">
        <v>0</v>
      </c>
      <c r="I705" s="13">
        <v>0</v>
      </c>
      <c r="J705" s="13">
        <v>495.41</v>
      </c>
      <c r="K705" s="13">
        <v>2457.2600000000002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0</v>
      </c>
      <c r="AK705" s="13">
        <v>0</v>
      </c>
      <c r="AL705" s="13">
        <v>0</v>
      </c>
      <c r="AM705" s="13">
        <v>0</v>
      </c>
      <c r="AN705" s="13">
        <v>0</v>
      </c>
      <c r="AO705" s="13">
        <v>0</v>
      </c>
      <c r="AP705" s="13">
        <v>0</v>
      </c>
      <c r="AQ705" s="13">
        <v>0</v>
      </c>
      <c r="AR705" s="13">
        <v>0</v>
      </c>
      <c r="AS705" s="13">
        <v>0</v>
      </c>
      <c r="AT705" s="13">
        <v>0</v>
      </c>
      <c r="AU705" s="13">
        <v>0</v>
      </c>
      <c r="AV705" s="13">
        <v>0</v>
      </c>
      <c r="AW705" s="13">
        <v>0</v>
      </c>
      <c r="AX705" s="13">
        <v>0</v>
      </c>
      <c r="AY705" s="13">
        <v>0</v>
      </c>
      <c r="AZ705" s="13">
        <v>0</v>
      </c>
      <c r="BA705" s="13"/>
      <c r="BB705" s="2"/>
    </row>
    <row r="706" spans="1:54" x14ac:dyDescent="0.2">
      <c r="A706" s="18" t="s">
        <v>688</v>
      </c>
      <c r="B706" s="19" t="s">
        <v>1302</v>
      </c>
      <c r="C706" s="19" t="s">
        <v>729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0</v>
      </c>
      <c r="AK706" s="13">
        <v>0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0</v>
      </c>
      <c r="AT706" s="13">
        <v>0</v>
      </c>
      <c r="AU706" s="13">
        <v>0</v>
      </c>
      <c r="AV706" s="13">
        <v>0</v>
      </c>
      <c r="AW706" s="13">
        <v>0</v>
      </c>
      <c r="AX706" s="13">
        <v>3679.51</v>
      </c>
      <c r="AY706" s="13">
        <v>0</v>
      </c>
      <c r="AZ706" s="13">
        <v>0</v>
      </c>
      <c r="BA706" s="13"/>
      <c r="BB706" s="2"/>
    </row>
    <row r="707" spans="1:54" x14ac:dyDescent="0.2">
      <c r="A707" s="18" t="s">
        <v>689</v>
      </c>
      <c r="B707" s="19" t="s">
        <v>1303</v>
      </c>
      <c r="C707" s="19" t="s">
        <v>1347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9500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3">
        <v>0</v>
      </c>
      <c r="AK707" s="13">
        <v>0</v>
      </c>
      <c r="AL707" s="13">
        <v>0</v>
      </c>
      <c r="AM707" s="13">
        <v>0</v>
      </c>
      <c r="AN707" s="13">
        <v>0</v>
      </c>
      <c r="AO707" s="13">
        <v>0</v>
      </c>
      <c r="AP707" s="13">
        <v>0</v>
      </c>
      <c r="AQ707" s="13">
        <v>0</v>
      </c>
      <c r="AR707" s="13">
        <v>0</v>
      </c>
      <c r="AS707" s="13">
        <v>0</v>
      </c>
      <c r="AT707" s="13">
        <v>0</v>
      </c>
      <c r="AU707" s="13">
        <v>0</v>
      </c>
      <c r="AV707" s="13">
        <v>0</v>
      </c>
      <c r="AW707" s="13">
        <v>0</v>
      </c>
      <c r="AX707" s="13">
        <v>0</v>
      </c>
      <c r="AY707" s="13">
        <v>0</v>
      </c>
      <c r="AZ707" s="13">
        <v>0</v>
      </c>
      <c r="BA707" s="13"/>
    </row>
    <row r="708" spans="1:54" x14ac:dyDescent="0.2">
      <c r="A708" s="18" t="s">
        <v>690</v>
      </c>
      <c r="B708" s="19" t="s">
        <v>1304</v>
      </c>
      <c r="C708" s="19" t="s">
        <v>739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5619.99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0</v>
      </c>
      <c r="AK708" s="13">
        <v>0</v>
      </c>
      <c r="AL708" s="13">
        <v>0</v>
      </c>
      <c r="AM708" s="13">
        <v>0</v>
      </c>
      <c r="AN708" s="13">
        <v>0</v>
      </c>
      <c r="AO708" s="13">
        <v>0</v>
      </c>
      <c r="AP708" s="13">
        <v>0</v>
      </c>
      <c r="AQ708" s="13">
        <v>0</v>
      </c>
      <c r="AR708" s="13">
        <v>0</v>
      </c>
      <c r="AS708" s="13">
        <v>0</v>
      </c>
      <c r="AT708" s="13">
        <v>0</v>
      </c>
      <c r="AU708" s="13">
        <v>0</v>
      </c>
      <c r="AV708" s="13">
        <v>0</v>
      </c>
      <c r="AW708" s="13">
        <v>0</v>
      </c>
      <c r="AX708" s="13">
        <v>0</v>
      </c>
      <c r="AY708" s="13">
        <v>0</v>
      </c>
      <c r="AZ708" s="13">
        <v>0</v>
      </c>
      <c r="BA708" s="13"/>
    </row>
    <row r="709" spans="1:54" x14ac:dyDescent="0.2">
      <c r="A709" s="18" t="s">
        <v>691</v>
      </c>
      <c r="B709" s="19" t="s">
        <v>1305</v>
      </c>
      <c r="C709" s="19" t="s">
        <v>741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87.25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13">
        <v>0</v>
      </c>
      <c r="AJ709" s="13">
        <v>0</v>
      </c>
      <c r="AK709" s="13">
        <v>0</v>
      </c>
      <c r="AL709" s="13">
        <v>0</v>
      </c>
      <c r="AM709" s="13">
        <v>0</v>
      </c>
      <c r="AN709" s="13">
        <v>0</v>
      </c>
      <c r="AO709" s="13">
        <v>0</v>
      </c>
      <c r="AP709" s="13">
        <v>0</v>
      </c>
      <c r="AQ709" s="13">
        <v>0</v>
      </c>
      <c r="AR709" s="13">
        <v>0</v>
      </c>
      <c r="AS709" s="13">
        <v>0</v>
      </c>
      <c r="AT709" s="13">
        <v>0</v>
      </c>
      <c r="AU709" s="13">
        <v>0</v>
      </c>
      <c r="AV709" s="13">
        <v>0</v>
      </c>
      <c r="AW709" s="13">
        <v>0</v>
      </c>
      <c r="AX709" s="13">
        <v>0</v>
      </c>
      <c r="AY709" s="13">
        <v>0</v>
      </c>
      <c r="AZ709" s="13">
        <v>0</v>
      </c>
      <c r="BA709" s="13"/>
    </row>
    <row r="710" spans="1:54" x14ac:dyDescent="0.2">
      <c r="A710" s="18" t="s">
        <v>692</v>
      </c>
      <c r="B710" s="19" t="s">
        <v>1306</v>
      </c>
      <c r="C710" s="19" t="s">
        <v>743</v>
      </c>
      <c r="D710" s="13">
        <v>0</v>
      </c>
      <c r="E710" s="13">
        <v>0</v>
      </c>
      <c r="F710" s="13">
        <v>105.99</v>
      </c>
      <c r="G710" s="13">
        <v>0</v>
      </c>
      <c r="H710" s="13">
        <v>0</v>
      </c>
      <c r="I710" s="13">
        <v>0</v>
      </c>
      <c r="J710" s="13">
        <v>0</v>
      </c>
      <c r="K710" s="13">
        <v>42.39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67.83</v>
      </c>
      <c r="V710" s="13">
        <v>816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816</v>
      </c>
      <c r="AG710" s="13">
        <v>0</v>
      </c>
      <c r="AH710" s="13">
        <v>0</v>
      </c>
      <c r="AI710" s="13">
        <v>0</v>
      </c>
      <c r="AJ710" s="13">
        <v>0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0</v>
      </c>
      <c r="AR710" s="13">
        <v>0</v>
      </c>
      <c r="AS710" s="13">
        <v>0</v>
      </c>
      <c r="AT710" s="13">
        <v>0</v>
      </c>
      <c r="AU710" s="13">
        <v>0</v>
      </c>
      <c r="AV710" s="13">
        <v>0</v>
      </c>
      <c r="AW710" s="13">
        <v>0</v>
      </c>
      <c r="AX710" s="13">
        <v>43.95</v>
      </c>
      <c r="AY710" s="13">
        <v>0</v>
      </c>
      <c r="AZ710" s="13">
        <v>0</v>
      </c>
      <c r="BA710" s="13"/>
    </row>
    <row r="711" spans="1:54" x14ac:dyDescent="0.2">
      <c r="A711" s="18" t="s">
        <v>693</v>
      </c>
      <c r="B711" s="19" t="s">
        <v>1307</v>
      </c>
      <c r="C711" s="19" t="s">
        <v>745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33.35</v>
      </c>
      <c r="AF711" s="13">
        <v>0</v>
      </c>
      <c r="AG711" s="13">
        <v>0</v>
      </c>
      <c r="AH711" s="13">
        <v>0</v>
      </c>
      <c r="AI711" s="13">
        <v>0</v>
      </c>
      <c r="AJ711" s="13">
        <v>0</v>
      </c>
      <c r="AK711" s="13">
        <v>0</v>
      </c>
      <c r="AL711" s="13">
        <v>0</v>
      </c>
      <c r="AM711" s="13">
        <v>0</v>
      </c>
      <c r="AN711" s="13">
        <v>0</v>
      </c>
      <c r="AO711" s="13">
        <v>0</v>
      </c>
      <c r="AP711" s="13">
        <v>0</v>
      </c>
      <c r="AQ711" s="13">
        <v>0</v>
      </c>
      <c r="AR711" s="13">
        <v>0</v>
      </c>
      <c r="AS711" s="13">
        <v>0</v>
      </c>
      <c r="AT711" s="13">
        <v>0</v>
      </c>
      <c r="AU711" s="13">
        <v>0</v>
      </c>
      <c r="AV711" s="13">
        <v>0</v>
      </c>
      <c r="AW711" s="13">
        <v>0</v>
      </c>
      <c r="AX711" s="13">
        <v>0</v>
      </c>
      <c r="AY711" s="13">
        <v>0</v>
      </c>
      <c r="AZ711" s="13">
        <v>0</v>
      </c>
      <c r="BA711" s="13"/>
    </row>
    <row r="712" spans="1:54" x14ac:dyDescent="0.2">
      <c r="A712" s="18" t="s">
        <v>694</v>
      </c>
      <c r="B712" s="19" t="s">
        <v>1308</v>
      </c>
      <c r="C712" s="19" t="s">
        <v>1344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0</v>
      </c>
      <c r="AJ712" s="13">
        <v>0</v>
      </c>
      <c r="AK712" s="13">
        <v>0</v>
      </c>
      <c r="AL712" s="13">
        <v>0</v>
      </c>
      <c r="AM712" s="13">
        <v>0</v>
      </c>
      <c r="AN712" s="13">
        <v>0</v>
      </c>
      <c r="AO712" s="13">
        <v>0</v>
      </c>
      <c r="AP712" s="13">
        <v>0</v>
      </c>
      <c r="AQ712" s="13">
        <v>0</v>
      </c>
      <c r="AR712" s="13">
        <v>0</v>
      </c>
      <c r="AS712" s="13">
        <v>0</v>
      </c>
      <c r="AT712" s="13">
        <v>0</v>
      </c>
      <c r="AU712" s="13">
        <v>0</v>
      </c>
      <c r="AV712" s="13">
        <v>0</v>
      </c>
      <c r="AW712" s="13">
        <v>750</v>
      </c>
      <c r="AX712" s="13">
        <v>44.94</v>
      </c>
      <c r="AY712" s="13">
        <v>0</v>
      </c>
      <c r="AZ712" s="13">
        <v>0</v>
      </c>
      <c r="BA712" s="13"/>
    </row>
    <row r="713" spans="1:54" x14ac:dyDescent="0.2">
      <c r="A713" s="18" t="s">
        <v>695</v>
      </c>
      <c r="B713" s="19" t="s">
        <v>1309</v>
      </c>
      <c r="C713" s="19" t="s">
        <v>1335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-99.44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13">
        <v>0</v>
      </c>
      <c r="AJ713" s="13">
        <v>0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0</v>
      </c>
      <c r="AT713" s="13">
        <v>0</v>
      </c>
      <c r="AU713" s="13">
        <v>0</v>
      </c>
      <c r="AV713" s="13">
        <v>0</v>
      </c>
      <c r="AW713" s="13">
        <v>0</v>
      </c>
      <c r="AX713" s="13">
        <v>0</v>
      </c>
      <c r="AY713" s="13">
        <v>10</v>
      </c>
      <c r="AZ713" s="13">
        <v>0</v>
      </c>
      <c r="BA713" s="13"/>
    </row>
    <row r="714" spans="1:54" x14ac:dyDescent="0.2">
      <c r="A714" s="18" t="s">
        <v>696</v>
      </c>
      <c r="B714" s="19" t="s">
        <v>1310</v>
      </c>
      <c r="C714" s="19" t="s">
        <v>1332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3">
        <v>0</v>
      </c>
      <c r="AK714" s="13">
        <v>0</v>
      </c>
      <c r="AL714" s="13">
        <v>1578.56</v>
      </c>
      <c r="AM714" s="13">
        <v>0</v>
      </c>
      <c r="AN714" s="13">
        <v>0</v>
      </c>
      <c r="AO714" s="13">
        <v>0</v>
      </c>
      <c r="AP714" s="13">
        <v>0</v>
      </c>
      <c r="AQ714" s="13">
        <v>0</v>
      </c>
      <c r="AR714" s="13">
        <v>41.3</v>
      </c>
      <c r="AS714" s="13">
        <v>0</v>
      </c>
      <c r="AT714" s="13">
        <v>0</v>
      </c>
      <c r="AU714" s="13">
        <v>0</v>
      </c>
      <c r="AV714" s="13">
        <v>0</v>
      </c>
      <c r="AW714" s="13">
        <v>0</v>
      </c>
      <c r="AX714" s="13">
        <v>0</v>
      </c>
      <c r="AY714" s="13">
        <v>0</v>
      </c>
      <c r="AZ714" s="13">
        <v>2588.29</v>
      </c>
      <c r="BA714" s="13"/>
    </row>
    <row r="715" spans="1:54" x14ac:dyDescent="0.2">
      <c r="A715" s="18" t="s">
        <v>697</v>
      </c>
      <c r="B715" s="19" t="s">
        <v>1311</v>
      </c>
      <c r="C715" s="19" t="s">
        <v>1331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3">
        <v>0</v>
      </c>
      <c r="AK715" s="13">
        <v>0</v>
      </c>
      <c r="AL715" s="13">
        <v>0</v>
      </c>
      <c r="AM715" s="13">
        <v>0</v>
      </c>
      <c r="AN715" s="13">
        <v>0</v>
      </c>
      <c r="AO715" s="13">
        <v>0</v>
      </c>
      <c r="AP715" s="13">
        <v>0</v>
      </c>
      <c r="AQ715" s="13">
        <v>0</v>
      </c>
      <c r="AR715" s="13">
        <v>0</v>
      </c>
      <c r="AS715" s="13">
        <v>0</v>
      </c>
      <c r="AT715" s="13">
        <v>0</v>
      </c>
      <c r="AU715" s="13">
        <v>0</v>
      </c>
      <c r="AV715" s="13">
        <v>0</v>
      </c>
      <c r="AW715" s="13">
        <v>-23.9</v>
      </c>
      <c r="AX715" s="13">
        <v>0</v>
      </c>
      <c r="AY715" s="13">
        <v>0</v>
      </c>
      <c r="AZ715" s="13">
        <v>0</v>
      </c>
      <c r="BA715" s="13"/>
    </row>
    <row r="716" spans="1:54" x14ac:dyDescent="0.2">
      <c r="A716" s="18" t="s">
        <v>698</v>
      </c>
      <c r="B716" s="19" t="s">
        <v>1312</v>
      </c>
      <c r="C716" s="19" t="s">
        <v>1337</v>
      </c>
      <c r="D716" s="13">
        <v>200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320.64999999999998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90</v>
      </c>
      <c r="X716" s="13">
        <v>90</v>
      </c>
      <c r="Y716" s="13">
        <v>0</v>
      </c>
      <c r="Z716" s="13">
        <v>99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842.28</v>
      </c>
      <c r="AH716" s="13">
        <v>0</v>
      </c>
      <c r="AI716" s="13">
        <v>0</v>
      </c>
      <c r="AJ716" s="13">
        <v>0</v>
      </c>
      <c r="AK716" s="13">
        <v>0</v>
      </c>
      <c r="AL716" s="13">
        <v>0</v>
      </c>
      <c r="AM716" s="13">
        <v>439.95</v>
      </c>
      <c r="AN716" s="13">
        <v>0</v>
      </c>
      <c r="AO716" s="13">
        <v>0</v>
      </c>
      <c r="AP716" s="13">
        <v>0</v>
      </c>
      <c r="AQ716" s="13">
        <v>0</v>
      </c>
      <c r="AR716" s="13">
        <v>0</v>
      </c>
      <c r="AS716" s="13">
        <v>0</v>
      </c>
      <c r="AT716" s="13">
        <v>0</v>
      </c>
      <c r="AU716" s="13">
        <v>0</v>
      </c>
      <c r="AV716" s="13">
        <v>0</v>
      </c>
      <c r="AW716" s="13">
        <v>143.63</v>
      </c>
      <c r="AX716" s="13">
        <v>0</v>
      </c>
      <c r="AY716" s="13">
        <v>164.9</v>
      </c>
      <c r="AZ716" s="13">
        <v>9.89</v>
      </c>
      <c r="BA716" s="13"/>
    </row>
    <row r="717" spans="1:54" x14ac:dyDescent="0.2">
      <c r="A717" s="18" t="s">
        <v>699</v>
      </c>
      <c r="B717" s="19" t="s">
        <v>1313</v>
      </c>
      <c r="C717" s="19" t="s">
        <v>1333</v>
      </c>
      <c r="D717" s="13">
        <v>10373.07</v>
      </c>
      <c r="E717" s="13">
        <v>44848.32</v>
      </c>
      <c r="F717" s="13">
        <v>3023.8999999999996</v>
      </c>
      <c r="G717" s="13">
        <v>4247.1899999999996</v>
      </c>
      <c r="H717" s="13">
        <v>0</v>
      </c>
      <c r="I717" s="13">
        <v>-258.72000000000003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106662.94</v>
      </c>
      <c r="S717" s="13">
        <v>0</v>
      </c>
      <c r="T717" s="13">
        <v>0</v>
      </c>
      <c r="U717" s="13">
        <v>18338.88</v>
      </c>
      <c r="V717" s="13">
        <v>0</v>
      </c>
      <c r="W717" s="13">
        <v>1295.77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3">
        <v>0</v>
      </c>
      <c r="AK717" s="13">
        <v>0</v>
      </c>
      <c r="AL717" s="13">
        <v>0</v>
      </c>
      <c r="AM717" s="13">
        <v>0</v>
      </c>
      <c r="AN717" s="13">
        <v>0</v>
      </c>
      <c r="AO717" s="13">
        <v>92559.12</v>
      </c>
      <c r="AP717" s="13">
        <v>0</v>
      </c>
      <c r="AQ717" s="13">
        <v>-5239.2</v>
      </c>
      <c r="AR717" s="13">
        <v>0</v>
      </c>
      <c r="AS717" s="13">
        <v>1067.6600000000001</v>
      </c>
      <c r="AT717" s="13">
        <v>0</v>
      </c>
      <c r="AU717" s="13">
        <v>-86762.58</v>
      </c>
      <c r="AV717" s="13">
        <v>17438</v>
      </c>
      <c r="AW717" s="13">
        <v>8719</v>
      </c>
      <c r="AX717" s="13">
        <v>8719</v>
      </c>
      <c r="AY717" s="13">
        <v>8719</v>
      </c>
      <c r="AZ717" s="13">
        <v>96916.93</v>
      </c>
      <c r="BA717" s="13"/>
    </row>
    <row r="718" spans="1:54" x14ac:dyDescent="0.2">
      <c r="A718" s="18" t="s">
        <v>700</v>
      </c>
      <c r="B718" s="19" t="s">
        <v>1314</v>
      </c>
      <c r="C718" s="19" t="s">
        <v>1338</v>
      </c>
      <c r="D718" s="13">
        <v>0</v>
      </c>
      <c r="E718" s="13">
        <v>0</v>
      </c>
      <c r="F718" s="13">
        <v>87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100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13">
        <v>0</v>
      </c>
      <c r="AJ718" s="13">
        <v>0</v>
      </c>
      <c r="AK718" s="13">
        <v>100</v>
      </c>
      <c r="AL718" s="13">
        <v>0</v>
      </c>
      <c r="AM718" s="13">
        <v>0</v>
      </c>
      <c r="AN718" s="13">
        <v>0</v>
      </c>
      <c r="AO718" s="13">
        <v>800</v>
      </c>
      <c r="AP718" s="13">
        <v>0</v>
      </c>
      <c r="AQ718" s="13">
        <v>215</v>
      </c>
      <c r="AR718" s="13">
        <v>1000</v>
      </c>
      <c r="AS718" s="13">
        <v>0</v>
      </c>
      <c r="AT718" s="13">
        <v>70</v>
      </c>
      <c r="AU718" s="13">
        <v>0</v>
      </c>
      <c r="AV718" s="13">
        <v>0</v>
      </c>
      <c r="AW718" s="13">
        <v>0</v>
      </c>
      <c r="AX718" s="13">
        <v>0</v>
      </c>
      <c r="AY718" s="13">
        <v>0</v>
      </c>
      <c r="AZ718" s="13">
        <v>0</v>
      </c>
      <c r="BA718" s="13"/>
    </row>
    <row r="719" spans="1:54" x14ac:dyDescent="0.2">
      <c r="A719" s="18" t="s">
        <v>701</v>
      </c>
      <c r="B719" s="19" t="s">
        <v>1315</v>
      </c>
      <c r="C719" s="19" t="s">
        <v>1357</v>
      </c>
      <c r="D719" s="13">
        <v>0</v>
      </c>
      <c r="E719" s="13">
        <v>-591.23</v>
      </c>
      <c r="F719" s="13">
        <v>-284.99</v>
      </c>
      <c r="G719" s="13">
        <v>0</v>
      </c>
      <c r="H719" s="13">
        <v>-591.23</v>
      </c>
      <c r="I719" s="13">
        <v>-284.99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0</v>
      </c>
      <c r="AK719" s="13">
        <v>0</v>
      </c>
      <c r="AL719" s="13">
        <v>0</v>
      </c>
      <c r="AM719" s="13">
        <v>0</v>
      </c>
      <c r="AN719" s="13">
        <v>0</v>
      </c>
      <c r="AO719" s="13">
        <v>0</v>
      </c>
      <c r="AP719" s="13">
        <v>0</v>
      </c>
      <c r="AQ719" s="13">
        <v>0</v>
      </c>
      <c r="AR719" s="13">
        <v>0</v>
      </c>
      <c r="AS719" s="13">
        <v>0</v>
      </c>
      <c r="AT719" s="13">
        <v>0</v>
      </c>
      <c r="AU719" s="13">
        <v>0</v>
      </c>
      <c r="AV719" s="13">
        <v>0</v>
      </c>
      <c r="AW719" s="13">
        <v>0</v>
      </c>
      <c r="AX719" s="13">
        <v>0</v>
      </c>
      <c r="AY719" s="13">
        <v>0</v>
      </c>
      <c r="AZ719" s="13">
        <v>0</v>
      </c>
      <c r="BA719" s="13"/>
    </row>
    <row r="720" spans="1:54" x14ac:dyDescent="0.2">
      <c r="A720" s="18" t="s">
        <v>702</v>
      </c>
      <c r="B720" s="19" t="s">
        <v>1316</v>
      </c>
      <c r="C720" s="19" t="s">
        <v>749</v>
      </c>
      <c r="D720" s="13">
        <v>0</v>
      </c>
      <c r="E720" s="13">
        <v>-988.38</v>
      </c>
      <c r="F720" s="13">
        <v>-439.28</v>
      </c>
      <c r="G720" s="13">
        <v>0</v>
      </c>
      <c r="H720" s="13">
        <v>-988.38</v>
      </c>
      <c r="I720" s="13">
        <v>-439.28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0</v>
      </c>
      <c r="AK720" s="13">
        <v>0</v>
      </c>
      <c r="AL720" s="13">
        <v>0</v>
      </c>
      <c r="AM720" s="13">
        <v>0</v>
      </c>
      <c r="AN720" s="13">
        <v>0</v>
      </c>
      <c r="AO720" s="13">
        <v>0</v>
      </c>
      <c r="AP720" s="13">
        <v>0</v>
      </c>
      <c r="AQ720" s="13">
        <v>0</v>
      </c>
      <c r="AR720" s="13">
        <v>0</v>
      </c>
      <c r="AS720" s="13">
        <v>0</v>
      </c>
      <c r="AT720" s="13">
        <v>0</v>
      </c>
      <c r="AU720" s="13">
        <v>0</v>
      </c>
      <c r="AV720" s="13">
        <v>1979</v>
      </c>
      <c r="AW720" s="13">
        <v>1523.2</v>
      </c>
      <c r="AX720" s="13">
        <v>0</v>
      </c>
      <c r="AY720" s="13">
        <v>872.1</v>
      </c>
      <c r="AZ720" s="13">
        <v>0</v>
      </c>
      <c r="BA720" s="13"/>
    </row>
    <row r="721" spans="1:53" x14ac:dyDescent="0.2">
      <c r="A721" s="18" t="s">
        <v>703</v>
      </c>
      <c r="B721" s="19" t="s">
        <v>1317</v>
      </c>
      <c r="C721" s="19" t="s">
        <v>757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3">
        <v>0</v>
      </c>
      <c r="AK721" s="13">
        <v>0</v>
      </c>
      <c r="AL721" s="13">
        <v>0</v>
      </c>
      <c r="AM721" s="13">
        <v>0</v>
      </c>
      <c r="AN721" s="13">
        <v>0</v>
      </c>
      <c r="AO721" s="13">
        <v>0</v>
      </c>
      <c r="AP721" s="13">
        <v>0</v>
      </c>
      <c r="AQ721" s="13">
        <v>0</v>
      </c>
      <c r="AR721" s="13">
        <v>0</v>
      </c>
      <c r="AS721" s="13">
        <v>0</v>
      </c>
      <c r="AT721" s="13">
        <v>0</v>
      </c>
      <c r="AU721" s="13">
        <v>0</v>
      </c>
      <c r="AV721" s="13">
        <v>0</v>
      </c>
      <c r="AW721" s="13">
        <v>402.8</v>
      </c>
      <c r="AX721" s="13">
        <v>0</v>
      </c>
      <c r="AY721" s="13">
        <v>0</v>
      </c>
      <c r="AZ721" s="13">
        <v>0</v>
      </c>
      <c r="BA721" s="13"/>
    </row>
    <row r="722" spans="1:53" x14ac:dyDescent="0.2">
      <c r="A722" s="18" t="s">
        <v>704</v>
      </c>
      <c r="B722" s="19" t="s">
        <v>1318</v>
      </c>
      <c r="C722" s="19" t="s">
        <v>1342</v>
      </c>
      <c r="D722" s="13">
        <v>21.84</v>
      </c>
      <c r="E722" s="13">
        <v>74.040000000000006</v>
      </c>
      <c r="F722" s="13">
        <v>171.32</v>
      </c>
      <c r="G722" s="13">
        <v>229.09</v>
      </c>
      <c r="H722" s="13">
        <v>249.58</v>
      </c>
      <c r="I722" s="13">
        <v>280.45</v>
      </c>
      <c r="J722" s="13">
        <v>156.16</v>
      </c>
      <c r="K722" s="13">
        <v>47.74</v>
      </c>
      <c r="L722" s="13">
        <v>16.850000000000001</v>
      </c>
      <c r="M722" s="13">
        <v>12.91</v>
      </c>
      <c r="N722" s="13">
        <v>6.91</v>
      </c>
      <c r="O722" s="13">
        <v>6.91</v>
      </c>
      <c r="P722" s="13">
        <v>19.37</v>
      </c>
      <c r="Q722" s="13">
        <v>41.9</v>
      </c>
      <c r="R722" s="13">
        <v>85.6</v>
      </c>
      <c r="S722" s="13">
        <v>132.86000000000001</v>
      </c>
      <c r="T722" s="13">
        <v>158.32</v>
      </c>
      <c r="U722" s="13">
        <v>148.16</v>
      </c>
      <c r="V722" s="13">
        <v>0</v>
      </c>
      <c r="W722" s="13">
        <v>107.29</v>
      </c>
      <c r="X722" s="13">
        <v>16.899999999999999</v>
      </c>
      <c r="Y722" s="13">
        <v>2.82</v>
      </c>
      <c r="Z722" s="13">
        <v>2.2400000000000002</v>
      </c>
      <c r="AA722" s="13">
        <v>4.0199999999999996</v>
      </c>
      <c r="AB722" s="13">
        <v>2.68</v>
      </c>
      <c r="AC722" s="13">
        <v>0</v>
      </c>
      <c r="AD722" s="13">
        <v>107.05</v>
      </c>
      <c r="AE722" s="13">
        <v>0</v>
      </c>
      <c r="AF722" s="13">
        <v>352.73</v>
      </c>
      <c r="AG722" s="13">
        <v>80.89</v>
      </c>
      <c r="AH722" s="13">
        <v>80.41</v>
      </c>
      <c r="AI722" s="13">
        <v>19.59</v>
      </c>
      <c r="AJ722" s="13">
        <v>0</v>
      </c>
      <c r="AK722" s="13">
        <v>0</v>
      </c>
      <c r="AL722" s="13">
        <v>0</v>
      </c>
      <c r="AM722" s="13">
        <v>0</v>
      </c>
      <c r="AN722" s="13">
        <v>0</v>
      </c>
      <c r="AO722" s="13">
        <v>0</v>
      </c>
      <c r="AP722" s="13">
        <v>0</v>
      </c>
      <c r="AQ722" s="13">
        <v>0</v>
      </c>
      <c r="AR722" s="13">
        <v>0</v>
      </c>
      <c r="AS722" s="13">
        <v>0</v>
      </c>
      <c r="AT722" s="13">
        <v>-2.2400000000000002</v>
      </c>
      <c r="AU722" s="13">
        <v>0</v>
      </c>
      <c r="AV722" s="13">
        <v>0</v>
      </c>
      <c r="AW722" s="13">
        <v>0</v>
      </c>
      <c r="AX722" s="13">
        <v>0</v>
      </c>
      <c r="AY722" s="13">
        <v>0</v>
      </c>
      <c r="AZ722" s="13">
        <v>0</v>
      </c>
      <c r="BA722" s="13"/>
    </row>
    <row r="723" spans="1:53" x14ac:dyDescent="0.2">
      <c r="A723" s="18" t="s">
        <v>705</v>
      </c>
      <c r="B723" s="19" t="s">
        <v>1319</v>
      </c>
      <c r="C723" s="19" t="s">
        <v>767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371.08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3">
        <v>0</v>
      </c>
      <c r="AK723" s="13">
        <v>0</v>
      </c>
      <c r="AL723" s="13">
        <v>0</v>
      </c>
      <c r="AM723" s="13">
        <v>0</v>
      </c>
      <c r="AN723" s="13">
        <v>0</v>
      </c>
      <c r="AO723" s="13">
        <v>0</v>
      </c>
      <c r="AP723" s="13">
        <v>0</v>
      </c>
      <c r="AQ723" s="13">
        <v>0</v>
      </c>
      <c r="AR723" s="13">
        <v>0</v>
      </c>
      <c r="AS723" s="13">
        <v>0</v>
      </c>
      <c r="AT723" s="13">
        <v>0</v>
      </c>
      <c r="AU723" s="13">
        <v>23.53</v>
      </c>
      <c r="AV723" s="13">
        <v>0</v>
      </c>
      <c r="AW723" s="13">
        <v>19.03</v>
      </c>
      <c r="AX723" s="13">
        <v>70.040000000000006</v>
      </c>
      <c r="AY723" s="13">
        <v>0</v>
      </c>
      <c r="AZ723" s="13">
        <v>0</v>
      </c>
      <c r="BA723" s="13"/>
    </row>
    <row r="724" spans="1:53" x14ac:dyDescent="0.2">
      <c r="A724" s="18" t="s">
        <v>706</v>
      </c>
      <c r="B724" s="19" t="s">
        <v>1320</v>
      </c>
      <c r="C724" s="19" t="s">
        <v>777</v>
      </c>
      <c r="D724" s="13">
        <v>313.51</v>
      </c>
      <c r="E724" s="13">
        <v>218.35</v>
      </c>
      <c r="F724" s="13">
        <v>1864.58</v>
      </c>
      <c r="G724" s="13">
        <v>132.98000000000002</v>
      </c>
      <c r="H724" s="13">
        <v>319.17</v>
      </c>
      <c r="I724" s="13">
        <v>406.84000000000003</v>
      </c>
      <c r="J724" s="13">
        <v>1372.44</v>
      </c>
      <c r="K724" s="13">
        <v>216.44</v>
      </c>
      <c r="L724" s="13">
        <v>1224.23</v>
      </c>
      <c r="M724" s="13">
        <v>848.16</v>
      </c>
      <c r="N724" s="13">
        <v>565.35</v>
      </c>
      <c r="O724" s="13">
        <v>187.42000000000002</v>
      </c>
      <c r="P724" s="13">
        <v>462.59</v>
      </c>
      <c r="Q724" s="13">
        <v>0</v>
      </c>
      <c r="R724" s="13">
        <v>257.33</v>
      </c>
      <c r="S724" s="13">
        <v>2307.67</v>
      </c>
      <c r="T724" s="13">
        <v>10</v>
      </c>
      <c r="U724" s="13">
        <v>10581.91</v>
      </c>
      <c r="V724" s="13">
        <v>90</v>
      </c>
      <c r="W724" s="13">
        <v>-473.37</v>
      </c>
      <c r="X724" s="13">
        <v>93.5</v>
      </c>
      <c r="Y724" s="13">
        <v>0</v>
      </c>
      <c r="Z724" s="13">
        <v>19.5</v>
      </c>
      <c r="AA724" s="13">
        <v>3428.26</v>
      </c>
      <c r="AB724" s="13">
        <v>1749.24</v>
      </c>
      <c r="AC724" s="13">
        <v>1885.7099999999998</v>
      </c>
      <c r="AD724" s="13">
        <v>2351.3000000000002</v>
      </c>
      <c r="AE724" s="13">
        <v>157.27000000000001</v>
      </c>
      <c r="AF724" s="13">
        <v>0</v>
      </c>
      <c r="AG724" s="13">
        <v>-1457.58</v>
      </c>
      <c r="AH724" s="13">
        <v>0</v>
      </c>
      <c r="AI724" s="13">
        <v>12686.28</v>
      </c>
      <c r="AJ724" s="13">
        <v>340.02</v>
      </c>
      <c r="AK724" s="13">
        <v>5208.8599999999997</v>
      </c>
      <c r="AL724" s="13">
        <v>3918.38</v>
      </c>
      <c r="AM724" s="13">
        <v>822.15</v>
      </c>
      <c r="AN724" s="13">
        <v>4.7699999999999996</v>
      </c>
      <c r="AO724" s="13">
        <v>552.67000000000007</v>
      </c>
      <c r="AP724" s="13">
        <v>1322.94</v>
      </c>
      <c r="AQ724" s="13">
        <v>12282.14</v>
      </c>
      <c r="AR724" s="13">
        <v>56</v>
      </c>
      <c r="AS724" s="13">
        <v>493.59</v>
      </c>
      <c r="AT724" s="13">
        <v>3208.99</v>
      </c>
      <c r="AU724" s="13">
        <v>11435.300000000001</v>
      </c>
      <c r="AV724" s="13">
        <v>46282.86</v>
      </c>
      <c r="AW724" s="13">
        <v>-30989.53</v>
      </c>
      <c r="AX724" s="13">
        <v>15266.5</v>
      </c>
      <c r="AY724" s="13">
        <v>-3051.96</v>
      </c>
      <c r="AZ724" s="13">
        <v>-27867.51</v>
      </c>
      <c r="BA724" s="13"/>
    </row>
    <row r="725" spans="1:53" x14ac:dyDescent="0.2">
      <c r="A725" s="18" t="s">
        <v>707</v>
      </c>
      <c r="B725" s="19" t="s">
        <v>1321</v>
      </c>
      <c r="C725" s="19" t="s">
        <v>781</v>
      </c>
      <c r="D725" s="13">
        <v>365.78999999999996</v>
      </c>
      <c r="E725" s="13">
        <v>168.67</v>
      </c>
      <c r="F725" s="13">
        <v>123.49000000000001</v>
      </c>
      <c r="G725" s="13">
        <v>960.26</v>
      </c>
      <c r="H725" s="13">
        <v>500.75</v>
      </c>
      <c r="I725" s="13">
        <v>0</v>
      </c>
      <c r="J725" s="13">
        <v>5376.13</v>
      </c>
      <c r="K725" s="13">
        <v>-1622.52</v>
      </c>
      <c r="L725" s="13">
        <v>295.01</v>
      </c>
      <c r="M725" s="13">
        <v>18693.489999999998</v>
      </c>
      <c r="N725" s="13">
        <v>48.75</v>
      </c>
      <c r="O725" s="13">
        <v>466.5</v>
      </c>
      <c r="P725" s="13">
        <v>1992.01</v>
      </c>
      <c r="Q725" s="13">
        <v>317.8</v>
      </c>
      <c r="R725" s="13">
        <v>4327.05</v>
      </c>
      <c r="S725" s="13">
        <v>199.33</v>
      </c>
      <c r="T725" s="13">
        <v>115</v>
      </c>
      <c r="U725" s="13">
        <v>2048.0099999999998</v>
      </c>
      <c r="V725" s="13">
        <v>1164.8600000000001</v>
      </c>
      <c r="W725" s="13">
        <v>0</v>
      </c>
      <c r="X725" s="13">
        <v>917.41000000000008</v>
      </c>
      <c r="Y725" s="13">
        <v>390.77</v>
      </c>
      <c r="Z725" s="13">
        <v>-135</v>
      </c>
      <c r="AA725" s="13">
        <v>-70.5</v>
      </c>
      <c r="AB725" s="13">
        <v>1238.5</v>
      </c>
      <c r="AC725" s="13">
        <v>65</v>
      </c>
      <c r="AD725" s="13">
        <v>-316.58000000000004</v>
      </c>
      <c r="AE725" s="13">
        <v>403</v>
      </c>
      <c r="AF725" s="13">
        <v>116.49</v>
      </c>
      <c r="AG725" s="13">
        <v>-471.24</v>
      </c>
      <c r="AH725" s="13">
        <v>60</v>
      </c>
      <c r="AI725" s="13">
        <v>0</v>
      </c>
      <c r="AJ725" s="13">
        <v>-218.79</v>
      </c>
      <c r="AK725" s="13">
        <v>115</v>
      </c>
      <c r="AL725" s="13">
        <v>-504.90000000000003</v>
      </c>
      <c r="AM725" s="13">
        <v>-835.83</v>
      </c>
      <c r="AN725" s="13">
        <v>0</v>
      </c>
      <c r="AO725" s="13">
        <v>0</v>
      </c>
      <c r="AP725" s="13">
        <v>0</v>
      </c>
      <c r="AQ725" s="13">
        <v>0</v>
      </c>
      <c r="AR725" s="13">
        <v>0</v>
      </c>
      <c r="AS725" s="13">
        <v>301.94</v>
      </c>
      <c r="AT725" s="13">
        <v>67</v>
      </c>
      <c r="AU725" s="13">
        <v>367.70000000000005</v>
      </c>
      <c r="AV725" s="13">
        <v>144.16</v>
      </c>
      <c r="AW725" s="13">
        <v>0</v>
      </c>
      <c r="AX725" s="13">
        <v>-145.72000000000003</v>
      </c>
      <c r="AY725" s="13">
        <v>-88.650000000000091</v>
      </c>
      <c r="AZ725" s="13">
        <v>288.67</v>
      </c>
      <c r="BA725" s="13"/>
    </row>
    <row r="726" spans="1:53" x14ac:dyDescent="0.2">
      <c r="A726" s="18" t="s">
        <v>708</v>
      </c>
      <c r="B726" s="19" t="s">
        <v>1322</v>
      </c>
      <c r="C726" s="19" t="s">
        <v>783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69.72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13">
        <v>0</v>
      </c>
      <c r="AJ726" s="13">
        <v>0</v>
      </c>
      <c r="AK726" s="13">
        <v>0</v>
      </c>
      <c r="AL726" s="13">
        <v>0</v>
      </c>
      <c r="AM726" s="13">
        <v>0</v>
      </c>
      <c r="AN726" s="13">
        <v>0</v>
      </c>
      <c r="AO726" s="13">
        <v>0</v>
      </c>
      <c r="AP726" s="13">
        <v>6821.1</v>
      </c>
      <c r="AQ726" s="13">
        <v>0</v>
      </c>
      <c r="AR726" s="13">
        <v>0</v>
      </c>
      <c r="AS726" s="13">
        <v>0</v>
      </c>
      <c r="AT726" s="13">
        <v>0</v>
      </c>
      <c r="AU726" s="13">
        <v>0</v>
      </c>
      <c r="AV726" s="13">
        <v>0</v>
      </c>
      <c r="AW726" s="13">
        <v>0</v>
      </c>
      <c r="AX726" s="13">
        <v>1929.73</v>
      </c>
      <c r="AY726" s="13">
        <v>0</v>
      </c>
      <c r="AZ726" s="13">
        <v>0</v>
      </c>
      <c r="BA726" s="13"/>
    </row>
    <row r="727" spans="1:53" x14ac:dyDescent="0.2">
      <c r="A727" s="18" t="s">
        <v>709</v>
      </c>
      <c r="B727" s="19" t="s">
        <v>1323</v>
      </c>
      <c r="C727" s="19" t="s">
        <v>785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13">
        <v>0</v>
      </c>
      <c r="AJ727" s="13">
        <v>0</v>
      </c>
      <c r="AK727" s="13">
        <v>0</v>
      </c>
      <c r="AL727" s="13">
        <v>0</v>
      </c>
      <c r="AM727" s="13">
        <v>0</v>
      </c>
      <c r="AN727" s="13">
        <v>0</v>
      </c>
      <c r="AO727" s="13">
        <v>0</v>
      </c>
      <c r="AP727" s="13">
        <v>0</v>
      </c>
      <c r="AQ727" s="13">
        <v>0</v>
      </c>
      <c r="AR727" s="13">
        <v>0</v>
      </c>
      <c r="AS727" s="13">
        <v>0</v>
      </c>
      <c r="AT727" s="13">
        <v>0</v>
      </c>
      <c r="AU727" s="13">
        <v>0</v>
      </c>
      <c r="AV727" s="13">
        <v>0</v>
      </c>
      <c r="AW727" s="13">
        <v>0</v>
      </c>
      <c r="AX727" s="13">
        <v>7546.1399999999994</v>
      </c>
      <c r="AY727" s="13">
        <v>-427.14</v>
      </c>
      <c r="AZ727" s="13">
        <v>0</v>
      </c>
      <c r="BA727" s="13"/>
    </row>
    <row r="728" spans="1:53" x14ac:dyDescent="0.2">
      <c r="A728" s="18" t="s">
        <v>710</v>
      </c>
      <c r="B728" s="19" t="s">
        <v>1324</v>
      </c>
      <c r="C728" s="19" t="s">
        <v>787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1800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3">
        <v>0</v>
      </c>
      <c r="AK728" s="13">
        <v>0</v>
      </c>
      <c r="AL728" s="13">
        <v>0</v>
      </c>
      <c r="AM728" s="13">
        <v>0</v>
      </c>
      <c r="AN728" s="13">
        <v>0</v>
      </c>
      <c r="AO728" s="13">
        <v>7854.65</v>
      </c>
      <c r="AP728" s="13">
        <v>0</v>
      </c>
      <c r="AQ728" s="13">
        <v>0</v>
      </c>
      <c r="AR728" s="13">
        <v>0</v>
      </c>
      <c r="AS728" s="13">
        <v>0</v>
      </c>
      <c r="AT728" s="13">
        <v>0</v>
      </c>
      <c r="AU728" s="13">
        <v>0</v>
      </c>
      <c r="AV728" s="13">
        <v>0</v>
      </c>
      <c r="AW728" s="13">
        <v>0</v>
      </c>
      <c r="AX728" s="13">
        <v>0</v>
      </c>
      <c r="AY728" s="13">
        <v>0</v>
      </c>
      <c r="AZ728" s="13">
        <v>0</v>
      </c>
      <c r="BA728" s="13"/>
    </row>
    <row r="729" spans="1:53" x14ac:dyDescent="0.2">
      <c r="A729" s="18" t="s">
        <v>711</v>
      </c>
      <c r="B729" s="19" t="s">
        <v>1325</v>
      </c>
      <c r="C729" s="19" t="s">
        <v>789</v>
      </c>
      <c r="D729" s="13">
        <v>0</v>
      </c>
      <c r="E729" s="13">
        <v>0</v>
      </c>
      <c r="F729" s="13">
        <v>99.17</v>
      </c>
      <c r="G729" s="13">
        <v>0</v>
      </c>
      <c r="H729" s="13">
        <v>275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501.85</v>
      </c>
      <c r="S729" s="13">
        <v>0</v>
      </c>
      <c r="T729" s="13">
        <v>0</v>
      </c>
      <c r="U729" s="13">
        <v>0</v>
      </c>
      <c r="V729" s="13">
        <v>66.78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13">
        <v>0</v>
      </c>
      <c r="AJ729" s="13">
        <v>0</v>
      </c>
      <c r="AK729" s="13">
        <v>0</v>
      </c>
      <c r="AL729" s="13">
        <v>20.97</v>
      </c>
      <c r="AM729" s="13">
        <v>0</v>
      </c>
      <c r="AN729" s="13">
        <v>0</v>
      </c>
      <c r="AO729" s="13">
        <v>68.77</v>
      </c>
      <c r="AP729" s="13">
        <v>288.98</v>
      </c>
      <c r="AQ729" s="13">
        <v>0</v>
      </c>
      <c r="AR729" s="13">
        <v>0</v>
      </c>
      <c r="AS729" s="13">
        <v>0</v>
      </c>
      <c r="AT729" s="13">
        <v>0</v>
      </c>
      <c r="AU729" s="13">
        <v>0</v>
      </c>
      <c r="AV729" s="13">
        <v>0</v>
      </c>
      <c r="AW729" s="13">
        <v>0</v>
      </c>
      <c r="AX729" s="13">
        <v>0</v>
      </c>
      <c r="AY729" s="13">
        <v>0</v>
      </c>
      <c r="AZ729" s="13">
        <v>0</v>
      </c>
      <c r="BA729" s="13"/>
    </row>
    <row r="730" spans="1:53" x14ac:dyDescent="0.2">
      <c r="A730" s="18" t="s">
        <v>712</v>
      </c>
      <c r="B730" s="19" t="s">
        <v>1326</v>
      </c>
      <c r="C730" s="19" t="s">
        <v>793</v>
      </c>
      <c r="D730" s="13">
        <v>97.4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650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750</v>
      </c>
      <c r="AG730" s="13">
        <v>0</v>
      </c>
      <c r="AH730" s="13">
        <v>0</v>
      </c>
      <c r="AI730" s="13">
        <v>0</v>
      </c>
      <c r="AJ730" s="13">
        <v>0</v>
      </c>
      <c r="AK730" s="13">
        <v>0</v>
      </c>
      <c r="AL730" s="13">
        <v>57.23</v>
      </c>
      <c r="AM730" s="13">
        <v>0</v>
      </c>
      <c r="AN730" s="13">
        <v>0</v>
      </c>
      <c r="AO730" s="13">
        <v>0</v>
      </c>
      <c r="AP730" s="13">
        <v>0</v>
      </c>
      <c r="AQ730" s="13">
        <v>265</v>
      </c>
      <c r="AR730" s="13">
        <v>0</v>
      </c>
      <c r="AS730" s="13">
        <v>0</v>
      </c>
      <c r="AT730" s="13">
        <v>0</v>
      </c>
      <c r="AU730" s="13">
        <v>0</v>
      </c>
      <c r="AV730" s="13">
        <v>0</v>
      </c>
      <c r="AW730" s="13">
        <v>0</v>
      </c>
      <c r="AX730" s="13">
        <v>0</v>
      </c>
      <c r="AY730" s="13">
        <v>0</v>
      </c>
      <c r="AZ730" s="13">
        <v>16.91</v>
      </c>
      <c r="BA730" s="13"/>
    </row>
    <row r="731" spans="1:53" x14ac:dyDescent="0.2">
      <c r="A731" s="18" t="s">
        <v>713</v>
      </c>
      <c r="B731" s="19" t="s">
        <v>1327</v>
      </c>
      <c r="C731" s="19" t="s">
        <v>1335</v>
      </c>
      <c r="D731" s="13">
        <v>-50</v>
      </c>
      <c r="E731" s="13">
        <v>-48.11</v>
      </c>
      <c r="F731" s="13">
        <v>-50</v>
      </c>
      <c r="G731" s="13">
        <v>-56.68</v>
      </c>
      <c r="H731" s="13">
        <v>-50</v>
      </c>
      <c r="I731" s="13">
        <v>-50</v>
      </c>
      <c r="J731" s="13">
        <v>-50</v>
      </c>
      <c r="K731" s="13">
        <v>-50</v>
      </c>
      <c r="L731" s="13">
        <v>-50</v>
      </c>
      <c r="M731" s="13">
        <v>-50.67</v>
      </c>
      <c r="N731" s="13">
        <v>-49.97</v>
      </c>
      <c r="O731" s="13">
        <v>-41.71</v>
      </c>
      <c r="P731" s="13">
        <v>-54.98</v>
      </c>
      <c r="Q731" s="13">
        <v>-31.64</v>
      </c>
      <c r="R731" s="13">
        <v>-34.380000000000003</v>
      </c>
      <c r="S731" s="13">
        <v>-50.34</v>
      </c>
      <c r="T731" s="13">
        <v>-24.16</v>
      </c>
      <c r="U731" s="13">
        <v>-49.96</v>
      </c>
      <c r="V731" s="13">
        <v>25.97</v>
      </c>
      <c r="W731" s="13">
        <v>-50.05</v>
      </c>
      <c r="X731" s="13">
        <v>-50</v>
      </c>
      <c r="Y731" s="13">
        <v>-50</v>
      </c>
      <c r="Z731" s="13">
        <v>-50.01</v>
      </c>
      <c r="AA731" s="13">
        <v>-36.83</v>
      </c>
      <c r="AB731" s="13">
        <v>-65.5</v>
      </c>
      <c r="AC731" s="13">
        <v>-49.96</v>
      </c>
      <c r="AD731" s="13">
        <v>-49.96</v>
      </c>
      <c r="AE731" s="13">
        <v>-50</v>
      </c>
      <c r="AF731" s="13">
        <v>-50</v>
      </c>
      <c r="AG731" s="13">
        <v>-50</v>
      </c>
      <c r="AH731" s="13">
        <v>-48.12</v>
      </c>
      <c r="AI731" s="13">
        <v>-50</v>
      </c>
      <c r="AJ731" s="13">
        <v>-54.63</v>
      </c>
      <c r="AK731" s="13">
        <v>-49.94</v>
      </c>
      <c r="AL731" s="13">
        <v>-52</v>
      </c>
      <c r="AM731" s="13">
        <v>-53.33</v>
      </c>
      <c r="AN731" s="13">
        <v>-52.2</v>
      </c>
      <c r="AO731" s="13">
        <v>-50.49</v>
      </c>
      <c r="AP731" s="13">
        <v>-49.99</v>
      </c>
      <c r="AQ731" s="13">
        <v>-12.51</v>
      </c>
      <c r="AR731" s="13">
        <v>-10.02</v>
      </c>
      <c r="AS731" s="13">
        <v>-49.99</v>
      </c>
      <c r="AT731" s="13">
        <v>-42.69</v>
      </c>
      <c r="AU731" s="13">
        <v>-50</v>
      </c>
      <c r="AV731" s="13">
        <v>-50.03</v>
      </c>
      <c r="AW731" s="13">
        <v>-50</v>
      </c>
      <c r="AX731" s="13">
        <v>-50</v>
      </c>
      <c r="AY731" s="13">
        <v>-50</v>
      </c>
      <c r="AZ731" s="13">
        <v>-50</v>
      </c>
      <c r="BA731" s="13"/>
    </row>
    <row r="732" spans="1:53" x14ac:dyDescent="0.2">
      <c r="A732" s="18" t="s">
        <v>714</v>
      </c>
      <c r="B732" s="19" t="s">
        <v>1328</v>
      </c>
      <c r="C732" s="19" t="s">
        <v>777</v>
      </c>
      <c r="D732" s="13">
        <v>-1012.46</v>
      </c>
      <c r="E732" s="13">
        <v>0</v>
      </c>
      <c r="F732" s="13">
        <v>0</v>
      </c>
      <c r="G732" s="13">
        <v>-2188.79</v>
      </c>
      <c r="H732" s="13">
        <v>0</v>
      </c>
      <c r="I732" s="13">
        <v>0</v>
      </c>
      <c r="J732" s="13">
        <v>-4227.6099999999997</v>
      </c>
      <c r="K732" s="13">
        <v>0</v>
      </c>
      <c r="L732" s="13">
        <v>0</v>
      </c>
      <c r="M732" s="13">
        <v>-1495.51</v>
      </c>
      <c r="N732" s="13">
        <v>0</v>
      </c>
      <c r="O732" s="13">
        <v>0</v>
      </c>
      <c r="P732" s="13">
        <v>-910.14</v>
      </c>
      <c r="Q732" s="13">
        <v>0</v>
      </c>
      <c r="R732" s="13">
        <v>0</v>
      </c>
      <c r="S732" s="13">
        <v>-1566.26</v>
      </c>
      <c r="T732" s="13">
        <v>0</v>
      </c>
      <c r="U732" s="13">
        <v>0</v>
      </c>
      <c r="V732" s="13">
        <v>-2901.65</v>
      </c>
      <c r="W732" s="13">
        <v>0</v>
      </c>
      <c r="X732" s="13">
        <v>0</v>
      </c>
      <c r="Y732" s="13">
        <v>-1286.94</v>
      </c>
      <c r="Z732" s="13">
        <v>0</v>
      </c>
      <c r="AA732" s="13">
        <v>0</v>
      </c>
      <c r="AB732" s="13">
        <v>-975.9</v>
      </c>
      <c r="AC732" s="13">
        <v>0</v>
      </c>
      <c r="AD732" s="13">
        <v>0</v>
      </c>
      <c r="AE732" s="13">
        <v>-1644.24</v>
      </c>
      <c r="AF732" s="13">
        <v>0</v>
      </c>
      <c r="AG732" s="13">
        <v>0</v>
      </c>
      <c r="AH732" s="13">
        <v>-2845.74</v>
      </c>
      <c r="AI732" s="13">
        <v>0</v>
      </c>
      <c r="AJ732" s="13">
        <v>0</v>
      </c>
      <c r="AK732" s="13">
        <v>-1438.98</v>
      </c>
      <c r="AL732" s="13">
        <v>0</v>
      </c>
      <c r="AM732" s="13">
        <v>0</v>
      </c>
      <c r="AN732" s="13">
        <v>-1018.42</v>
      </c>
      <c r="AO732" s="13">
        <v>0</v>
      </c>
      <c r="AP732" s="13">
        <v>0</v>
      </c>
      <c r="AQ732" s="13">
        <v>-1928.79</v>
      </c>
      <c r="AR732" s="13">
        <v>0</v>
      </c>
      <c r="AS732" s="13">
        <v>0</v>
      </c>
      <c r="AT732" s="13">
        <v>-18369.599999999999</v>
      </c>
      <c r="AU732" s="13">
        <v>0</v>
      </c>
      <c r="AV732" s="13">
        <v>0</v>
      </c>
      <c r="AW732" s="13">
        <v>-1638.68</v>
      </c>
      <c r="AX732" s="13">
        <v>0</v>
      </c>
      <c r="AY732" s="13">
        <v>0</v>
      </c>
      <c r="AZ732" s="13">
        <v>-742.24</v>
      </c>
      <c r="BA732" s="13"/>
    </row>
    <row r="733" spans="1:53" x14ac:dyDescent="0.2">
      <c r="A733" s="18" t="s">
        <v>715</v>
      </c>
      <c r="B733" s="19" t="s">
        <v>1329</v>
      </c>
      <c r="C733" s="19" t="s">
        <v>781</v>
      </c>
      <c r="D733" s="13">
        <v>0</v>
      </c>
      <c r="E733" s="13">
        <v>0</v>
      </c>
      <c r="F733" s="13">
        <v>43.89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-519.71</v>
      </c>
      <c r="R733" s="13">
        <v>51.97</v>
      </c>
      <c r="S733" s="13">
        <v>28.44</v>
      </c>
      <c r="T733" s="13">
        <v>0</v>
      </c>
      <c r="U733" s="13">
        <v>-500.42</v>
      </c>
      <c r="V733" s="13">
        <v>-1301.0899999999999</v>
      </c>
      <c r="W733" s="13">
        <v>143.97999999999999</v>
      </c>
      <c r="X733" s="13">
        <v>-49.83</v>
      </c>
      <c r="Y733" s="13">
        <v>-614.12</v>
      </c>
      <c r="Z733" s="13">
        <v>0</v>
      </c>
      <c r="AA733" s="13">
        <v>122.82</v>
      </c>
      <c r="AB733" s="13">
        <v>0</v>
      </c>
      <c r="AC733" s="13">
        <v>0</v>
      </c>
      <c r="AD733" s="13">
        <v>14.69</v>
      </c>
      <c r="AE733" s="13">
        <v>0</v>
      </c>
      <c r="AF733" s="13">
        <v>0</v>
      </c>
      <c r="AG733" s="13">
        <v>55</v>
      </c>
      <c r="AH733" s="13">
        <v>0</v>
      </c>
      <c r="AI733" s="13">
        <v>0</v>
      </c>
      <c r="AJ733" s="13">
        <v>0</v>
      </c>
      <c r="AK733" s="13">
        <v>55.01</v>
      </c>
      <c r="AL733" s="13">
        <v>27.5</v>
      </c>
      <c r="AM733" s="13">
        <v>0</v>
      </c>
      <c r="AN733" s="13">
        <v>0</v>
      </c>
      <c r="AO733" s="13">
        <v>0</v>
      </c>
      <c r="AP733" s="13">
        <v>0</v>
      </c>
      <c r="AQ733" s="13">
        <v>0</v>
      </c>
      <c r="AR733" s="13">
        <v>0</v>
      </c>
      <c r="AS733" s="13">
        <v>0</v>
      </c>
      <c r="AT733" s="13">
        <v>0</v>
      </c>
      <c r="AU733" s="13">
        <v>0</v>
      </c>
      <c r="AV733" s="13">
        <v>277.89999999999998</v>
      </c>
      <c r="AW733" s="13">
        <v>-277.89999999999998</v>
      </c>
      <c r="AX733" s="13">
        <v>0</v>
      </c>
      <c r="AY733" s="13">
        <v>0</v>
      </c>
      <c r="AZ733" s="13">
        <v>0</v>
      </c>
      <c r="BA733" s="13"/>
    </row>
    <row r="734" spans="1:53" x14ac:dyDescent="0.2">
      <c r="A734" s="18" t="s">
        <v>716</v>
      </c>
      <c r="B734" s="19" t="s">
        <v>1330</v>
      </c>
      <c r="C734" s="19" t="s">
        <v>1352</v>
      </c>
      <c r="D734" s="21">
        <v>0</v>
      </c>
      <c r="E734" s="21">
        <v>0</v>
      </c>
      <c r="F734" s="21">
        <v>63.74</v>
      </c>
      <c r="G734" s="21">
        <v>0</v>
      </c>
      <c r="H734" s="21">
        <v>0</v>
      </c>
      <c r="I734" s="21">
        <v>-3331.8</v>
      </c>
      <c r="J734" s="21">
        <v>386.78</v>
      </c>
      <c r="K734" s="21">
        <v>203.85</v>
      </c>
      <c r="L734" s="21">
        <v>-333.79</v>
      </c>
      <c r="M734" s="21">
        <v>0</v>
      </c>
      <c r="N734" s="21">
        <v>2.34</v>
      </c>
      <c r="O734" s="21">
        <v>-189.22</v>
      </c>
      <c r="P734" s="21">
        <v>-1411.79</v>
      </c>
      <c r="Q734" s="21">
        <v>0</v>
      </c>
      <c r="R734" s="21">
        <v>257.92</v>
      </c>
      <c r="S734" s="21">
        <v>0</v>
      </c>
      <c r="T734" s="21">
        <v>0</v>
      </c>
      <c r="U734" s="21">
        <v>379.01</v>
      </c>
      <c r="V734" s="21">
        <v>0</v>
      </c>
      <c r="W734" s="21">
        <v>0</v>
      </c>
      <c r="X734" s="21">
        <v>252.66</v>
      </c>
      <c r="Y734" s="21">
        <v>0</v>
      </c>
      <c r="Z734" s="21">
        <v>0</v>
      </c>
      <c r="AA734" s="21">
        <v>-1674.27</v>
      </c>
      <c r="AB734" s="21">
        <v>0</v>
      </c>
      <c r="AC734" s="21">
        <v>0</v>
      </c>
      <c r="AD734" s="21">
        <v>66.650000000000006</v>
      </c>
      <c r="AE734" s="21">
        <v>0</v>
      </c>
      <c r="AF734" s="21">
        <v>0</v>
      </c>
      <c r="AG734" s="21">
        <v>0</v>
      </c>
      <c r="AH734" s="21">
        <v>126.33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  <c r="AT734" s="21">
        <v>0</v>
      </c>
      <c r="AU734" s="21">
        <v>0</v>
      </c>
      <c r="AV734" s="21">
        <v>0</v>
      </c>
      <c r="AW734" s="21">
        <v>0</v>
      </c>
      <c r="AX734" s="21">
        <v>0</v>
      </c>
      <c r="AY734" s="21">
        <v>0</v>
      </c>
      <c r="AZ734" s="21">
        <v>0</v>
      </c>
      <c r="BA734" s="13"/>
    </row>
    <row r="735" spans="1:53" x14ac:dyDescent="0.2">
      <c r="A735" s="22" t="s">
        <v>717</v>
      </c>
      <c r="B735" s="12"/>
      <c r="C735" s="12"/>
      <c r="D735" s="24">
        <f>SUM(D701:D734)</f>
        <v>10309.149999999998</v>
      </c>
      <c r="E735" s="24">
        <f t="shared" ref="E735:AZ735" si="23">SUM(E701:E734)</f>
        <v>48681.659999999996</v>
      </c>
      <c r="F735" s="24">
        <f t="shared" si="23"/>
        <v>4808.8100000000004</v>
      </c>
      <c r="G735" s="24">
        <f t="shared" si="23"/>
        <v>3324.05</v>
      </c>
      <c r="H735" s="24">
        <f t="shared" si="23"/>
        <v>-285.11000000000013</v>
      </c>
      <c r="I735" s="24">
        <f t="shared" si="23"/>
        <v>-3677.5</v>
      </c>
      <c r="J735" s="24">
        <f t="shared" si="23"/>
        <v>3829.96</v>
      </c>
      <c r="K735" s="24">
        <f t="shared" si="23"/>
        <v>1295.1599999999999</v>
      </c>
      <c r="L735" s="24">
        <f t="shared" si="23"/>
        <v>1152.3</v>
      </c>
      <c r="M735" s="24">
        <f t="shared" si="23"/>
        <v>18078.100000000002</v>
      </c>
      <c r="N735" s="24">
        <f t="shared" si="23"/>
        <v>673.38</v>
      </c>
      <c r="O735" s="24">
        <f>SUM(O701:O734)</f>
        <v>8049.89</v>
      </c>
      <c r="P735" s="24">
        <f t="shared" si="23"/>
        <v>97.059999999999945</v>
      </c>
      <c r="Q735" s="24">
        <f t="shared" si="23"/>
        <v>-191.65000000000003</v>
      </c>
      <c r="R735" s="24">
        <f t="shared" si="23"/>
        <v>112110.28000000001</v>
      </c>
      <c r="S735" s="24">
        <f t="shared" si="23"/>
        <v>1138.95</v>
      </c>
      <c r="T735" s="24">
        <f t="shared" si="23"/>
        <v>259.15999999999997</v>
      </c>
      <c r="U735" s="24">
        <f t="shared" si="23"/>
        <v>31013.420000000002</v>
      </c>
      <c r="V735" s="24">
        <f t="shared" si="23"/>
        <v>-2039.1299999999999</v>
      </c>
      <c r="W735" s="24">
        <f t="shared" si="23"/>
        <v>10613.62</v>
      </c>
      <c r="X735" s="24">
        <f t="shared" si="23"/>
        <v>4491.72</v>
      </c>
      <c r="Y735" s="24">
        <f t="shared" si="23"/>
        <v>-1557.4700000000003</v>
      </c>
      <c r="Z735" s="24">
        <f t="shared" si="23"/>
        <v>-64.27000000000001</v>
      </c>
      <c r="AA735" s="24">
        <f t="shared" si="23"/>
        <v>1773.5000000000005</v>
      </c>
      <c r="AB735" s="24">
        <f t="shared" si="23"/>
        <v>1949.02</v>
      </c>
      <c r="AC735" s="24">
        <f t="shared" si="23"/>
        <v>1801.3099999999997</v>
      </c>
      <c r="AD735" s="24">
        <f t="shared" si="23"/>
        <v>2173.1500000000005</v>
      </c>
      <c r="AE735" s="24">
        <f t="shared" si="23"/>
        <v>-1065.6199999999999</v>
      </c>
      <c r="AF735" s="24">
        <f t="shared" si="23"/>
        <v>1985.22</v>
      </c>
      <c r="AG735" s="24">
        <f t="shared" si="23"/>
        <v>-977.65000000000009</v>
      </c>
      <c r="AH735" s="24">
        <f t="shared" si="23"/>
        <v>-2627.12</v>
      </c>
      <c r="AI735" s="24">
        <f t="shared" si="23"/>
        <v>12655.87</v>
      </c>
      <c r="AJ735" s="24">
        <f t="shared" si="23"/>
        <v>96.6</v>
      </c>
      <c r="AK735" s="24">
        <f t="shared" si="23"/>
        <v>3989.9500000000003</v>
      </c>
      <c r="AL735" s="24">
        <f t="shared" si="23"/>
        <v>8195.74</v>
      </c>
      <c r="AM735" s="24">
        <f t="shared" si="23"/>
        <v>561.93999999999983</v>
      </c>
      <c r="AN735" s="24">
        <f t="shared" si="23"/>
        <v>-1010.8499999999999</v>
      </c>
      <c r="AO735" s="24">
        <f t="shared" si="23"/>
        <v>101784.71999999999</v>
      </c>
      <c r="AP735" s="24">
        <f t="shared" si="23"/>
        <v>8383.0300000000007</v>
      </c>
      <c r="AQ735" s="24">
        <f t="shared" si="23"/>
        <v>5581.6399999999994</v>
      </c>
      <c r="AR735" s="24">
        <f t="shared" si="23"/>
        <v>3077.28</v>
      </c>
      <c r="AS735" s="24">
        <f t="shared" si="23"/>
        <v>1813.2</v>
      </c>
      <c r="AT735" s="24">
        <f t="shared" si="23"/>
        <v>-15068.539999999999</v>
      </c>
      <c r="AU735" s="24">
        <f t="shared" si="23"/>
        <v>-74986.05</v>
      </c>
      <c r="AV735" s="24">
        <f t="shared" si="23"/>
        <v>66071.89</v>
      </c>
      <c r="AW735" s="24">
        <f t="shared" si="23"/>
        <v>-21422.35</v>
      </c>
      <c r="AX735" s="24">
        <f t="shared" si="23"/>
        <v>37104.089999999997</v>
      </c>
      <c r="AY735" s="24">
        <f t="shared" si="23"/>
        <v>6173.7499999999991</v>
      </c>
      <c r="AZ735" s="24">
        <f t="shared" si="23"/>
        <v>71160.939999999988</v>
      </c>
      <c r="BA735" s="13"/>
    </row>
    <row r="736" spans="1:53" x14ac:dyDescent="0.2">
      <c r="A736" s="15"/>
      <c r="B736" s="12"/>
      <c r="C736" s="12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</row>
    <row r="737" spans="1:53" x14ac:dyDescent="0.2">
      <c r="A737" s="22" t="s">
        <v>718</v>
      </c>
      <c r="B737" s="12"/>
      <c r="C737" s="12"/>
      <c r="D737" s="13">
        <f>D735+D699+D696+D658+D622+D547+D524+D501+D498+D451+D407+D401+D309+D243+D180+D164+D111+D88</f>
        <v>1424069.89</v>
      </c>
      <c r="E737" s="13">
        <f t="shared" ref="E737:AZ737" si="24">E735+E699+E696+E658+E622+E547+E524+E501+E498+E451+E407+E401+E309+E243+E180+E164+E111+E88</f>
        <v>1069172.9099999999</v>
      </c>
      <c r="F737" s="13">
        <f t="shared" si="24"/>
        <v>1138234.8400000001</v>
      </c>
      <c r="G737" s="13">
        <f t="shared" si="24"/>
        <v>1237253.1800000002</v>
      </c>
      <c r="H737" s="13">
        <f t="shared" si="24"/>
        <v>1049231.77</v>
      </c>
      <c r="I737" s="13">
        <f t="shared" si="24"/>
        <v>1295425.4700000002</v>
      </c>
      <c r="J737" s="13">
        <f t="shared" si="24"/>
        <v>1293665.5999999999</v>
      </c>
      <c r="K737" s="13">
        <f t="shared" si="24"/>
        <v>1095839.56</v>
      </c>
      <c r="L737" s="13">
        <f t="shared" si="24"/>
        <v>1287173.1599999999</v>
      </c>
      <c r="M737" s="13">
        <f t="shared" si="24"/>
        <v>1202439.53</v>
      </c>
      <c r="N737" s="13">
        <f t="shared" si="24"/>
        <v>1134849.8800000001</v>
      </c>
      <c r="O737" s="13">
        <f t="shared" si="24"/>
        <v>1842450.13</v>
      </c>
      <c r="P737" s="13">
        <f t="shared" si="24"/>
        <v>1206207.0699999998</v>
      </c>
      <c r="Q737" s="13">
        <f t="shared" si="24"/>
        <v>1056292.46</v>
      </c>
      <c r="R737" s="13">
        <f t="shared" si="24"/>
        <v>1225861.2400000002</v>
      </c>
      <c r="S737" s="13">
        <f t="shared" si="24"/>
        <v>1069696.8899999999</v>
      </c>
      <c r="T737" s="13">
        <f t="shared" si="24"/>
        <v>1030705.6100000001</v>
      </c>
      <c r="U737" s="13">
        <f t="shared" si="24"/>
        <v>1276279.3799999999</v>
      </c>
      <c r="V737" s="13">
        <f t="shared" si="24"/>
        <v>1494419.23</v>
      </c>
      <c r="W737" s="13">
        <f t="shared" si="24"/>
        <v>1482636.72</v>
      </c>
      <c r="X737" s="13">
        <f t="shared" si="24"/>
        <v>1195205.3200000003</v>
      </c>
      <c r="Y737" s="13">
        <f t="shared" si="24"/>
        <v>1061688.0900000003</v>
      </c>
      <c r="Z737" s="13">
        <f t="shared" si="24"/>
        <v>1211938.2400000002</v>
      </c>
      <c r="AA737" s="13">
        <f t="shared" si="24"/>
        <v>1273409.7500000005</v>
      </c>
      <c r="AB737" s="13">
        <f t="shared" si="24"/>
        <v>1034512.6300000001</v>
      </c>
      <c r="AC737" s="13">
        <f t="shared" si="24"/>
        <v>1205370.42</v>
      </c>
      <c r="AD737" s="13">
        <f t="shared" si="24"/>
        <v>1182547.0399999996</v>
      </c>
      <c r="AE737" s="13">
        <f t="shared" si="24"/>
        <v>1089851.6199999999</v>
      </c>
      <c r="AF737" s="13">
        <f t="shared" si="24"/>
        <v>1061399.51</v>
      </c>
      <c r="AG737" s="13">
        <f t="shared" si="24"/>
        <v>1601943.9599999997</v>
      </c>
      <c r="AH737" s="13">
        <f t="shared" si="24"/>
        <v>1033418.9199999997</v>
      </c>
      <c r="AI737" s="13">
        <f t="shared" si="24"/>
        <v>1216733.25</v>
      </c>
      <c r="AJ737" s="13">
        <f t="shared" si="24"/>
        <v>1052711.54</v>
      </c>
      <c r="AK737" s="13">
        <f t="shared" si="24"/>
        <v>1385242.3100000003</v>
      </c>
      <c r="AL737" s="13">
        <f t="shared" si="24"/>
        <v>1560737.4500000002</v>
      </c>
      <c r="AM737" s="13">
        <f t="shared" si="24"/>
        <v>2121550.3099999996</v>
      </c>
      <c r="AN737" s="13">
        <f t="shared" si="24"/>
        <v>1167981.1699999997</v>
      </c>
      <c r="AO737" s="13">
        <f t="shared" si="24"/>
        <v>1495365.1</v>
      </c>
      <c r="AP737" s="13">
        <f t="shared" si="24"/>
        <v>1244108.6099999996</v>
      </c>
      <c r="AQ737" s="13">
        <f t="shared" si="24"/>
        <v>1422291.2999999998</v>
      </c>
      <c r="AR737" s="13">
        <f t="shared" si="24"/>
        <v>1161373.82</v>
      </c>
      <c r="AS737" s="13">
        <f t="shared" si="24"/>
        <v>1308387.21</v>
      </c>
      <c r="AT737" s="13">
        <f t="shared" si="24"/>
        <v>1295849.99</v>
      </c>
      <c r="AU737" s="13">
        <f t="shared" si="24"/>
        <v>1361516.69</v>
      </c>
      <c r="AV737" s="13">
        <f t="shared" si="24"/>
        <v>1943285.8</v>
      </c>
      <c r="AW737" s="13">
        <f t="shared" si="24"/>
        <v>1359181.7099999997</v>
      </c>
      <c r="AX737" s="13">
        <f t="shared" si="24"/>
        <v>1745684.3399999999</v>
      </c>
      <c r="AY737" s="13">
        <f t="shared" si="24"/>
        <v>1860188.34</v>
      </c>
      <c r="AZ737" s="13">
        <f t="shared" si="24"/>
        <v>1297490.8599999999</v>
      </c>
      <c r="BA737" s="13"/>
    </row>
    <row r="738" spans="1:53" x14ac:dyDescent="0.2">
      <c r="A738" s="15"/>
      <c r="B738" s="12"/>
      <c r="C738" s="12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</row>
  </sheetData>
  <dataValidations disablePrompts="1" count="1">
    <dataValidation type="list" allowBlank="1" showInputMessage="1" sqref="M1:P1 A2:A3">
      <formula1>"..."</formula1>
    </dataValidation>
  </dataValidations>
  <pageMargins left="0.75" right="0.75" top="0.6" bottom="0.5" header="0.25" footer="0.5"/>
  <pageSetup scale="50" fitToHeight="0" orientation="landscape" r:id="rId1"/>
  <headerFooter alignWithMargins="0">
    <oddHeader>&amp;RCASE NO. 2018-00281
ATTACHMENT 1
TO AG DR NO. 1-35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O&amp;M</vt:lpstr>
      <vt:lpstr>'O&amp;M'!Print_Area</vt:lpstr>
      <vt:lpstr>'O&amp;M'!Print_Titles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Huisenga V Yurova</dc:creator>
  <cp:lastModifiedBy>Eric J Wilen</cp:lastModifiedBy>
  <cp:lastPrinted>2018-12-03T16:59:03Z</cp:lastPrinted>
  <dcterms:created xsi:type="dcterms:W3CDTF">2018-11-28T22:03:55Z</dcterms:created>
  <dcterms:modified xsi:type="dcterms:W3CDTF">2018-12-03T16:59:05Z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