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7435" windowHeight="10995"/>
  </bookViews>
  <sheets>
    <sheet name="Staff 2-54 c" sheetId="1" r:id="rId1"/>
  </sheets>
  <definedNames>
    <definedName name="EV__LASTREFTIME__" hidden="1">39198.5712152778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8" i="1"/>
  <c r="D10" i="1" s="1"/>
  <c r="C8" i="1"/>
  <c r="C10" i="1" s="1"/>
  <c r="B8" i="1"/>
  <c r="B10" i="1" s="1"/>
</calcChain>
</file>

<file path=xl/sharedStrings.xml><?xml version="1.0" encoding="utf-8"?>
<sst xmlns="http://schemas.openxmlformats.org/spreadsheetml/2006/main" count="18" uniqueCount="15">
  <si>
    <t>KY - 2018-00281 – Staff 2-54 c</t>
  </si>
  <si>
    <t>Staff 2-54 (a)</t>
  </si>
  <si>
    <t>Staff 2-54 (b)</t>
  </si>
  <si>
    <t>Method</t>
  </si>
  <si>
    <t>Model Result</t>
  </si>
  <si>
    <t>Model Result No Flotation</t>
  </si>
  <si>
    <t>Model Result No Flotation, No Size Premium</t>
  </si>
  <si>
    <t>DCF—Natural Gas Utilities</t>
  </si>
  <si>
    <t>Ex Ante Risk Premium</t>
  </si>
  <si>
    <t>Ex Post Risk Premium</t>
  </si>
  <si>
    <t>CAPM – Historical</t>
  </si>
  <si>
    <t>CAPM – DCF-based</t>
  </si>
  <si>
    <t>Average</t>
  </si>
  <si>
    <t>CAPM – Historical - Size Premium</t>
  </si>
  <si>
    <t>CAPM - DCF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</si>
</sst>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4" fillId="0" borderId="0" xfId="2" applyFont="1" applyFill="1" applyBorder="1"/>
    <xf numFmtId="0" fontId="5" fillId="0" borderId="0" xfId="2" applyFont="1" applyFill="1" applyBorder="1"/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horizontal="center"/>
    </xf>
  </cellXfs>
  <cellStyles count="6">
    <cellStyle name="Normal" xfId="0" builtinId="0"/>
    <cellStyle name="Normal 10 2" xfId="3"/>
    <cellStyle name="Normal 15 2" xfId="2"/>
    <cellStyle name="Normal 15 2 2" xfId="4"/>
    <cellStyle name="Percent" xfId="1" builtinId="5"/>
    <cellStyle name="Percent 1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40" zoomScaleNormal="140" workbookViewId="0">
      <selection activeCell="A4" sqref="A4"/>
    </sheetView>
  </sheetViews>
  <sheetFormatPr defaultRowHeight="11.25" x14ac:dyDescent="0.2"/>
  <cols>
    <col min="1" max="1" width="26.6640625" bestFit="1" customWidth="1"/>
    <col min="2" max="4" width="15.6640625" customWidth="1"/>
  </cols>
  <sheetData>
    <row r="1" spans="1:4" ht="12.75" x14ac:dyDescent="0.2">
      <c r="A1" s="1" t="s">
        <v>0</v>
      </c>
    </row>
    <row r="3" spans="1:4" ht="12.75" x14ac:dyDescent="0.2">
      <c r="A3" s="2"/>
      <c r="B3" s="3"/>
      <c r="C3" s="4" t="s">
        <v>1</v>
      </c>
      <c r="D3" s="4" t="s">
        <v>2</v>
      </c>
    </row>
    <row r="4" spans="1:4" ht="33.75" x14ac:dyDescent="0.2">
      <c r="A4" s="5" t="s">
        <v>3</v>
      </c>
      <c r="B4" s="4" t="s">
        <v>4</v>
      </c>
      <c r="C4" s="6" t="s">
        <v>5</v>
      </c>
      <c r="D4" s="6" t="s">
        <v>6</v>
      </c>
    </row>
    <row r="5" spans="1:4" x14ac:dyDescent="0.2">
      <c r="A5" s="3" t="s">
        <v>7</v>
      </c>
      <c r="B5" s="7">
        <v>9.2461082357830376E-2</v>
      </c>
      <c r="C5" s="7">
        <v>9.0999999999999998E-2</v>
      </c>
      <c r="D5" s="7">
        <v>9.0980727772922362E-2</v>
      </c>
    </row>
    <row r="6" spans="1:4" x14ac:dyDescent="0.2">
      <c r="A6" s="3" t="s">
        <v>8</v>
      </c>
      <c r="B6" s="7">
        <v>0.10876576869</v>
      </c>
      <c r="C6" s="7">
        <v>0.10726576869</v>
      </c>
      <c r="D6" s="7">
        <v>0.10726576869</v>
      </c>
    </row>
    <row r="7" spans="1:4" x14ac:dyDescent="0.2">
      <c r="A7" s="3" t="s">
        <v>9</v>
      </c>
      <c r="B7" s="7">
        <v>0.10239999999999999</v>
      </c>
      <c r="C7" s="7">
        <v>0.10089999999999999</v>
      </c>
      <c r="D7" s="7">
        <v>0.10089999999999999</v>
      </c>
    </row>
    <row r="8" spans="1:4" x14ac:dyDescent="0.2">
      <c r="A8" s="3" t="s">
        <v>10</v>
      </c>
      <c r="B8" s="7">
        <f>AVERAGE(B13:B15)</f>
        <v>9.7411666666666674E-2</v>
      </c>
      <c r="C8" s="7">
        <f>AVERAGE(C13:C15)</f>
        <v>9.5911666666666659E-2</v>
      </c>
      <c r="D8" s="7">
        <f>AVERAGE(D13:D15)</f>
        <v>9.4322749999999997E-2</v>
      </c>
    </row>
    <row r="9" spans="1:4" x14ac:dyDescent="0.2">
      <c r="A9" s="3" t="s">
        <v>11</v>
      </c>
      <c r="B9" s="7">
        <f>AVERAGE(B16:B17)</f>
        <v>0.11734149999999997</v>
      </c>
      <c r="C9" s="7">
        <f>AVERAGE(C16:C17)</f>
        <v>0.11584149999999997</v>
      </c>
      <c r="D9" s="7">
        <f>AVERAGE(D16:D17)</f>
        <v>0.11584149999999997</v>
      </c>
    </row>
    <row r="10" spans="1:4" x14ac:dyDescent="0.2">
      <c r="A10" s="3" t="s">
        <v>12</v>
      </c>
      <c r="B10" s="7">
        <f>AVERAGE(B5:B9)</f>
        <v>0.10367600354289941</v>
      </c>
      <c r="C10" s="7">
        <f t="shared" ref="C10:D10" si="0">AVERAGE(C5:C9)</f>
        <v>0.10218378707133333</v>
      </c>
      <c r="D10" s="7">
        <f t="shared" si="0"/>
        <v>0.10186214929258446</v>
      </c>
    </row>
    <row r="13" spans="1:4" x14ac:dyDescent="0.2">
      <c r="A13" s="8" t="s">
        <v>10</v>
      </c>
      <c r="B13" s="9">
        <v>8.8929499999999995E-2</v>
      </c>
      <c r="C13" s="7">
        <v>8.7429499999999993E-2</v>
      </c>
      <c r="D13" s="9">
        <v>8.7429499999999993E-2</v>
      </c>
    </row>
    <row r="14" spans="1:4" x14ac:dyDescent="0.2">
      <c r="A14" s="8" t="s">
        <v>10</v>
      </c>
      <c r="B14" s="9">
        <v>0.102716</v>
      </c>
      <c r="C14" s="7">
        <v>0.101216</v>
      </c>
      <c r="D14" s="9">
        <v>0.101216</v>
      </c>
    </row>
    <row r="15" spans="1:4" x14ac:dyDescent="0.2">
      <c r="A15" s="8" t="s">
        <v>13</v>
      </c>
      <c r="B15" s="9">
        <v>0.1005895</v>
      </c>
      <c r="C15" s="7">
        <v>9.9089499999999997E-2</v>
      </c>
      <c r="D15" s="9"/>
    </row>
    <row r="16" spans="1:4" x14ac:dyDescent="0.2">
      <c r="A16" s="8" t="s">
        <v>14</v>
      </c>
      <c r="B16" s="9">
        <v>0.10776699999999997</v>
      </c>
      <c r="C16" s="7">
        <v>0.10626699999999997</v>
      </c>
      <c r="D16" s="9">
        <v>0.10626699999999997</v>
      </c>
    </row>
    <row r="17" spans="1:4" x14ac:dyDescent="0.2">
      <c r="A17" s="8" t="s">
        <v>14</v>
      </c>
      <c r="B17" s="9">
        <v>0.12691599999999997</v>
      </c>
      <c r="C17" s="7">
        <v>0.12541599999999997</v>
      </c>
      <c r="D17" s="9">
        <v>0.12541599999999997</v>
      </c>
    </row>
  </sheetData>
  <printOptions horizontalCentered="1"/>
  <pageMargins left="0.7" right="0.7" top="1" bottom="0.75" header="0.3" footer="0.3"/>
  <pageSetup orientation="portrait" horizontalDpi="4294967295" verticalDpi="4294967295" r:id="rId1"/>
  <headerFooter>
    <oddHeader>&amp;R&amp;10CASE NO. 2018-00281
ATTACHMENT 1
TO STAFF DR NO. 2-54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2-54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2018-11-29T17:59:11Z</dcterms:created>
  <dcterms:modified xsi:type="dcterms:W3CDTF">2018-11-30T13:13:36Z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{BC4AA2DF-6503-4AF3-86A7-08F747FE9780}</vt:lpwstr>
  </property>
</Properties>
</file>