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W:\Discovery\Kentucky\2018-00281 (2018 Kentucky Rate Case)\Staff Set 1 Attachments\"/>
    </mc:Choice>
  </mc:AlternateContent>
  <bookViews>
    <workbookView xWindow="0" yWindow="0" windowWidth="15360" windowHeight="8040" tabRatio="704"/>
  </bookViews>
  <sheets>
    <sheet name="2014" sheetId="3" r:id="rId1"/>
    <sheet name="2015" sheetId="8" r:id="rId2"/>
    <sheet name="2016" sheetId="11" r:id="rId3"/>
    <sheet name="2017" sheetId="18" r:id="rId4"/>
    <sheet name="2018" sheetId="19" r:id="rId5"/>
  </sheets>
  <definedNames>
    <definedName name="_xlnm.Print_Area" localSheetId="0">'2014'!$A$1:$V$59</definedName>
    <definedName name="_xlnm.Print_Titles" localSheetId="0">'2014'!$A:$A</definedName>
    <definedName name="_xlnm.Print_Titles" localSheetId="1">'2015'!$A:$A</definedName>
    <definedName name="_xlnm.Print_Titles" localSheetId="2">'2016'!$A:$A</definedName>
    <definedName name="_xlnm.Print_Titles" localSheetId="3">'2017'!$A:$A</definedName>
    <definedName name="_xlnm.Print_Titles" localSheetId="4">'2018'!$A:$A</definedName>
  </definedNames>
  <calcPr calcId="152511" iterate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X65" i="19" l="1"/>
  <c r="W65" i="19"/>
  <c r="X64" i="19"/>
  <c r="W64" i="19"/>
  <c r="X63" i="19"/>
  <c r="W63" i="19"/>
  <c r="X62" i="19"/>
  <c r="W62" i="19"/>
  <c r="X61" i="19"/>
  <c r="W61" i="19"/>
  <c r="X60" i="19"/>
  <c r="W60" i="19"/>
  <c r="X59" i="19"/>
  <c r="W59" i="19"/>
  <c r="X58" i="19"/>
  <c r="W58" i="19"/>
  <c r="X57" i="19"/>
  <c r="W57" i="19"/>
  <c r="X56" i="19"/>
  <c r="W56" i="19"/>
  <c r="X55" i="19"/>
  <c r="W55" i="19"/>
  <c r="X54" i="19"/>
  <c r="W54" i="19"/>
  <c r="X53" i="19"/>
  <c r="W53" i="19"/>
  <c r="X49" i="19"/>
  <c r="W49" i="19"/>
  <c r="X48" i="19"/>
  <c r="W48" i="19"/>
  <c r="X47" i="19"/>
  <c r="W47" i="19"/>
  <c r="X43" i="19"/>
  <c r="W43" i="19"/>
  <c r="X42" i="19"/>
  <c r="W42" i="19"/>
  <c r="X41" i="19"/>
  <c r="W41" i="19"/>
  <c r="X40" i="19"/>
  <c r="W40" i="19"/>
  <c r="X39" i="19"/>
  <c r="W39" i="19"/>
  <c r="X38" i="19"/>
  <c r="W38" i="19"/>
  <c r="X37" i="19"/>
  <c r="W37" i="19"/>
  <c r="X33" i="19"/>
  <c r="W33" i="19"/>
  <c r="X32" i="19"/>
  <c r="W32" i="19"/>
  <c r="X31" i="19"/>
  <c r="W31" i="19"/>
  <c r="X30" i="19"/>
  <c r="W30" i="19"/>
  <c r="X29" i="19"/>
  <c r="W29" i="19"/>
  <c r="X28" i="19"/>
  <c r="W28" i="19"/>
  <c r="X27" i="19"/>
  <c r="W27" i="19"/>
  <c r="X26" i="19"/>
  <c r="W26" i="19"/>
  <c r="X25" i="19"/>
  <c r="W25" i="19"/>
  <c r="X24" i="19"/>
  <c r="W24" i="19"/>
  <c r="X23" i="19"/>
  <c r="W23" i="19"/>
  <c r="X22" i="19"/>
  <c r="W22" i="19"/>
  <c r="X21" i="19"/>
  <c r="W21" i="19"/>
  <c r="X20" i="19"/>
  <c r="W20" i="19"/>
  <c r="X19" i="19"/>
  <c r="W19" i="19"/>
  <c r="X18" i="19"/>
  <c r="W18" i="19"/>
  <c r="X17" i="19"/>
  <c r="W17" i="19"/>
  <c r="X16" i="19"/>
  <c r="W16" i="19"/>
  <c r="X15" i="19"/>
  <c r="W15" i="19"/>
  <c r="X14" i="19"/>
  <c r="W14" i="19"/>
  <c r="X13" i="19"/>
  <c r="W13" i="19"/>
  <c r="X12" i="19"/>
  <c r="W12" i="19"/>
  <c r="X11" i="19"/>
  <c r="W11" i="19"/>
  <c r="X10" i="19"/>
  <c r="W10" i="19"/>
  <c r="X9" i="19"/>
  <c r="W9" i="19"/>
  <c r="X8" i="19"/>
  <c r="W8" i="19"/>
  <c r="X7" i="19"/>
  <c r="W7" i="19"/>
  <c r="Y63" i="18"/>
  <c r="X63" i="18"/>
  <c r="Y62" i="18"/>
  <c r="X62" i="18"/>
  <c r="Y61" i="18"/>
  <c r="X61" i="18"/>
  <c r="Y60" i="18"/>
  <c r="X60" i="18"/>
  <c r="Y59" i="18"/>
  <c r="X59" i="18"/>
  <c r="Y58" i="18"/>
  <c r="X58" i="18"/>
  <c r="Y57" i="18"/>
  <c r="X57" i="18"/>
  <c r="Y56" i="18"/>
  <c r="X56" i="18"/>
  <c r="Y55" i="18"/>
  <c r="X55" i="18"/>
  <c r="Y54" i="18"/>
  <c r="X54" i="18"/>
  <c r="Y53" i="18"/>
  <c r="X53" i="18"/>
  <c r="Y48" i="18"/>
  <c r="X48" i="18"/>
  <c r="Y47" i="18"/>
  <c r="X47" i="18"/>
  <c r="Y46" i="18"/>
  <c r="X46" i="18"/>
  <c r="Y42" i="18"/>
  <c r="X42" i="18"/>
  <c r="Y41" i="18"/>
  <c r="X41" i="18"/>
  <c r="Y40" i="18"/>
  <c r="X40" i="18"/>
  <c r="Y39" i="18"/>
  <c r="X39" i="18"/>
  <c r="Y38" i="18"/>
  <c r="X38" i="18"/>
  <c r="Y37" i="18"/>
  <c r="X37" i="18"/>
  <c r="Y33" i="18"/>
  <c r="X33" i="18"/>
  <c r="Y32" i="18"/>
  <c r="X32" i="18"/>
  <c r="Y31" i="18"/>
  <c r="X31" i="18"/>
  <c r="Y30" i="18"/>
  <c r="X30" i="18"/>
  <c r="Y29" i="18"/>
  <c r="X29" i="18"/>
  <c r="Y28" i="18"/>
  <c r="X28" i="18"/>
  <c r="Y27" i="18"/>
  <c r="X27" i="18"/>
  <c r="Y26" i="18"/>
  <c r="X26" i="18"/>
  <c r="Y25" i="18"/>
  <c r="X25" i="18"/>
  <c r="Y24" i="18"/>
  <c r="X24" i="18"/>
  <c r="Y23" i="18"/>
  <c r="X23" i="18"/>
  <c r="Y22" i="18"/>
  <c r="X22" i="18"/>
  <c r="Y21" i="18"/>
  <c r="X21" i="18"/>
  <c r="Y20" i="18"/>
  <c r="X20" i="18"/>
  <c r="Y19" i="18"/>
  <c r="X19" i="18"/>
  <c r="Y18" i="18"/>
  <c r="X18" i="18"/>
  <c r="Y17" i="18"/>
  <c r="X17" i="18"/>
  <c r="Y16" i="18"/>
  <c r="X16" i="18"/>
  <c r="Y15" i="18"/>
  <c r="X15" i="18"/>
  <c r="Y14" i="18"/>
  <c r="X14" i="18"/>
  <c r="Y13" i="18"/>
  <c r="X13" i="18"/>
  <c r="Y12" i="18"/>
  <c r="X12" i="18"/>
  <c r="Y11" i="18"/>
  <c r="X11" i="18"/>
  <c r="Y10" i="18"/>
  <c r="X10" i="18"/>
  <c r="Y9" i="18"/>
  <c r="X9" i="18"/>
  <c r="Y8" i="18"/>
  <c r="X8" i="18"/>
  <c r="Y7" i="18"/>
  <c r="X7" i="18"/>
  <c r="W57" i="11" l="1"/>
  <c r="V57" i="11"/>
  <c r="W56" i="11"/>
  <c r="V56" i="11"/>
  <c r="W55" i="11"/>
  <c r="V55" i="11"/>
  <c r="W54" i="11"/>
  <c r="V54" i="11"/>
  <c r="W53" i="11"/>
  <c r="V53" i="11"/>
  <c r="W52" i="11"/>
  <c r="V52" i="11"/>
  <c r="W51" i="11"/>
  <c r="V51" i="11"/>
  <c r="W50" i="11"/>
  <c r="V50" i="11"/>
  <c r="W49" i="11"/>
  <c r="V49" i="11"/>
  <c r="W48" i="11"/>
  <c r="V48" i="11"/>
  <c r="W47" i="11"/>
  <c r="V47" i="11"/>
  <c r="W43" i="11"/>
  <c r="V43" i="11"/>
  <c r="W42" i="11"/>
  <c r="V42" i="11"/>
  <c r="W41" i="11"/>
  <c r="V41" i="11"/>
  <c r="W40" i="11"/>
  <c r="V40" i="11"/>
  <c r="W36" i="11"/>
  <c r="V36" i="11"/>
  <c r="W35" i="11"/>
  <c r="V35" i="11"/>
  <c r="W34" i="11"/>
  <c r="V34" i="11"/>
  <c r="W33" i="11"/>
  <c r="V33" i="11"/>
  <c r="W32" i="11"/>
  <c r="V32" i="11"/>
  <c r="W31" i="11"/>
  <c r="V31" i="11"/>
  <c r="W27" i="11"/>
  <c r="V27" i="11"/>
  <c r="W26" i="11"/>
  <c r="V26" i="11"/>
  <c r="W25" i="11"/>
  <c r="V25" i="11"/>
  <c r="W24" i="11"/>
  <c r="V24" i="11"/>
  <c r="W23" i="11"/>
  <c r="V23" i="11"/>
  <c r="W22" i="11"/>
  <c r="V22" i="11"/>
  <c r="W21" i="11"/>
  <c r="V21" i="11"/>
  <c r="W20" i="11"/>
  <c r="V20" i="11"/>
  <c r="W19" i="11"/>
  <c r="V19" i="11"/>
  <c r="W18" i="11"/>
  <c r="V18" i="11"/>
  <c r="W17" i="11"/>
  <c r="V17" i="11"/>
  <c r="W16" i="11"/>
  <c r="V16" i="11"/>
  <c r="W15" i="11"/>
  <c r="V15" i="11"/>
  <c r="W14" i="11"/>
  <c r="V14" i="11"/>
  <c r="W13" i="11"/>
  <c r="V13" i="11"/>
  <c r="W12" i="11"/>
  <c r="V12" i="11"/>
  <c r="W11" i="11"/>
  <c r="V11" i="11"/>
  <c r="W10" i="11"/>
  <c r="V10" i="11"/>
  <c r="W9" i="11"/>
  <c r="V9" i="11"/>
  <c r="W8" i="11"/>
  <c r="V8" i="11"/>
  <c r="W7" i="11"/>
  <c r="V7" i="11"/>
  <c r="V58" i="8"/>
  <c r="U58" i="8"/>
  <c r="V57" i="8"/>
  <c r="U57" i="8"/>
  <c r="V56" i="8"/>
  <c r="U56" i="8"/>
  <c r="V55" i="8"/>
  <c r="U55" i="8"/>
  <c r="V54" i="8"/>
  <c r="U54" i="8"/>
  <c r="V53" i="8"/>
  <c r="U53" i="8"/>
  <c r="V52" i="8"/>
  <c r="U52" i="8"/>
  <c r="V51" i="8"/>
  <c r="U51" i="8"/>
  <c r="V50" i="8"/>
  <c r="U50" i="8"/>
  <c r="V49" i="8"/>
  <c r="U49" i="8"/>
  <c r="V48" i="8"/>
  <c r="U48" i="8"/>
  <c r="V47" i="8"/>
  <c r="U47" i="8"/>
  <c r="V43" i="8"/>
  <c r="U43" i="8"/>
  <c r="V42" i="8"/>
  <c r="U42" i="8"/>
  <c r="V41" i="8"/>
  <c r="U41" i="8"/>
  <c r="V40" i="8"/>
  <c r="U40" i="8"/>
  <c r="V36" i="8"/>
  <c r="U36" i="8"/>
  <c r="V35" i="8"/>
  <c r="U35" i="8"/>
  <c r="V34" i="8"/>
  <c r="U34" i="8"/>
  <c r="V33" i="8"/>
  <c r="U33" i="8"/>
  <c r="V32" i="8"/>
  <c r="U32" i="8"/>
  <c r="V31" i="8"/>
  <c r="U31" i="8"/>
  <c r="V27" i="8"/>
  <c r="U27" i="8"/>
  <c r="V26" i="8"/>
  <c r="U26" i="8"/>
  <c r="V25" i="8"/>
  <c r="U25" i="8"/>
  <c r="V24" i="8"/>
  <c r="U24" i="8"/>
  <c r="V23" i="8"/>
  <c r="U23" i="8"/>
  <c r="V22" i="8"/>
  <c r="U22" i="8"/>
  <c r="V21" i="8"/>
  <c r="U21" i="8"/>
  <c r="V20" i="8"/>
  <c r="U20" i="8"/>
  <c r="V19" i="8"/>
  <c r="U19" i="8"/>
  <c r="V18" i="8"/>
  <c r="U18" i="8"/>
  <c r="V17" i="8"/>
  <c r="U17" i="8"/>
  <c r="V16" i="8"/>
  <c r="U16" i="8"/>
  <c r="V15" i="8"/>
  <c r="U15" i="8"/>
  <c r="V14" i="8"/>
  <c r="U14" i="8"/>
  <c r="V13" i="8"/>
  <c r="U13" i="8"/>
  <c r="V12" i="8"/>
  <c r="U12" i="8"/>
  <c r="V11" i="8"/>
  <c r="U11" i="8"/>
  <c r="V10" i="8"/>
  <c r="U10" i="8"/>
  <c r="V9" i="8"/>
  <c r="U9" i="8"/>
  <c r="V8" i="8"/>
  <c r="U8" i="8"/>
  <c r="V7" i="8"/>
  <c r="U7" i="8"/>
  <c r="V58" i="3"/>
  <c r="U58" i="3"/>
  <c r="V57" i="3"/>
  <c r="U57" i="3"/>
  <c r="V56" i="3"/>
  <c r="U56" i="3"/>
  <c r="V55" i="3"/>
  <c r="U55" i="3"/>
  <c r="V54" i="3"/>
  <c r="U54" i="3"/>
  <c r="V53" i="3"/>
  <c r="U53" i="3"/>
  <c r="V52" i="3"/>
  <c r="U52" i="3"/>
  <c r="V51" i="3"/>
  <c r="U51" i="3"/>
  <c r="V50" i="3"/>
  <c r="U50" i="3"/>
  <c r="V49" i="3"/>
  <c r="U49" i="3"/>
  <c r="V48" i="3"/>
  <c r="U48" i="3"/>
  <c r="V47" i="3"/>
  <c r="U47" i="3"/>
  <c r="V46" i="3"/>
  <c r="U46" i="3"/>
  <c r="V45" i="3"/>
  <c r="U45" i="3"/>
  <c r="V41" i="3"/>
  <c r="U41" i="3"/>
  <c r="V40" i="3"/>
  <c r="U40" i="3"/>
  <c r="V39" i="3"/>
  <c r="U39" i="3"/>
  <c r="V38" i="3"/>
  <c r="U38" i="3"/>
  <c r="V34" i="3"/>
  <c r="U34" i="3"/>
  <c r="V33" i="3"/>
  <c r="U33" i="3"/>
  <c r="V32" i="3"/>
  <c r="U32" i="3"/>
  <c r="V31" i="3"/>
  <c r="U31" i="3"/>
  <c r="V30" i="3"/>
  <c r="U30" i="3"/>
  <c r="V29" i="3"/>
  <c r="U29" i="3"/>
  <c r="V25" i="3"/>
  <c r="U25" i="3"/>
  <c r="V24" i="3"/>
  <c r="U24" i="3"/>
  <c r="V23" i="3"/>
  <c r="U23" i="3"/>
  <c r="V22" i="3"/>
  <c r="U22" i="3"/>
  <c r="V21" i="3"/>
  <c r="U21" i="3"/>
  <c r="V20" i="3"/>
  <c r="U20" i="3"/>
  <c r="V19" i="3"/>
  <c r="U19" i="3"/>
  <c r="V18" i="3"/>
  <c r="U18" i="3"/>
  <c r="V17" i="3"/>
  <c r="U17" i="3"/>
  <c r="V16" i="3"/>
  <c r="U16" i="3"/>
  <c r="V15" i="3"/>
  <c r="U15" i="3"/>
  <c r="V14" i="3"/>
  <c r="U14" i="3"/>
  <c r="V13" i="3"/>
  <c r="U13" i="3"/>
  <c r="V12" i="3"/>
  <c r="U12" i="3"/>
  <c r="V11" i="3"/>
  <c r="U11" i="3"/>
  <c r="V10" i="3"/>
  <c r="U10" i="3"/>
  <c r="V9" i="3"/>
  <c r="U9" i="3"/>
  <c r="V8" i="3"/>
  <c r="U8" i="3"/>
  <c r="V7" i="3"/>
  <c r="U7" i="3"/>
</calcChain>
</file>

<file path=xl/sharedStrings.xml><?xml version="1.0" encoding="utf-8"?>
<sst xmlns="http://schemas.openxmlformats.org/spreadsheetml/2006/main" count="372" uniqueCount="135">
  <si>
    <t>Regular Pay</t>
  </si>
  <si>
    <t>Overtime Pay</t>
  </si>
  <si>
    <t>Excess Vacation Payout</t>
  </si>
  <si>
    <t>Incentive Compensation Payout</t>
  </si>
  <si>
    <t>Other Pay</t>
  </si>
  <si>
    <t>Sub-Total</t>
  </si>
  <si>
    <t>2014 Medical
(Employee)</t>
  </si>
  <si>
    <t>2014 Medical
(Atmos)</t>
  </si>
  <si>
    <t>2014 Dental
(Employee)</t>
  </si>
  <si>
    <t>2014 Dental
(Atmos)</t>
  </si>
  <si>
    <t>2014 Vision
(Employee)</t>
  </si>
  <si>
    <t>2014 Pension Account Plan
(Atmos)</t>
  </si>
  <si>
    <t>2014 Retirement Savings Plan
(Atmos)</t>
  </si>
  <si>
    <t>2014 Retirement Savings Plan Fixed Annual Company Contribution
(Atmos)</t>
  </si>
  <si>
    <t>2014 AD&amp;D
(Employee Cost)</t>
  </si>
  <si>
    <t>2014 Group Variable Universal Life (GVUL)
(Employee Cost)</t>
  </si>
  <si>
    <t>2014 Basic Life
(Atmos Cost)</t>
  </si>
  <si>
    <t>Exempt (Salaried)</t>
  </si>
  <si>
    <t>Non-Exempt (Hourly)</t>
  </si>
  <si>
    <t>Manager</t>
  </si>
  <si>
    <t>Director</t>
  </si>
  <si>
    <t>Supervisor</t>
  </si>
  <si>
    <t>Total 2014 Atmos Cost</t>
  </si>
  <si>
    <t>Total 2014 Employee Cost</t>
  </si>
  <si>
    <t>Atmos Energy Corporation</t>
  </si>
  <si>
    <t>Shared Services (002 and 012) and Kentucky/Mid-States (009 and 091) Employee Pay and Benefits</t>
  </si>
  <si>
    <t>Kentucky/Mid-States Service Area 009</t>
  </si>
  <si>
    <t>Kentucky/Mid-States Service Area 091</t>
  </si>
  <si>
    <t>Executive 0032</t>
  </si>
  <si>
    <t>Executive 3818</t>
  </si>
  <si>
    <t>Executive 3127</t>
  </si>
  <si>
    <t>Executive 2688</t>
  </si>
  <si>
    <t>Executive 2585</t>
  </si>
  <si>
    <t>Executive 1660</t>
  </si>
  <si>
    <t>Executive 1242</t>
  </si>
  <si>
    <t>Executive 1128</t>
  </si>
  <si>
    <t>Executive 1092</t>
  </si>
  <si>
    <t>Executive 0769</t>
  </si>
  <si>
    <t>Executive 0704</t>
  </si>
  <si>
    <t>Customer Service Organization (Division 012)</t>
  </si>
  <si>
    <t>Executive 0148</t>
  </si>
  <si>
    <t>Executive 0823</t>
  </si>
  <si>
    <t>Executive 1388</t>
  </si>
  <si>
    <t>Executive 1570</t>
  </si>
  <si>
    <t>Executive 1663</t>
  </si>
  <si>
    <t>Executive 1691</t>
  </si>
  <si>
    <t>Executive 1721</t>
  </si>
  <si>
    <t>Executive 2261</t>
  </si>
  <si>
    <t>Executive 2639</t>
  </si>
  <si>
    <t>Executive 2792</t>
  </si>
  <si>
    <t>Executive 2794</t>
  </si>
  <si>
    <t>Executive 2926</t>
  </si>
  <si>
    <t>Executive 4258</t>
  </si>
  <si>
    <t>Executive 5764</t>
  </si>
  <si>
    <t>Shared Services (Division 002)</t>
  </si>
  <si>
    <t>2014 Retirement Savings Plan
(Employee)</t>
  </si>
  <si>
    <t>2015 Medical
(Employee)</t>
  </si>
  <si>
    <t>2015 Medical
(Atmos)</t>
  </si>
  <si>
    <t>2015 Dental
(Employee)</t>
  </si>
  <si>
    <t>2015 Dental
(Atmos)</t>
  </si>
  <si>
    <t>2015 Vision
(Employee)</t>
  </si>
  <si>
    <t>2015 Pension Account Plan
(Atmos)</t>
  </si>
  <si>
    <t>2015 Retirement Savings Plan
(Employee)</t>
  </si>
  <si>
    <t>2015 Retirement Savings Plan
(Atmos)</t>
  </si>
  <si>
    <t>2015 Retirement Savings Plan Fixed Annual Company Contribution
(Atmos)</t>
  </si>
  <si>
    <t>2015 AD&amp;D
(Employee Cost)</t>
  </si>
  <si>
    <t>2015 Group Variable Universal Life (GVUL)
(Employee Cost)</t>
  </si>
  <si>
    <t>2015 Basic Life
(Atmos Cost)</t>
  </si>
  <si>
    <t>Total 2015 Atmos Cost</t>
  </si>
  <si>
    <t>Total 2015 Employee Cost</t>
  </si>
  <si>
    <t>Executive 2683</t>
  </si>
  <si>
    <t>Executive 6083</t>
  </si>
  <si>
    <t>2016 Medical
(Employee)</t>
  </si>
  <si>
    <t>2016 Medical
(Atmos)</t>
  </si>
  <si>
    <t>2016 Dental
(Employee)</t>
  </si>
  <si>
    <t>2016 Dental
(Atmos)</t>
  </si>
  <si>
    <t>2016 Vision
(Employee)</t>
  </si>
  <si>
    <t>2016 Pension Account Plan
(Atmos)</t>
  </si>
  <si>
    <t>2016 Retirement Savings Plan
(Employee)</t>
  </si>
  <si>
    <t>2016 Retirement Savings Plan
(Atmos)</t>
  </si>
  <si>
    <t>2016 Retirement Savings Plan Fixed Annual Company Contribution
(Atmos)</t>
  </si>
  <si>
    <t>2016 AD&amp;D
(Employee Cost)</t>
  </si>
  <si>
    <t>2016 Group Variable Universal Life (GVUL)
(Employee Cost)</t>
  </si>
  <si>
    <t>2016 Supplemental Term Life
(Employee)</t>
  </si>
  <si>
    <t>2016 Basic Life
(Atmos Cost)</t>
  </si>
  <si>
    <t>Total 2016 Atmos Cost</t>
  </si>
  <si>
    <t>Total 2016 Employee Cost</t>
  </si>
  <si>
    <t>Standby Pay</t>
  </si>
  <si>
    <t>CY 2014 (at December)</t>
  </si>
  <si>
    <t>CY 2015 (at December)</t>
  </si>
  <si>
    <t>CY 2016 (at December)</t>
  </si>
  <si>
    <t>Executive 5406</t>
  </si>
  <si>
    <t>Executive 0300</t>
  </si>
  <si>
    <t>Executive 6764</t>
  </si>
  <si>
    <t>Executive 7570</t>
  </si>
  <si>
    <t>Executive 3281</t>
  </si>
  <si>
    <t>Executive 6112</t>
  </si>
  <si>
    <t>CY 2017 (at December)</t>
  </si>
  <si>
    <t>Executive 1044</t>
  </si>
  <si>
    <t>2017 Medical
(Employee)</t>
  </si>
  <si>
    <t>2017 Medical
(Atmos)</t>
  </si>
  <si>
    <t>2017 Dental
(Employee)</t>
  </si>
  <si>
    <t>2017 Dental
(Atmos)</t>
  </si>
  <si>
    <t>2017 Vision
(Employee)</t>
  </si>
  <si>
    <t>2017 Pension Account Plan
(Atmos)</t>
  </si>
  <si>
    <t>2017 Retirement Savings Plan
(Employee)</t>
  </si>
  <si>
    <t>2017 Retirement Savings Plan
(Atmos)</t>
  </si>
  <si>
    <t>2017 Retirement Savings Plan Fixed Annual Company Contribution
(Atmos)</t>
  </si>
  <si>
    <t>2017 AD&amp;D
(Employee Cost)</t>
  </si>
  <si>
    <t>2017 Group Variable Universal Life (GVUL)
(Employee Cost)</t>
  </si>
  <si>
    <t>2017 Supplemental Term Life
(Employee)</t>
  </si>
  <si>
    <t>2017 Basic Life
(Atmos Cost)</t>
  </si>
  <si>
    <t>Total 2017 Atmos Cost</t>
  </si>
  <si>
    <t>Total 2017 Employee Cost</t>
  </si>
  <si>
    <t>2017 Imputed Income - Life Insurance
(Atmos)</t>
  </si>
  <si>
    <t>2017 Long-Term Disability
(Atmos)</t>
  </si>
  <si>
    <t>January 2018 - June 2018</t>
  </si>
  <si>
    <t>Executive 2703</t>
  </si>
  <si>
    <t>Executive 0157</t>
  </si>
  <si>
    <t>Jan'18-Jun'18 Medical
(Employee)</t>
  </si>
  <si>
    <t>Jan'18-Jun'18 Medical
(Atmos)</t>
  </si>
  <si>
    <t>Jan'18-Jun'18 Dental
(Employee)</t>
  </si>
  <si>
    <t>Jan'18-Jun'18 Dental
(Atmos)</t>
  </si>
  <si>
    <t>Jan'18-Jun'18 Vision
(Employee)</t>
  </si>
  <si>
    <t>Jan'18-Jun'18 Imputed Income - Life Insurance
(Atmos)</t>
  </si>
  <si>
    <t>Jan'18-Jun'18 Long-Term Disability
(Atmos)</t>
  </si>
  <si>
    <t>Jan'18-Jun'18 Pension Account Plan
(Atmos)</t>
  </si>
  <si>
    <t>Jan'18-Jun'18 Retirement Savings Plan
(Employee)</t>
  </si>
  <si>
    <t>Jan'18-Jun'18 Retirement Savings Plan
(Atmos)</t>
  </si>
  <si>
    <t>Jan'18-Jun'18 AD&amp;D
(Employee Cost)</t>
  </si>
  <si>
    <t>Jan'18-Jun'18 Basic Life
(Atmos Cost)</t>
  </si>
  <si>
    <t>Total Jan'18-Jun'18 Atmos Cost</t>
  </si>
  <si>
    <t>Total Jan'18-Jun'18 Employee Cost</t>
  </si>
  <si>
    <t>Jan'18-Jun'18 Supplemental 
Term Life
(Employee)</t>
  </si>
  <si>
    <t>Jan'18-Jun'18 
Retirement Savings 
Plan Fixed Annual Company Contribution
(Atmos)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</si>
</sst>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000#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u/>
      <sz val="10"/>
      <color theme="1"/>
      <name val="Arial"/>
      <family val="2"/>
    </font>
    <font>
      <u/>
      <sz val="10"/>
      <color theme="1"/>
      <name val="Arial"/>
      <family val="2"/>
    </font>
    <font>
      <b/>
      <sz val="10"/>
      <color rgb="FFFF0000"/>
      <name val="Arial"/>
      <family val="2"/>
    </font>
    <font>
      <b/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5">
    <xf numFmtId="0" fontId="0" fillId="0" borderId="0" xfId="0"/>
    <xf numFmtId="0" fontId="4" fillId="2" borderId="0" xfId="0" applyFont="1" applyFill="1" applyBorder="1" applyAlignment="1">
      <alignment horizontal="left"/>
    </xf>
    <xf numFmtId="43" fontId="4" fillId="2" borderId="0" xfId="1" applyFont="1" applyFill="1" applyBorder="1"/>
    <xf numFmtId="0" fontId="4" fillId="2" borderId="0" xfId="0" applyFont="1" applyFill="1" applyBorder="1"/>
    <xf numFmtId="164" fontId="4" fillId="2" borderId="0" xfId="0" applyNumberFormat="1" applyFont="1" applyFill="1" applyAlignment="1">
      <alignment horizontal="left"/>
    </xf>
    <xf numFmtId="43" fontId="2" fillId="2" borderId="0" xfId="1" applyFont="1" applyFill="1"/>
    <xf numFmtId="43" fontId="3" fillId="2" borderId="1" xfId="1" applyFont="1" applyFill="1" applyBorder="1" applyAlignment="1">
      <alignment horizontal="center" wrapText="1"/>
    </xf>
    <xf numFmtId="43" fontId="4" fillId="2" borderId="0" xfId="1" applyFont="1" applyFill="1"/>
    <xf numFmtId="0" fontId="4" fillId="2" borderId="0" xfId="0" applyFont="1" applyFill="1"/>
    <xf numFmtId="17" fontId="4" fillId="2" borderId="0" xfId="0" quotePrefix="1" applyNumberFormat="1" applyFont="1" applyFill="1" applyBorder="1"/>
    <xf numFmtId="0" fontId="7" fillId="2" borderId="0" xfId="0" applyFont="1" applyFill="1"/>
    <xf numFmtId="0" fontId="3" fillId="2" borderId="1" xfId="0" applyFont="1" applyFill="1" applyBorder="1" applyAlignment="1">
      <alignment horizontal="center" wrapText="1"/>
    </xf>
    <xf numFmtId="0" fontId="5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left"/>
    </xf>
    <xf numFmtId="0" fontId="4" fillId="2" borderId="0" xfId="0" applyFont="1" applyFill="1" applyAlignment="1">
      <alignment horizontal="left" indent="1"/>
    </xf>
    <xf numFmtId="164" fontId="2" fillId="2" borderId="0" xfId="0" applyNumberFormat="1" applyFont="1" applyFill="1" applyAlignment="1">
      <alignment horizontal="left"/>
    </xf>
    <xf numFmtId="43" fontId="2" fillId="2" borderId="0" xfId="0" applyNumberFormat="1" applyFont="1" applyFill="1"/>
    <xf numFmtId="164" fontId="2" fillId="2" borderId="0" xfId="0" applyNumberFormat="1" applyFont="1" applyFill="1" applyBorder="1" applyAlignment="1">
      <alignment horizontal="left"/>
    </xf>
    <xf numFmtId="43" fontId="2" fillId="2" borderId="0" xfId="1" applyFont="1" applyFill="1" applyBorder="1"/>
    <xf numFmtId="43" fontId="2" fillId="2" borderId="0" xfId="0" applyNumberFormat="1" applyFont="1" applyFill="1" applyBorder="1"/>
    <xf numFmtId="0" fontId="2" fillId="2" borderId="0" xfId="0" applyFont="1" applyFill="1" applyBorder="1"/>
    <xf numFmtId="0" fontId="4" fillId="2" borderId="0" xfId="0" applyFont="1" applyFill="1" applyBorder="1" applyAlignment="1">
      <alignment horizontal="left" indent="1"/>
    </xf>
    <xf numFmtId="43" fontId="6" fillId="2" borderId="0" xfId="1" applyFont="1" applyFill="1" applyBorder="1"/>
    <xf numFmtId="0" fontId="7" fillId="2" borderId="0" xfId="0" applyFont="1" applyFill="1" applyBorder="1"/>
    <xf numFmtId="43" fontId="2" fillId="2" borderId="0" xfId="1" applyFont="1" applyFill="1" applyAlignment="1">
      <alignment horizontal="center"/>
    </xf>
    <xf numFmtId="43" fontId="2" fillId="2" borderId="0" xfId="1" applyFont="1" applyFill="1" applyAlignment="1"/>
    <xf numFmtId="43" fontId="4" fillId="2" borderId="0" xfId="0" applyNumberFormat="1" applyFont="1" applyFill="1"/>
    <xf numFmtId="43" fontId="2" fillId="2" borderId="0" xfId="1" applyFont="1" applyFill="1" applyBorder="1" applyAlignment="1">
      <alignment horizontal="center"/>
    </xf>
    <xf numFmtId="0" fontId="4" fillId="2" borderId="0" xfId="0" applyNumberFormat="1" applyFont="1" applyFill="1" applyBorder="1"/>
    <xf numFmtId="0" fontId="4" fillId="2" borderId="0" xfId="0" applyNumberFormat="1" applyFont="1" applyFill="1" applyBorder="1" applyAlignment="1">
      <alignment horizontal="center"/>
    </xf>
    <xf numFmtId="0" fontId="4" fillId="2" borderId="0" xfId="0" applyFont="1" applyFill="1" applyAlignment="1">
      <alignment wrapText="1"/>
    </xf>
    <xf numFmtId="43" fontId="8" fillId="2" borderId="1" xfId="1" applyFont="1" applyFill="1" applyBorder="1" applyAlignment="1">
      <alignment horizontal="center" wrapText="1"/>
    </xf>
    <xf numFmtId="43" fontId="2" fillId="2" borderId="0" xfId="0" applyNumberFormat="1" applyFont="1" applyFill="1" applyAlignment="1"/>
    <xf numFmtId="43" fontId="2" fillId="2" borderId="0" xfId="0" applyNumberFormat="1" applyFont="1" applyFill="1" applyBorder="1" applyAlignment="1">
      <alignment horizontal="center"/>
    </xf>
    <xf numFmtId="0" fontId="2" fillId="2" borderId="0" xfId="0" applyFont="1" applyFill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62"/>
  <sheetViews>
    <sheetView tabSelected="1" zoomScaleNormal="100" workbookViewId="0"/>
  </sheetViews>
  <sheetFormatPr defaultRowHeight="12.75" x14ac:dyDescent="0.2"/>
  <cols>
    <col min="1" max="1" width="42.7109375" style="3" customWidth="1"/>
    <col min="2" max="3" width="14" style="2" bestFit="1" customWidth="1"/>
    <col min="4" max="4" width="16.42578125" style="2" customWidth="1"/>
    <col min="5" max="5" width="11.85546875" style="2" bestFit="1" customWidth="1"/>
    <col min="6" max="6" width="15.7109375" style="2" customWidth="1"/>
    <col min="7" max="7" width="11.28515625" style="2" bestFit="1" customWidth="1"/>
    <col min="8" max="8" width="14" style="2" bestFit="1" customWidth="1"/>
    <col min="9" max="10" width="13.42578125" style="2" bestFit="1" customWidth="1"/>
    <col min="11" max="12" width="12" style="2" bestFit="1" customWidth="1"/>
    <col min="13" max="13" width="11.7109375" style="2" bestFit="1" customWidth="1"/>
    <col min="14" max="14" width="16" style="2" customWidth="1"/>
    <col min="15" max="15" width="18.42578125" style="2" customWidth="1"/>
    <col min="16" max="16" width="17.85546875" style="2" customWidth="1"/>
    <col min="17" max="17" width="24.5703125" style="2" customWidth="1"/>
    <col min="18" max="18" width="15.7109375" style="2" bestFit="1" customWidth="1"/>
    <col min="19" max="19" width="22.85546875" style="2" customWidth="1"/>
    <col min="20" max="20" width="15.140625" style="2" bestFit="1" customWidth="1"/>
    <col min="21" max="21" width="14" style="2" customWidth="1"/>
    <col min="22" max="22" width="16" style="2" customWidth="1"/>
    <col min="23" max="16384" width="9.140625" style="3"/>
  </cols>
  <sheetData>
    <row r="1" spans="1:24" x14ac:dyDescent="0.2">
      <c r="A1" s="3" t="s">
        <v>24</v>
      </c>
    </row>
    <row r="2" spans="1:24" x14ac:dyDescent="0.2">
      <c r="A2" s="3" t="s">
        <v>25</v>
      </c>
    </row>
    <row r="3" spans="1:24" x14ac:dyDescent="0.2">
      <c r="A3" s="9" t="s">
        <v>88</v>
      </c>
    </row>
    <row r="4" spans="1:24" x14ac:dyDescent="0.2">
      <c r="A4" s="10"/>
    </row>
    <row r="5" spans="1:24" ht="51.75" thickBot="1" x14ac:dyDescent="0.25">
      <c r="B5" s="6" t="s">
        <v>0</v>
      </c>
      <c r="C5" s="6" t="s">
        <v>1</v>
      </c>
      <c r="D5" s="6" t="s">
        <v>2</v>
      </c>
      <c r="E5" s="6" t="s">
        <v>87</v>
      </c>
      <c r="F5" s="6" t="s">
        <v>3</v>
      </c>
      <c r="G5" s="6" t="s">
        <v>4</v>
      </c>
      <c r="H5" s="6" t="s">
        <v>5</v>
      </c>
      <c r="I5" s="6" t="s">
        <v>6</v>
      </c>
      <c r="J5" s="6" t="s">
        <v>7</v>
      </c>
      <c r="K5" s="6" t="s">
        <v>8</v>
      </c>
      <c r="L5" s="6" t="s">
        <v>9</v>
      </c>
      <c r="M5" s="6" t="s">
        <v>10</v>
      </c>
      <c r="N5" s="6" t="s">
        <v>11</v>
      </c>
      <c r="O5" s="6" t="s">
        <v>55</v>
      </c>
      <c r="P5" s="6" t="s">
        <v>12</v>
      </c>
      <c r="Q5" s="6" t="s">
        <v>13</v>
      </c>
      <c r="R5" s="6" t="s">
        <v>14</v>
      </c>
      <c r="S5" s="6" t="s">
        <v>15</v>
      </c>
      <c r="T5" s="6" t="s">
        <v>16</v>
      </c>
      <c r="U5" s="6" t="s">
        <v>22</v>
      </c>
      <c r="V5" s="6" t="s">
        <v>23</v>
      </c>
    </row>
    <row r="6" spans="1:24" x14ac:dyDescent="0.2">
      <c r="A6" s="12" t="s">
        <v>54</v>
      </c>
    </row>
    <row r="7" spans="1:24" x14ac:dyDescent="0.2">
      <c r="A7" s="17" t="s">
        <v>40</v>
      </c>
      <c r="B7" s="18">
        <v>234339.98999999996</v>
      </c>
      <c r="C7" s="18">
        <v>0</v>
      </c>
      <c r="D7" s="18">
        <v>0</v>
      </c>
      <c r="E7" s="18">
        <v>0</v>
      </c>
      <c r="F7" s="18">
        <v>461017.62</v>
      </c>
      <c r="G7" s="18">
        <v>0</v>
      </c>
      <c r="H7" s="18">
        <v>695357.61</v>
      </c>
      <c r="I7" s="18">
        <v>2944.2699999999991</v>
      </c>
      <c r="J7" s="18">
        <v>11454.830000000002</v>
      </c>
      <c r="K7" s="18">
        <v>161.04</v>
      </c>
      <c r="L7" s="18">
        <v>640.89</v>
      </c>
      <c r="M7" s="18">
        <v>0</v>
      </c>
      <c r="N7" s="18">
        <v>40350.702300000004</v>
      </c>
      <c r="O7" s="18">
        <v>23000</v>
      </c>
      <c r="P7" s="18">
        <v>9373.6</v>
      </c>
      <c r="Q7" s="18">
        <v>0</v>
      </c>
      <c r="R7" s="18">
        <v>95.939999999999969</v>
      </c>
      <c r="S7" s="18">
        <v>2949.1399999999994</v>
      </c>
      <c r="T7" s="18">
        <v>1243.7900000000002</v>
      </c>
      <c r="U7" s="19">
        <f>J7+N7+L7+P7+Q7+T7</f>
        <v>63063.812300000005</v>
      </c>
      <c r="V7" s="19">
        <f>S7+R7+O7+M7+K7+I7</f>
        <v>29150.39</v>
      </c>
      <c r="W7" s="20"/>
      <c r="X7" s="20"/>
    </row>
    <row r="8" spans="1:24" x14ac:dyDescent="0.2">
      <c r="A8" s="17" t="s">
        <v>41</v>
      </c>
      <c r="B8" s="18">
        <v>918096.67999999993</v>
      </c>
      <c r="C8" s="18">
        <v>0</v>
      </c>
      <c r="D8" s="18">
        <v>0</v>
      </c>
      <c r="E8" s="18">
        <v>0</v>
      </c>
      <c r="F8" s="18">
        <v>5636608.0999999996</v>
      </c>
      <c r="G8" s="18">
        <v>0</v>
      </c>
      <c r="H8" s="18">
        <v>6554704.7799999993</v>
      </c>
      <c r="I8" s="18">
        <v>2951.2699999999991</v>
      </c>
      <c r="J8" s="18">
        <v>11447.880000000001</v>
      </c>
      <c r="K8" s="18">
        <v>161.04</v>
      </c>
      <c r="L8" s="18">
        <v>640.89</v>
      </c>
      <c r="M8" s="18">
        <v>221.59000000000009</v>
      </c>
      <c r="N8" s="18">
        <v>28322.478999999999</v>
      </c>
      <c r="O8" s="18">
        <v>23000</v>
      </c>
      <c r="P8" s="18">
        <v>10400</v>
      </c>
      <c r="Q8" s="18">
        <v>0</v>
      </c>
      <c r="R8" s="18">
        <v>0</v>
      </c>
      <c r="S8" s="18">
        <v>0</v>
      </c>
      <c r="T8" s="18">
        <v>1856.4000000000008</v>
      </c>
      <c r="U8" s="19">
        <f t="shared" ref="U8:U25" si="0">J8+N8+L8+P8+Q8+T8</f>
        <v>52667.648999999998</v>
      </c>
      <c r="V8" s="19">
        <f t="shared" ref="V8:V25" si="1">S8+R8+O8+M8+K8+I8</f>
        <v>26333.9</v>
      </c>
      <c r="W8" s="20"/>
      <c r="X8" s="20"/>
    </row>
    <row r="9" spans="1:24" x14ac:dyDescent="0.2">
      <c r="A9" s="17" t="s">
        <v>42</v>
      </c>
      <c r="B9" s="18">
        <v>244007.15000000008</v>
      </c>
      <c r="C9" s="18">
        <v>0</v>
      </c>
      <c r="D9" s="18">
        <v>0</v>
      </c>
      <c r="E9" s="18">
        <v>0</v>
      </c>
      <c r="F9" s="18">
        <v>510687.45999999996</v>
      </c>
      <c r="G9" s="18">
        <v>0</v>
      </c>
      <c r="H9" s="18">
        <v>754694.6100000001</v>
      </c>
      <c r="I9" s="18">
        <v>2691.2699999999991</v>
      </c>
      <c r="J9" s="18">
        <v>11700.75</v>
      </c>
      <c r="K9" s="18">
        <v>161.04</v>
      </c>
      <c r="L9" s="18">
        <v>640.89</v>
      </c>
      <c r="M9" s="18">
        <v>0</v>
      </c>
      <c r="N9" s="18">
        <v>20786.933799999999</v>
      </c>
      <c r="O9" s="18">
        <v>17500</v>
      </c>
      <c r="P9" s="18">
        <v>9760.2900000000009</v>
      </c>
      <c r="Q9" s="18">
        <v>0</v>
      </c>
      <c r="R9" s="18">
        <v>0</v>
      </c>
      <c r="S9" s="18">
        <v>0</v>
      </c>
      <c r="T9" s="18">
        <v>1294.1799999999996</v>
      </c>
      <c r="U9" s="19">
        <f t="shared" si="0"/>
        <v>44183.043799999999</v>
      </c>
      <c r="V9" s="19">
        <f t="shared" si="1"/>
        <v>20352.310000000001</v>
      </c>
      <c r="W9" s="20"/>
      <c r="X9" s="20"/>
    </row>
    <row r="10" spans="1:24" x14ac:dyDescent="0.2">
      <c r="A10" s="17" t="s">
        <v>43</v>
      </c>
      <c r="B10" s="18">
        <v>335709.06999999995</v>
      </c>
      <c r="C10" s="18">
        <v>0</v>
      </c>
      <c r="D10" s="18">
        <v>0</v>
      </c>
      <c r="E10" s="18">
        <v>0</v>
      </c>
      <c r="F10" s="18">
        <v>1126702.45</v>
      </c>
      <c r="G10" s="18">
        <v>0</v>
      </c>
      <c r="H10" s="18">
        <v>1462411.52</v>
      </c>
      <c r="I10" s="18">
        <v>4082.8399999999988</v>
      </c>
      <c r="J10" s="18">
        <v>16930.160000000003</v>
      </c>
      <c r="K10" s="18">
        <v>241.56000000000012</v>
      </c>
      <c r="L10" s="18">
        <v>961.46999999999991</v>
      </c>
      <c r="M10" s="18">
        <v>0</v>
      </c>
      <c r="N10" s="18">
        <v>26560.690900000001</v>
      </c>
      <c r="O10" s="18">
        <v>20800</v>
      </c>
      <c r="P10" s="18">
        <v>10400</v>
      </c>
      <c r="Q10" s="18">
        <v>0</v>
      </c>
      <c r="R10" s="18">
        <v>0</v>
      </c>
      <c r="S10" s="18">
        <v>0</v>
      </c>
      <c r="T10" s="18">
        <v>1782.1399999999996</v>
      </c>
      <c r="U10" s="19">
        <f t="shared" si="0"/>
        <v>56634.460900000005</v>
      </c>
      <c r="V10" s="19">
        <f t="shared" si="1"/>
        <v>25124.400000000001</v>
      </c>
      <c r="W10" s="20"/>
      <c r="X10" s="20"/>
    </row>
    <row r="11" spans="1:24" x14ac:dyDescent="0.2">
      <c r="A11" s="17" t="s">
        <v>44</v>
      </c>
      <c r="B11" s="18">
        <v>364880.5400000001</v>
      </c>
      <c r="C11" s="18">
        <v>0</v>
      </c>
      <c r="D11" s="18">
        <v>0</v>
      </c>
      <c r="E11" s="18">
        <v>0</v>
      </c>
      <c r="F11" s="18">
        <v>1209387.9500000002</v>
      </c>
      <c r="G11" s="18">
        <v>0</v>
      </c>
      <c r="H11" s="18">
        <v>1574268.4900000002</v>
      </c>
      <c r="I11" s="18">
        <v>4041.7099999999987</v>
      </c>
      <c r="J11" s="18">
        <v>16940.840000000004</v>
      </c>
      <c r="K11" s="18">
        <v>241.56000000000012</v>
      </c>
      <c r="L11" s="18">
        <v>961.46999999999991</v>
      </c>
      <c r="M11" s="18">
        <v>304.31000000000006</v>
      </c>
      <c r="N11" s="18">
        <v>35382.164700000001</v>
      </c>
      <c r="O11" s="18">
        <v>23000</v>
      </c>
      <c r="P11" s="18">
        <v>10400</v>
      </c>
      <c r="Q11" s="18">
        <v>0</v>
      </c>
      <c r="R11" s="18">
        <v>0</v>
      </c>
      <c r="S11" s="18">
        <v>0</v>
      </c>
      <c r="T11" s="18">
        <v>1856.4000000000008</v>
      </c>
      <c r="U11" s="19">
        <f t="shared" si="0"/>
        <v>65540.8747</v>
      </c>
      <c r="V11" s="19">
        <f t="shared" si="1"/>
        <v>27587.58</v>
      </c>
      <c r="W11" s="20"/>
      <c r="X11" s="20"/>
    </row>
    <row r="12" spans="1:24" x14ac:dyDescent="0.2">
      <c r="A12" s="17" t="s">
        <v>45</v>
      </c>
      <c r="B12" s="18">
        <v>314573.62000000005</v>
      </c>
      <c r="C12" s="18">
        <v>0</v>
      </c>
      <c r="D12" s="18">
        <v>0</v>
      </c>
      <c r="E12" s="18">
        <v>0</v>
      </c>
      <c r="F12" s="18">
        <v>770425.3</v>
      </c>
      <c r="G12" s="18">
        <v>0</v>
      </c>
      <c r="H12" s="18">
        <v>1084998.9200000002</v>
      </c>
      <c r="I12" s="18">
        <v>4041.7099999999987</v>
      </c>
      <c r="J12" s="18">
        <v>16940.840000000004</v>
      </c>
      <c r="K12" s="18">
        <v>241.56000000000012</v>
      </c>
      <c r="L12" s="18">
        <v>961.46999999999991</v>
      </c>
      <c r="M12" s="18">
        <v>0</v>
      </c>
      <c r="N12" s="18">
        <v>45212.214999999997</v>
      </c>
      <c r="O12" s="18">
        <v>10400</v>
      </c>
      <c r="P12" s="18">
        <v>10400</v>
      </c>
      <c r="Q12" s="18">
        <v>0</v>
      </c>
      <c r="R12" s="18">
        <v>239.9799999999999</v>
      </c>
      <c r="S12" s="18">
        <v>0</v>
      </c>
      <c r="T12" s="18">
        <v>1670.76</v>
      </c>
      <c r="U12" s="19">
        <f t="shared" si="0"/>
        <v>75185.284999999989</v>
      </c>
      <c r="V12" s="19">
        <f t="shared" si="1"/>
        <v>14923.249999999998</v>
      </c>
      <c r="W12" s="20"/>
      <c r="X12" s="20"/>
    </row>
    <row r="13" spans="1:24" x14ac:dyDescent="0.2">
      <c r="A13" s="17" t="s">
        <v>46</v>
      </c>
      <c r="B13" s="18">
        <v>338535.39</v>
      </c>
      <c r="C13" s="18">
        <v>0</v>
      </c>
      <c r="D13" s="18">
        <v>0</v>
      </c>
      <c r="E13" s="18">
        <v>0</v>
      </c>
      <c r="F13" s="18">
        <v>1173127.53</v>
      </c>
      <c r="G13" s="18">
        <v>0</v>
      </c>
      <c r="H13" s="18">
        <v>1511662.92</v>
      </c>
      <c r="I13" s="18">
        <v>4041.7099999999987</v>
      </c>
      <c r="J13" s="18">
        <v>16940.840000000004</v>
      </c>
      <c r="K13" s="18">
        <v>241.56000000000012</v>
      </c>
      <c r="L13" s="18">
        <v>961.46999999999991</v>
      </c>
      <c r="M13" s="18">
        <v>0</v>
      </c>
      <c r="N13" s="18">
        <v>20204.885200000001</v>
      </c>
      <c r="O13" s="18">
        <v>23000</v>
      </c>
      <c r="P13" s="18">
        <v>10400</v>
      </c>
      <c r="Q13" s="18">
        <v>0</v>
      </c>
      <c r="R13" s="18">
        <v>0</v>
      </c>
      <c r="S13" s="18">
        <v>0</v>
      </c>
      <c r="T13" s="18">
        <v>1798.0600000000004</v>
      </c>
      <c r="U13" s="19">
        <f t="shared" si="0"/>
        <v>50305.2552</v>
      </c>
      <c r="V13" s="19">
        <f t="shared" si="1"/>
        <v>27283.27</v>
      </c>
      <c r="W13" s="20"/>
      <c r="X13" s="20"/>
    </row>
    <row r="14" spans="1:24" x14ac:dyDescent="0.2">
      <c r="A14" s="17" t="s">
        <v>47</v>
      </c>
      <c r="B14" s="18">
        <v>201845.47000000003</v>
      </c>
      <c r="C14" s="18">
        <v>0</v>
      </c>
      <c r="D14" s="18">
        <v>0</v>
      </c>
      <c r="E14" s="18">
        <v>0</v>
      </c>
      <c r="F14" s="18">
        <v>307767.20999999996</v>
      </c>
      <c r="G14" s="18">
        <v>779.33</v>
      </c>
      <c r="H14" s="18">
        <v>510392.01</v>
      </c>
      <c r="I14" s="18">
        <v>2691.2699999999991</v>
      </c>
      <c r="J14" s="18">
        <v>11700.75</v>
      </c>
      <c r="K14" s="18">
        <v>161.04</v>
      </c>
      <c r="L14" s="18">
        <v>640.89</v>
      </c>
      <c r="M14" s="18">
        <v>0</v>
      </c>
      <c r="N14" s="18">
        <v>22751.4624</v>
      </c>
      <c r="O14" s="18">
        <v>23000</v>
      </c>
      <c r="P14" s="18">
        <v>8104.99</v>
      </c>
      <c r="Q14" s="18">
        <v>0</v>
      </c>
      <c r="R14" s="18">
        <v>0</v>
      </c>
      <c r="S14" s="18">
        <v>0</v>
      </c>
      <c r="T14" s="18">
        <v>1074.0599999999993</v>
      </c>
      <c r="U14" s="19">
        <f t="shared" si="0"/>
        <v>44272.152399999999</v>
      </c>
      <c r="V14" s="19">
        <f t="shared" si="1"/>
        <v>25852.31</v>
      </c>
      <c r="W14" s="20"/>
      <c r="X14" s="20"/>
    </row>
    <row r="15" spans="1:24" x14ac:dyDescent="0.2">
      <c r="A15" s="17" t="s">
        <v>48</v>
      </c>
      <c r="B15" s="18">
        <v>241795.36999999994</v>
      </c>
      <c r="C15" s="18">
        <v>0</v>
      </c>
      <c r="D15" s="18">
        <v>0</v>
      </c>
      <c r="E15" s="18">
        <v>0</v>
      </c>
      <c r="F15" s="18">
        <v>469392.03</v>
      </c>
      <c r="G15" s="18">
        <v>0</v>
      </c>
      <c r="H15" s="18">
        <v>711187.39999999991</v>
      </c>
      <c r="I15" s="18">
        <v>2320.7100000000009</v>
      </c>
      <c r="J15" s="18">
        <v>10257.210000000001</v>
      </c>
      <c r="K15" s="18">
        <v>161.04</v>
      </c>
      <c r="L15" s="18">
        <v>640.89</v>
      </c>
      <c r="M15" s="18">
        <v>0</v>
      </c>
      <c r="N15" s="18">
        <v>22636.426599999999</v>
      </c>
      <c r="O15" s="18">
        <v>17500</v>
      </c>
      <c r="P15" s="18">
        <v>9671.81</v>
      </c>
      <c r="Q15" s="18">
        <v>0</v>
      </c>
      <c r="R15" s="18">
        <v>105.04000000000006</v>
      </c>
      <c r="S15" s="18">
        <v>0</v>
      </c>
      <c r="T15" s="18">
        <v>1283.5699999999995</v>
      </c>
      <c r="U15" s="19">
        <f t="shared" si="0"/>
        <v>44489.906599999995</v>
      </c>
      <c r="V15" s="19">
        <f t="shared" si="1"/>
        <v>20086.79</v>
      </c>
      <c r="W15" s="20"/>
      <c r="X15" s="20"/>
    </row>
    <row r="16" spans="1:24" x14ac:dyDescent="0.2">
      <c r="A16" s="17" t="s">
        <v>49</v>
      </c>
      <c r="B16" s="18">
        <v>203940.11000000007</v>
      </c>
      <c r="C16" s="18">
        <v>0</v>
      </c>
      <c r="D16" s="18">
        <v>0</v>
      </c>
      <c r="E16" s="18">
        <v>0</v>
      </c>
      <c r="F16" s="18">
        <v>231900.5</v>
      </c>
      <c r="G16" s="18">
        <v>0</v>
      </c>
      <c r="H16" s="18">
        <v>435840.6100000001</v>
      </c>
      <c r="I16" s="18">
        <v>4041.7099999999987</v>
      </c>
      <c r="J16" s="18">
        <v>16940.840000000004</v>
      </c>
      <c r="K16" s="18">
        <v>0</v>
      </c>
      <c r="L16" s="18">
        <v>0</v>
      </c>
      <c r="M16" s="18">
        <v>0</v>
      </c>
      <c r="N16" s="18">
        <v>27544.404199999997</v>
      </c>
      <c r="O16" s="18">
        <v>8314.3799999999992</v>
      </c>
      <c r="P16" s="18">
        <v>8157.6</v>
      </c>
      <c r="Q16" s="18">
        <v>0</v>
      </c>
      <c r="R16" s="18">
        <v>0</v>
      </c>
      <c r="S16" s="18">
        <v>0</v>
      </c>
      <c r="T16" s="18">
        <v>1082.02</v>
      </c>
      <c r="U16" s="19">
        <f t="shared" si="0"/>
        <v>53724.864199999996</v>
      </c>
      <c r="V16" s="19">
        <f t="shared" si="1"/>
        <v>12356.089999999998</v>
      </c>
      <c r="W16" s="20"/>
      <c r="X16" s="20"/>
    </row>
    <row r="17" spans="1:24" x14ac:dyDescent="0.2">
      <c r="A17" s="17" t="s">
        <v>50</v>
      </c>
      <c r="B17" s="18">
        <v>200040.94000000009</v>
      </c>
      <c r="C17" s="18">
        <v>0</v>
      </c>
      <c r="D17" s="18">
        <v>0</v>
      </c>
      <c r="E17" s="18">
        <v>0</v>
      </c>
      <c r="F17" s="18">
        <v>241868.75</v>
      </c>
      <c r="G17" s="18">
        <v>0</v>
      </c>
      <c r="H17" s="18">
        <v>441909.69000000006</v>
      </c>
      <c r="I17" s="18">
        <v>3013.5499999999997</v>
      </c>
      <c r="J17" s="18">
        <v>16734.169999999995</v>
      </c>
      <c r="K17" s="18">
        <v>241.56000000000012</v>
      </c>
      <c r="L17" s="18">
        <v>961.46999999999991</v>
      </c>
      <c r="M17" s="18">
        <v>214.80000000000007</v>
      </c>
      <c r="N17" s="18">
        <v>18921.0988</v>
      </c>
      <c r="O17" s="18">
        <v>17500</v>
      </c>
      <c r="P17" s="18">
        <v>8001.64</v>
      </c>
      <c r="Q17" s="18">
        <v>0</v>
      </c>
      <c r="R17" s="18">
        <v>144.04000000000005</v>
      </c>
      <c r="S17" s="18">
        <v>835.27999999999986</v>
      </c>
      <c r="T17" s="18">
        <v>1060.7999999999995</v>
      </c>
      <c r="U17" s="19">
        <f t="shared" si="0"/>
        <v>45679.178799999994</v>
      </c>
      <c r="V17" s="19">
        <f t="shared" si="1"/>
        <v>21949.23</v>
      </c>
      <c r="W17" s="20"/>
      <c r="X17" s="20"/>
    </row>
    <row r="18" spans="1:24" x14ac:dyDescent="0.2">
      <c r="A18" s="17" t="s">
        <v>51</v>
      </c>
      <c r="B18" s="18">
        <v>203723.92</v>
      </c>
      <c r="C18" s="18">
        <v>0</v>
      </c>
      <c r="D18" s="18">
        <v>0</v>
      </c>
      <c r="E18" s="18">
        <v>0</v>
      </c>
      <c r="F18" s="18">
        <v>270178.39999999997</v>
      </c>
      <c r="G18" s="18">
        <v>0</v>
      </c>
      <c r="H18" s="18">
        <v>473902.31999999995</v>
      </c>
      <c r="I18" s="18">
        <v>2320.7100000000005</v>
      </c>
      <c r="J18" s="18">
        <v>10257.209999999999</v>
      </c>
      <c r="K18" s="18">
        <v>161.04</v>
      </c>
      <c r="L18" s="18">
        <v>640.89</v>
      </c>
      <c r="M18" s="18">
        <v>103.33999999999995</v>
      </c>
      <c r="N18" s="18">
        <v>15503.054899999999</v>
      </c>
      <c r="O18" s="18">
        <v>23000</v>
      </c>
      <c r="P18" s="18">
        <v>8148.96</v>
      </c>
      <c r="Q18" s="18">
        <v>0</v>
      </c>
      <c r="R18" s="18">
        <v>0</v>
      </c>
      <c r="S18" s="18">
        <v>0</v>
      </c>
      <c r="T18" s="18">
        <v>1082.02</v>
      </c>
      <c r="U18" s="19">
        <f t="shared" si="0"/>
        <v>35632.134899999997</v>
      </c>
      <c r="V18" s="19">
        <f t="shared" si="1"/>
        <v>25585.09</v>
      </c>
      <c r="W18" s="20"/>
      <c r="X18" s="20"/>
    </row>
    <row r="19" spans="1:24" x14ac:dyDescent="0.2">
      <c r="A19" s="17" t="s">
        <v>52</v>
      </c>
      <c r="B19" s="18">
        <v>349822.49000000005</v>
      </c>
      <c r="C19" s="18">
        <v>0</v>
      </c>
      <c r="D19" s="18">
        <v>0</v>
      </c>
      <c r="E19" s="18">
        <v>0</v>
      </c>
      <c r="F19" s="18">
        <v>778952.65</v>
      </c>
      <c r="G19" s="18">
        <v>0</v>
      </c>
      <c r="H19" s="18">
        <v>1128775.1400000001</v>
      </c>
      <c r="I19" s="18">
        <v>4041.7099999999987</v>
      </c>
      <c r="J19" s="18">
        <v>16940.840000000004</v>
      </c>
      <c r="K19" s="18">
        <v>241.56000000000012</v>
      </c>
      <c r="L19" s="18">
        <v>961.46999999999991</v>
      </c>
      <c r="M19" s="18">
        <v>0</v>
      </c>
      <c r="N19" s="18">
        <v>27223.044699999999</v>
      </c>
      <c r="O19" s="18">
        <v>23000</v>
      </c>
      <c r="P19" s="18">
        <v>10400</v>
      </c>
      <c r="Q19" s="18">
        <v>0</v>
      </c>
      <c r="R19" s="18">
        <v>0</v>
      </c>
      <c r="S19" s="18">
        <v>2266.9800000000005</v>
      </c>
      <c r="T19" s="18">
        <v>1856.4000000000008</v>
      </c>
      <c r="U19" s="19">
        <f t="shared" si="0"/>
        <v>57381.754700000005</v>
      </c>
      <c r="V19" s="19">
        <f t="shared" si="1"/>
        <v>29550.25</v>
      </c>
      <c r="W19" s="20"/>
      <c r="X19" s="20"/>
    </row>
    <row r="20" spans="1:24" x14ac:dyDescent="0.2">
      <c r="A20" s="17" t="s">
        <v>53</v>
      </c>
      <c r="B20" s="18">
        <v>413097.64000000007</v>
      </c>
      <c r="C20" s="18">
        <v>0</v>
      </c>
      <c r="D20" s="18">
        <v>0</v>
      </c>
      <c r="E20" s="18">
        <v>0</v>
      </c>
      <c r="F20" s="18">
        <v>1093246.4300000002</v>
      </c>
      <c r="G20" s="18">
        <v>0</v>
      </c>
      <c r="H20" s="18">
        <v>1506344.0700000003</v>
      </c>
      <c r="I20" s="18">
        <v>4041.7099999999987</v>
      </c>
      <c r="J20" s="18">
        <v>16940.840000000004</v>
      </c>
      <c r="K20" s="18">
        <v>241.56000000000012</v>
      </c>
      <c r="L20" s="18">
        <v>961.46999999999991</v>
      </c>
      <c r="M20" s="18">
        <v>304.31000000000006</v>
      </c>
      <c r="N20" s="18">
        <v>0</v>
      </c>
      <c r="O20" s="18">
        <v>10400</v>
      </c>
      <c r="P20" s="18">
        <v>10400</v>
      </c>
      <c r="Q20" s="18">
        <v>10400</v>
      </c>
      <c r="R20" s="18">
        <v>479.95999999999981</v>
      </c>
      <c r="S20" s="18">
        <v>0</v>
      </c>
      <c r="T20" s="18">
        <v>1856.4000000000008</v>
      </c>
      <c r="U20" s="19">
        <f t="shared" si="0"/>
        <v>40558.710000000006</v>
      </c>
      <c r="V20" s="19">
        <f t="shared" si="1"/>
        <v>15467.539999999997</v>
      </c>
      <c r="W20" s="20"/>
      <c r="X20" s="20"/>
    </row>
    <row r="21" spans="1:24" x14ac:dyDescent="0.2">
      <c r="A21" s="1" t="s">
        <v>20</v>
      </c>
      <c r="B21" s="2">
        <v>5205383.47</v>
      </c>
      <c r="C21" s="2">
        <v>0</v>
      </c>
      <c r="D21" s="2">
        <v>0</v>
      </c>
      <c r="E21" s="2">
        <v>0</v>
      </c>
      <c r="F21" s="2">
        <v>4315884.54</v>
      </c>
      <c r="G21" s="2">
        <v>34329.61</v>
      </c>
      <c r="H21" s="2">
        <v>9555597.6199999992</v>
      </c>
      <c r="I21" s="2">
        <v>117086.59</v>
      </c>
      <c r="J21" s="2">
        <v>451170.39</v>
      </c>
      <c r="K21" s="2">
        <v>6748.1000000000049</v>
      </c>
      <c r="L21" s="2">
        <v>26845.919999999995</v>
      </c>
      <c r="M21" s="2">
        <v>6141.0800000000017</v>
      </c>
      <c r="N21" s="2">
        <v>492052.08670000004</v>
      </c>
      <c r="O21" s="2">
        <v>487921.08999999997</v>
      </c>
      <c r="P21" s="2">
        <v>206123.30999999997</v>
      </c>
      <c r="Q21" s="2">
        <v>46241.38</v>
      </c>
      <c r="R21" s="2">
        <v>3498.8599999999992</v>
      </c>
      <c r="S21" s="2">
        <v>37899.899999999994</v>
      </c>
      <c r="T21" s="2">
        <v>28458.720000000001</v>
      </c>
      <c r="U21" s="19">
        <f t="shared" si="0"/>
        <v>1250891.8066999998</v>
      </c>
      <c r="V21" s="19">
        <f t="shared" si="1"/>
        <v>659295.61999999988</v>
      </c>
    </row>
    <row r="22" spans="1:24" x14ac:dyDescent="0.2">
      <c r="A22" s="1" t="s">
        <v>17</v>
      </c>
      <c r="B22" s="2">
        <v>19600025.57</v>
      </c>
      <c r="C22" s="2">
        <v>8389.9700000000012</v>
      </c>
      <c r="D22" s="2">
        <v>0</v>
      </c>
      <c r="E22" s="2">
        <v>0</v>
      </c>
      <c r="F22" s="2">
        <v>3475136.0099999993</v>
      </c>
      <c r="G22" s="2">
        <v>75010.350000000006</v>
      </c>
      <c r="H22" s="2">
        <v>23158561.899999999</v>
      </c>
      <c r="I22" s="2">
        <v>704854.07000000065</v>
      </c>
      <c r="J22" s="2">
        <v>2496094.0300000026</v>
      </c>
      <c r="K22" s="2">
        <v>37354.320000000043</v>
      </c>
      <c r="L22" s="2">
        <v>149074.7800000002</v>
      </c>
      <c r="M22" s="2">
        <v>30948.650000000016</v>
      </c>
      <c r="N22" s="2">
        <v>1254854.8827999996</v>
      </c>
      <c r="O22" s="2">
        <v>1709574.4500000004</v>
      </c>
      <c r="P22" s="2">
        <v>726070.59000000043</v>
      </c>
      <c r="Q22" s="2">
        <v>191589.49999999997</v>
      </c>
      <c r="R22" s="2">
        <v>14335.350000000004</v>
      </c>
      <c r="S22" s="2">
        <v>122212.46999999999</v>
      </c>
      <c r="T22" s="2">
        <v>105261.09999999996</v>
      </c>
      <c r="U22" s="19">
        <f t="shared" si="0"/>
        <v>4922944.8828000026</v>
      </c>
      <c r="V22" s="19">
        <f t="shared" si="1"/>
        <v>2619279.310000001</v>
      </c>
    </row>
    <row r="23" spans="1:24" x14ac:dyDescent="0.2">
      <c r="A23" s="1" t="s">
        <v>19</v>
      </c>
      <c r="B23" s="2">
        <v>6609072.2599999998</v>
      </c>
      <c r="C23" s="2">
        <v>0</v>
      </c>
      <c r="D23" s="2">
        <v>0</v>
      </c>
      <c r="E23" s="2">
        <v>0</v>
      </c>
      <c r="F23" s="2">
        <v>2021840.9900000005</v>
      </c>
      <c r="G23" s="2">
        <v>12105.86</v>
      </c>
      <c r="H23" s="2">
        <v>8643019.1100000013</v>
      </c>
      <c r="I23" s="2">
        <v>173265.78999999998</v>
      </c>
      <c r="J23" s="2">
        <v>631575.25</v>
      </c>
      <c r="K23" s="2">
        <v>9862.9900000000071</v>
      </c>
      <c r="L23" s="2">
        <v>39195.820000000007</v>
      </c>
      <c r="M23" s="2">
        <v>8155.2800000000034</v>
      </c>
      <c r="N23" s="2">
        <v>493180.29740000016</v>
      </c>
      <c r="O23" s="2">
        <v>638334.31000000006</v>
      </c>
      <c r="P23" s="2">
        <v>254208.44000000006</v>
      </c>
      <c r="Q23" s="2">
        <v>41012.06</v>
      </c>
      <c r="R23" s="2">
        <v>4173.0099999999993</v>
      </c>
      <c r="S23" s="2">
        <v>37109.96</v>
      </c>
      <c r="T23" s="2">
        <v>35928.279999999992</v>
      </c>
      <c r="U23" s="19">
        <f t="shared" si="0"/>
        <v>1495100.1474000004</v>
      </c>
      <c r="V23" s="19">
        <f t="shared" si="1"/>
        <v>870901.34000000008</v>
      </c>
    </row>
    <row r="24" spans="1:24" x14ac:dyDescent="0.2">
      <c r="A24" s="1" t="s">
        <v>18</v>
      </c>
      <c r="B24" s="2">
        <v>3795264.8699999992</v>
      </c>
      <c r="C24" s="2">
        <v>233786.20000000007</v>
      </c>
      <c r="D24" s="2">
        <v>0</v>
      </c>
      <c r="E24" s="2">
        <v>0</v>
      </c>
      <c r="F24" s="2">
        <v>217957.58</v>
      </c>
      <c r="G24" s="2">
        <v>262057.91</v>
      </c>
      <c r="H24" s="2">
        <v>4509066.5599999977</v>
      </c>
      <c r="I24" s="2">
        <v>207045.01999999981</v>
      </c>
      <c r="J24" s="2">
        <v>709833.94000000018</v>
      </c>
      <c r="K24" s="2">
        <v>11429.290000000017</v>
      </c>
      <c r="L24" s="2">
        <v>45589.169999999984</v>
      </c>
      <c r="M24" s="2">
        <v>10327.950000000001</v>
      </c>
      <c r="N24" s="2">
        <v>266458.14779999992</v>
      </c>
      <c r="O24" s="2">
        <v>265384.5</v>
      </c>
      <c r="P24" s="2">
        <v>147463.23000000004</v>
      </c>
      <c r="Q24" s="2">
        <v>37291.410000000003</v>
      </c>
      <c r="R24" s="2">
        <v>3125.3900000000003</v>
      </c>
      <c r="S24" s="2">
        <v>16281.830000000002</v>
      </c>
      <c r="T24" s="2">
        <v>21706.59</v>
      </c>
      <c r="U24" s="19">
        <f t="shared" si="0"/>
        <v>1228342.4878</v>
      </c>
      <c r="V24" s="19">
        <f t="shared" si="1"/>
        <v>513593.97999999986</v>
      </c>
    </row>
    <row r="25" spans="1:24" x14ac:dyDescent="0.2">
      <c r="A25" s="1" t="s">
        <v>21</v>
      </c>
      <c r="B25" s="2">
        <v>426172.08</v>
      </c>
      <c r="C25" s="2">
        <v>0</v>
      </c>
      <c r="D25" s="2">
        <v>0</v>
      </c>
      <c r="E25" s="2">
        <v>0</v>
      </c>
      <c r="F25" s="2">
        <v>53524.549999999988</v>
      </c>
      <c r="G25" s="2">
        <v>13397.960000000001</v>
      </c>
      <c r="H25" s="2">
        <v>493094.58999999997</v>
      </c>
      <c r="I25" s="2">
        <v>10366.829999999998</v>
      </c>
      <c r="J25" s="2">
        <v>43327.270000000011</v>
      </c>
      <c r="K25" s="2">
        <v>644.16</v>
      </c>
      <c r="L25" s="2">
        <v>2568.87</v>
      </c>
      <c r="M25" s="2">
        <v>817.1400000000001</v>
      </c>
      <c r="N25" s="2">
        <v>21396.5906</v>
      </c>
      <c r="O25" s="2">
        <v>59555.37</v>
      </c>
      <c r="P25" s="2">
        <v>17060.660000000003</v>
      </c>
      <c r="Q25" s="2">
        <v>3204.99</v>
      </c>
      <c r="R25" s="2">
        <v>90.220000000000027</v>
      </c>
      <c r="S25" s="2">
        <v>924.92000000000053</v>
      </c>
      <c r="T25" s="2">
        <v>2264.3300000000004</v>
      </c>
      <c r="U25" s="19">
        <f t="shared" si="0"/>
        <v>89822.71060000002</v>
      </c>
      <c r="V25" s="19">
        <f t="shared" si="1"/>
        <v>72398.64</v>
      </c>
    </row>
    <row r="26" spans="1:24" x14ac:dyDescent="0.2">
      <c r="A26" s="1"/>
    </row>
    <row r="27" spans="1:24" x14ac:dyDescent="0.2">
      <c r="A27" s="21"/>
    </row>
    <row r="28" spans="1:24" x14ac:dyDescent="0.2">
      <c r="A28" s="12" t="s">
        <v>39</v>
      </c>
      <c r="B28" s="22"/>
    </row>
    <row r="29" spans="1:24" x14ac:dyDescent="0.2">
      <c r="A29" s="1" t="s">
        <v>38</v>
      </c>
      <c r="B29" s="2">
        <v>203333.30999999994</v>
      </c>
      <c r="C29" s="2">
        <v>0</v>
      </c>
      <c r="D29" s="2">
        <v>0</v>
      </c>
      <c r="E29" s="2">
        <v>0</v>
      </c>
      <c r="F29" s="2">
        <v>366231.31</v>
      </c>
      <c r="G29" s="2">
        <v>0</v>
      </c>
      <c r="H29" s="2">
        <v>569564.61999999988</v>
      </c>
      <c r="I29" s="2">
        <v>4301.4600000000009</v>
      </c>
      <c r="J29" s="2">
        <v>16684.63</v>
      </c>
      <c r="K29" s="2">
        <v>241.56000000000012</v>
      </c>
      <c r="L29" s="2">
        <v>961.46999999999991</v>
      </c>
      <c r="M29" s="2">
        <v>0</v>
      </c>
      <c r="N29" s="2">
        <v>15593.276</v>
      </c>
      <c r="O29" s="2">
        <v>17500</v>
      </c>
      <c r="P29" s="2">
        <v>8133.33</v>
      </c>
      <c r="Q29" s="2">
        <v>0</v>
      </c>
      <c r="R29" s="2">
        <v>479.95999999999981</v>
      </c>
      <c r="S29" s="2">
        <v>0</v>
      </c>
      <c r="T29" s="2">
        <v>1082.02</v>
      </c>
      <c r="U29" s="19">
        <f t="shared" ref="U29:U34" si="2">J29+N29+L29+P29+Q29+T29</f>
        <v>42454.726000000002</v>
      </c>
      <c r="V29" s="19">
        <f t="shared" ref="V29:V34" si="3">S29+R29+O29+M29+K29+I29</f>
        <v>22522.980000000003</v>
      </c>
    </row>
    <row r="30" spans="1:24" x14ac:dyDescent="0.2">
      <c r="A30" s="1" t="s">
        <v>20</v>
      </c>
      <c r="B30" s="2">
        <v>861766.81</v>
      </c>
      <c r="C30" s="2">
        <v>0</v>
      </c>
      <c r="D30" s="2">
        <v>0</v>
      </c>
      <c r="E30" s="2">
        <v>0</v>
      </c>
      <c r="F30" s="2">
        <v>783508.79</v>
      </c>
      <c r="G30" s="2">
        <v>0</v>
      </c>
      <c r="H30" s="2">
        <v>1645275.6</v>
      </c>
      <c r="I30" s="2">
        <v>17974.129999999994</v>
      </c>
      <c r="J30" s="2">
        <v>66827.170000000013</v>
      </c>
      <c r="K30" s="2">
        <v>966.24000000000024</v>
      </c>
      <c r="L30" s="2">
        <v>3845.6099999999997</v>
      </c>
      <c r="M30" s="2">
        <v>443.18000000000018</v>
      </c>
      <c r="N30" s="2">
        <v>92457.176200000002</v>
      </c>
      <c r="O30" s="2">
        <v>66455.45</v>
      </c>
      <c r="P30" s="2">
        <v>34470.67</v>
      </c>
      <c r="Q30" s="2">
        <v>0</v>
      </c>
      <c r="R30" s="2">
        <v>1122.4199999999996</v>
      </c>
      <c r="S30" s="2">
        <v>5984.3599999999988</v>
      </c>
      <c r="T30" s="2">
        <v>4572.7299999999996</v>
      </c>
      <c r="U30" s="19">
        <f t="shared" si="2"/>
        <v>202173.35620000001</v>
      </c>
      <c r="V30" s="19">
        <f t="shared" si="3"/>
        <v>92945.779999999984</v>
      </c>
    </row>
    <row r="31" spans="1:24" x14ac:dyDescent="0.2">
      <c r="A31" s="1" t="s">
        <v>17</v>
      </c>
      <c r="B31" s="2">
        <v>3221323.42</v>
      </c>
      <c r="C31" s="2">
        <v>3947.5</v>
      </c>
      <c r="D31" s="2">
        <v>0</v>
      </c>
      <c r="E31" s="2">
        <v>0</v>
      </c>
      <c r="F31" s="2">
        <v>295661.22000000003</v>
      </c>
      <c r="G31" s="2">
        <v>23219.71</v>
      </c>
      <c r="H31" s="2">
        <v>3544151.85</v>
      </c>
      <c r="I31" s="2">
        <v>141702.64999999991</v>
      </c>
      <c r="J31" s="2">
        <v>476289.71000000008</v>
      </c>
      <c r="K31" s="2">
        <v>6925.8000000000056</v>
      </c>
      <c r="L31" s="2">
        <v>27617.159999999989</v>
      </c>
      <c r="M31" s="2">
        <v>6849.6400000000031</v>
      </c>
      <c r="N31" s="2">
        <v>168446.285</v>
      </c>
      <c r="O31" s="2">
        <v>186155.65000000002</v>
      </c>
      <c r="P31" s="2">
        <v>122074.33999999998</v>
      </c>
      <c r="Q31" s="2">
        <v>23088.879999999997</v>
      </c>
      <c r="R31" s="2">
        <v>2200.3199999999993</v>
      </c>
      <c r="S31" s="2">
        <v>24536.089999999997</v>
      </c>
      <c r="T31" s="2">
        <v>17256.510000000006</v>
      </c>
      <c r="U31" s="19">
        <f t="shared" si="2"/>
        <v>834772.88500000013</v>
      </c>
      <c r="V31" s="19">
        <f t="shared" si="3"/>
        <v>368370.14999999997</v>
      </c>
    </row>
    <row r="32" spans="1:24" x14ac:dyDescent="0.2">
      <c r="A32" s="1" t="s">
        <v>19</v>
      </c>
      <c r="B32" s="2">
        <v>2068534.3699999999</v>
      </c>
      <c r="C32" s="2">
        <v>0</v>
      </c>
      <c r="D32" s="2">
        <v>0</v>
      </c>
      <c r="E32" s="2">
        <v>0</v>
      </c>
      <c r="F32" s="2">
        <v>485919.07000000012</v>
      </c>
      <c r="G32" s="2">
        <v>109564.94</v>
      </c>
      <c r="H32" s="2">
        <v>2664018.3800000008</v>
      </c>
      <c r="I32" s="2">
        <v>60451.489999999976</v>
      </c>
      <c r="J32" s="2">
        <v>216405.67000000007</v>
      </c>
      <c r="K32" s="2">
        <v>3532.8800000000006</v>
      </c>
      <c r="L32" s="2">
        <v>14077.109999999999</v>
      </c>
      <c r="M32" s="2">
        <v>2802.7700000000009</v>
      </c>
      <c r="N32" s="2">
        <v>135578.2359</v>
      </c>
      <c r="O32" s="2">
        <v>163975.95000000001</v>
      </c>
      <c r="P32" s="2">
        <v>77993.470000000016</v>
      </c>
      <c r="Q32" s="2">
        <v>21387.91</v>
      </c>
      <c r="R32" s="2">
        <v>2238.85</v>
      </c>
      <c r="S32" s="2">
        <v>24108.95</v>
      </c>
      <c r="T32" s="2">
        <v>11650.39</v>
      </c>
      <c r="U32" s="19">
        <f t="shared" si="2"/>
        <v>477092.78590000008</v>
      </c>
      <c r="V32" s="19">
        <f t="shared" si="3"/>
        <v>257110.88999999996</v>
      </c>
    </row>
    <row r="33" spans="1:23" x14ac:dyDescent="0.2">
      <c r="A33" s="1" t="s">
        <v>18</v>
      </c>
      <c r="B33" s="2">
        <v>16212987.920000006</v>
      </c>
      <c r="C33" s="2">
        <v>1094986.2499999984</v>
      </c>
      <c r="D33" s="2">
        <v>0</v>
      </c>
      <c r="E33" s="2">
        <v>907.08</v>
      </c>
      <c r="F33" s="2">
        <v>1185322.0100000005</v>
      </c>
      <c r="G33" s="2">
        <v>504457.03000000014</v>
      </c>
      <c r="H33" s="2">
        <v>18998660.289999999</v>
      </c>
      <c r="I33" s="2">
        <v>1190078.6500000064</v>
      </c>
      <c r="J33" s="2">
        <v>3932550.9600000051</v>
      </c>
      <c r="K33" s="2">
        <v>61114.349999999788</v>
      </c>
      <c r="L33" s="2">
        <v>244047.36000000167</v>
      </c>
      <c r="M33" s="2">
        <v>64507.17999999952</v>
      </c>
      <c r="N33" s="2">
        <v>989156.82869999995</v>
      </c>
      <c r="O33" s="2">
        <v>820279.90999999957</v>
      </c>
      <c r="P33" s="2">
        <v>628310.72999999893</v>
      </c>
      <c r="Q33" s="2">
        <v>145094.50000000003</v>
      </c>
      <c r="R33" s="2">
        <v>27125.689999999973</v>
      </c>
      <c r="S33" s="2">
        <v>145833.54999999999</v>
      </c>
      <c r="T33" s="2">
        <v>88850.100000000137</v>
      </c>
      <c r="U33" s="19">
        <f t="shared" si="2"/>
        <v>6028010.4787000054</v>
      </c>
      <c r="V33" s="19">
        <f t="shared" si="3"/>
        <v>2308939.3300000057</v>
      </c>
    </row>
    <row r="34" spans="1:23" x14ac:dyDescent="0.2">
      <c r="A34" s="1" t="s">
        <v>21</v>
      </c>
      <c r="B34" s="2">
        <v>3521258.94</v>
      </c>
      <c r="C34" s="2">
        <v>92148.19</v>
      </c>
      <c r="D34" s="2">
        <v>0</v>
      </c>
      <c r="E34" s="2">
        <v>0</v>
      </c>
      <c r="F34" s="2">
        <v>246504.35</v>
      </c>
      <c r="G34" s="2">
        <v>60391.07</v>
      </c>
      <c r="H34" s="2">
        <v>3920302.55</v>
      </c>
      <c r="I34" s="2">
        <v>210758.42999999985</v>
      </c>
      <c r="J34" s="2">
        <v>688366.88000000024</v>
      </c>
      <c r="K34" s="2">
        <v>10786.430000000006</v>
      </c>
      <c r="L34" s="2">
        <v>43290.44</v>
      </c>
      <c r="M34" s="2">
        <v>11447.950000000004</v>
      </c>
      <c r="N34" s="2">
        <v>229455.26479999995</v>
      </c>
      <c r="O34" s="2">
        <v>203005.14000000007</v>
      </c>
      <c r="P34" s="2">
        <v>141672.15999999997</v>
      </c>
      <c r="Q34" s="2">
        <v>19296.329999999998</v>
      </c>
      <c r="R34" s="2">
        <v>5051.2199999999993</v>
      </c>
      <c r="S34" s="2">
        <v>46112.709999999992</v>
      </c>
      <c r="T34" s="2">
        <v>19475.010000000006</v>
      </c>
      <c r="U34" s="19">
        <f t="shared" si="2"/>
        <v>1141556.0848000001</v>
      </c>
      <c r="V34" s="19">
        <f t="shared" si="3"/>
        <v>487161.87999999989</v>
      </c>
    </row>
    <row r="35" spans="1:23" x14ac:dyDescent="0.2">
      <c r="A35" s="1"/>
    </row>
    <row r="36" spans="1:23" x14ac:dyDescent="0.2">
      <c r="A36" s="21"/>
    </row>
    <row r="37" spans="1:23" x14ac:dyDescent="0.2">
      <c r="A37" s="12" t="s">
        <v>26</v>
      </c>
    </row>
    <row r="38" spans="1:23" x14ac:dyDescent="0.2">
      <c r="A38" s="1" t="s">
        <v>17</v>
      </c>
      <c r="B38" s="2">
        <v>1035962.63</v>
      </c>
      <c r="C38" s="2">
        <v>0</v>
      </c>
      <c r="D38" s="2">
        <v>0</v>
      </c>
      <c r="E38" s="2">
        <v>0</v>
      </c>
      <c r="F38" s="2">
        <v>71907.33</v>
      </c>
      <c r="G38" s="2">
        <v>7294.6299999999974</v>
      </c>
      <c r="H38" s="2">
        <v>1115164.5899999999</v>
      </c>
      <c r="I38" s="2">
        <v>48175.469999999979</v>
      </c>
      <c r="J38" s="2">
        <v>171199.58000000013</v>
      </c>
      <c r="K38" s="2">
        <v>2601.3600000000015</v>
      </c>
      <c r="L38" s="2">
        <v>10353.509999999995</v>
      </c>
      <c r="M38" s="2">
        <v>2429.5300000000007</v>
      </c>
      <c r="N38" s="2">
        <v>162688.62059999999</v>
      </c>
      <c r="O38" s="2">
        <v>119743.32000000004</v>
      </c>
      <c r="P38" s="2">
        <v>41967.06</v>
      </c>
      <c r="Q38" s="2">
        <v>3232.53</v>
      </c>
      <c r="R38" s="2">
        <v>1026.2199999999996</v>
      </c>
      <c r="S38" s="2">
        <v>11005.020000000008</v>
      </c>
      <c r="T38" s="2">
        <v>5534.0300000000016</v>
      </c>
      <c r="U38" s="19">
        <f t="shared" ref="U38:U41" si="4">J38+N38+L38+P38+Q38+T38</f>
        <v>394975.33060000016</v>
      </c>
      <c r="V38" s="19">
        <f t="shared" ref="V38:V41" si="5">S38+R38+O38+M38+K38+I38</f>
        <v>184980.92000000004</v>
      </c>
    </row>
    <row r="39" spans="1:23" x14ac:dyDescent="0.2">
      <c r="A39" s="1" t="s">
        <v>19</v>
      </c>
      <c r="B39" s="2">
        <v>572245.47</v>
      </c>
      <c r="C39" s="2">
        <v>0</v>
      </c>
      <c r="D39" s="2">
        <v>0</v>
      </c>
      <c r="E39" s="2">
        <v>0</v>
      </c>
      <c r="F39" s="2">
        <v>81802.62</v>
      </c>
      <c r="G39" s="2">
        <v>839.9</v>
      </c>
      <c r="H39" s="2">
        <v>654887.99</v>
      </c>
      <c r="I39" s="2">
        <v>14973.34</v>
      </c>
      <c r="J39" s="2">
        <v>63354.17000000002</v>
      </c>
      <c r="K39" s="2">
        <v>921.37000000000035</v>
      </c>
      <c r="L39" s="2">
        <v>3671.2499999999995</v>
      </c>
      <c r="M39" s="2">
        <v>563.09</v>
      </c>
      <c r="N39" s="2">
        <v>85358.008999999991</v>
      </c>
      <c r="O39" s="2">
        <v>67822.760000000009</v>
      </c>
      <c r="P39" s="2">
        <v>22923.42</v>
      </c>
      <c r="Q39" s="2">
        <v>0</v>
      </c>
      <c r="R39" s="2">
        <v>232.18000000000006</v>
      </c>
      <c r="S39" s="2">
        <v>4025.4399999999996</v>
      </c>
      <c r="T39" s="2">
        <v>3042.72</v>
      </c>
      <c r="U39" s="19">
        <f t="shared" si="4"/>
        <v>178349.56899999999</v>
      </c>
      <c r="V39" s="19">
        <f t="shared" si="5"/>
        <v>88538.18</v>
      </c>
    </row>
    <row r="40" spans="1:23" x14ac:dyDescent="0.2">
      <c r="A40" s="1" t="s">
        <v>18</v>
      </c>
      <c r="B40" s="2">
        <v>7916743.179999996</v>
      </c>
      <c r="C40" s="2">
        <v>428384.7100000002</v>
      </c>
      <c r="D40" s="2">
        <v>0</v>
      </c>
      <c r="E40" s="2">
        <v>167325.07999999999</v>
      </c>
      <c r="F40" s="2">
        <v>460733.09000000008</v>
      </c>
      <c r="G40" s="2">
        <v>666169.59999999986</v>
      </c>
      <c r="H40" s="2">
        <v>9639355.6600000001</v>
      </c>
      <c r="I40" s="2">
        <v>559706.53000000049</v>
      </c>
      <c r="J40" s="2">
        <v>1893390.3899999994</v>
      </c>
      <c r="K40" s="2">
        <v>27563.880000000067</v>
      </c>
      <c r="L40" s="2">
        <v>109779.5900000001</v>
      </c>
      <c r="M40" s="2">
        <v>21025.380000000008</v>
      </c>
      <c r="N40" s="2">
        <v>1092271.0177000004</v>
      </c>
      <c r="O40" s="2">
        <v>614098.17999999982</v>
      </c>
      <c r="P40" s="2">
        <v>347897.53000000009</v>
      </c>
      <c r="Q40" s="2">
        <v>32683.339999999993</v>
      </c>
      <c r="R40" s="2">
        <v>8310.89</v>
      </c>
      <c r="S40" s="2">
        <v>97222.430000000008</v>
      </c>
      <c r="T40" s="2">
        <v>43130.960000000057</v>
      </c>
      <c r="U40" s="19">
        <f t="shared" si="4"/>
        <v>3519152.8277000003</v>
      </c>
      <c r="V40" s="19">
        <f t="shared" si="5"/>
        <v>1327927.2900000005</v>
      </c>
    </row>
    <row r="41" spans="1:23" x14ac:dyDescent="0.2">
      <c r="A41" s="1" t="s">
        <v>21</v>
      </c>
      <c r="B41" s="2">
        <v>997504.87</v>
      </c>
      <c r="C41" s="2">
        <v>0</v>
      </c>
      <c r="D41" s="2">
        <v>0</v>
      </c>
      <c r="E41" s="2">
        <v>0</v>
      </c>
      <c r="F41" s="2">
        <v>128672.46</v>
      </c>
      <c r="G41" s="2">
        <v>12218.48</v>
      </c>
      <c r="H41" s="2">
        <v>1138395.81</v>
      </c>
      <c r="I41" s="2">
        <v>47341.65</v>
      </c>
      <c r="J41" s="2">
        <v>156334.82</v>
      </c>
      <c r="K41" s="2">
        <v>2174.04</v>
      </c>
      <c r="L41" s="2">
        <v>8658</v>
      </c>
      <c r="M41" s="2">
        <v>1376.73</v>
      </c>
      <c r="N41" s="2">
        <v>138099.28</v>
      </c>
      <c r="O41" s="2">
        <v>113180.97</v>
      </c>
      <c r="P41" s="2">
        <v>40112.92</v>
      </c>
      <c r="Q41" s="2">
        <v>0</v>
      </c>
      <c r="R41" s="2">
        <v>638.96</v>
      </c>
      <c r="S41" s="2">
        <v>13762.21</v>
      </c>
      <c r="T41" s="2">
        <v>5307.11</v>
      </c>
      <c r="U41" s="19">
        <f t="shared" si="4"/>
        <v>348512.12999999995</v>
      </c>
      <c r="V41" s="19">
        <f t="shared" si="5"/>
        <v>178474.56</v>
      </c>
    </row>
    <row r="42" spans="1:23" x14ac:dyDescent="0.2">
      <c r="A42" s="1"/>
    </row>
    <row r="43" spans="1:23" x14ac:dyDescent="0.2">
      <c r="A43" s="1"/>
    </row>
    <row r="44" spans="1:23" x14ac:dyDescent="0.2">
      <c r="A44" s="12" t="s">
        <v>27</v>
      </c>
    </row>
    <row r="45" spans="1:23" x14ac:dyDescent="0.2">
      <c r="A45" s="17" t="s">
        <v>28</v>
      </c>
      <c r="B45" s="18">
        <v>247218.86999999994</v>
      </c>
      <c r="C45" s="18">
        <v>0</v>
      </c>
      <c r="D45" s="18">
        <v>0</v>
      </c>
      <c r="E45" s="18">
        <v>0</v>
      </c>
      <c r="F45" s="18">
        <v>416019.54000000004</v>
      </c>
      <c r="G45" s="18">
        <v>955.27</v>
      </c>
      <c r="H45" s="18">
        <v>664193.67999999993</v>
      </c>
      <c r="I45" s="18">
        <v>4048.7099999999987</v>
      </c>
      <c r="J45" s="18">
        <v>16933.830000000005</v>
      </c>
      <c r="K45" s="18">
        <v>241.56000000000012</v>
      </c>
      <c r="L45" s="18">
        <v>961.46999999999991</v>
      </c>
      <c r="M45" s="18">
        <v>0</v>
      </c>
      <c r="N45" s="18">
        <v>38203.967499999999</v>
      </c>
      <c r="O45" s="18">
        <v>14890.47</v>
      </c>
      <c r="P45" s="18">
        <v>9926.9699999999993</v>
      </c>
      <c r="Q45" s="18">
        <v>0</v>
      </c>
      <c r="R45" s="18">
        <v>48.100000000000023</v>
      </c>
      <c r="S45" s="18">
        <v>0</v>
      </c>
      <c r="T45" s="18">
        <v>1318.0400000000006</v>
      </c>
      <c r="U45" s="19">
        <f t="shared" ref="U45:U58" si="6">J45+N45+L45+P45+Q45+T45</f>
        <v>67344.277499999997</v>
      </c>
      <c r="V45" s="19">
        <f t="shared" ref="V45:V58" si="7">S45+R45+O45+M45+K45+I45</f>
        <v>19228.839999999997</v>
      </c>
      <c r="W45" s="20"/>
    </row>
    <row r="46" spans="1:23" x14ac:dyDescent="0.2">
      <c r="A46" s="17" t="s">
        <v>37</v>
      </c>
      <c r="B46" s="18">
        <v>150869.79999999999</v>
      </c>
      <c r="C46" s="18">
        <v>0</v>
      </c>
      <c r="D46" s="18">
        <v>0</v>
      </c>
      <c r="E46" s="18">
        <v>0</v>
      </c>
      <c r="F46" s="18">
        <v>42370.28</v>
      </c>
      <c r="G46" s="18">
        <v>0</v>
      </c>
      <c r="H46" s="18">
        <v>193240.08</v>
      </c>
      <c r="I46" s="18">
        <v>2691.2699999999991</v>
      </c>
      <c r="J46" s="18">
        <v>11700.75</v>
      </c>
      <c r="K46" s="18">
        <v>161.04</v>
      </c>
      <c r="L46" s="18">
        <v>640.89</v>
      </c>
      <c r="M46" s="18">
        <v>0</v>
      </c>
      <c r="N46" s="18">
        <v>37282.541499999999</v>
      </c>
      <c r="O46" s="18">
        <v>21121.84</v>
      </c>
      <c r="P46" s="18">
        <v>6034.79</v>
      </c>
      <c r="Q46" s="18">
        <v>0</v>
      </c>
      <c r="R46" s="18">
        <v>0</v>
      </c>
      <c r="S46" s="18">
        <v>2827.2000000000012</v>
      </c>
      <c r="T46" s="18">
        <v>801.11000000000024</v>
      </c>
      <c r="U46" s="19">
        <f t="shared" si="6"/>
        <v>56460.0815</v>
      </c>
      <c r="V46" s="19">
        <f t="shared" si="7"/>
        <v>26801.350000000002</v>
      </c>
      <c r="W46" s="20"/>
    </row>
    <row r="47" spans="1:23" x14ac:dyDescent="0.2">
      <c r="A47" s="17" t="s">
        <v>36</v>
      </c>
      <c r="B47" s="18">
        <v>112309.29000000001</v>
      </c>
      <c r="C47" s="18">
        <v>0</v>
      </c>
      <c r="D47" s="18">
        <v>0</v>
      </c>
      <c r="E47" s="18">
        <v>0</v>
      </c>
      <c r="F47" s="18">
        <v>38048.270000000004</v>
      </c>
      <c r="G47" s="18">
        <v>0</v>
      </c>
      <c r="H47" s="18">
        <v>150357.56</v>
      </c>
      <c r="I47" s="18">
        <v>4041.7099999999987</v>
      </c>
      <c r="J47" s="18">
        <v>16940.840000000004</v>
      </c>
      <c r="K47" s="18">
        <v>241.56000000000012</v>
      </c>
      <c r="L47" s="18">
        <v>961.46999999999991</v>
      </c>
      <c r="M47" s="18">
        <v>217.95000000000007</v>
      </c>
      <c r="N47" s="18">
        <v>4720.5252</v>
      </c>
      <c r="O47" s="18">
        <v>16177.72</v>
      </c>
      <c r="P47" s="18">
        <v>4492.37</v>
      </c>
      <c r="Q47" s="18">
        <v>0</v>
      </c>
      <c r="R47" s="18">
        <v>0</v>
      </c>
      <c r="S47" s="18">
        <v>0</v>
      </c>
      <c r="T47" s="18">
        <v>595.59999999999991</v>
      </c>
      <c r="U47" s="19">
        <f t="shared" si="6"/>
        <v>27710.805200000003</v>
      </c>
      <c r="V47" s="19">
        <f t="shared" si="7"/>
        <v>20678.939999999999</v>
      </c>
      <c r="W47" s="20"/>
    </row>
    <row r="48" spans="1:23" x14ac:dyDescent="0.2">
      <c r="A48" s="17" t="s">
        <v>35</v>
      </c>
      <c r="B48" s="18">
        <v>144862.53</v>
      </c>
      <c r="C48" s="18">
        <v>0</v>
      </c>
      <c r="D48" s="18">
        <v>0</v>
      </c>
      <c r="E48" s="18">
        <v>0</v>
      </c>
      <c r="F48" s="18">
        <v>120391.44</v>
      </c>
      <c r="G48" s="18">
        <v>0</v>
      </c>
      <c r="H48" s="18">
        <v>265253.96999999997</v>
      </c>
      <c r="I48" s="18">
        <v>2753.5499999999997</v>
      </c>
      <c r="J48" s="18">
        <v>16995.230000000003</v>
      </c>
      <c r="K48" s="18">
        <v>241.56000000000012</v>
      </c>
      <c r="L48" s="18">
        <v>961.46999999999991</v>
      </c>
      <c r="M48" s="18">
        <v>304.31000000000006</v>
      </c>
      <c r="N48" s="18">
        <v>20811.186600000001</v>
      </c>
      <c r="O48" s="18">
        <v>23000</v>
      </c>
      <c r="P48" s="18">
        <v>5794.5</v>
      </c>
      <c r="Q48" s="18">
        <v>0</v>
      </c>
      <c r="R48" s="18">
        <v>48.100000000000023</v>
      </c>
      <c r="S48" s="18">
        <v>0</v>
      </c>
      <c r="T48" s="18">
        <v>768.38999999999976</v>
      </c>
      <c r="U48" s="19">
        <f t="shared" si="6"/>
        <v>45330.776600000005</v>
      </c>
      <c r="V48" s="19">
        <f t="shared" si="7"/>
        <v>26347.52</v>
      </c>
      <c r="W48" s="20"/>
    </row>
    <row r="49" spans="1:23" x14ac:dyDescent="0.2">
      <c r="A49" s="17" t="s">
        <v>34</v>
      </c>
      <c r="B49" s="18">
        <v>155808.31999999995</v>
      </c>
      <c r="C49" s="18">
        <v>0</v>
      </c>
      <c r="D49" s="18">
        <v>0</v>
      </c>
      <c r="E49" s="18">
        <v>0</v>
      </c>
      <c r="F49" s="18">
        <v>110992.18000000001</v>
      </c>
      <c r="G49" s="18">
        <v>0</v>
      </c>
      <c r="H49" s="18">
        <v>266800.49999999994</v>
      </c>
      <c r="I49" s="18">
        <v>4294.4500000000007</v>
      </c>
      <c r="J49" s="18">
        <v>16691.63</v>
      </c>
      <c r="K49" s="18">
        <v>241.56000000000012</v>
      </c>
      <c r="L49" s="18">
        <v>961.46999999999991</v>
      </c>
      <c r="M49" s="18">
        <v>221.59000000000009</v>
      </c>
      <c r="N49" s="18">
        <v>31688.6122</v>
      </c>
      <c r="O49" s="18">
        <v>23000</v>
      </c>
      <c r="P49" s="18">
        <v>6232.33</v>
      </c>
      <c r="Q49" s="18">
        <v>0</v>
      </c>
      <c r="R49" s="18">
        <v>48.100000000000023</v>
      </c>
      <c r="S49" s="18">
        <v>0</v>
      </c>
      <c r="T49" s="18">
        <v>825.79000000000008</v>
      </c>
      <c r="U49" s="19">
        <f t="shared" si="6"/>
        <v>56399.832200000004</v>
      </c>
      <c r="V49" s="19">
        <f t="shared" si="7"/>
        <v>27805.7</v>
      </c>
      <c r="W49" s="20"/>
    </row>
    <row r="50" spans="1:23" x14ac:dyDescent="0.2">
      <c r="A50" s="17" t="s">
        <v>33</v>
      </c>
      <c r="B50" s="18">
        <v>138376.48999999996</v>
      </c>
      <c r="C50" s="18">
        <v>0</v>
      </c>
      <c r="D50" s="18">
        <v>0</v>
      </c>
      <c r="E50" s="18">
        <v>0</v>
      </c>
      <c r="F50" s="18">
        <v>89143.77</v>
      </c>
      <c r="G50" s="18">
        <v>1604.43</v>
      </c>
      <c r="H50" s="18">
        <v>229124.68999999994</v>
      </c>
      <c r="I50" s="18">
        <v>4041.7099999999987</v>
      </c>
      <c r="J50" s="18">
        <v>16940.840000000004</v>
      </c>
      <c r="K50" s="18">
        <v>241.56000000000012</v>
      </c>
      <c r="L50" s="18">
        <v>961.46999999999991</v>
      </c>
      <c r="M50" s="18">
        <v>304.31000000000006</v>
      </c>
      <c r="N50" s="18">
        <v>20539.210200000001</v>
      </c>
      <c r="O50" s="18">
        <v>23000</v>
      </c>
      <c r="P50" s="18">
        <v>5599.24</v>
      </c>
      <c r="Q50" s="18">
        <v>0</v>
      </c>
      <c r="R50" s="18">
        <v>0</v>
      </c>
      <c r="S50" s="18">
        <v>0</v>
      </c>
      <c r="T50" s="18">
        <v>741.01000000000022</v>
      </c>
      <c r="U50" s="19">
        <f t="shared" si="6"/>
        <v>44781.770200000006</v>
      </c>
      <c r="V50" s="19">
        <f t="shared" si="7"/>
        <v>27587.58</v>
      </c>
      <c r="W50" s="20"/>
    </row>
    <row r="51" spans="1:23" x14ac:dyDescent="0.2">
      <c r="A51" s="17" t="s">
        <v>32</v>
      </c>
      <c r="B51" s="18">
        <v>157871.22</v>
      </c>
      <c r="C51" s="18">
        <v>0</v>
      </c>
      <c r="D51" s="18">
        <v>0</v>
      </c>
      <c r="E51" s="18">
        <v>0</v>
      </c>
      <c r="F51" s="18">
        <v>99832.06</v>
      </c>
      <c r="G51" s="18">
        <v>714.39</v>
      </c>
      <c r="H51" s="18">
        <v>258417.67</v>
      </c>
      <c r="I51" s="18">
        <v>3784.9999999999991</v>
      </c>
      <c r="J51" s="18">
        <v>11344.140000000005</v>
      </c>
      <c r="K51" s="18">
        <v>161.04</v>
      </c>
      <c r="L51" s="18">
        <v>640.89</v>
      </c>
      <c r="M51" s="18">
        <v>221.59000000000009</v>
      </c>
      <c r="N51" s="18">
        <v>32188.723399999999</v>
      </c>
      <c r="O51" s="18">
        <v>23000</v>
      </c>
      <c r="P51" s="18">
        <v>6441.15</v>
      </c>
      <c r="Q51" s="18">
        <v>0</v>
      </c>
      <c r="R51" s="18">
        <v>479.95999999999981</v>
      </c>
      <c r="S51" s="18">
        <v>4056.48</v>
      </c>
      <c r="T51" s="18">
        <v>837.98000000000025</v>
      </c>
      <c r="U51" s="19">
        <f t="shared" si="6"/>
        <v>51452.883400000006</v>
      </c>
      <c r="V51" s="19">
        <f t="shared" si="7"/>
        <v>31704.07</v>
      </c>
      <c r="W51" s="20"/>
    </row>
    <row r="52" spans="1:23" x14ac:dyDescent="0.2">
      <c r="A52" s="17" t="s">
        <v>31</v>
      </c>
      <c r="B52" s="18">
        <v>137909.77000000002</v>
      </c>
      <c r="C52" s="18">
        <v>0</v>
      </c>
      <c r="D52" s="18">
        <v>0</v>
      </c>
      <c r="E52" s="18">
        <v>0</v>
      </c>
      <c r="F52" s="18">
        <v>130998.56</v>
      </c>
      <c r="G52" s="18">
        <v>0</v>
      </c>
      <c r="H52" s="18">
        <v>268908.33</v>
      </c>
      <c r="I52" s="18">
        <v>4041.7099999999987</v>
      </c>
      <c r="J52" s="18">
        <v>16940.840000000004</v>
      </c>
      <c r="K52" s="18">
        <v>241.56000000000012</v>
      </c>
      <c r="L52" s="18">
        <v>961.46999999999991</v>
      </c>
      <c r="M52" s="18">
        <v>0</v>
      </c>
      <c r="N52" s="18">
        <v>10517.277</v>
      </c>
      <c r="O52" s="18">
        <v>17500</v>
      </c>
      <c r="P52" s="18">
        <v>5516.39</v>
      </c>
      <c r="Q52" s="18">
        <v>0</v>
      </c>
      <c r="R52" s="18">
        <v>0</v>
      </c>
      <c r="S52" s="18">
        <v>955.1600000000002</v>
      </c>
      <c r="T52" s="18">
        <v>731.58000000000027</v>
      </c>
      <c r="U52" s="19">
        <f t="shared" si="6"/>
        <v>34667.557000000008</v>
      </c>
      <c r="V52" s="19">
        <f t="shared" si="7"/>
        <v>22738.43</v>
      </c>
      <c r="W52" s="20"/>
    </row>
    <row r="53" spans="1:23" x14ac:dyDescent="0.2">
      <c r="A53" s="17" t="s">
        <v>30</v>
      </c>
      <c r="B53" s="18">
        <v>153592.61000000002</v>
      </c>
      <c r="C53" s="18">
        <v>0</v>
      </c>
      <c r="D53" s="18">
        <v>0</v>
      </c>
      <c r="E53" s="18">
        <v>0</v>
      </c>
      <c r="F53" s="18">
        <v>128887</v>
      </c>
      <c r="G53" s="18">
        <v>13.6</v>
      </c>
      <c r="H53" s="18">
        <v>282493.20999999996</v>
      </c>
      <c r="I53" s="18">
        <v>4041.7099999999987</v>
      </c>
      <c r="J53" s="18">
        <v>16940.840000000004</v>
      </c>
      <c r="K53" s="18">
        <v>241.56000000000012</v>
      </c>
      <c r="L53" s="18">
        <v>961.46999999999991</v>
      </c>
      <c r="M53" s="18">
        <v>304.31000000000006</v>
      </c>
      <c r="N53" s="18">
        <v>29799.893199999999</v>
      </c>
      <c r="O53" s="18">
        <v>23000</v>
      </c>
      <c r="P53" s="18">
        <v>6143.7</v>
      </c>
      <c r="Q53" s="18">
        <v>0</v>
      </c>
      <c r="R53" s="18">
        <v>239.9799999999999</v>
      </c>
      <c r="S53" s="18">
        <v>1901.34</v>
      </c>
      <c r="T53" s="18">
        <v>814.15999999999985</v>
      </c>
      <c r="U53" s="19">
        <f t="shared" si="6"/>
        <v>54660.063200000004</v>
      </c>
      <c r="V53" s="19">
        <f t="shared" si="7"/>
        <v>29728.9</v>
      </c>
      <c r="W53" s="20"/>
    </row>
    <row r="54" spans="1:23" x14ac:dyDescent="0.2">
      <c r="A54" s="17" t="s">
        <v>29</v>
      </c>
      <c r="B54" s="18">
        <v>149238.10999999999</v>
      </c>
      <c r="C54" s="18">
        <v>0</v>
      </c>
      <c r="D54" s="18">
        <v>0</v>
      </c>
      <c r="E54" s="18">
        <v>0</v>
      </c>
      <c r="F54" s="18">
        <v>126589.24000000002</v>
      </c>
      <c r="G54" s="18">
        <v>373.58</v>
      </c>
      <c r="H54" s="18">
        <v>276200.93</v>
      </c>
      <c r="I54" s="18">
        <v>2753.5499999999997</v>
      </c>
      <c r="J54" s="18">
        <v>16995.230000000003</v>
      </c>
      <c r="K54" s="18">
        <v>241.56000000000012</v>
      </c>
      <c r="L54" s="18">
        <v>961.46999999999991</v>
      </c>
      <c r="M54" s="18">
        <v>304.31000000000006</v>
      </c>
      <c r="N54" s="18">
        <v>23274.554599999999</v>
      </c>
      <c r="O54" s="18">
        <v>23000</v>
      </c>
      <c r="P54" s="18">
        <v>5969.52</v>
      </c>
      <c r="Q54" s="18">
        <v>0</v>
      </c>
      <c r="R54" s="18">
        <v>0</v>
      </c>
      <c r="S54" s="18">
        <v>0</v>
      </c>
      <c r="T54" s="18">
        <v>790.46000000000038</v>
      </c>
      <c r="U54" s="19">
        <f t="shared" si="6"/>
        <v>47991.234600000003</v>
      </c>
      <c r="V54" s="19">
        <f t="shared" si="7"/>
        <v>26299.420000000002</v>
      </c>
      <c r="W54" s="20"/>
    </row>
    <row r="55" spans="1:23" x14ac:dyDescent="0.2">
      <c r="A55" s="1" t="s">
        <v>17</v>
      </c>
      <c r="B55" s="2">
        <v>2058417.5700000003</v>
      </c>
      <c r="C55" s="2">
        <v>0</v>
      </c>
      <c r="D55" s="2">
        <v>0</v>
      </c>
      <c r="E55" s="2">
        <v>0</v>
      </c>
      <c r="F55" s="2">
        <v>267570.17</v>
      </c>
      <c r="G55" s="2">
        <v>13601.850000000002</v>
      </c>
      <c r="H55" s="2">
        <v>2339589.5899999994</v>
      </c>
      <c r="I55" s="2">
        <v>78053.209999999977</v>
      </c>
      <c r="J55" s="2">
        <v>295243.22000000003</v>
      </c>
      <c r="K55" s="2">
        <v>4440.380000000001</v>
      </c>
      <c r="L55" s="2">
        <v>17677.909999999993</v>
      </c>
      <c r="M55" s="2">
        <v>2629.630000000001</v>
      </c>
      <c r="N55" s="2">
        <v>241114.46190000002</v>
      </c>
      <c r="O55" s="2">
        <v>212464.10999999993</v>
      </c>
      <c r="P55" s="2">
        <v>80740.249999999985</v>
      </c>
      <c r="Q55" s="2">
        <v>11204.36</v>
      </c>
      <c r="R55" s="2">
        <v>1346.81</v>
      </c>
      <c r="S55" s="2">
        <v>11986.240000000002</v>
      </c>
      <c r="T55" s="2">
        <v>10991.43</v>
      </c>
      <c r="U55" s="19">
        <f t="shared" si="6"/>
        <v>656971.63190000015</v>
      </c>
      <c r="V55" s="19">
        <f t="shared" si="7"/>
        <v>310920.37999999989</v>
      </c>
    </row>
    <row r="56" spans="1:23" x14ac:dyDescent="0.2">
      <c r="A56" s="1" t="s">
        <v>19</v>
      </c>
      <c r="B56" s="2">
        <v>899884.99</v>
      </c>
      <c r="C56" s="2">
        <v>0</v>
      </c>
      <c r="D56" s="2">
        <v>0</v>
      </c>
      <c r="E56" s="2">
        <v>0</v>
      </c>
      <c r="F56" s="2">
        <v>126599.22</v>
      </c>
      <c r="G56" s="2">
        <v>3575.19</v>
      </c>
      <c r="H56" s="2">
        <v>1030059.3999999999</v>
      </c>
      <c r="I56" s="2">
        <v>23627.129999999997</v>
      </c>
      <c r="J56" s="2">
        <v>111836.93000000002</v>
      </c>
      <c r="K56" s="2">
        <v>1588.7000000000005</v>
      </c>
      <c r="L56" s="2">
        <v>6325.85</v>
      </c>
      <c r="M56" s="2">
        <v>793.1099999999999</v>
      </c>
      <c r="N56" s="2">
        <v>144960.87</v>
      </c>
      <c r="O56" s="2">
        <v>102550.79000000001</v>
      </c>
      <c r="P56" s="2">
        <v>36179.61</v>
      </c>
      <c r="Q56" s="2">
        <v>5170.95</v>
      </c>
      <c r="R56" s="2">
        <v>712.08000000000027</v>
      </c>
      <c r="S56" s="2">
        <v>9004.0600000000013</v>
      </c>
      <c r="T56" s="2">
        <v>4787.3200000000006</v>
      </c>
      <c r="U56" s="19">
        <f t="shared" si="6"/>
        <v>309261.53000000003</v>
      </c>
      <c r="V56" s="19">
        <f t="shared" si="7"/>
        <v>138275.87</v>
      </c>
    </row>
    <row r="57" spans="1:23" x14ac:dyDescent="0.2">
      <c r="A57" s="1" t="s">
        <v>18</v>
      </c>
      <c r="B57" s="2">
        <v>1211561.3900000001</v>
      </c>
      <c r="C57" s="2">
        <v>33844.150000000009</v>
      </c>
      <c r="D57" s="2">
        <v>0</v>
      </c>
      <c r="E57" s="2">
        <v>910.75</v>
      </c>
      <c r="F57" s="2">
        <v>68052.27</v>
      </c>
      <c r="G57" s="2">
        <v>9965.630000000001</v>
      </c>
      <c r="H57" s="2">
        <v>1324334.19</v>
      </c>
      <c r="I57" s="2">
        <v>52543.619999999995</v>
      </c>
      <c r="J57" s="2">
        <v>220969.29</v>
      </c>
      <c r="K57" s="2">
        <v>3126.56</v>
      </c>
      <c r="L57" s="2">
        <v>12465.519999999999</v>
      </c>
      <c r="M57" s="2">
        <v>1626.11</v>
      </c>
      <c r="N57" s="2">
        <v>165011.84729999996</v>
      </c>
      <c r="O57" s="2">
        <v>133265.06999999998</v>
      </c>
      <c r="P57" s="2">
        <v>49746.310000000005</v>
      </c>
      <c r="Q57" s="2">
        <v>3340.8</v>
      </c>
      <c r="R57" s="2">
        <v>596.21</v>
      </c>
      <c r="S57" s="2">
        <v>10956.140000000001</v>
      </c>
      <c r="T57" s="2">
        <v>6252.1999999999989</v>
      </c>
      <c r="U57" s="19">
        <f t="shared" si="6"/>
        <v>457785.96729999996</v>
      </c>
      <c r="V57" s="19">
        <f t="shared" si="7"/>
        <v>202113.70999999996</v>
      </c>
    </row>
    <row r="58" spans="1:23" x14ac:dyDescent="0.2">
      <c r="A58" s="1" t="s">
        <v>21</v>
      </c>
      <c r="B58" s="2">
        <v>167948.26999999996</v>
      </c>
      <c r="C58" s="2">
        <v>0</v>
      </c>
      <c r="D58" s="2">
        <v>0</v>
      </c>
      <c r="E58" s="2">
        <v>0</v>
      </c>
      <c r="F58" s="2">
        <v>18393.169999999998</v>
      </c>
      <c r="G58" s="2">
        <v>0</v>
      </c>
      <c r="H58" s="2">
        <v>186341.43999999997</v>
      </c>
      <c r="I58" s="2">
        <v>6866.0199999999968</v>
      </c>
      <c r="J58" s="2">
        <v>21203.439999999995</v>
      </c>
      <c r="K58" s="2">
        <v>322.0800000000001</v>
      </c>
      <c r="L58" s="2">
        <v>1284.57</v>
      </c>
      <c r="M58" s="2">
        <v>407.65</v>
      </c>
      <c r="N58" s="2">
        <v>19688.760000000002</v>
      </c>
      <c r="O58" s="2">
        <v>10053.61</v>
      </c>
      <c r="P58" s="2">
        <v>6800.23</v>
      </c>
      <c r="Q58" s="2">
        <v>2602.75</v>
      </c>
      <c r="R58" s="2">
        <v>440.95999999999981</v>
      </c>
      <c r="S58" s="2">
        <v>224.20000000000005</v>
      </c>
      <c r="T58" s="2">
        <v>891.94999999999982</v>
      </c>
      <c r="U58" s="19">
        <f t="shared" si="6"/>
        <v>52471.7</v>
      </c>
      <c r="V58" s="19">
        <f t="shared" si="7"/>
        <v>18314.519999999997</v>
      </c>
    </row>
    <row r="62" spans="1:23" x14ac:dyDescent="0.2">
      <c r="A62" s="23"/>
    </row>
  </sheetData>
  <sortState ref="A7:X20">
    <sortCondition ref="A7:A20"/>
  </sortState>
  <pageMargins left="0.45" right="0.45" top="0.75" bottom="0.75" header="0.3" footer="0.3"/>
  <pageSetup scale="50" orientation="landscape" r:id="rId1"/>
  <headerFooter>
    <oddHeader>&amp;RCASE NO. 2018-00281
ATTACHMENT 1
TO STAFF DR NO. 1-65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8"/>
  <sheetViews>
    <sheetView workbookViewId="0"/>
  </sheetViews>
  <sheetFormatPr defaultRowHeight="12.75" x14ac:dyDescent="0.2"/>
  <cols>
    <col min="1" max="1" width="43.85546875" style="8" customWidth="1"/>
    <col min="2" max="3" width="14" style="7" bestFit="1" customWidth="1"/>
    <col min="4" max="4" width="16.85546875" style="7" customWidth="1"/>
    <col min="5" max="6" width="16.42578125" style="7" customWidth="1"/>
    <col min="7" max="7" width="14.7109375" style="7" customWidth="1"/>
    <col min="8" max="8" width="15.140625" style="7" customWidth="1"/>
    <col min="9" max="10" width="15" style="7" customWidth="1"/>
    <col min="11" max="11" width="13.42578125" style="7" customWidth="1"/>
    <col min="12" max="12" width="15.28515625" style="7" customWidth="1"/>
    <col min="13" max="13" width="13.5703125" style="7" customWidth="1"/>
    <col min="14" max="14" width="19.140625" style="7" customWidth="1"/>
    <col min="15" max="15" width="18.42578125" style="7" customWidth="1"/>
    <col min="16" max="16" width="19.7109375" style="7" customWidth="1"/>
    <col min="17" max="17" width="26.5703125" style="7" customWidth="1"/>
    <col min="18" max="18" width="18.42578125" style="7" customWidth="1"/>
    <col min="19" max="19" width="25.42578125" style="7" customWidth="1"/>
    <col min="20" max="20" width="18.7109375" style="7" customWidth="1"/>
    <col min="21" max="21" width="15.42578125" style="7" customWidth="1"/>
    <col min="22" max="22" width="15.28515625" style="7" customWidth="1"/>
    <col min="23" max="16384" width="9.140625" style="8"/>
  </cols>
  <sheetData>
    <row r="1" spans="1:22" x14ac:dyDescent="0.2">
      <c r="A1" s="3" t="s">
        <v>24</v>
      </c>
    </row>
    <row r="2" spans="1:22" x14ac:dyDescent="0.2">
      <c r="A2" s="3" t="s">
        <v>25</v>
      </c>
    </row>
    <row r="3" spans="1:22" x14ac:dyDescent="0.2">
      <c r="A3" s="9" t="s">
        <v>89</v>
      </c>
    </row>
    <row r="4" spans="1:22" x14ac:dyDescent="0.2">
      <c r="A4" s="10"/>
    </row>
    <row r="5" spans="1:22" ht="51.75" thickBot="1" x14ac:dyDescent="0.25">
      <c r="B5" s="6" t="s">
        <v>0</v>
      </c>
      <c r="C5" s="6" t="s">
        <v>1</v>
      </c>
      <c r="D5" s="6" t="s">
        <v>2</v>
      </c>
      <c r="E5" s="6" t="s">
        <v>87</v>
      </c>
      <c r="F5" s="6" t="s">
        <v>3</v>
      </c>
      <c r="G5" s="6" t="s">
        <v>4</v>
      </c>
      <c r="H5" s="6" t="s">
        <v>5</v>
      </c>
      <c r="I5" s="6" t="s">
        <v>56</v>
      </c>
      <c r="J5" s="6" t="s">
        <v>57</v>
      </c>
      <c r="K5" s="6" t="s">
        <v>58</v>
      </c>
      <c r="L5" s="6" t="s">
        <v>59</v>
      </c>
      <c r="M5" s="6" t="s">
        <v>60</v>
      </c>
      <c r="N5" s="6" t="s">
        <v>61</v>
      </c>
      <c r="O5" s="6" t="s">
        <v>62</v>
      </c>
      <c r="P5" s="6" t="s">
        <v>63</v>
      </c>
      <c r="Q5" s="6" t="s">
        <v>64</v>
      </c>
      <c r="R5" s="6" t="s">
        <v>65</v>
      </c>
      <c r="S5" s="6" t="s">
        <v>66</v>
      </c>
      <c r="T5" s="6" t="s">
        <v>67</v>
      </c>
      <c r="U5" s="6" t="s">
        <v>68</v>
      </c>
      <c r="V5" s="6" t="s">
        <v>69</v>
      </c>
    </row>
    <row r="6" spans="1:22" x14ac:dyDescent="0.2">
      <c r="A6" s="12" t="s">
        <v>54</v>
      </c>
    </row>
    <row r="7" spans="1:22" x14ac:dyDescent="0.2">
      <c r="A7" s="4" t="s">
        <v>40</v>
      </c>
      <c r="B7" s="5">
        <v>238555.78999999998</v>
      </c>
      <c r="C7" s="5">
        <v>0</v>
      </c>
      <c r="D7" s="5">
        <v>0</v>
      </c>
      <c r="E7" s="5">
        <v>0</v>
      </c>
      <c r="F7" s="5">
        <v>563647.48</v>
      </c>
      <c r="G7" s="5">
        <v>2787.23</v>
      </c>
      <c r="H7" s="16">
        <v>804990.5</v>
      </c>
      <c r="I7" s="5">
        <v>2704.7199999999989</v>
      </c>
      <c r="J7" s="5">
        <v>11389.940000000004</v>
      </c>
      <c r="K7" s="5">
        <v>161.19999999999999</v>
      </c>
      <c r="L7" s="5">
        <v>641.41999999999996</v>
      </c>
      <c r="M7" s="5">
        <v>0</v>
      </c>
      <c r="N7" s="5">
        <v>43284.305999999997</v>
      </c>
      <c r="O7" s="5">
        <v>24000</v>
      </c>
      <c r="P7" s="5">
        <v>9653.7199999999993</v>
      </c>
      <c r="Q7" s="5">
        <v>0</v>
      </c>
      <c r="R7" s="5">
        <v>95.939999999999969</v>
      </c>
      <c r="S7" s="5">
        <v>3029.5400000000018</v>
      </c>
      <c r="T7" s="5">
        <v>1280.9199999999996</v>
      </c>
      <c r="U7" s="19">
        <f>J7+N7+L7+P7+Q7+T7</f>
        <v>66250.305999999997</v>
      </c>
      <c r="V7" s="19">
        <f>S7+R7+O7+M7+K7+I7</f>
        <v>29991.4</v>
      </c>
    </row>
    <row r="8" spans="1:22" x14ac:dyDescent="0.2">
      <c r="A8" s="4" t="s">
        <v>41</v>
      </c>
      <c r="B8" s="5">
        <v>946004.87999999954</v>
      </c>
      <c r="C8" s="5">
        <v>0</v>
      </c>
      <c r="D8" s="5">
        <v>0</v>
      </c>
      <c r="E8" s="5">
        <v>0</v>
      </c>
      <c r="F8" s="5">
        <v>6416933.8899999997</v>
      </c>
      <c r="G8" s="5">
        <v>593.25</v>
      </c>
      <c r="H8" s="16">
        <v>7363532.0199999996</v>
      </c>
      <c r="I8" s="5">
        <v>2956.7199999999989</v>
      </c>
      <c r="J8" s="5">
        <v>11145.000000000005</v>
      </c>
      <c r="K8" s="5">
        <v>161.19999999999999</v>
      </c>
      <c r="L8" s="5">
        <v>641.41999999999996</v>
      </c>
      <c r="M8" s="5">
        <v>220.74000000000007</v>
      </c>
      <c r="N8" s="5">
        <v>30589.502</v>
      </c>
      <c r="O8" s="5">
        <v>24000</v>
      </c>
      <c r="P8" s="5">
        <v>10600</v>
      </c>
      <c r="Q8" s="5">
        <v>0</v>
      </c>
      <c r="R8" s="5">
        <v>0</v>
      </c>
      <c r="S8" s="5">
        <v>0</v>
      </c>
      <c r="T8" s="5">
        <v>1856.4000000000008</v>
      </c>
      <c r="U8" s="19">
        <f>J8+N8+L8+P8+Q8+T8</f>
        <v>54832.322000000007</v>
      </c>
      <c r="V8" s="19">
        <f>S8+R8+O8+M8+K8+I8</f>
        <v>27338.66</v>
      </c>
    </row>
    <row r="9" spans="1:22" x14ac:dyDescent="0.2">
      <c r="A9" s="4" t="s">
        <v>42</v>
      </c>
      <c r="B9" s="5">
        <v>273238.31999999989</v>
      </c>
      <c r="C9" s="5">
        <v>0</v>
      </c>
      <c r="D9" s="5">
        <v>0</v>
      </c>
      <c r="E9" s="5">
        <v>0</v>
      </c>
      <c r="F9" s="5">
        <v>472286.36</v>
      </c>
      <c r="G9" s="5">
        <v>0</v>
      </c>
      <c r="H9" s="16">
        <v>745524.67999999993</v>
      </c>
      <c r="I9" s="5">
        <v>2696.7199999999989</v>
      </c>
      <c r="J9" s="5">
        <v>11397.720000000003</v>
      </c>
      <c r="K9" s="5">
        <v>161.19999999999999</v>
      </c>
      <c r="L9" s="5">
        <v>641.41999999999996</v>
      </c>
      <c r="M9" s="5">
        <v>0</v>
      </c>
      <c r="N9" s="5">
        <v>26068.334999999999</v>
      </c>
      <c r="O9" s="5">
        <v>18000</v>
      </c>
      <c r="P9" s="5">
        <v>10527.89</v>
      </c>
      <c r="Q9" s="5">
        <v>0</v>
      </c>
      <c r="R9" s="5">
        <v>0</v>
      </c>
      <c r="S9" s="5">
        <v>0</v>
      </c>
      <c r="T9" s="5">
        <v>1451.17</v>
      </c>
      <c r="U9" s="19">
        <f>J9+N9+L9+P9+Q9+T9</f>
        <v>50086.534999999996</v>
      </c>
      <c r="V9" s="19">
        <f>S9+R9+O9+M9+K9+I9</f>
        <v>20857.919999999998</v>
      </c>
    </row>
    <row r="10" spans="1:22" x14ac:dyDescent="0.2">
      <c r="A10" s="4" t="s">
        <v>43</v>
      </c>
      <c r="B10" s="5">
        <v>345741.55999999994</v>
      </c>
      <c r="C10" s="5">
        <v>0</v>
      </c>
      <c r="D10" s="5">
        <v>0</v>
      </c>
      <c r="E10" s="5">
        <v>0</v>
      </c>
      <c r="F10" s="5">
        <v>1280192.3</v>
      </c>
      <c r="G10" s="5">
        <v>0</v>
      </c>
      <c r="H10" s="16">
        <v>1625933.8599999999</v>
      </c>
      <c r="I10" s="5">
        <v>4052.0999999999985</v>
      </c>
      <c r="J10" s="5">
        <v>16508.980000000003</v>
      </c>
      <c r="K10" s="5">
        <v>241.80000000000013</v>
      </c>
      <c r="L10" s="5">
        <v>962.25999999999988</v>
      </c>
      <c r="M10" s="5">
        <v>0</v>
      </c>
      <c r="N10" s="5">
        <v>29028.577000000001</v>
      </c>
      <c r="O10" s="5">
        <v>21199.88</v>
      </c>
      <c r="P10" s="5">
        <v>10600</v>
      </c>
      <c r="Q10" s="5">
        <v>0</v>
      </c>
      <c r="R10" s="5">
        <v>0</v>
      </c>
      <c r="S10" s="5">
        <v>0</v>
      </c>
      <c r="T10" s="5">
        <v>1835.1799999999996</v>
      </c>
      <c r="U10" s="19">
        <f>J10+N10+L10+P10+Q10+T10</f>
        <v>58934.997000000003</v>
      </c>
      <c r="V10" s="19">
        <f>S10+R10+O10+M10+K10+I10</f>
        <v>25493.78</v>
      </c>
    </row>
    <row r="11" spans="1:22" x14ac:dyDescent="0.2">
      <c r="A11" s="4" t="s">
        <v>44</v>
      </c>
      <c r="B11" s="5">
        <v>375784.89999999997</v>
      </c>
      <c r="C11" s="5">
        <v>0</v>
      </c>
      <c r="D11" s="5">
        <v>0</v>
      </c>
      <c r="E11" s="5">
        <v>0</v>
      </c>
      <c r="F11" s="5">
        <v>1489463.8499999999</v>
      </c>
      <c r="G11" s="5">
        <v>224.37</v>
      </c>
      <c r="H11" s="16">
        <v>1865473.1199999999</v>
      </c>
      <c r="I11" s="5">
        <v>4052.0999999999985</v>
      </c>
      <c r="J11" s="5">
        <v>16508.980000000003</v>
      </c>
      <c r="K11" s="5">
        <v>241.80000000000013</v>
      </c>
      <c r="L11" s="5">
        <v>962.25999999999988</v>
      </c>
      <c r="M11" s="5">
        <v>303.16000000000008</v>
      </c>
      <c r="N11" s="5">
        <v>37899.642</v>
      </c>
      <c r="O11" s="5">
        <v>24000</v>
      </c>
      <c r="P11" s="5">
        <v>10600</v>
      </c>
      <c r="Q11" s="5">
        <v>0</v>
      </c>
      <c r="R11" s="5">
        <v>0</v>
      </c>
      <c r="S11" s="5">
        <v>0</v>
      </c>
      <c r="T11" s="5">
        <v>1856.4000000000008</v>
      </c>
      <c r="U11" s="19">
        <f>J11+N11+L11+P11+Q11+T11</f>
        <v>67827.282000000007</v>
      </c>
      <c r="V11" s="19">
        <f>S11+R11+O11+M11+K11+I11</f>
        <v>28597.059999999998</v>
      </c>
    </row>
    <row r="12" spans="1:22" x14ac:dyDescent="0.2">
      <c r="A12" s="4" t="s">
        <v>45</v>
      </c>
      <c r="B12" s="5">
        <v>323974.89</v>
      </c>
      <c r="C12" s="5">
        <v>0</v>
      </c>
      <c r="D12" s="5">
        <v>0</v>
      </c>
      <c r="E12" s="5">
        <v>0</v>
      </c>
      <c r="F12" s="5">
        <v>883253.0199999999</v>
      </c>
      <c r="G12" s="5">
        <v>0</v>
      </c>
      <c r="H12" s="16">
        <v>1207227.9099999999</v>
      </c>
      <c r="I12" s="5">
        <v>4303.8500000000013</v>
      </c>
      <c r="J12" s="5">
        <v>16261.010000000002</v>
      </c>
      <c r="K12" s="5">
        <v>241.80000000000013</v>
      </c>
      <c r="L12" s="5">
        <v>962.25999999999988</v>
      </c>
      <c r="M12" s="5">
        <v>0</v>
      </c>
      <c r="N12" s="5">
        <v>48127.487000000001</v>
      </c>
      <c r="O12" s="5">
        <v>10599.94</v>
      </c>
      <c r="P12" s="5">
        <v>10599.94</v>
      </c>
      <c r="Q12" s="5">
        <v>0</v>
      </c>
      <c r="R12" s="5">
        <v>239.9799999999999</v>
      </c>
      <c r="S12" s="5">
        <v>0</v>
      </c>
      <c r="T12" s="5">
        <v>1721.1500000000008</v>
      </c>
      <c r="U12" s="19">
        <f>J12+N12+L12+P12+Q12+T12</f>
        <v>77671.846999999994</v>
      </c>
      <c r="V12" s="19">
        <f>S12+R12+O12+M12+K12+I12</f>
        <v>15385.57</v>
      </c>
    </row>
    <row r="13" spans="1:22" x14ac:dyDescent="0.2">
      <c r="A13" s="4" t="s">
        <v>46</v>
      </c>
      <c r="B13" s="5">
        <v>473098.27999999997</v>
      </c>
      <c r="C13" s="5">
        <v>0</v>
      </c>
      <c r="D13" s="5">
        <v>0</v>
      </c>
      <c r="E13" s="5">
        <v>0</v>
      </c>
      <c r="F13" s="5">
        <v>1454704.57</v>
      </c>
      <c r="G13" s="5">
        <v>51.95</v>
      </c>
      <c r="H13" s="16">
        <v>1927854.8</v>
      </c>
      <c r="I13" s="5">
        <v>4052.0999999999985</v>
      </c>
      <c r="J13" s="5">
        <v>16508.980000000003</v>
      </c>
      <c r="K13" s="5">
        <v>241.80000000000013</v>
      </c>
      <c r="L13" s="5">
        <v>962.25999999999988</v>
      </c>
      <c r="M13" s="5">
        <v>0</v>
      </c>
      <c r="N13" s="5">
        <v>28314.7755</v>
      </c>
      <c r="O13" s="5">
        <v>24000</v>
      </c>
      <c r="P13" s="5">
        <v>10600</v>
      </c>
      <c r="Q13" s="5">
        <v>0</v>
      </c>
      <c r="R13" s="5">
        <v>0</v>
      </c>
      <c r="S13" s="5">
        <v>0</v>
      </c>
      <c r="T13" s="5">
        <v>1855.9000000000008</v>
      </c>
      <c r="U13" s="19">
        <f>J13+N13+L13+P13+Q13+T13</f>
        <v>58241.915500000003</v>
      </c>
      <c r="V13" s="19">
        <f>S13+R13+O13+M13+K13+I13</f>
        <v>28293.899999999998</v>
      </c>
    </row>
    <row r="14" spans="1:22" x14ac:dyDescent="0.2">
      <c r="A14" s="4" t="s">
        <v>47</v>
      </c>
      <c r="B14" s="5">
        <v>208516.52</v>
      </c>
      <c r="C14" s="5">
        <v>0</v>
      </c>
      <c r="D14" s="5">
        <v>0</v>
      </c>
      <c r="E14" s="5">
        <v>0</v>
      </c>
      <c r="F14" s="5">
        <v>373241.17</v>
      </c>
      <c r="G14" s="5">
        <v>0</v>
      </c>
      <c r="H14" s="16">
        <v>581757.68999999994</v>
      </c>
      <c r="I14" s="5">
        <v>2696.7199999999989</v>
      </c>
      <c r="J14" s="5">
        <v>11397.720000000005</v>
      </c>
      <c r="K14" s="5">
        <v>161.19999999999999</v>
      </c>
      <c r="L14" s="5">
        <v>641.41999999999996</v>
      </c>
      <c r="M14" s="5">
        <v>0</v>
      </c>
      <c r="N14" s="5">
        <v>24963.800999999999</v>
      </c>
      <c r="O14" s="5">
        <v>24000</v>
      </c>
      <c r="P14" s="5">
        <v>8340.66</v>
      </c>
      <c r="Q14" s="5">
        <v>0</v>
      </c>
      <c r="R14" s="5">
        <v>0</v>
      </c>
      <c r="S14" s="5">
        <v>0</v>
      </c>
      <c r="T14" s="5">
        <v>1105.8799999999997</v>
      </c>
      <c r="U14" s="19">
        <f>J14+N14+L14+P14+Q14+T14</f>
        <v>46449.481000000007</v>
      </c>
      <c r="V14" s="19">
        <f>S14+R14+O14+M14+K14+I14</f>
        <v>26857.919999999998</v>
      </c>
    </row>
    <row r="15" spans="1:22" x14ac:dyDescent="0.2">
      <c r="A15" s="4" t="s">
        <v>48</v>
      </c>
      <c r="B15" s="5">
        <v>249021.22000000003</v>
      </c>
      <c r="C15" s="5">
        <v>0</v>
      </c>
      <c r="D15" s="5">
        <v>0</v>
      </c>
      <c r="E15" s="5">
        <v>0</v>
      </c>
      <c r="F15" s="5">
        <v>571493.62</v>
      </c>
      <c r="G15" s="5">
        <v>36.99</v>
      </c>
      <c r="H15" s="16">
        <v>820551.83000000007</v>
      </c>
      <c r="I15" s="5">
        <v>2327.2600000000007</v>
      </c>
      <c r="J15" s="5">
        <v>9999.0400000000045</v>
      </c>
      <c r="K15" s="5">
        <v>161.19999999999999</v>
      </c>
      <c r="L15" s="5">
        <v>641.41999999999996</v>
      </c>
      <c r="M15" s="5">
        <v>0</v>
      </c>
      <c r="N15" s="5">
        <v>27475.2215</v>
      </c>
      <c r="O15" s="5">
        <v>18000</v>
      </c>
      <c r="P15" s="5">
        <v>9960.85</v>
      </c>
      <c r="Q15" s="5">
        <v>0</v>
      </c>
      <c r="R15" s="5">
        <v>105.04000000000006</v>
      </c>
      <c r="S15" s="5">
        <v>0</v>
      </c>
      <c r="T15" s="5">
        <v>1320.6999999999996</v>
      </c>
      <c r="U15" s="19">
        <f>J15+N15+L15+P15+Q15+T15</f>
        <v>49397.231500000002</v>
      </c>
      <c r="V15" s="19">
        <f>S15+R15+O15+M15+K15+I15</f>
        <v>20593.500000000004</v>
      </c>
    </row>
    <row r="16" spans="1:22" x14ac:dyDescent="0.2">
      <c r="A16" s="4" t="s">
        <v>70</v>
      </c>
      <c r="B16" s="5">
        <v>152927.82</v>
      </c>
      <c r="C16" s="5">
        <v>0</v>
      </c>
      <c r="D16" s="5">
        <v>0</v>
      </c>
      <c r="E16" s="5">
        <v>0</v>
      </c>
      <c r="F16" s="5">
        <v>118483.55</v>
      </c>
      <c r="G16" s="5">
        <v>56.04</v>
      </c>
      <c r="H16" s="16">
        <v>271467.40999999997</v>
      </c>
      <c r="I16" s="5">
        <v>2696.7199999999989</v>
      </c>
      <c r="J16" s="5">
        <v>11397.720000000005</v>
      </c>
      <c r="K16" s="5">
        <v>161.19999999999999</v>
      </c>
      <c r="L16" s="5">
        <v>641.41999999999996</v>
      </c>
      <c r="M16" s="5">
        <v>220.74000000000007</v>
      </c>
      <c r="N16" s="5">
        <v>164.3005</v>
      </c>
      <c r="O16" s="5">
        <v>18000</v>
      </c>
      <c r="P16" s="5">
        <v>6117.11</v>
      </c>
      <c r="Q16" s="5">
        <v>6117.14</v>
      </c>
      <c r="R16" s="5">
        <v>95.939999999999969</v>
      </c>
      <c r="S16" s="5">
        <v>0</v>
      </c>
      <c r="T16" s="5">
        <v>815.49000000000046</v>
      </c>
      <c r="U16" s="19">
        <f>J16+N16+L16+P16+Q16+T16</f>
        <v>25253.180500000006</v>
      </c>
      <c r="V16" s="19">
        <f>S16+R16+O16+M16+K16+I16</f>
        <v>21174.6</v>
      </c>
    </row>
    <row r="17" spans="1:22" x14ac:dyDescent="0.2">
      <c r="A17" s="4" t="s">
        <v>49</v>
      </c>
      <c r="B17" s="5">
        <v>209870.20000000004</v>
      </c>
      <c r="C17" s="5">
        <v>0</v>
      </c>
      <c r="D17" s="5">
        <v>0</v>
      </c>
      <c r="E17" s="5">
        <v>0</v>
      </c>
      <c r="F17" s="5">
        <v>312460.19</v>
      </c>
      <c r="G17" s="5">
        <v>0</v>
      </c>
      <c r="H17" s="16">
        <v>522330.39</v>
      </c>
      <c r="I17" s="5">
        <v>4052.0999999999985</v>
      </c>
      <c r="J17" s="5">
        <v>16508.980000000003</v>
      </c>
      <c r="K17" s="5">
        <v>0</v>
      </c>
      <c r="L17" s="5">
        <v>0</v>
      </c>
      <c r="M17" s="5">
        <v>0</v>
      </c>
      <c r="N17" s="5">
        <v>32709.830999999998</v>
      </c>
      <c r="O17" s="5">
        <v>23499.14</v>
      </c>
      <c r="P17" s="5">
        <v>8394.81</v>
      </c>
      <c r="Q17" s="5">
        <v>0</v>
      </c>
      <c r="R17" s="5">
        <v>0</v>
      </c>
      <c r="S17" s="5">
        <v>0</v>
      </c>
      <c r="T17" s="5">
        <v>1113.8400000000004</v>
      </c>
      <c r="U17" s="19">
        <f>J17+N17+L17+P17+Q17+T17</f>
        <v>58727.461000000003</v>
      </c>
      <c r="V17" s="19">
        <f>S17+R17+O17+M17+K17+I17</f>
        <v>27551.239999999998</v>
      </c>
    </row>
    <row r="18" spans="1:22" x14ac:dyDescent="0.2">
      <c r="A18" s="4" t="s">
        <v>50</v>
      </c>
      <c r="B18" s="5">
        <v>206019.12000000002</v>
      </c>
      <c r="C18" s="5">
        <v>0</v>
      </c>
      <c r="D18" s="5">
        <v>0</v>
      </c>
      <c r="E18" s="5">
        <v>0</v>
      </c>
      <c r="F18" s="5">
        <v>310181.02999999997</v>
      </c>
      <c r="G18" s="5">
        <v>0</v>
      </c>
      <c r="H18" s="16">
        <v>516200.15</v>
      </c>
      <c r="I18" s="5">
        <v>2765.0399999999995</v>
      </c>
      <c r="J18" s="5">
        <v>16615.760000000009</v>
      </c>
      <c r="K18" s="5">
        <v>241.80000000000013</v>
      </c>
      <c r="L18" s="5">
        <v>962.25999999999988</v>
      </c>
      <c r="M18" s="5">
        <v>220.74000000000007</v>
      </c>
      <c r="N18" s="5">
        <v>23496.559999999998</v>
      </c>
      <c r="O18" s="5">
        <v>18000</v>
      </c>
      <c r="P18" s="5">
        <v>8240.76</v>
      </c>
      <c r="Q18" s="5">
        <v>0</v>
      </c>
      <c r="R18" s="5">
        <v>144.04000000000005</v>
      </c>
      <c r="S18" s="5">
        <v>1424.0600000000002</v>
      </c>
      <c r="T18" s="5">
        <v>1092.6199999999999</v>
      </c>
      <c r="U18" s="19">
        <f>J18+N18+L18+P18+Q18+T18</f>
        <v>50407.960000000014</v>
      </c>
      <c r="V18" s="19">
        <f>S18+R18+O18+M18+K18+I18</f>
        <v>22795.68</v>
      </c>
    </row>
    <row r="19" spans="1:22" x14ac:dyDescent="0.2">
      <c r="A19" s="4" t="s">
        <v>51</v>
      </c>
      <c r="B19" s="5">
        <v>210162.13999999998</v>
      </c>
      <c r="C19" s="5">
        <v>0</v>
      </c>
      <c r="D19" s="5">
        <v>0</v>
      </c>
      <c r="E19" s="5">
        <v>0</v>
      </c>
      <c r="F19" s="5">
        <v>312650.12</v>
      </c>
      <c r="G19" s="5">
        <v>154504.07999999999</v>
      </c>
      <c r="H19" s="16">
        <v>677316.34</v>
      </c>
      <c r="I19" s="5">
        <v>2327.2600000000007</v>
      </c>
      <c r="J19" s="5">
        <v>9999.0400000000027</v>
      </c>
      <c r="K19" s="5">
        <v>161.19999999999999</v>
      </c>
      <c r="L19" s="5">
        <v>641.41999999999996</v>
      </c>
      <c r="M19" s="5">
        <v>0</v>
      </c>
      <c r="N19" s="5">
        <v>19405.862999999998</v>
      </c>
      <c r="O19" s="5">
        <v>24000</v>
      </c>
      <c r="P19" s="5">
        <v>8406.49</v>
      </c>
      <c r="Q19" s="5">
        <v>0</v>
      </c>
      <c r="R19" s="5">
        <v>0</v>
      </c>
      <c r="S19" s="5">
        <v>0</v>
      </c>
      <c r="T19" s="5">
        <v>1116.4900000000007</v>
      </c>
      <c r="U19" s="19">
        <f>J19+N19+L19+P19+Q19+T19</f>
        <v>39569.302999999993</v>
      </c>
      <c r="V19" s="19">
        <f>S19+R19+O19+M19+K19+I19</f>
        <v>26488.460000000003</v>
      </c>
    </row>
    <row r="20" spans="1:22" x14ac:dyDescent="0.2">
      <c r="A20" s="4" t="s">
        <v>52</v>
      </c>
      <c r="B20" s="5">
        <v>360276.82</v>
      </c>
      <c r="C20" s="5">
        <v>0</v>
      </c>
      <c r="D20" s="5">
        <v>0</v>
      </c>
      <c r="E20" s="5">
        <v>0</v>
      </c>
      <c r="F20" s="5">
        <v>1444756.3699999999</v>
      </c>
      <c r="G20" s="5">
        <v>0</v>
      </c>
      <c r="H20" s="16">
        <v>1805033.19</v>
      </c>
      <c r="I20" s="5">
        <v>4052.0999999999985</v>
      </c>
      <c r="J20" s="5">
        <v>16508.980000000003</v>
      </c>
      <c r="K20" s="5">
        <v>241.80000000000013</v>
      </c>
      <c r="L20" s="5">
        <v>962.25999999999988</v>
      </c>
      <c r="M20" s="5">
        <v>0</v>
      </c>
      <c r="N20" s="5">
        <v>31480.340499999998</v>
      </c>
      <c r="O20" s="5">
        <v>24000</v>
      </c>
      <c r="P20" s="5">
        <v>10600</v>
      </c>
      <c r="Q20" s="5">
        <v>0</v>
      </c>
      <c r="R20" s="5">
        <v>0</v>
      </c>
      <c r="S20" s="5">
        <v>2331.0999999999995</v>
      </c>
      <c r="T20" s="5">
        <v>1856.4000000000008</v>
      </c>
      <c r="U20" s="19">
        <f>J20+N20+L20+P20+Q20+T20</f>
        <v>61407.980500000005</v>
      </c>
      <c r="V20" s="19">
        <f>S20+R20+O20+M20+K20+I20</f>
        <v>30624.999999999996</v>
      </c>
    </row>
    <row r="21" spans="1:22" x14ac:dyDescent="0.2">
      <c r="A21" s="4" t="s">
        <v>53</v>
      </c>
      <c r="B21" s="5">
        <v>425909.28000000009</v>
      </c>
      <c r="C21" s="5">
        <v>0</v>
      </c>
      <c r="D21" s="5">
        <v>0</v>
      </c>
      <c r="E21" s="5">
        <v>0</v>
      </c>
      <c r="F21" s="5">
        <v>1737097.6300000001</v>
      </c>
      <c r="G21" s="5">
        <v>0</v>
      </c>
      <c r="H21" s="16">
        <v>2163006.91</v>
      </c>
      <c r="I21" s="5">
        <v>4303.8500000000013</v>
      </c>
      <c r="J21" s="5">
        <v>16261.010000000002</v>
      </c>
      <c r="K21" s="5">
        <v>241.80000000000013</v>
      </c>
      <c r="L21" s="5">
        <v>962.25999999999988</v>
      </c>
      <c r="M21" s="5">
        <v>303.16000000000008</v>
      </c>
      <c r="N21" s="5">
        <v>0</v>
      </c>
      <c r="O21" s="5">
        <v>10599.94</v>
      </c>
      <c r="P21" s="5">
        <v>10599.94</v>
      </c>
      <c r="Q21" s="5">
        <v>10600</v>
      </c>
      <c r="R21" s="5">
        <v>479.95999999999981</v>
      </c>
      <c r="S21" s="5">
        <v>0</v>
      </c>
      <c r="T21" s="5">
        <v>1856.4000000000008</v>
      </c>
      <c r="U21" s="19">
        <f>J21+N21+L21+P21+Q21+T21</f>
        <v>40279.61</v>
      </c>
      <c r="V21" s="19">
        <f>S21+R21+O21+M21+K21+I21</f>
        <v>15928.71</v>
      </c>
    </row>
    <row r="22" spans="1:22" x14ac:dyDescent="0.2">
      <c r="A22" s="4" t="s">
        <v>71</v>
      </c>
      <c r="B22" s="5">
        <v>198899.05999999994</v>
      </c>
      <c r="C22" s="5">
        <v>0</v>
      </c>
      <c r="D22" s="5">
        <v>0</v>
      </c>
      <c r="E22" s="5">
        <v>0</v>
      </c>
      <c r="F22" s="5">
        <v>176322.43999999997</v>
      </c>
      <c r="G22" s="5">
        <v>0</v>
      </c>
      <c r="H22" s="16">
        <v>375221.49999999988</v>
      </c>
      <c r="I22" s="5">
        <v>1550.119999999999</v>
      </c>
      <c r="J22" s="5">
        <v>10067.82</v>
      </c>
      <c r="K22" s="5">
        <v>241.80000000000013</v>
      </c>
      <c r="L22" s="5">
        <v>962.25999999999988</v>
      </c>
      <c r="M22" s="5">
        <v>0</v>
      </c>
      <c r="N22" s="5">
        <v>0</v>
      </c>
      <c r="O22" s="5">
        <v>18000</v>
      </c>
      <c r="P22" s="5">
        <v>7955.96</v>
      </c>
      <c r="Q22" s="5">
        <v>7955.86</v>
      </c>
      <c r="R22" s="5">
        <v>239.9799999999999</v>
      </c>
      <c r="S22" s="5">
        <v>0</v>
      </c>
      <c r="T22" s="5">
        <v>1056.1200000000003</v>
      </c>
      <c r="U22" s="19">
        <f>J22+N22+L22+P22+Q22+T22</f>
        <v>27998.02</v>
      </c>
      <c r="V22" s="19">
        <f>S22+R22+O22+M22+K22+I22</f>
        <v>20031.899999999998</v>
      </c>
    </row>
    <row r="23" spans="1:22" x14ac:dyDescent="0.2">
      <c r="A23" s="13" t="s">
        <v>20</v>
      </c>
      <c r="B23" s="7">
        <v>5322197.71</v>
      </c>
      <c r="C23" s="7">
        <v>0</v>
      </c>
      <c r="D23" s="7">
        <v>0</v>
      </c>
      <c r="E23" s="7">
        <v>0</v>
      </c>
      <c r="F23" s="7">
        <v>4349110.29</v>
      </c>
      <c r="G23" s="7">
        <v>18432.820000000003</v>
      </c>
      <c r="H23" s="7">
        <v>9689740.8200000003</v>
      </c>
      <c r="I23" s="7">
        <v>123394.13999999998</v>
      </c>
      <c r="J23" s="7">
        <v>446595.40000000008</v>
      </c>
      <c r="K23" s="7">
        <v>6614.7800000000016</v>
      </c>
      <c r="L23" s="7">
        <v>26330.839999999982</v>
      </c>
      <c r="M23" s="7">
        <v>5949.9900000000007</v>
      </c>
      <c r="N23" s="7">
        <v>561906.73899999994</v>
      </c>
      <c r="O23" s="7">
        <v>490668.45000000013</v>
      </c>
      <c r="P23" s="7">
        <v>211102.16000000006</v>
      </c>
      <c r="Q23" s="7">
        <v>32839.18</v>
      </c>
      <c r="R23" s="7">
        <v>4238.5899999999992</v>
      </c>
      <c r="S23" s="7">
        <v>42064.999999999993</v>
      </c>
      <c r="T23" s="7">
        <v>28390.660000000003</v>
      </c>
      <c r="U23" s="19">
        <f>J23+N23+L23+P23+Q23+T23</f>
        <v>1307164.9789999998</v>
      </c>
      <c r="V23" s="19">
        <f>S23+R23+O23+M23+K23+I23</f>
        <v>672930.95000000019</v>
      </c>
    </row>
    <row r="24" spans="1:22" x14ac:dyDescent="0.2">
      <c r="A24" s="13" t="s">
        <v>17</v>
      </c>
      <c r="B24" s="7">
        <v>23960531.829999998</v>
      </c>
      <c r="C24" s="7">
        <v>10807.37</v>
      </c>
      <c r="D24" s="7">
        <v>0</v>
      </c>
      <c r="E24" s="7">
        <v>0</v>
      </c>
      <c r="F24" s="7">
        <v>4277721.43</v>
      </c>
      <c r="G24" s="7">
        <v>214390.22000000006</v>
      </c>
      <c r="H24" s="7">
        <v>28463450.850000001</v>
      </c>
      <c r="I24" s="7">
        <v>805898.47999999893</v>
      </c>
      <c r="J24" s="7">
        <v>2837842.319999997</v>
      </c>
      <c r="K24" s="7">
        <v>44047.279999999992</v>
      </c>
      <c r="L24" s="7">
        <v>175779.27000000031</v>
      </c>
      <c r="M24" s="7">
        <v>39419.27000000004</v>
      </c>
      <c r="N24" s="7">
        <v>1459471.2839999998</v>
      </c>
      <c r="O24" s="7">
        <v>1987858.9800000009</v>
      </c>
      <c r="P24" s="7">
        <v>875112.67000000027</v>
      </c>
      <c r="Q24" s="7">
        <v>282818.40999999992</v>
      </c>
      <c r="R24" s="7">
        <v>18320.029999999992</v>
      </c>
      <c r="S24" s="7">
        <v>129135.7</v>
      </c>
      <c r="T24" s="7">
        <v>128158.83000000003</v>
      </c>
      <c r="U24" s="19">
        <f>J24+N24+L24+P24+Q24+T24</f>
        <v>5759182.7839999972</v>
      </c>
      <c r="V24" s="19">
        <f>S24+R24+O24+M24+K24+I24</f>
        <v>3024679.7399999998</v>
      </c>
    </row>
    <row r="25" spans="1:22" x14ac:dyDescent="0.2">
      <c r="A25" s="13" t="s">
        <v>19</v>
      </c>
      <c r="B25" s="7">
        <v>6276039.9800000023</v>
      </c>
      <c r="C25" s="7">
        <v>0</v>
      </c>
      <c r="D25" s="7">
        <v>0</v>
      </c>
      <c r="E25" s="7">
        <v>0</v>
      </c>
      <c r="F25" s="7">
        <v>2128735.84</v>
      </c>
      <c r="G25" s="7">
        <v>13612.850000000002</v>
      </c>
      <c r="H25" s="7">
        <v>8418388.6699999999</v>
      </c>
      <c r="I25" s="7">
        <v>166162.46</v>
      </c>
      <c r="J25" s="7">
        <v>599310.9600000002</v>
      </c>
      <c r="K25" s="7">
        <v>9036.5000000000036</v>
      </c>
      <c r="L25" s="7">
        <v>35986.95999999997</v>
      </c>
      <c r="M25" s="7">
        <v>7471.579999999999</v>
      </c>
      <c r="N25" s="7">
        <v>511201.84</v>
      </c>
      <c r="O25" s="7">
        <v>585140.2300000001</v>
      </c>
      <c r="P25" s="7">
        <v>239287.39000000004</v>
      </c>
      <c r="Q25" s="7">
        <v>49092.849999999991</v>
      </c>
      <c r="R25" s="7">
        <v>3391.1800000000003</v>
      </c>
      <c r="S25" s="7">
        <v>36870.700000000004</v>
      </c>
      <c r="T25" s="7">
        <v>33364.090000000011</v>
      </c>
      <c r="U25" s="19">
        <f>J25+N25+L25+P25+Q25+T25</f>
        <v>1468244.0900000005</v>
      </c>
      <c r="V25" s="19">
        <f>S25+R25+O25+M25+K25+I25</f>
        <v>808072.65</v>
      </c>
    </row>
    <row r="26" spans="1:22" x14ac:dyDescent="0.2">
      <c r="A26" s="13" t="s">
        <v>18</v>
      </c>
      <c r="B26" s="7">
        <v>3740814.35</v>
      </c>
      <c r="C26" s="7">
        <v>181977.26999999996</v>
      </c>
      <c r="D26" s="7">
        <v>0</v>
      </c>
      <c r="E26" s="7">
        <v>0</v>
      </c>
      <c r="F26" s="7">
        <v>289244.35999999993</v>
      </c>
      <c r="G26" s="7">
        <v>242047.7900000001</v>
      </c>
      <c r="H26" s="7">
        <v>4454083.7700000005</v>
      </c>
      <c r="I26" s="7">
        <v>199886.15000000014</v>
      </c>
      <c r="J26" s="7">
        <v>675905.78000000014</v>
      </c>
      <c r="K26" s="7">
        <v>10800.400000000009</v>
      </c>
      <c r="L26" s="7">
        <v>43024.739999999976</v>
      </c>
      <c r="M26" s="7">
        <v>9846.8199999999943</v>
      </c>
      <c r="N26" s="7">
        <v>260641.23499999996</v>
      </c>
      <c r="O26" s="7">
        <v>276985.38999999996</v>
      </c>
      <c r="P26" s="7">
        <v>142714.58000000002</v>
      </c>
      <c r="Q26" s="7">
        <v>39930.600000000006</v>
      </c>
      <c r="R26" s="7">
        <v>2613.9499999999998</v>
      </c>
      <c r="S26" s="7">
        <v>12973.150000000001</v>
      </c>
      <c r="T26" s="7">
        <v>21314.770000000004</v>
      </c>
      <c r="U26" s="19">
        <f>J26+N26+L26+P26+Q26+T26</f>
        <v>1183531.7050000003</v>
      </c>
      <c r="V26" s="19">
        <f>S26+R26+O26+M26+K26+I26</f>
        <v>513105.8600000001</v>
      </c>
    </row>
    <row r="27" spans="1:22" x14ac:dyDescent="0.2">
      <c r="A27" s="13" t="s">
        <v>21</v>
      </c>
      <c r="B27" s="7">
        <v>358735.69</v>
      </c>
      <c r="C27" s="7">
        <v>0</v>
      </c>
      <c r="D27" s="7">
        <v>0</v>
      </c>
      <c r="E27" s="7">
        <v>0</v>
      </c>
      <c r="F27" s="7">
        <v>50731.63</v>
      </c>
      <c r="G27" s="7">
        <v>0</v>
      </c>
      <c r="H27" s="7">
        <v>409467.32000000007</v>
      </c>
      <c r="I27" s="7">
        <v>7793.2399999999989</v>
      </c>
      <c r="J27" s="7">
        <v>32463.270000000011</v>
      </c>
      <c r="K27" s="7">
        <v>483.6</v>
      </c>
      <c r="L27" s="7">
        <v>1929.7199999999998</v>
      </c>
      <c r="M27" s="7">
        <v>647.4</v>
      </c>
      <c r="N27" s="7">
        <v>20122.319499999998</v>
      </c>
      <c r="O27" s="7">
        <v>60308.689999999995</v>
      </c>
      <c r="P27" s="7">
        <v>14349.43</v>
      </c>
      <c r="Q27" s="7">
        <v>3380.74</v>
      </c>
      <c r="R27" s="7">
        <v>142.38</v>
      </c>
      <c r="S27" s="7">
        <v>833.54</v>
      </c>
      <c r="T27" s="7">
        <v>1904.4699999999998</v>
      </c>
      <c r="U27" s="19">
        <f>J27+N27+L27+P27+Q27+T27</f>
        <v>74149.949500000017</v>
      </c>
      <c r="V27" s="19">
        <f>S27+R27+O27+M27+K27+I27</f>
        <v>70208.849999999991</v>
      </c>
    </row>
    <row r="28" spans="1:22" x14ac:dyDescent="0.2">
      <c r="A28" s="14"/>
    </row>
    <row r="29" spans="1:22" x14ac:dyDescent="0.2">
      <c r="A29" s="14"/>
    </row>
    <row r="30" spans="1:22" x14ac:dyDescent="0.2">
      <c r="A30" s="12" t="s">
        <v>39</v>
      </c>
    </row>
    <row r="31" spans="1:22" x14ac:dyDescent="0.2">
      <c r="A31" s="13" t="s">
        <v>38</v>
      </c>
      <c r="B31" s="7">
        <v>209895.62999999995</v>
      </c>
      <c r="C31" s="7">
        <v>0</v>
      </c>
      <c r="D31" s="7">
        <v>0</v>
      </c>
      <c r="E31" s="7">
        <v>0</v>
      </c>
      <c r="F31" s="7">
        <v>599252.00999999989</v>
      </c>
      <c r="G31" s="7">
        <v>0</v>
      </c>
      <c r="H31" s="7">
        <v>809147.6399999999</v>
      </c>
      <c r="I31" s="5">
        <v>4311.8400000000011</v>
      </c>
      <c r="J31" s="5">
        <v>16253.130000000001</v>
      </c>
      <c r="K31" s="5">
        <v>241.80000000000013</v>
      </c>
      <c r="L31" s="5">
        <v>962.25999999999988</v>
      </c>
      <c r="M31" s="7">
        <v>0</v>
      </c>
      <c r="N31" s="7">
        <v>21850.156999999999</v>
      </c>
      <c r="O31" s="7">
        <v>18000</v>
      </c>
      <c r="P31" s="7">
        <v>8395.83</v>
      </c>
      <c r="Q31" s="7">
        <v>0</v>
      </c>
      <c r="R31" s="7">
        <v>479.95999999999981</v>
      </c>
      <c r="S31" s="7">
        <v>0</v>
      </c>
      <c r="T31" s="7">
        <v>1113.8400000000004</v>
      </c>
      <c r="U31" s="19">
        <f>J31+N31+L31+P31+Q31+T31</f>
        <v>48575.217000000004</v>
      </c>
      <c r="V31" s="19">
        <f>S31+R31+O31+M31+K31+I31</f>
        <v>23033.599999999999</v>
      </c>
    </row>
    <row r="32" spans="1:22" x14ac:dyDescent="0.2">
      <c r="A32" s="13" t="s">
        <v>20</v>
      </c>
      <c r="B32" s="7">
        <v>510736.12000000005</v>
      </c>
      <c r="C32" s="7">
        <v>0</v>
      </c>
      <c r="D32" s="7">
        <v>0</v>
      </c>
      <c r="E32" s="7">
        <v>0</v>
      </c>
      <c r="F32" s="7">
        <v>463312.33999999997</v>
      </c>
      <c r="G32" s="7">
        <v>90812.62999999999</v>
      </c>
      <c r="H32" s="7">
        <v>1064861.0899999999</v>
      </c>
      <c r="I32" s="7">
        <v>12147.009999999998</v>
      </c>
      <c r="J32" s="7">
        <v>43815.95</v>
      </c>
      <c r="K32" s="7">
        <v>644.80000000000018</v>
      </c>
      <c r="L32" s="7">
        <v>2565.9399999999996</v>
      </c>
      <c r="M32" s="7">
        <v>382.27</v>
      </c>
      <c r="N32" s="7">
        <v>64328.082499999997</v>
      </c>
      <c r="O32" s="7">
        <v>42431.43</v>
      </c>
      <c r="P32" s="7">
        <v>20429.45</v>
      </c>
      <c r="Q32" s="7">
        <v>0</v>
      </c>
      <c r="R32" s="7">
        <v>222.56</v>
      </c>
      <c r="S32" s="7">
        <v>3213.1600000000008</v>
      </c>
      <c r="T32" s="7">
        <v>2709.1599999999994</v>
      </c>
      <c r="U32" s="19">
        <f>J32+N32+L32+P32+Q32+T32</f>
        <v>133848.58250000002</v>
      </c>
      <c r="V32" s="19">
        <f>S32+R32+O32+M32+K32+I32</f>
        <v>59041.229999999996</v>
      </c>
    </row>
    <row r="33" spans="1:22" x14ac:dyDescent="0.2">
      <c r="A33" s="13" t="s">
        <v>17</v>
      </c>
      <c r="B33" s="7">
        <v>1204140.5</v>
      </c>
      <c r="C33" s="7">
        <v>1661.74</v>
      </c>
      <c r="D33" s="7">
        <v>0</v>
      </c>
      <c r="E33" s="7">
        <v>0</v>
      </c>
      <c r="F33" s="7">
        <v>122749.05</v>
      </c>
      <c r="G33" s="7">
        <v>4753.12</v>
      </c>
      <c r="H33" s="7">
        <v>1333304.4100000004</v>
      </c>
      <c r="I33" s="7">
        <v>51089.69999999999</v>
      </c>
      <c r="J33" s="7">
        <v>185558.38000000003</v>
      </c>
      <c r="K33" s="7">
        <v>3131.0000000000009</v>
      </c>
      <c r="L33" s="7">
        <v>12475.890000000001</v>
      </c>
      <c r="M33" s="7">
        <v>2647.2799999999997</v>
      </c>
      <c r="N33" s="7">
        <v>76230.33100000002</v>
      </c>
      <c r="O33" s="7">
        <v>83598.52</v>
      </c>
      <c r="P33" s="7">
        <v>45555.410000000011</v>
      </c>
      <c r="Q33" s="7">
        <v>11156.080000000002</v>
      </c>
      <c r="R33" s="7">
        <v>561.34000000000026</v>
      </c>
      <c r="S33" s="7">
        <v>8794.2200000000012</v>
      </c>
      <c r="T33" s="7">
        <v>6299.42</v>
      </c>
      <c r="U33" s="19">
        <f>J33+N33+L33+P33+Q33+T33</f>
        <v>337275.51100000012</v>
      </c>
      <c r="V33" s="19">
        <f>S33+R33+O33+M33+K33+I33</f>
        <v>149822.06</v>
      </c>
    </row>
    <row r="34" spans="1:22" x14ac:dyDescent="0.2">
      <c r="A34" s="13" t="s">
        <v>19</v>
      </c>
      <c r="B34" s="7">
        <v>1761762.0100000002</v>
      </c>
      <c r="C34" s="7">
        <v>0</v>
      </c>
      <c r="D34" s="7">
        <v>0</v>
      </c>
      <c r="E34" s="7">
        <v>0</v>
      </c>
      <c r="F34" s="7">
        <v>251199.23000000004</v>
      </c>
      <c r="G34" s="7">
        <v>8651.7199999999993</v>
      </c>
      <c r="H34" s="7">
        <v>2021612.9600000002</v>
      </c>
      <c r="I34" s="7">
        <v>53091.869999999988</v>
      </c>
      <c r="J34" s="7">
        <v>182425.58</v>
      </c>
      <c r="K34" s="7">
        <v>2901.6000000000004</v>
      </c>
      <c r="L34" s="7">
        <v>11560.04</v>
      </c>
      <c r="M34" s="7">
        <v>2249.6799999999998</v>
      </c>
      <c r="N34" s="7">
        <v>131812.17300000001</v>
      </c>
      <c r="O34" s="7">
        <v>130081.32999999999</v>
      </c>
      <c r="P34" s="7">
        <v>70855.01999999999</v>
      </c>
      <c r="Q34" s="7">
        <v>12090.45</v>
      </c>
      <c r="R34" s="7">
        <v>1458.2399999999998</v>
      </c>
      <c r="S34" s="7">
        <v>24048.36</v>
      </c>
      <c r="T34" s="7">
        <v>9385.51</v>
      </c>
      <c r="U34" s="19">
        <f>J34+N34+L34+P34+Q34+T34</f>
        <v>418128.77299999999</v>
      </c>
      <c r="V34" s="19">
        <f>S34+R34+O34+M34+K34+I34</f>
        <v>213831.08</v>
      </c>
    </row>
    <row r="35" spans="1:22" x14ac:dyDescent="0.2">
      <c r="A35" s="13" t="s">
        <v>18</v>
      </c>
      <c r="B35" s="7">
        <v>16651442.389999975</v>
      </c>
      <c r="C35" s="7">
        <v>717480.75</v>
      </c>
      <c r="D35" s="7">
        <v>0</v>
      </c>
      <c r="E35" s="7">
        <v>680.88000000000011</v>
      </c>
      <c r="F35" s="7">
        <v>1588822.97</v>
      </c>
      <c r="G35" s="7">
        <v>468434.40000000026</v>
      </c>
      <c r="H35" s="7">
        <v>19426861.390000001</v>
      </c>
      <c r="I35" s="7">
        <v>1188580.2600000016</v>
      </c>
      <c r="J35" s="7">
        <v>3930864.3599999892</v>
      </c>
      <c r="K35" s="7">
        <v>63457.619999999806</v>
      </c>
      <c r="L35" s="7">
        <v>253522.43000000136</v>
      </c>
      <c r="M35" s="7">
        <v>65838.280000000086</v>
      </c>
      <c r="N35" s="7">
        <v>1050496.9559999993</v>
      </c>
      <c r="O35" s="7">
        <v>813415.69000000053</v>
      </c>
      <c r="P35" s="7">
        <v>606261.2000000003</v>
      </c>
      <c r="Q35" s="7">
        <v>166673.08999999997</v>
      </c>
      <c r="R35" s="7">
        <v>26576.419999999966</v>
      </c>
      <c r="S35" s="7">
        <v>149837.37000000002</v>
      </c>
      <c r="T35" s="7">
        <v>91749.040000000008</v>
      </c>
      <c r="U35" s="19">
        <f>J35+N35+L35+P35+Q35+T35</f>
        <v>6099567.0759999901</v>
      </c>
      <c r="V35" s="19">
        <f>S35+R35+O35+M35+K35+I35</f>
        <v>2307705.640000002</v>
      </c>
    </row>
    <row r="36" spans="1:22" x14ac:dyDescent="0.2">
      <c r="A36" s="13" t="s">
        <v>21</v>
      </c>
      <c r="B36" s="7">
        <v>3907268.3699999996</v>
      </c>
      <c r="C36" s="7">
        <v>44282.470000000008</v>
      </c>
      <c r="D36" s="7">
        <v>0</v>
      </c>
      <c r="E36" s="7">
        <v>0</v>
      </c>
      <c r="F36" s="7">
        <v>357077.04</v>
      </c>
      <c r="G36" s="7">
        <v>69777.87999999999</v>
      </c>
      <c r="H36" s="7">
        <v>4378405.76</v>
      </c>
      <c r="I36" s="7">
        <v>210508.76000000004</v>
      </c>
      <c r="J36" s="7">
        <v>679948.01</v>
      </c>
      <c r="K36" s="7">
        <v>11219.830000000002</v>
      </c>
      <c r="L36" s="7">
        <v>44968.979999999981</v>
      </c>
      <c r="M36" s="7">
        <v>12386.199999999992</v>
      </c>
      <c r="N36" s="7">
        <v>260978.21899999998</v>
      </c>
      <c r="O36" s="7">
        <v>221694.92000000013</v>
      </c>
      <c r="P36" s="7">
        <v>152762.48999999996</v>
      </c>
      <c r="Q36" s="7">
        <v>33482.31</v>
      </c>
      <c r="R36" s="7">
        <v>5271.1599999999971</v>
      </c>
      <c r="S36" s="7">
        <v>39044.339999999997</v>
      </c>
      <c r="T36" s="7">
        <v>21303.81</v>
      </c>
      <c r="U36" s="19">
        <f>J36+N36+L36+P36+Q36+T36</f>
        <v>1193443.8190000001</v>
      </c>
      <c r="V36" s="19">
        <f>S36+R36+O36+M36+K36+I36</f>
        <v>500125.2100000002</v>
      </c>
    </row>
    <row r="37" spans="1:22" x14ac:dyDescent="0.2">
      <c r="A37" s="14"/>
    </row>
    <row r="38" spans="1:22" x14ac:dyDescent="0.2">
      <c r="A38" s="14"/>
    </row>
    <row r="39" spans="1:22" x14ac:dyDescent="0.2">
      <c r="A39" s="12" t="s">
        <v>26</v>
      </c>
    </row>
    <row r="40" spans="1:22" x14ac:dyDescent="0.2">
      <c r="A40" s="13" t="s">
        <v>17</v>
      </c>
      <c r="B40" s="7">
        <v>577794.23999999987</v>
      </c>
      <c r="C40" s="7">
        <v>0</v>
      </c>
      <c r="D40" s="7">
        <v>0</v>
      </c>
      <c r="E40" s="7">
        <v>0</v>
      </c>
      <c r="F40" s="7">
        <v>82944.690000000017</v>
      </c>
      <c r="G40" s="7">
        <v>3654.9300000000003</v>
      </c>
      <c r="H40" s="7">
        <v>664393.85999999987</v>
      </c>
      <c r="I40" s="7">
        <v>24142.94999999999</v>
      </c>
      <c r="J40" s="7">
        <v>86098.489999999991</v>
      </c>
      <c r="K40" s="7">
        <v>1370.2000000000005</v>
      </c>
      <c r="L40" s="7">
        <v>5455.32</v>
      </c>
      <c r="M40" s="7">
        <v>1453.9200000000003</v>
      </c>
      <c r="N40" s="7">
        <v>104154.764</v>
      </c>
      <c r="O40" s="7">
        <v>66289.789999999994</v>
      </c>
      <c r="P40" s="7">
        <v>22596.98</v>
      </c>
      <c r="Q40" s="7">
        <v>580.64</v>
      </c>
      <c r="R40" s="7">
        <v>640.12</v>
      </c>
      <c r="S40" s="7">
        <v>6402.7199999999993</v>
      </c>
      <c r="T40" s="7">
        <v>3323.87</v>
      </c>
      <c r="U40" s="19">
        <f>J40+N40+L40+P40+Q40+T40</f>
        <v>222210.06400000001</v>
      </c>
      <c r="V40" s="19">
        <f>S40+R40+O40+M40+K40+I40</f>
        <v>100299.69999999998</v>
      </c>
    </row>
    <row r="41" spans="1:22" x14ac:dyDescent="0.2">
      <c r="A41" s="13" t="s">
        <v>19</v>
      </c>
      <c r="B41" s="7">
        <v>104216.6</v>
      </c>
      <c r="C41" s="7">
        <v>0</v>
      </c>
      <c r="D41" s="7">
        <v>0</v>
      </c>
      <c r="E41" s="7">
        <v>0</v>
      </c>
      <c r="F41" s="7">
        <v>21538.03</v>
      </c>
      <c r="G41" s="7">
        <v>1211.6100000000001</v>
      </c>
      <c r="H41" s="7">
        <v>126966.24</v>
      </c>
      <c r="I41" s="7">
        <v>4052.0999999999985</v>
      </c>
      <c r="J41" s="7">
        <v>16508.980000000003</v>
      </c>
      <c r="K41" s="7">
        <v>241.80000000000013</v>
      </c>
      <c r="L41" s="7">
        <v>962.25999999999988</v>
      </c>
      <c r="M41" s="7">
        <v>293.83000000000004</v>
      </c>
      <c r="N41" s="7">
        <v>18.700499999999998</v>
      </c>
      <c r="O41" s="7">
        <v>8745.14</v>
      </c>
      <c r="P41" s="7">
        <v>4217.13</v>
      </c>
      <c r="Q41" s="7">
        <v>4217.18</v>
      </c>
      <c r="R41" s="7">
        <v>95.939999999999969</v>
      </c>
      <c r="S41" s="7">
        <v>0</v>
      </c>
      <c r="T41" s="7">
        <v>559.68000000000006</v>
      </c>
      <c r="U41" s="19">
        <f>J41+N41+L41+P41+Q41+T41</f>
        <v>26483.930500000002</v>
      </c>
      <c r="V41" s="19">
        <f>S41+R41+O41+M41+K41+I41</f>
        <v>13428.809999999998</v>
      </c>
    </row>
    <row r="42" spans="1:22" x14ac:dyDescent="0.2">
      <c r="A42" s="13" t="s">
        <v>18</v>
      </c>
      <c r="B42" s="7">
        <v>8160287.240000003</v>
      </c>
      <c r="C42" s="7">
        <v>491596.66</v>
      </c>
      <c r="D42" s="7">
        <v>0</v>
      </c>
      <c r="E42" s="7">
        <v>184088.26000000007</v>
      </c>
      <c r="F42" s="7">
        <v>681250.10999999964</v>
      </c>
      <c r="G42" s="7">
        <v>551232.77999999991</v>
      </c>
      <c r="H42" s="7">
        <v>10068455.050000001</v>
      </c>
      <c r="I42" s="7">
        <v>535278.93999999971</v>
      </c>
      <c r="J42" s="7">
        <v>1840991.2099999995</v>
      </c>
      <c r="K42" s="7">
        <v>26698.75</v>
      </c>
      <c r="L42" s="7">
        <v>106294.91999999987</v>
      </c>
      <c r="M42" s="7">
        <v>20658.729999999996</v>
      </c>
      <c r="N42" s="7">
        <v>1114862.0675000006</v>
      </c>
      <c r="O42" s="7">
        <v>630414.06000000006</v>
      </c>
      <c r="P42" s="7">
        <v>362920.99999999983</v>
      </c>
      <c r="Q42" s="7">
        <v>54751.82</v>
      </c>
      <c r="R42" s="7">
        <v>8525.9600000000009</v>
      </c>
      <c r="S42" s="7">
        <v>101486.46000000002</v>
      </c>
      <c r="T42" s="7">
        <v>44581.590000000011</v>
      </c>
      <c r="U42" s="19">
        <f>J42+N42+L42+P42+Q42+T42</f>
        <v>3524402.6074999995</v>
      </c>
      <c r="V42" s="19">
        <f>S42+R42+O42+M42+K42+I42</f>
        <v>1323062.8999999999</v>
      </c>
    </row>
    <row r="43" spans="1:22" x14ac:dyDescent="0.2">
      <c r="A43" s="13" t="s">
        <v>21</v>
      </c>
      <c r="B43" s="7">
        <v>967702.51</v>
      </c>
      <c r="C43" s="7">
        <v>0</v>
      </c>
      <c r="D43" s="7">
        <v>0</v>
      </c>
      <c r="E43" s="7">
        <v>0</v>
      </c>
      <c r="F43" s="7">
        <v>145698.57</v>
      </c>
      <c r="G43" s="7">
        <v>35666.009999999995</v>
      </c>
      <c r="H43" s="7">
        <v>1149067.0899999999</v>
      </c>
      <c r="I43" s="7">
        <v>42547.039999999986</v>
      </c>
      <c r="J43" s="7">
        <v>148014.53999999998</v>
      </c>
      <c r="K43" s="7">
        <v>2030.5000000000007</v>
      </c>
      <c r="L43" s="7">
        <v>8082.7</v>
      </c>
      <c r="M43" s="7">
        <v>1285.3700000000001</v>
      </c>
      <c r="N43" s="7">
        <v>145172.76400000002</v>
      </c>
      <c r="O43" s="7">
        <v>129583.82999999999</v>
      </c>
      <c r="P43" s="7">
        <v>41008.729999999996</v>
      </c>
      <c r="Q43" s="7">
        <v>0</v>
      </c>
      <c r="R43" s="7">
        <v>777.65999999999985</v>
      </c>
      <c r="S43" s="7">
        <v>10326.059999999998</v>
      </c>
      <c r="T43" s="7">
        <v>5442.09</v>
      </c>
      <c r="U43" s="19">
        <f>J43+N43+L43+P43+Q43+T43</f>
        <v>347720.82400000002</v>
      </c>
      <c r="V43" s="19">
        <f>S43+R43+O43+M43+K43+I43</f>
        <v>186550.45999999996</v>
      </c>
    </row>
    <row r="44" spans="1:22" x14ac:dyDescent="0.2">
      <c r="A44" s="13"/>
    </row>
    <row r="45" spans="1:22" x14ac:dyDescent="0.2">
      <c r="A45" s="14"/>
    </row>
    <row r="46" spans="1:22" x14ac:dyDescent="0.2">
      <c r="A46" s="12" t="s">
        <v>27</v>
      </c>
    </row>
    <row r="47" spans="1:22" x14ac:dyDescent="0.2">
      <c r="A47" s="4" t="s">
        <v>28</v>
      </c>
      <c r="B47" s="5">
        <v>255590.72000000006</v>
      </c>
      <c r="C47" s="5">
        <v>0</v>
      </c>
      <c r="D47" s="5">
        <v>0</v>
      </c>
      <c r="E47" s="5">
        <v>0</v>
      </c>
      <c r="F47" s="5">
        <v>463002.14</v>
      </c>
      <c r="G47" s="5">
        <v>0</v>
      </c>
      <c r="H47" s="16">
        <v>718592.8600000001</v>
      </c>
      <c r="I47" s="5">
        <v>4303.8500000000013</v>
      </c>
      <c r="J47" s="5">
        <v>16261.010000000002</v>
      </c>
      <c r="K47" s="5">
        <v>241.80000000000013</v>
      </c>
      <c r="L47" s="5">
        <v>962.25999999999988</v>
      </c>
      <c r="M47" s="5">
        <v>0</v>
      </c>
      <c r="N47" s="5">
        <v>42861.796000000002</v>
      </c>
      <c r="O47" s="5">
        <v>15335.35</v>
      </c>
      <c r="P47" s="5">
        <v>10223.629999999999</v>
      </c>
      <c r="Q47" s="5">
        <v>0</v>
      </c>
      <c r="R47" s="5">
        <v>48.100000000000023</v>
      </c>
      <c r="S47" s="5">
        <v>0</v>
      </c>
      <c r="T47" s="5">
        <v>1357.8200000000004</v>
      </c>
      <c r="U47" s="19">
        <f>J47+N47+L47+P47+Q47+T47</f>
        <v>71666.516000000018</v>
      </c>
      <c r="V47" s="19">
        <f>S47+R47+O47+M47+K47+I47</f>
        <v>19929.100000000002</v>
      </c>
    </row>
    <row r="48" spans="1:22" x14ac:dyDescent="0.2">
      <c r="A48" s="4" t="s">
        <v>37</v>
      </c>
      <c r="B48" s="5">
        <v>155378.06000000003</v>
      </c>
      <c r="C48" s="5">
        <v>0</v>
      </c>
      <c r="D48" s="5">
        <v>0</v>
      </c>
      <c r="E48" s="5">
        <v>0</v>
      </c>
      <c r="F48" s="5">
        <v>102257.93</v>
      </c>
      <c r="G48" s="5">
        <v>1122.83</v>
      </c>
      <c r="H48" s="16">
        <v>258758.82</v>
      </c>
      <c r="I48" s="5">
        <v>2696.7199999999989</v>
      </c>
      <c r="J48" s="5">
        <v>11397.720000000005</v>
      </c>
      <c r="K48" s="5">
        <v>161.19999999999999</v>
      </c>
      <c r="L48" s="5">
        <v>641.41999999999996</v>
      </c>
      <c r="M48" s="5">
        <v>0</v>
      </c>
      <c r="N48" s="5">
        <v>39385.976500000004</v>
      </c>
      <c r="O48" s="5">
        <v>21752.85</v>
      </c>
      <c r="P48" s="5">
        <v>6215.12</v>
      </c>
      <c r="Q48" s="5">
        <v>0</v>
      </c>
      <c r="R48" s="5">
        <v>0</v>
      </c>
      <c r="S48" s="5">
        <v>2882.8800000000006</v>
      </c>
      <c r="T48" s="5">
        <v>825.01999999999975</v>
      </c>
      <c r="U48" s="19">
        <f>J48+N48+L48+P48+Q48+T48</f>
        <v>58465.256500000003</v>
      </c>
      <c r="V48" s="19">
        <f>S48+R48+O48+M48+K48+I48</f>
        <v>27493.649999999998</v>
      </c>
    </row>
    <row r="49" spans="1:22" x14ac:dyDescent="0.2">
      <c r="A49" s="4" t="s">
        <v>36</v>
      </c>
      <c r="B49" s="5">
        <v>130957.77000000002</v>
      </c>
      <c r="C49" s="5">
        <v>0</v>
      </c>
      <c r="D49" s="5">
        <v>0</v>
      </c>
      <c r="E49" s="5">
        <v>0</v>
      </c>
      <c r="F49" s="5">
        <v>75362.94</v>
      </c>
      <c r="G49" s="5">
        <v>108.6</v>
      </c>
      <c r="H49" s="16">
        <v>206429.31000000003</v>
      </c>
      <c r="I49" s="5">
        <v>4052.0999999999985</v>
      </c>
      <c r="J49" s="5">
        <v>16508.980000000003</v>
      </c>
      <c r="K49" s="5">
        <v>241.80000000000013</v>
      </c>
      <c r="L49" s="5">
        <v>962.25999999999988</v>
      </c>
      <c r="M49" s="5">
        <v>106.57999999999994</v>
      </c>
      <c r="N49" s="5">
        <v>6796.2929999999997</v>
      </c>
      <c r="O49" s="5">
        <v>18000</v>
      </c>
      <c r="P49" s="5">
        <v>5238.3100000000004</v>
      </c>
      <c r="Q49" s="5">
        <v>0</v>
      </c>
      <c r="R49" s="5">
        <v>0</v>
      </c>
      <c r="S49" s="5">
        <v>0</v>
      </c>
      <c r="T49" s="5">
        <v>694.84000000000015</v>
      </c>
      <c r="U49" s="19">
        <f>J49+N49+L49+P49+Q49+T49</f>
        <v>30200.683000000001</v>
      </c>
      <c r="V49" s="19">
        <f>S49+R49+O49+M49+K49+I49</f>
        <v>22400.48</v>
      </c>
    </row>
    <row r="50" spans="1:22" x14ac:dyDescent="0.2">
      <c r="A50" s="4" t="s">
        <v>35</v>
      </c>
      <c r="B50" s="5">
        <v>150633.96999999997</v>
      </c>
      <c r="C50" s="5">
        <v>0</v>
      </c>
      <c r="D50" s="5">
        <v>0</v>
      </c>
      <c r="E50" s="5">
        <v>0</v>
      </c>
      <c r="F50" s="5">
        <v>96730.23000000001</v>
      </c>
      <c r="G50" s="5">
        <v>2049.1799999999998</v>
      </c>
      <c r="H50" s="16">
        <v>249413.37999999998</v>
      </c>
      <c r="I50" s="5">
        <v>2757.0399999999995</v>
      </c>
      <c r="J50" s="5">
        <v>16623.800000000007</v>
      </c>
      <c r="K50" s="5">
        <v>241.80000000000013</v>
      </c>
      <c r="L50" s="5">
        <v>962.25999999999988</v>
      </c>
      <c r="M50" s="5">
        <v>0</v>
      </c>
      <c r="N50" s="5">
        <v>23357.6865</v>
      </c>
      <c r="O50" s="5">
        <v>24000</v>
      </c>
      <c r="P50" s="5">
        <v>6025.36</v>
      </c>
      <c r="Q50" s="5">
        <v>0</v>
      </c>
      <c r="R50" s="5">
        <v>48.100000000000023</v>
      </c>
      <c r="S50" s="5">
        <v>0</v>
      </c>
      <c r="T50" s="5">
        <v>800.33999999999992</v>
      </c>
      <c r="U50" s="19">
        <f>J50+N50+L50+P50+Q50+T50</f>
        <v>47769.446500000005</v>
      </c>
      <c r="V50" s="19">
        <f>S50+R50+O50+M50+K50+I50</f>
        <v>27046.94</v>
      </c>
    </row>
    <row r="51" spans="1:22" x14ac:dyDescent="0.2">
      <c r="A51" s="4" t="s">
        <v>34</v>
      </c>
      <c r="B51" s="5">
        <v>158218.57999999999</v>
      </c>
      <c r="C51" s="5">
        <v>0</v>
      </c>
      <c r="D51" s="5">
        <v>0</v>
      </c>
      <c r="E51" s="5">
        <v>0</v>
      </c>
      <c r="F51" s="5">
        <v>137958.64000000001</v>
      </c>
      <c r="G51" s="5">
        <v>789.11</v>
      </c>
      <c r="H51" s="16">
        <v>296966.32999999996</v>
      </c>
      <c r="I51" s="5">
        <v>4060.0899999999988</v>
      </c>
      <c r="J51" s="5">
        <v>16501.100000000002</v>
      </c>
      <c r="K51" s="5">
        <v>241.80000000000013</v>
      </c>
      <c r="L51" s="5">
        <v>962.25999999999988</v>
      </c>
      <c r="M51" s="5">
        <v>220.74000000000007</v>
      </c>
      <c r="N51" s="5">
        <v>33412.801999999996</v>
      </c>
      <c r="O51" s="5">
        <v>24000</v>
      </c>
      <c r="P51" s="5">
        <v>6455.32</v>
      </c>
      <c r="Q51" s="5">
        <v>0</v>
      </c>
      <c r="R51" s="5">
        <v>48.100000000000023</v>
      </c>
      <c r="S51" s="5">
        <v>0</v>
      </c>
      <c r="T51" s="5">
        <v>837.98000000000025</v>
      </c>
      <c r="U51" s="19">
        <f>J51+N51+L51+P51+Q51+T51</f>
        <v>58169.462000000007</v>
      </c>
      <c r="V51" s="19">
        <f>S51+R51+O51+M51+K51+I51</f>
        <v>28570.73</v>
      </c>
    </row>
    <row r="52" spans="1:22" x14ac:dyDescent="0.2">
      <c r="A52" s="4" t="s">
        <v>31</v>
      </c>
      <c r="B52" s="5">
        <v>142030.82999999996</v>
      </c>
      <c r="C52" s="5">
        <v>0</v>
      </c>
      <c r="D52" s="5">
        <v>0</v>
      </c>
      <c r="E52" s="5">
        <v>0</v>
      </c>
      <c r="F52" s="5">
        <v>94400.390000000014</v>
      </c>
      <c r="G52" s="5">
        <v>616.37</v>
      </c>
      <c r="H52" s="16">
        <v>237047.58999999997</v>
      </c>
      <c r="I52" s="5">
        <v>2796.8899999999994</v>
      </c>
      <c r="J52" s="5">
        <v>16620.87000000001</v>
      </c>
      <c r="K52" s="5">
        <v>241.80000000000013</v>
      </c>
      <c r="L52" s="5">
        <v>962.25999999999988</v>
      </c>
      <c r="M52" s="5">
        <v>0</v>
      </c>
      <c r="N52" s="5">
        <v>13379.550999999999</v>
      </c>
      <c r="O52" s="5">
        <v>18000</v>
      </c>
      <c r="P52" s="5">
        <v>5681.23</v>
      </c>
      <c r="Q52" s="5">
        <v>0</v>
      </c>
      <c r="R52" s="5">
        <v>0</v>
      </c>
      <c r="S52" s="5">
        <v>982.28000000000009</v>
      </c>
      <c r="T52" s="5">
        <v>753.28999999999985</v>
      </c>
      <c r="U52" s="19">
        <f>J52+N52+L52+P52+Q52+T52</f>
        <v>37397.201000000008</v>
      </c>
      <c r="V52" s="19">
        <f>S52+R52+O52+M52+K52+I52</f>
        <v>22020.969999999998</v>
      </c>
    </row>
    <row r="53" spans="1:22" x14ac:dyDescent="0.2">
      <c r="A53" s="4" t="s">
        <v>30</v>
      </c>
      <c r="B53" s="5">
        <v>159364.90999999997</v>
      </c>
      <c r="C53" s="5">
        <v>0</v>
      </c>
      <c r="D53" s="5">
        <v>0</v>
      </c>
      <c r="E53" s="5">
        <v>0</v>
      </c>
      <c r="F53" s="5">
        <v>101581.72999999998</v>
      </c>
      <c r="G53" s="5">
        <v>0</v>
      </c>
      <c r="H53" s="16">
        <v>260946.63999999996</v>
      </c>
      <c r="I53" s="5">
        <v>4052.0999999999985</v>
      </c>
      <c r="J53" s="5">
        <v>16508.980000000003</v>
      </c>
      <c r="K53" s="5">
        <v>241.80000000000013</v>
      </c>
      <c r="L53" s="5">
        <v>962.25999999999988</v>
      </c>
      <c r="M53" s="5">
        <v>303.16000000000008</v>
      </c>
      <c r="N53" s="5">
        <v>32666.116999999998</v>
      </c>
      <c r="O53" s="5">
        <v>24000</v>
      </c>
      <c r="P53" s="5">
        <v>6374.6</v>
      </c>
      <c r="Q53" s="5">
        <v>0</v>
      </c>
      <c r="R53" s="5">
        <v>239.9799999999999</v>
      </c>
      <c r="S53" s="5">
        <v>0</v>
      </c>
      <c r="T53" s="5">
        <v>846.11000000000024</v>
      </c>
      <c r="U53" s="19">
        <f>J53+N53+L53+P53+Q53+T53</f>
        <v>57358.067000000003</v>
      </c>
      <c r="V53" s="19">
        <f>S53+R53+O53+M53+K53+I53</f>
        <v>28837.039999999997</v>
      </c>
    </row>
    <row r="54" spans="1:22" x14ac:dyDescent="0.2">
      <c r="A54" s="4" t="s">
        <v>29</v>
      </c>
      <c r="B54" s="5">
        <v>150761.12999999998</v>
      </c>
      <c r="C54" s="5">
        <v>0</v>
      </c>
      <c r="D54" s="5">
        <v>0</v>
      </c>
      <c r="E54" s="5">
        <v>0</v>
      </c>
      <c r="F54" s="5">
        <v>103807.36</v>
      </c>
      <c r="G54" s="5">
        <v>2951.26</v>
      </c>
      <c r="H54" s="16">
        <v>257519.75</v>
      </c>
      <c r="I54" s="5">
        <v>2186.0699999999997</v>
      </c>
      <c r="J54" s="5">
        <v>13524.810000000005</v>
      </c>
      <c r="K54" s="5">
        <v>241.80000000000013</v>
      </c>
      <c r="L54" s="5">
        <v>962.25999999999988</v>
      </c>
      <c r="M54" s="5">
        <v>303.16000000000008</v>
      </c>
      <c r="N54" s="5">
        <v>25520.667000000001</v>
      </c>
      <c r="O54" s="5">
        <v>24000</v>
      </c>
      <c r="P54" s="5">
        <v>6147.9</v>
      </c>
      <c r="Q54" s="5">
        <v>0</v>
      </c>
      <c r="R54" s="5">
        <v>0</v>
      </c>
      <c r="S54" s="5">
        <v>0</v>
      </c>
      <c r="T54" s="5">
        <v>814.98000000000025</v>
      </c>
      <c r="U54" s="19">
        <f>J54+N54+L54+P54+Q54+T54</f>
        <v>46970.617000000013</v>
      </c>
      <c r="V54" s="19">
        <f>S54+R54+O54+M54+K54+I54</f>
        <v>26731.03</v>
      </c>
    </row>
    <row r="55" spans="1:22" x14ac:dyDescent="0.2">
      <c r="A55" s="13" t="s">
        <v>17</v>
      </c>
      <c r="B55" s="7">
        <v>1669650.8199999998</v>
      </c>
      <c r="C55" s="7">
        <v>0</v>
      </c>
      <c r="D55" s="7">
        <v>0</v>
      </c>
      <c r="E55" s="7">
        <v>0</v>
      </c>
      <c r="F55" s="7">
        <v>232669.65</v>
      </c>
      <c r="G55" s="7">
        <v>13116.66</v>
      </c>
      <c r="H55" s="7">
        <v>1915437.1299999997</v>
      </c>
      <c r="I55" s="7">
        <v>54958.459999999992</v>
      </c>
      <c r="J55" s="7">
        <v>227065.77000000002</v>
      </c>
      <c r="K55" s="7">
        <v>3530.9</v>
      </c>
      <c r="L55" s="7">
        <v>14053.520000000002</v>
      </c>
      <c r="M55" s="7">
        <v>1815.6900000000003</v>
      </c>
      <c r="N55" s="7">
        <v>215030.01600000003</v>
      </c>
      <c r="O55" s="7">
        <v>163910.03</v>
      </c>
      <c r="P55" s="7">
        <v>61084.240000000005</v>
      </c>
      <c r="Q55" s="7">
        <v>6437.11</v>
      </c>
      <c r="R55" s="7">
        <v>1032.4599999999996</v>
      </c>
      <c r="S55" s="7">
        <v>5952.08</v>
      </c>
      <c r="T55" s="7">
        <v>8921.0700000000015</v>
      </c>
      <c r="U55" s="19">
        <f>J55+N55+L55+P55+Q55+T55</f>
        <v>532591.72600000002</v>
      </c>
      <c r="V55" s="19">
        <f>S55+R55+O55+M55+K55+I55</f>
        <v>231199.62</v>
      </c>
    </row>
    <row r="56" spans="1:22" x14ac:dyDescent="0.2">
      <c r="A56" s="13" t="s">
        <v>19</v>
      </c>
      <c r="B56" s="7">
        <v>802906.69000000006</v>
      </c>
      <c r="C56" s="7">
        <v>0</v>
      </c>
      <c r="D56" s="7">
        <v>0</v>
      </c>
      <c r="E56" s="7">
        <v>0</v>
      </c>
      <c r="F56" s="7">
        <v>129057.20000000001</v>
      </c>
      <c r="G56" s="7">
        <v>62425.330000000009</v>
      </c>
      <c r="H56" s="7">
        <v>994389.2200000002</v>
      </c>
      <c r="I56" s="7">
        <v>17867.809999999994</v>
      </c>
      <c r="J56" s="7">
        <v>94155.97000000003</v>
      </c>
      <c r="K56" s="7">
        <v>1370.2000000000005</v>
      </c>
      <c r="L56" s="7">
        <v>5455.32</v>
      </c>
      <c r="M56" s="7">
        <v>626.86000000000013</v>
      </c>
      <c r="N56" s="7">
        <v>130405.461</v>
      </c>
      <c r="O56" s="7">
        <v>94838.87999999999</v>
      </c>
      <c r="P56" s="7">
        <v>32350.019999999997</v>
      </c>
      <c r="Q56" s="7">
        <v>0</v>
      </c>
      <c r="R56" s="7">
        <v>502.32000000000016</v>
      </c>
      <c r="S56" s="7">
        <v>9299.0399999999972</v>
      </c>
      <c r="T56" s="7">
        <v>4268.17</v>
      </c>
      <c r="U56" s="19">
        <f>J56+N56+L56+P56+Q56+T56</f>
        <v>266634.94100000005</v>
      </c>
      <c r="V56" s="19">
        <f>S56+R56+O56+M56+K56+I56</f>
        <v>124505.10999999999</v>
      </c>
    </row>
    <row r="57" spans="1:22" x14ac:dyDescent="0.2">
      <c r="A57" s="13" t="s">
        <v>18</v>
      </c>
      <c r="B57" s="7">
        <v>1225703.43</v>
      </c>
      <c r="C57" s="7">
        <v>29678.929999999997</v>
      </c>
      <c r="D57" s="7">
        <v>0</v>
      </c>
      <c r="E57" s="7">
        <v>0</v>
      </c>
      <c r="F57" s="7">
        <v>93916.09</v>
      </c>
      <c r="G57" s="7">
        <v>17161.849999999999</v>
      </c>
      <c r="H57" s="7">
        <v>1366460.2999999998</v>
      </c>
      <c r="I57" s="7">
        <v>51546.840000000004</v>
      </c>
      <c r="J57" s="7">
        <v>217159.12000000005</v>
      </c>
      <c r="K57" s="7">
        <v>3198.58</v>
      </c>
      <c r="L57" s="7">
        <v>12753.59</v>
      </c>
      <c r="M57" s="7">
        <v>1608.17</v>
      </c>
      <c r="N57" s="7">
        <v>182227.87099999996</v>
      </c>
      <c r="O57" s="7">
        <v>114028.31</v>
      </c>
      <c r="P57" s="7">
        <v>49672.700000000004</v>
      </c>
      <c r="Q57" s="7">
        <v>2355.3199999999997</v>
      </c>
      <c r="R57" s="7">
        <v>559.78</v>
      </c>
      <c r="S57" s="7">
        <v>12505.24</v>
      </c>
      <c r="T57" s="7">
        <v>6592.3599999999988</v>
      </c>
      <c r="U57" s="19">
        <f>J57+N57+L57+P57+Q57+T57</f>
        <v>470760.96100000007</v>
      </c>
      <c r="V57" s="19">
        <f>S57+R57+O57+M57+K57+I57</f>
        <v>183446.91999999998</v>
      </c>
    </row>
    <row r="58" spans="1:22" x14ac:dyDescent="0.2">
      <c r="A58" s="13" t="s">
        <v>21</v>
      </c>
      <c r="B58" s="7">
        <v>176636.02</v>
      </c>
      <c r="C58" s="7">
        <v>0</v>
      </c>
      <c r="D58" s="7">
        <v>0</v>
      </c>
      <c r="E58" s="7">
        <v>0</v>
      </c>
      <c r="F58" s="7">
        <v>27875.49</v>
      </c>
      <c r="G58" s="7">
        <v>634.6</v>
      </c>
      <c r="H58" s="7">
        <v>205146.11</v>
      </c>
      <c r="I58" s="7">
        <v>7132.1099999999969</v>
      </c>
      <c r="J58" s="7">
        <v>20398.469999999998</v>
      </c>
      <c r="K58" s="7">
        <v>322.40000000000009</v>
      </c>
      <c r="L58" s="7">
        <v>1285.6999999999998</v>
      </c>
      <c r="M58" s="7">
        <v>406.12</v>
      </c>
      <c r="N58" s="7">
        <v>21603.057499999999</v>
      </c>
      <c r="O58" s="7">
        <v>9408.33</v>
      </c>
      <c r="P58" s="7">
        <v>7168.32</v>
      </c>
      <c r="Q58" s="7">
        <v>2950.2</v>
      </c>
      <c r="R58" s="7">
        <v>440.95999999999981</v>
      </c>
      <c r="S58" s="7">
        <v>301.08</v>
      </c>
      <c r="T58" s="7">
        <v>937.6999999999997</v>
      </c>
      <c r="U58" s="19">
        <f>J58+N58+L58+P58+Q58+T58</f>
        <v>54343.447499999987</v>
      </c>
      <c r="V58" s="19">
        <f>S58+R58+O58+M58+K58+I58</f>
        <v>18010.999999999996</v>
      </c>
    </row>
  </sheetData>
  <sortState ref="A7:V22">
    <sortCondition ref="A7:A22"/>
  </sortState>
  <pageMargins left="0.45" right="0.45" top="0.75" bottom="0.75" header="0.3" footer="0.3"/>
  <pageSetup scale="50" orientation="landscape" r:id="rId1"/>
  <headerFooter>
    <oddHeader>&amp;RCASE NO. 2018-00281
ATTACHMENT 1
TO STAFF DR NO. 1-65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57"/>
  <sheetViews>
    <sheetView workbookViewId="0"/>
  </sheetViews>
  <sheetFormatPr defaultRowHeight="12.75" x14ac:dyDescent="0.2"/>
  <cols>
    <col min="1" max="1" width="45.7109375" style="8" customWidth="1"/>
    <col min="2" max="3" width="14" style="7" bestFit="1" customWidth="1"/>
    <col min="4" max="4" width="17.140625" style="7" customWidth="1"/>
    <col min="5" max="5" width="11.85546875" style="7" bestFit="1" customWidth="1"/>
    <col min="6" max="6" width="16.28515625" style="7" customWidth="1"/>
    <col min="7" max="7" width="11.28515625" style="7" bestFit="1" customWidth="1"/>
    <col min="8" max="10" width="14" style="7" bestFit="1" customWidth="1"/>
    <col min="11" max="11" width="12" style="7" bestFit="1" customWidth="1"/>
    <col min="12" max="12" width="12.85546875" style="7" bestFit="1" customWidth="1"/>
    <col min="13" max="13" width="11.7109375" style="7" bestFit="1" customWidth="1"/>
    <col min="14" max="14" width="17.5703125" style="7" customWidth="1"/>
    <col min="15" max="15" width="17.85546875" style="7" customWidth="1"/>
    <col min="16" max="16" width="18.42578125" style="7" customWidth="1"/>
    <col min="17" max="17" width="26.5703125" style="7" customWidth="1"/>
    <col min="18" max="18" width="15.7109375" style="7" bestFit="1" customWidth="1"/>
    <col min="19" max="19" width="23.28515625" style="7" customWidth="1"/>
    <col min="20" max="20" width="20.85546875" style="7" customWidth="1"/>
    <col min="21" max="21" width="15.140625" style="7" bestFit="1" customWidth="1"/>
    <col min="22" max="22" width="14" style="7" customWidth="1"/>
    <col min="23" max="23" width="16" style="7" customWidth="1"/>
    <col min="24" max="16384" width="9.140625" style="8"/>
  </cols>
  <sheetData>
    <row r="1" spans="1:23" x14ac:dyDescent="0.2">
      <c r="A1" s="3" t="s">
        <v>24</v>
      </c>
    </row>
    <row r="2" spans="1:23" x14ac:dyDescent="0.2">
      <c r="A2" s="3" t="s">
        <v>25</v>
      </c>
    </row>
    <row r="3" spans="1:23" x14ac:dyDescent="0.2">
      <c r="A3" s="9" t="s">
        <v>90</v>
      </c>
    </row>
    <row r="4" spans="1:23" x14ac:dyDescent="0.2">
      <c r="A4" s="10"/>
    </row>
    <row r="5" spans="1:23" ht="51.75" thickBot="1" x14ac:dyDescent="0.25">
      <c r="B5" s="6" t="s">
        <v>0</v>
      </c>
      <c r="C5" s="6" t="s">
        <v>1</v>
      </c>
      <c r="D5" s="6" t="s">
        <v>2</v>
      </c>
      <c r="E5" s="6" t="s">
        <v>87</v>
      </c>
      <c r="F5" s="6" t="s">
        <v>3</v>
      </c>
      <c r="G5" s="6" t="s">
        <v>4</v>
      </c>
      <c r="H5" s="6" t="s">
        <v>5</v>
      </c>
      <c r="I5" s="6" t="s">
        <v>72</v>
      </c>
      <c r="J5" s="6" t="s">
        <v>73</v>
      </c>
      <c r="K5" s="6" t="s">
        <v>74</v>
      </c>
      <c r="L5" s="6" t="s">
        <v>75</v>
      </c>
      <c r="M5" s="6" t="s">
        <v>76</v>
      </c>
      <c r="N5" s="6" t="s">
        <v>77</v>
      </c>
      <c r="O5" s="6" t="s">
        <v>78</v>
      </c>
      <c r="P5" s="6" t="s">
        <v>79</v>
      </c>
      <c r="Q5" s="6" t="s">
        <v>80</v>
      </c>
      <c r="R5" s="6" t="s">
        <v>81</v>
      </c>
      <c r="S5" s="6" t="s">
        <v>82</v>
      </c>
      <c r="T5" s="6" t="s">
        <v>83</v>
      </c>
      <c r="U5" s="6" t="s">
        <v>84</v>
      </c>
      <c r="V5" s="11" t="s">
        <v>85</v>
      </c>
      <c r="W5" s="11" t="s">
        <v>86</v>
      </c>
    </row>
    <row r="6" spans="1:23" x14ac:dyDescent="0.2">
      <c r="A6" s="12" t="s">
        <v>54</v>
      </c>
    </row>
    <row r="7" spans="1:23" x14ac:dyDescent="0.2">
      <c r="A7" s="15" t="s">
        <v>40</v>
      </c>
      <c r="B7" s="5">
        <v>248556.13000000003</v>
      </c>
      <c r="C7" s="5">
        <v>0</v>
      </c>
      <c r="D7" s="5">
        <v>0</v>
      </c>
      <c r="E7" s="5">
        <v>0</v>
      </c>
      <c r="F7" s="5">
        <v>580377.35</v>
      </c>
      <c r="G7" s="5">
        <v>603.30999999999995</v>
      </c>
      <c r="H7" s="5">
        <v>829536.79</v>
      </c>
      <c r="I7" s="5">
        <v>3791.059999999999</v>
      </c>
      <c r="J7" s="5">
        <v>12649.409999999996</v>
      </c>
      <c r="K7" s="5">
        <v>161.19999999999999</v>
      </c>
      <c r="L7" s="5">
        <v>608.2900000000003</v>
      </c>
      <c r="M7" s="5">
        <v>0</v>
      </c>
      <c r="N7" s="5">
        <v>43956.620900000002</v>
      </c>
      <c r="O7" s="5">
        <v>24000</v>
      </c>
      <c r="P7" s="5">
        <v>9942.25</v>
      </c>
      <c r="Q7" s="5">
        <v>0</v>
      </c>
      <c r="R7" s="5">
        <v>95.939999999999969</v>
      </c>
      <c r="S7" s="5">
        <v>2344.3199999999993</v>
      </c>
      <c r="T7" s="5">
        <v>0</v>
      </c>
      <c r="U7" s="5">
        <v>851.56</v>
      </c>
      <c r="V7" s="19">
        <f>U7+Q7+P7+N7+L7+J7</f>
        <v>68008.130899999989</v>
      </c>
      <c r="W7" s="19">
        <f>T7+S7+R7+O7+M7+K7+I7</f>
        <v>30392.519999999997</v>
      </c>
    </row>
    <row r="8" spans="1:23" x14ac:dyDescent="0.2">
      <c r="A8" s="15" t="s">
        <v>41</v>
      </c>
      <c r="B8" s="5">
        <v>974275.69999999972</v>
      </c>
      <c r="C8" s="5">
        <v>0</v>
      </c>
      <c r="D8" s="5">
        <v>0</v>
      </c>
      <c r="E8" s="5">
        <v>0</v>
      </c>
      <c r="F8" s="5">
        <v>6623259.5600000005</v>
      </c>
      <c r="G8" s="5">
        <v>1592.81</v>
      </c>
      <c r="H8" s="5">
        <v>7599128.0699999994</v>
      </c>
      <c r="I8" s="5">
        <v>5647.9799999999968</v>
      </c>
      <c r="J8" s="5">
        <v>18328.289999999997</v>
      </c>
      <c r="K8" s="5">
        <v>241.80000000000013</v>
      </c>
      <c r="L8" s="5">
        <v>912.30999999999972</v>
      </c>
      <c r="M8" s="5">
        <v>223.25000000000006</v>
      </c>
      <c r="N8" s="5">
        <v>31589.9094</v>
      </c>
      <c r="O8" s="5">
        <v>24000</v>
      </c>
      <c r="P8" s="5">
        <v>10600</v>
      </c>
      <c r="Q8" s="5">
        <v>0</v>
      </c>
      <c r="R8" s="5">
        <v>0</v>
      </c>
      <c r="S8" s="5">
        <v>0</v>
      </c>
      <c r="T8" s="5">
        <v>0</v>
      </c>
      <c r="U8" s="5">
        <v>1197.1599999999996</v>
      </c>
      <c r="V8" s="19">
        <f t="shared" ref="V8:V27" si="0">U8+Q8+P8+N8+L8+J8</f>
        <v>62627.669399999999</v>
      </c>
      <c r="W8" s="19">
        <f t="shared" ref="W8:W27" si="1">T8+S8+R8+O8+M8+K8+I8</f>
        <v>30113.029999999995</v>
      </c>
    </row>
    <row r="9" spans="1:23" x14ac:dyDescent="0.2">
      <c r="A9" s="15" t="s">
        <v>42</v>
      </c>
      <c r="B9" s="5">
        <v>284466.97999999992</v>
      </c>
      <c r="C9" s="5">
        <v>0</v>
      </c>
      <c r="D9" s="5">
        <v>0</v>
      </c>
      <c r="E9" s="5">
        <v>0</v>
      </c>
      <c r="F9" s="5">
        <v>582842.99</v>
      </c>
      <c r="G9" s="5">
        <v>0</v>
      </c>
      <c r="H9" s="5">
        <v>867309.97</v>
      </c>
      <c r="I9" s="5">
        <v>3791.059999999999</v>
      </c>
      <c r="J9" s="5">
        <v>12649.409999999996</v>
      </c>
      <c r="K9" s="5">
        <v>161.19999999999999</v>
      </c>
      <c r="L9" s="5">
        <v>608.2900000000003</v>
      </c>
      <c r="M9" s="5">
        <v>0</v>
      </c>
      <c r="N9" s="5">
        <v>31288.745300000002</v>
      </c>
      <c r="O9" s="5">
        <v>18000</v>
      </c>
      <c r="P9" s="5">
        <v>10600</v>
      </c>
      <c r="Q9" s="5">
        <v>0</v>
      </c>
      <c r="R9" s="5">
        <v>0</v>
      </c>
      <c r="S9" s="5">
        <v>0</v>
      </c>
      <c r="T9" s="5">
        <v>0</v>
      </c>
      <c r="U9" s="5">
        <v>974.83000000000015</v>
      </c>
      <c r="V9" s="19">
        <f t="shared" si="0"/>
        <v>56121.275300000001</v>
      </c>
      <c r="W9" s="19">
        <f t="shared" si="1"/>
        <v>21952.26</v>
      </c>
    </row>
    <row r="10" spans="1:23" x14ac:dyDescent="0.2">
      <c r="A10" s="15" t="s">
        <v>43</v>
      </c>
      <c r="B10" s="5">
        <v>356074.62000000005</v>
      </c>
      <c r="C10" s="5">
        <v>0</v>
      </c>
      <c r="D10" s="5">
        <v>0</v>
      </c>
      <c r="E10" s="5">
        <v>0</v>
      </c>
      <c r="F10" s="5">
        <v>1271043.81</v>
      </c>
      <c r="G10" s="5">
        <v>0</v>
      </c>
      <c r="H10" s="5">
        <v>1627118.4300000002</v>
      </c>
      <c r="I10" s="5">
        <v>3284.8400000000011</v>
      </c>
      <c r="J10" s="5">
        <v>11101.249999999995</v>
      </c>
      <c r="K10" s="5">
        <v>241.80000000000013</v>
      </c>
      <c r="L10" s="5">
        <v>912.30999999999972</v>
      </c>
      <c r="M10" s="5">
        <v>296.18000000000012</v>
      </c>
      <c r="N10" s="5">
        <v>31034.208599999998</v>
      </c>
      <c r="O10" s="5">
        <v>21199.88</v>
      </c>
      <c r="P10" s="5">
        <v>10600</v>
      </c>
      <c r="Q10" s="5">
        <v>0</v>
      </c>
      <c r="R10" s="5">
        <v>0</v>
      </c>
      <c r="S10" s="5">
        <v>0</v>
      </c>
      <c r="T10" s="5">
        <v>0</v>
      </c>
      <c r="U10" s="5">
        <v>1197.1599999999996</v>
      </c>
      <c r="V10" s="19">
        <f t="shared" si="0"/>
        <v>54844.928599999992</v>
      </c>
      <c r="W10" s="19">
        <f t="shared" si="1"/>
        <v>25022.7</v>
      </c>
    </row>
    <row r="11" spans="1:23" x14ac:dyDescent="0.2">
      <c r="A11" s="15" t="s">
        <v>44</v>
      </c>
      <c r="B11" s="5">
        <v>387015.12999999995</v>
      </c>
      <c r="C11" s="5">
        <v>0</v>
      </c>
      <c r="D11" s="5">
        <v>0</v>
      </c>
      <c r="E11" s="5">
        <v>0</v>
      </c>
      <c r="F11" s="5">
        <v>1510081.43</v>
      </c>
      <c r="G11" s="5">
        <v>869.95</v>
      </c>
      <c r="H11" s="5">
        <v>1897966.5099999998</v>
      </c>
      <c r="I11" s="5">
        <v>3284.8400000000011</v>
      </c>
      <c r="J11" s="5">
        <v>11101.249999999995</v>
      </c>
      <c r="K11" s="5">
        <v>0</v>
      </c>
      <c r="L11" s="5">
        <v>0</v>
      </c>
      <c r="M11" s="5">
        <v>293.83</v>
      </c>
      <c r="N11" s="5">
        <v>39813.864199999996</v>
      </c>
      <c r="O11" s="5">
        <v>24000</v>
      </c>
      <c r="P11" s="5">
        <v>10600</v>
      </c>
      <c r="Q11" s="5">
        <v>0</v>
      </c>
      <c r="R11" s="5">
        <v>0</v>
      </c>
      <c r="S11" s="5">
        <v>0</v>
      </c>
      <c r="T11" s="5">
        <v>0</v>
      </c>
      <c r="U11" s="5">
        <v>1197.1599999999996</v>
      </c>
      <c r="V11" s="19">
        <f t="shared" si="0"/>
        <v>62712.274199999993</v>
      </c>
      <c r="W11" s="19">
        <f t="shared" si="1"/>
        <v>27578.670000000002</v>
      </c>
    </row>
    <row r="12" spans="1:23" x14ac:dyDescent="0.2">
      <c r="A12" s="15" t="s">
        <v>45</v>
      </c>
      <c r="B12" s="5">
        <v>333657.17000000004</v>
      </c>
      <c r="C12" s="5">
        <v>0</v>
      </c>
      <c r="D12" s="5">
        <v>0</v>
      </c>
      <c r="E12" s="5">
        <v>0</v>
      </c>
      <c r="F12" s="5">
        <v>829035.74</v>
      </c>
      <c r="G12" s="5">
        <v>0</v>
      </c>
      <c r="H12" s="5">
        <v>1162692.9100000001</v>
      </c>
      <c r="I12" s="5">
        <v>3709.2599999999993</v>
      </c>
      <c r="J12" s="5">
        <v>12431.799999999996</v>
      </c>
      <c r="K12" s="5">
        <v>80.599999999999994</v>
      </c>
      <c r="L12" s="5">
        <v>304.10999999999996</v>
      </c>
      <c r="M12" s="5">
        <v>0</v>
      </c>
      <c r="N12" s="5">
        <v>50041.3557</v>
      </c>
      <c r="O12" s="5">
        <v>10599.94</v>
      </c>
      <c r="P12" s="5">
        <v>10599.94</v>
      </c>
      <c r="Q12" s="5">
        <v>0</v>
      </c>
      <c r="R12" s="5">
        <v>239.9799999999999</v>
      </c>
      <c r="S12" s="5">
        <v>0</v>
      </c>
      <c r="T12" s="5">
        <v>0</v>
      </c>
      <c r="U12" s="5">
        <v>1142.4100000000003</v>
      </c>
      <c r="V12" s="19">
        <f t="shared" si="0"/>
        <v>74519.615699999995</v>
      </c>
      <c r="W12" s="19">
        <f t="shared" si="1"/>
        <v>14629.779999999999</v>
      </c>
    </row>
    <row r="13" spans="1:23" x14ac:dyDescent="0.2">
      <c r="A13" s="15" t="s">
        <v>46</v>
      </c>
      <c r="B13" s="5">
        <v>518000</v>
      </c>
      <c r="C13" s="5">
        <v>0</v>
      </c>
      <c r="D13" s="5">
        <v>0</v>
      </c>
      <c r="E13" s="5">
        <v>0</v>
      </c>
      <c r="F13" s="5">
        <v>1966937.65</v>
      </c>
      <c r="G13" s="5">
        <v>3488.67</v>
      </c>
      <c r="H13" s="5">
        <v>2488426.3199999998</v>
      </c>
      <c r="I13" s="5">
        <v>4052.0999999999985</v>
      </c>
      <c r="J13" s="5">
        <v>19954.709999999995</v>
      </c>
      <c r="K13" s="5">
        <v>241.80000000000013</v>
      </c>
      <c r="L13" s="5">
        <v>912.30999999999972</v>
      </c>
      <c r="M13" s="5">
        <v>0</v>
      </c>
      <c r="N13" s="5">
        <v>31208.3262</v>
      </c>
      <c r="O13" s="5">
        <v>24000</v>
      </c>
      <c r="P13" s="5">
        <v>10600</v>
      </c>
      <c r="Q13" s="5">
        <v>0</v>
      </c>
      <c r="R13" s="5">
        <v>0</v>
      </c>
      <c r="S13" s="5">
        <v>0</v>
      </c>
      <c r="T13" s="5">
        <v>0</v>
      </c>
      <c r="U13" s="5">
        <v>1197.1599999999996</v>
      </c>
      <c r="V13" s="19">
        <f t="shared" si="0"/>
        <v>63872.506199999989</v>
      </c>
      <c r="W13" s="19">
        <f t="shared" si="1"/>
        <v>28293.899999999998</v>
      </c>
    </row>
    <row r="14" spans="1:23" x14ac:dyDescent="0.2">
      <c r="A14" s="15" t="s">
        <v>47</v>
      </c>
      <c r="B14" s="5">
        <v>214748.15000000005</v>
      </c>
      <c r="C14" s="5">
        <v>0</v>
      </c>
      <c r="D14" s="5">
        <v>0</v>
      </c>
      <c r="E14" s="5">
        <v>0</v>
      </c>
      <c r="F14" s="5">
        <v>389837.02</v>
      </c>
      <c r="G14" s="5">
        <v>0</v>
      </c>
      <c r="H14" s="5">
        <v>604585.17000000004</v>
      </c>
      <c r="I14" s="5">
        <v>4052.0999999999985</v>
      </c>
      <c r="J14" s="5">
        <v>19954.709999999995</v>
      </c>
      <c r="K14" s="5">
        <v>0</v>
      </c>
      <c r="L14" s="5">
        <v>0</v>
      </c>
      <c r="M14" s="5">
        <v>0</v>
      </c>
      <c r="N14" s="5">
        <v>26200.906999999999</v>
      </c>
      <c r="O14" s="5">
        <v>24000</v>
      </c>
      <c r="P14" s="5">
        <v>8589.93</v>
      </c>
      <c r="Q14" s="5">
        <v>0</v>
      </c>
      <c r="R14" s="5">
        <v>0</v>
      </c>
      <c r="S14" s="5">
        <v>0</v>
      </c>
      <c r="T14" s="5">
        <v>0</v>
      </c>
      <c r="U14" s="5">
        <v>735.39999999999964</v>
      </c>
      <c r="V14" s="19">
        <f t="shared" si="0"/>
        <v>55480.947</v>
      </c>
      <c r="W14" s="19">
        <f t="shared" si="1"/>
        <v>28052.1</v>
      </c>
    </row>
    <row r="15" spans="1:23" x14ac:dyDescent="0.2">
      <c r="A15" s="15" t="s">
        <v>48</v>
      </c>
      <c r="B15" s="5">
        <v>251526.36999999997</v>
      </c>
      <c r="C15" s="5">
        <v>0</v>
      </c>
      <c r="D15" s="5">
        <v>0</v>
      </c>
      <c r="E15" s="5">
        <v>0</v>
      </c>
      <c r="F15" s="5">
        <v>589419.24</v>
      </c>
      <c r="G15" s="5">
        <v>25027.87</v>
      </c>
      <c r="H15" s="5">
        <v>865973.48</v>
      </c>
      <c r="I15" s="5">
        <v>3800.0699999999993</v>
      </c>
      <c r="J15" s="5">
        <v>12640.579999999996</v>
      </c>
      <c r="K15" s="5">
        <v>161.19999999999999</v>
      </c>
      <c r="L15" s="5">
        <v>608.2900000000003</v>
      </c>
      <c r="M15" s="5">
        <v>162.65</v>
      </c>
      <c r="N15" s="5">
        <v>27241.430899999999</v>
      </c>
      <c r="O15" s="5">
        <v>18000</v>
      </c>
      <c r="P15" s="5">
        <v>10258.530000000001</v>
      </c>
      <c r="Q15" s="5">
        <v>0</v>
      </c>
      <c r="R15" s="5">
        <v>105.04000000000006</v>
      </c>
      <c r="S15" s="5">
        <v>0</v>
      </c>
      <c r="T15" s="5">
        <v>0</v>
      </c>
      <c r="U15" s="5">
        <v>877.55000000000018</v>
      </c>
      <c r="V15" s="19">
        <f t="shared" si="0"/>
        <v>51626.380899999996</v>
      </c>
      <c r="W15" s="19">
        <f t="shared" si="1"/>
        <v>22228.960000000003</v>
      </c>
    </row>
    <row r="16" spans="1:23" x14ac:dyDescent="0.2">
      <c r="A16" s="15" t="s">
        <v>70</v>
      </c>
      <c r="B16" s="5">
        <v>200000.06</v>
      </c>
      <c r="C16" s="5">
        <v>0</v>
      </c>
      <c r="D16" s="5">
        <v>0</v>
      </c>
      <c r="E16" s="5">
        <v>0</v>
      </c>
      <c r="F16" s="5">
        <v>139788.62</v>
      </c>
      <c r="G16" s="5">
        <v>0</v>
      </c>
      <c r="H16" s="5">
        <v>339788.68</v>
      </c>
      <c r="I16" s="5">
        <v>0</v>
      </c>
      <c r="J16" s="5">
        <v>0</v>
      </c>
      <c r="K16" s="5">
        <v>0</v>
      </c>
      <c r="L16" s="5">
        <v>0</v>
      </c>
      <c r="M16" s="5">
        <v>223.25000000000006</v>
      </c>
      <c r="N16" s="5">
        <v>162.81450000000001</v>
      </c>
      <c r="O16" s="5">
        <v>24000</v>
      </c>
      <c r="P16" s="5">
        <v>8000</v>
      </c>
      <c r="Q16" s="5">
        <v>7999.94</v>
      </c>
      <c r="R16" s="5">
        <v>95.939999999999969</v>
      </c>
      <c r="S16" s="5">
        <v>0</v>
      </c>
      <c r="T16" s="5">
        <v>0</v>
      </c>
      <c r="U16" s="5">
        <v>684.08999999999958</v>
      </c>
      <c r="V16" s="19">
        <f t="shared" si="0"/>
        <v>16846.844499999999</v>
      </c>
      <c r="W16" s="19">
        <f t="shared" si="1"/>
        <v>24319.19</v>
      </c>
    </row>
    <row r="17" spans="1:23" x14ac:dyDescent="0.2">
      <c r="A17" s="15" t="s">
        <v>49</v>
      </c>
      <c r="B17" s="5">
        <v>216141.93000000011</v>
      </c>
      <c r="C17" s="5">
        <v>0</v>
      </c>
      <c r="D17" s="5">
        <v>0</v>
      </c>
      <c r="E17" s="5">
        <v>0</v>
      </c>
      <c r="F17" s="5">
        <v>290216.59000000003</v>
      </c>
      <c r="G17" s="5">
        <v>0</v>
      </c>
      <c r="H17" s="5">
        <v>506358.52000000014</v>
      </c>
      <c r="I17" s="5">
        <v>1427.9200000000003</v>
      </c>
      <c r="J17" s="5">
        <v>5422.1299999999992</v>
      </c>
      <c r="K17" s="5">
        <v>80.599999999999994</v>
      </c>
      <c r="L17" s="5">
        <v>304.10999999999996</v>
      </c>
      <c r="M17" s="5">
        <v>0</v>
      </c>
      <c r="N17" s="5">
        <v>36548.603999999999</v>
      </c>
      <c r="O17" s="5">
        <v>23775.63</v>
      </c>
      <c r="P17" s="5">
        <v>8645.68</v>
      </c>
      <c r="Q17" s="5">
        <v>0</v>
      </c>
      <c r="R17" s="5">
        <v>0</v>
      </c>
      <c r="S17" s="5">
        <v>0</v>
      </c>
      <c r="T17" s="5">
        <v>0</v>
      </c>
      <c r="U17" s="5">
        <v>740.63000000000022</v>
      </c>
      <c r="V17" s="19">
        <f t="shared" si="0"/>
        <v>51661.154000000002</v>
      </c>
      <c r="W17" s="19">
        <f t="shared" si="1"/>
        <v>25284.15</v>
      </c>
    </row>
    <row r="18" spans="1:23" x14ac:dyDescent="0.2">
      <c r="A18" s="15" t="s">
        <v>50</v>
      </c>
      <c r="B18" s="5">
        <v>212175.97000000003</v>
      </c>
      <c r="C18" s="5">
        <v>0</v>
      </c>
      <c r="D18" s="5">
        <v>0</v>
      </c>
      <c r="E18" s="5">
        <v>0</v>
      </c>
      <c r="F18" s="5">
        <v>286837.97000000003</v>
      </c>
      <c r="G18" s="5">
        <v>0</v>
      </c>
      <c r="H18" s="5">
        <v>499013.94000000006</v>
      </c>
      <c r="I18" s="5">
        <v>0</v>
      </c>
      <c r="J18" s="5">
        <v>0</v>
      </c>
      <c r="K18" s="5">
        <v>64.480000000000018</v>
      </c>
      <c r="L18" s="5">
        <v>242.7399999999999</v>
      </c>
      <c r="M18" s="5">
        <v>223.25000000000006</v>
      </c>
      <c r="N18" s="5">
        <v>27614.6502</v>
      </c>
      <c r="O18" s="5">
        <v>18000</v>
      </c>
      <c r="P18" s="5">
        <v>8487.0400000000009</v>
      </c>
      <c r="Q18" s="5">
        <v>0</v>
      </c>
      <c r="R18" s="5">
        <v>144.04000000000005</v>
      </c>
      <c r="S18" s="5">
        <v>1116.72</v>
      </c>
      <c r="T18" s="5">
        <v>0</v>
      </c>
      <c r="U18" s="5">
        <v>726.84000000000015</v>
      </c>
      <c r="V18" s="19">
        <f t="shared" si="0"/>
        <v>37071.270199999999</v>
      </c>
      <c r="W18" s="19">
        <f t="shared" si="1"/>
        <v>19548.489999999998</v>
      </c>
    </row>
    <row r="19" spans="1:23" x14ac:dyDescent="0.2">
      <c r="A19" s="15" t="s">
        <v>51</v>
      </c>
      <c r="B19" s="5">
        <v>215610.37000000002</v>
      </c>
      <c r="C19" s="5">
        <v>0</v>
      </c>
      <c r="D19" s="5">
        <v>0</v>
      </c>
      <c r="E19" s="5">
        <v>0</v>
      </c>
      <c r="F19" s="5">
        <v>289003.55</v>
      </c>
      <c r="G19" s="5">
        <v>37764.93</v>
      </c>
      <c r="H19" s="5">
        <v>542378.85000000009</v>
      </c>
      <c r="I19" s="5">
        <v>3284.8400000000011</v>
      </c>
      <c r="J19" s="5">
        <v>11101.249999999995</v>
      </c>
      <c r="K19" s="5">
        <v>241.80000000000013</v>
      </c>
      <c r="L19" s="5">
        <v>912.30999999999972</v>
      </c>
      <c r="M19" s="5">
        <v>0</v>
      </c>
      <c r="N19" s="5">
        <v>21428.649799999999</v>
      </c>
      <c r="O19" s="5">
        <v>24000</v>
      </c>
      <c r="P19" s="5">
        <v>8657.75</v>
      </c>
      <c r="Q19" s="5">
        <v>0</v>
      </c>
      <c r="R19" s="5">
        <v>0</v>
      </c>
      <c r="S19" s="5">
        <v>0</v>
      </c>
      <c r="T19" s="5">
        <v>0</v>
      </c>
      <c r="U19" s="5">
        <v>740.62000000000023</v>
      </c>
      <c r="V19" s="19">
        <f t="shared" si="0"/>
        <v>42840.5798</v>
      </c>
      <c r="W19" s="19">
        <f t="shared" si="1"/>
        <v>27526.639999999999</v>
      </c>
    </row>
    <row r="20" spans="1:23" x14ac:dyDescent="0.2">
      <c r="A20" s="15" t="s">
        <v>52</v>
      </c>
      <c r="B20" s="5">
        <v>371043.58999999991</v>
      </c>
      <c r="C20" s="5">
        <v>0</v>
      </c>
      <c r="D20" s="5">
        <v>0</v>
      </c>
      <c r="E20" s="5">
        <v>0</v>
      </c>
      <c r="F20" s="5">
        <v>1485449.24</v>
      </c>
      <c r="G20" s="5">
        <v>869.93</v>
      </c>
      <c r="H20" s="5">
        <v>1857362.7599999998</v>
      </c>
      <c r="I20" s="5">
        <v>971.88</v>
      </c>
      <c r="J20" s="5">
        <v>5887.48</v>
      </c>
      <c r="K20" s="5">
        <v>80.599999999999994</v>
      </c>
      <c r="L20" s="5">
        <v>304.10999999999996</v>
      </c>
      <c r="M20" s="5">
        <v>0</v>
      </c>
      <c r="N20" s="5">
        <v>34441.287299999996</v>
      </c>
      <c r="O20" s="5">
        <v>24000</v>
      </c>
      <c r="P20" s="5">
        <v>10600</v>
      </c>
      <c r="Q20" s="5">
        <v>0</v>
      </c>
      <c r="R20" s="5">
        <v>0</v>
      </c>
      <c r="S20" s="5">
        <v>1449.8299999999997</v>
      </c>
      <c r="T20" s="5">
        <v>0</v>
      </c>
      <c r="U20" s="5">
        <v>1197.1599999999996</v>
      </c>
      <c r="V20" s="19">
        <f t="shared" si="0"/>
        <v>52430.037299999996</v>
      </c>
      <c r="W20" s="19">
        <f t="shared" si="1"/>
        <v>26502.309999999998</v>
      </c>
    </row>
    <row r="21" spans="1:23" x14ac:dyDescent="0.2">
      <c r="A21" s="15" t="s">
        <v>53</v>
      </c>
      <c r="B21" s="5">
        <v>438637.25999999995</v>
      </c>
      <c r="C21" s="5">
        <v>0</v>
      </c>
      <c r="D21" s="5">
        <v>0</v>
      </c>
      <c r="E21" s="5">
        <v>0</v>
      </c>
      <c r="F21" s="5">
        <v>1641805.99</v>
      </c>
      <c r="G21" s="5">
        <v>869.93</v>
      </c>
      <c r="H21" s="5">
        <v>2081313.18</v>
      </c>
      <c r="I21" s="5">
        <v>2280.3400000000006</v>
      </c>
      <c r="J21" s="5">
        <v>11900.690000000002</v>
      </c>
      <c r="K21" s="5">
        <v>80.599999999999994</v>
      </c>
      <c r="L21" s="5">
        <v>304.10999999999996</v>
      </c>
      <c r="M21" s="5">
        <v>306.67000000000013</v>
      </c>
      <c r="N21" s="5">
        <v>0</v>
      </c>
      <c r="O21" s="5">
        <v>10599.94</v>
      </c>
      <c r="P21" s="5">
        <v>10599.94</v>
      </c>
      <c r="Q21" s="5">
        <v>10600</v>
      </c>
      <c r="R21" s="5">
        <v>479.95999999999981</v>
      </c>
      <c r="S21" s="5">
        <v>0</v>
      </c>
      <c r="T21" s="5">
        <v>0</v>
      </c>
      <c r="U21" s="5">
        <v>1197.1599999999996</v>
      </c>
      <c r="V21" s="19">
        <f t="shared" si="0"/>
        <v>34601.9</v>
      </c>
      <c r="W21" s="19">
        <f t="shared" si="1"/>
        <v>13747.51</v>
      </c>
    </row>
    <row r="22" spans="1:23" x14ac:dyDescent="0.2">
      <c r="A22" s="15" t="s">
        <v>71</v>
      </c>
      <c r="B22" s="5">
        <v>210937.28</v>
      </c>
      <c r="C22" s="5">
        <v>0</v>
      </c>
      <c r="D22" s="5">
        <v>0</v>
      </c>
      <c r="E22" s="5">
        <v>0</v>
      </c>
      <c r="F22" s="5">
        <v>193480.28999999998</v>
      </c>
      <c r="G22" s="5">
        <v>0</v>
      </c>
      <c r="H22" s="5">
        <v>404417.56999999995</v>
      </c>
      <c r="I22" s="5">
        <v>1427.9200000000003</v>
      </c>
      <c r="J22" s="5">
        <v>5422.13</v>
      </c>
      <c r="K22" s="5">
        <v>80.599999999999994</v>
      </c>
      <c r="L22" s="5">
        <v>304.10999999999996</v>
      </c>
      <c r="M22" s="5">
        <v>0</v>
      </c>
      <c r="N22" s="5">
        <v>0</v>
      </c>
      <c r="O22" s="5">
        <v>18000</v>
      </c>
      <c r="P22" s="5">
        <v>8437.49</v>
      </c>
      <c r="Q22" s="5">
        <v>8437.58</v>
      </c>
      <c r="R22" s="5">
        <v>239.9799999999999</v>
      </c>
      <c r="S22" s="5">
        <v>0</v>
      </c>
      <c r="T22" s="5">
        <v>0</v>
      </c>
      <c r="U22" s="5">
        <v>721.61999999999978</v>
      </c>
      <c r="V22" s="19">
        <f t="shared" si="0"/>
        <v>23322.93</v>
      </c>
      <c r="W22" s="19">
        <f t="shared" si="1"/>
        <v>19748.5</v>
      </c>
    </row>
    <row r="23" spans="1:23" x14ac:dyDescent="0.2">
      <c r="A23" s="13" t="s">
        <v>20</v>
      </c>
      <c r="B23" s="7">
        <v>5134489.8100000005</v>
      </c>
      <c r="C23" s="7">
        <v>0</v>
      </c>
      <c r="D23" s="7">
        <v>0</v>
      </c>
      <c r="E23" s="7">
        <v>0</v>
      </c>
      <c r="F23" s="7">
        <v>3971322.16</v>
      </c>
      <c r="G23" s="7">
        <v>59064.04</v>
      </c>
      <c r="H23" s="7">
        <v>9164876.0099999998</v>
      </c>
      <c r="I23" s="7">
        <v>94872.389999999956</v>
      </c>
      <c r="J23" s="7">
        <v>390942.79000000004</v>
      </c>
      <c r="K23" s="7">
        <v>5185.6800000000012</v>
      </c>
      <c r="L23" s="7">
        <v>19598.880000000008</v>
      </c>
      <c r="M23" s="7">
        <v>6634.7900000000009</v>
      </c>
      <c r="N23" s="7">
        <v>571212.97560000001</v>
      </c>
      <c r="O23" s="7">
        <v>557013.79</v>
      </c>
      <c r="P23" s="7">
        <v>230775.12000000008</v>
      </c>
      <c r="Q23" s="7">
        <v>50062.44</v>
      </c>
      <c r="R23" s="7">
        <v>4275.9499999999989</v>
      </c>
      <c r="S23" s="7">
        <v>40536.979999999996</v>
      </c>
      <c r="T23" s="7">
        <v>746.95999999999958</v>
      </c>
      <c r="U23" s="7">
        <v>19723.88</v>
      </c>
      <c r="V23" s="19">
        <f t="shared" si="0"/>
        <v>1282316.0856000001</v>
      </c>
      <c r="W23" s="19">
        <f t="shared" si="1"/>
        <v>709266.54</v>
      </c>
    </row>
    <row r="24" spans="1:23" x14ac:dyDescent="0.2">
      <c r="A24" s="13" t="s">
        <v>17</v>
      </c>
      <c r="B24" s="7">
        <v>24567331.639999989</v>
      </c>
      <c r="C24" s="7">
        <v>838.96</v>
      </c>
      <c r="D24" s="7">
        <v>0</v>
      </c>
      <c r="E24" s="7">
        <v>0</v>
      </c>
      <c r="F24" s="7">
        <v>4298527.54</v>
      </c>
      <c r="G24" s="7">
        <v>186074.79</v>
      </c>
      <c r="H24" s="7">
        <v>29052772.93</v>
      </c>
      <c r="I24" s="7">
        <v>738227.4500000003</v>
      </c>
      <c r="J24" s="7">
        <v>2979622.2499999958</v>
      </c>
      <c r="K24" s="7">
        <v>40316.119999999908</v>
      </c>
      <c r="L24" s="7">
        <v>152155.52999999965</v>
      </c>
      <c r="M24" s="7">
        <v>41406.679999999957</v>
      </c>
      <c r="N24" s="7">
        <v>1520021.3348000001</v>
      </c>
      <c r="O24" s="7">
        <v>2242549.089999998</v>
      </c>
      <c r="P24" s="7">
        <v>932784.33000000019</v>
      </c>
      <c r="Q24" s="7">
        <v>375689.60999999993</v>
      </c>
      <c r="R24" s="7">
        <v>18325.619999999988</v>
      </c>
      <c r="S24" s="7">
        <v>102181.53999999994</v>
      </c>
      <c r="T24" s="7">
        <v>9525.8299999999963</v>
      </c>
      <c r="U24" s="7">
        <v>87702.08000000006</v>
      </c>
      <c r="V24" s="19">
        <f t="shared" si="0"/>
        <v>6047975.1347999964</v>
      </c>
      <c r="W24" s="19">
        <f t="shared" si="1"/>
        <v>3192532.3299999982</v>
      </c>
    </row>
    <row r="25" spans="1:23" x14ac:dyDescent="0.2">
      <c r="A25" s="13" t="s">
        <v>19</v>
      </c>
      <c r="B25" s="7">
        <v>7158719.6600000001</v>
      </c>
      <c r="C25" s="7">
        <v>0</v>
      </c>
      <c r="D25" s="7">
        <v>0</v>
      </c>
      <c r="E25" s="7">
        <v>0</v>
      </c>
      <c r="F25" s="7">
        <v>2174458.4300000002</v>
      </c>
      <c r="G25" s="7">
        <v>81025.3</v>
      </c>
      <c r="H25" s="7">
        <v>9414203.3900000006</v>
      </c>
      <c r="I25" s="7">
        <v>188904.51000000007</v>
      </c>
      <c r="J25" s="7">
        <v>733096.31999999972</v>
      </c>
      <c r="K25" s="7">
        <v>9052.0000000000018</v>
      </c>
      <c r="L25" s="7">
        <v>34132.030000000021</v>
      </c>
      <c r="M25" s="7">
        <v>9529.5700000000015</v>
      </c>
      <c r="N25" s="7">
        <v>611264.69409999985</v>
      </c>
      <c r="O25" s="7">
        <v>752153.29999999993</v>
      </c>
      <c r="P25" s="7">
        <v>277593.95000000007</v>
      </c>
      <c r="Q25" s="7">
        <v>57834.89</v>
      </c>
      <c r="R25" s="7">
        <v>3836.9999999999995</v>
      </c>
      <c r="S25" s="7">
        <v>27972.160000000003</v>
      </c>
      <c r="T25" s="7">
        <v>6279.18</v>
      </c>
      <c r="U25" s="7">
        <v>25313.160000000007</v>
      </c>
      <c r="V25" s="19">
        <f t="shared" si="0"/>
        <v>1739235.0440999996</v>
      </c>
      <c r="W25" s="19">
        <f t="shared" si="1"/>
        <v>997727.72</v>
      </c>
    </row>
    <row r="26" spans="1:23" x14ac:dyDescent="0.2">
      <c r="A26" s="13" t="s">
        <v>18</v>
      </c>
      <c r="B26" s="7">
        <v>3875601.7500000009</v>
      </c>
      <c r="C26" s="7">
        <v>246345.0500000001</v>
      </c>
      <c r="D26" s="7">
        <v>0</v>
      </c>
      <c r="E26" s="7">
        <v>0</v>
      </c>
      <c r="F26" s="7">
        <v>283100.37999999989</v>
      </c>
      <c r="G26" s="7">
        <v>350929.62000000005</v>
      </c>
      <c r="H26" s="7">
        <v>4755976.8</v>
      </c>
      <c r="I26" s="7">
        <v>231866.46000000008</v>
      </c>
      <c r="J26" s="7">
        <v>981283.19999999972</v>
      </c>
      <c r="K26" s="7">
        <v>12046.909999999998</v>
      </c>
      <c r="L26" s="7">
        <v>45451.23000000001</v>
      </c>
      <c r="M26" s="7">
        <v>9591.69</v>
      </c>
      <c r="N26" s="7">
        <v>254488.89760000003</v>
      </c>
      <c r="O26" s="7">
        <v>278486.93999999994</v>
      </c>
      <c r="P26" s="7">
        <v>151266.71</v>
      </c>
      <c r="Q26" s="7">
        <v>52695.040000000001</v>
      </c>
      <c r="R26" s="7">
        <v>2686.18</v>
      </c>
      <c r="S26" s="7">
        <v>10222.720000000003</v>
      </c>
      <c r="T26" s="7">
        <v>1654.2699999999995</v>
      </c>
      <c r="U26" s="7">
        <v>14499.210000000003</v>
      </c>
      <c r="V26" s="19">
        <f t="shared" si="0"/>
        <v>1499684.2875999997</v>
      </c>
      <c r="W26" s="19">
        <f t="shared" si="1"/>
        <v>546555.16999999993</v>
      </c>
    </row>
    <row r="27" spans="1:23" x14ac:dyDescent="0.2">
      <c r="A27" s="13" t="s">
        <v>21</v>
      </c>
      <c r="B27" s="7">
        <v>235171.37</v>
      </c>
      <c r="C27" s="7">
        <v>0</v>
      </c>
      <c r="D27" s="7">
        <v>0</v>
      </c>
      <c r="E27" s="7">
        <v>0</v>
      </c>
      <c r="F27" s="7">
        <v>26660.82</v>
      </c>
      <c r="G27" s="7">
        <v>0</v>
      </c>
      <c r="H27" s="7">
        <v>261832.19</v>
      </c>
      <c r="I27" s="7">
        <v>12287.339999999997</v>
      </c>
      <c r="J27" s="7">
        <v>50100.009999999995</v>
      </c>
      <c r="K27" s="7">
        <v>644.80000000000018</v>
      </c>
      <c r="L27" s="7">
        <v>2432.91</v>
      </c>
      <c r="M27" s="7">
        <v>480.61000000000013</v>
      </c>
      <c r="N27" s="7">
        <v>16028.6517</v>
      </c>
      <c r="O27" s="7">
        <v>31924.38</v>
      </c>
      <c r="P27" s="7">
        <v>7600.42</v>
      </c>
      <c r="Q27" s="7">
        <v>0</v>
      </c>
      <c r="R27" s="7">
        <v>95.939999999999969</v>
      </c>
      <c r="S27" s="7">
        <v>0</v>
      </c>
      <c r="T27" s="7">
        <v>801.00000000000023</v>
      </c>
      <c r="U27" s="7">
        <v>806.03999999999985</v>
      </c>
      <c r="V27" s="19">
        <f t="shared" si="0"/>
        <v>76968.031699999992</v>
      </c>
      <c r="W27" s="19">
        <f t="shared" si="1"/>
        <v>46234.07</v>
      </c>
    </row>
    <row r="28" spans="1:23" x14ac:dyDescent="0.2">
      <c r="A28" s="13"/>
    </row>
    <row r="29" spans="1:23" x14ac:dyDescent="0.2">
      <c r="A29" s="14"/>
    </row>
    <row r="30" spans="1:23" x14ac:dyDescent="0.2">
      <c r="A30" s="12" t="s">
        <v>39</v>
      </c>
    </row>
    <row r="31" spans="1:23" x14ac:dyDescent="0.2">
      <c r="A31" s="13" t="s">
        <v>38</v>
      </c>
      <c r="B31" s="7">
        <v>216168.89999999994</v>
      </c>
      <c r="C31" s="7">
        <v>0</v>
      </c>
      <c r="D31" s="7">
        <v>0</v>
      </c>
      <c r="E31" s="7">
        <v>0</v>
      </c>
      <c r="F31" s="7">
        <v>409291.29</v>
      </c>
      <c r="G31" s="7">
        <v>0</v>
      </c>
      <c r="H31" s="7">
        <v>625460.18999999994</v>
      </c>
      <c r="I31" s="5">
        <v>0</v>
      </c>
      <c r="J31" s="5">
        <v>0</v>
      </c>
      <c r="K31" s="5">
        <v>163.98999999999998</v>
      </c>
      <c r="L31" s="5">
        <v>619.39000000000021</v>
      </c>
      <c r="M31" s="7">
        <v>0</v>
      </c>
      <c r="N31" s="7">
        <v>26203.73</v>
      </c>
      <c r="O31" s="7">
        <v>18000</v>
      </c>
      <c r="P31" s="7">
        <v>8646.76</v>
      </c>
      <c r="Q31" s="7">
        <v>0</v>
      </c>
      <c r="R31" s="7">
        <v>479.95999999999981</v>
      </c>
      <c r="S31" s="7">
        <v>0</v>
      </c>
      <c r="T31" s="7">
        <v>0</v>
      </c>
      <c r="U31" s="7">
        <v>740.62000000000012</v>
      </c>
      <c r="V31" s="19">
        <f t="shared" ref="V31:V36" si="2">U31+Q31+P31+N31+L31+J31</f>
        <v>36210.5</v>
      </c>
      <c r="W31" s="19">
        <f t="shared" ref="W31:W36" si="3">T31+S31+R31+O31+M31+K31+I31</f>
        <v>18643.95</v>
      </c>
    </row>
    <row r="32" spans="1:23" x14ac:dyDescent="0.2">
      <c r="A32" s="13" t="s">
        <v>20</v>
      </c>
      <c r="B32" s="7">
        <v>524871.35000000009</v>
      </c>
      <c r="C32" s="7">
        <v>0</v>
      </c>
      <c r="D32" s="7">
        <v>0</v>
      </c>
      <c r="E32" s="7">
        <v>0</v>
      </c>
      <c r="F32" s="7">
        <v>515889.47</v>
      </c>
      <c r="G32" s="7">
        <v>5681.44</v>
      </c>
      <c r="H32" s="7">
        <v>1046442.26</v>
      </c>
      <c r="I32" s="7">
        <v>5453.7599999999984</v>
      </c>
      <c r="J32" s="7">
        <v>32974.200000000004</v>
      </c>
      <c r="K32" s="7">
        <v>483.60000000000025</v>
      </c>
      <c r="L32" s="7">
        <v>1824.6199999999994</v>
      </c>
      <c r="M32" s="7">
        <v>223.25000000000006</v>
      </c>
      <c r="N32" s="7">
        <v>71527.906799999997</v>
      </c>
      <c r="O32" s="7">
        <v>45233.96</v>
      </c>
      <c r="P32" s="7">
        <v>21103.8</v>
      </c>
      <c r="Q32" s="7">
        <v>0</v>
      </c>
      <c r="R32" s="7">
        <v>222.56</v>
      </c>
      <c r="S32" s="7">
        <v>2510.7399999999998</v>
      </c>
      <c r="T32" s="7">
        <v>945.07000000000028</v>
      </c>
      <c r="U32" s="7">
        <v>1804.4</v>
      </c>
      <c r="V32" s="19">
        <f t="shared" si="2"/>
        <v>129234.92679999999</v>
      </c>
      <c r="W32" s="19">
        <f t="shared" si="3"/>
        <v>55072.94</v>
      </c>
    </row>
    <row r="33" spans="1:23" x14ac:dyDescent="0.2">
      <c r="A33" s="13" t="s">
        <v>17</v>
      </c>
      <c r="B33" s="7">
        <v>1896286.23</v>
      </c>
      <c r="C33" s="7">
        <v>11791.240000000002</v>
      </c>
      <c r="D33" s="7">
        <v>0</v>
      </c>
      <c r="E33" s="7">
        <v>476.15999999999997</v>
      </c>
      <c r="F33" s="7">
        <v>172554.05</v>
      </c>
      <c r="G33" s="7">
        <v>40918.000000000007</v>
      </c>
      <c r="H33" s="7">
        <v>2122025.6799999997</v>
      </c>
      <c r="I33" s="7">
        <v>53751.319999999992</v>
      </c>
      <c r="J33" s="7">
        <v>212089.21</v>
      </c>
      <c r="K33" s="7">
        <v>2886.4199999999996</v>
      </c>
      <c r="L33" s="7">
        <v>10913.130000000005</v>
      </c>
      <c r="M33" s="7">
        <v>4377.5600000000013</v>
      </c>
      <c r="N33" s="7">
        <v>124230.74489999999</v>
      </c>
      <c r="O33" s="7">
        <v>128930.95000000001</v>
      </c>
      <c r="P33" s="7">
        <v>76304.819999999992</v>
      </c>
      <c r="Q33" s="7">
        <v>18944.100000000002</v>
      </c>
      <c r="R33" s="7">
        <v>601.6400000000001</v>
      </c>
      <c r="S33" s="7">
        <v>7054.3400000000011</v>
      </c>
      <c r="T33" s="7">
        <v>101.40000000000002</v>
      </c>
      <c r="U33" s="7">
        <v>6566.84</v>
      </c>
      <c r="V33" s="19">
        <f t="shared" si="2"/>
        <v>449048.84490000003</v>
      </c>
      <c r="W33" s="19">
        <f t="shared" si="3"/>
        <v>197703.63</v>
      </c>
    </row>
    <row r="34" spans="1:23" x14ac:dyDescent="0.2">
      <c r="A34" s="13" t="s">
        <v>19</v>
      </c>
      <c r="B34" s="7">
        <v>1926797.0400000003</v>
      </c>
      <c r="C34" s="7">
        <v>0</v>
      </c>
      <c r="D34" s="7">
        <v>0</v>
      </c>
      <c r="E34" s="7">
        <v>0</v>
      </c>
      <c r="F34" s="7">
        <v>315681.65999999997</v>
      </c>
      <c r="G34" s="7">
        <v>18896.919999999998</v>
      </c>
      <c r="H34" s="7">
        <v>2261375.6200000006</v>
      </c>
      <c r="I34" s="7">
        <v>42114.589999999989</v>
      </c>
      <c r="J34" s="7">
        <v>183321.57000000004</v>
      </c>
      <c r="K34" s="7">
        <v>2229.83</v>
      </c>
      <c r="L34" s="7">
        <v>8413.8199999999979</v>
      </c>
      <c r="M34" s="7">
        <v>2493.9300000000007</v>
      </c>
      <c r="N34" s="7">
        <v>149751.79620000001</v>
      </c>
      <c r="O34" s="7">
        <v>164577.10000000003</v>
      </c>
      <c r="P34" s="7">
        <v>77797.78</v>
      </c>
      <c r="Q34" s="7">
        <v>14346.57</v>
      </c>
      <c r="R34" s="7">
        <v>1857.1799999999994</v>
      </c>
      <c r="S34" s="7">
        <v>17817.559999999998</v>
      </c>
      <c r="T34" s="7">
        <v>1027.0699999999997</v>
      </c>
      <c r="U34" s="7">
        <v>6671.95</v>
      </c>
      <c r="V34" s="19">
        <f t="shared" si="2"/>
        <v>440303.48620000004</v>
      </c>
      <c r="W34" s="19">
        <f t="shared" si="3"/>
        <v>232117.26</v>
      </c>
    </row>
    <row r="35" spans="1:23" x14ac:dyDescent="0.2">
      <c r="A35" s="13" t="s">
        <v>18</v>
      </c>
      <c r="B35" s="7">
        <v>16946395.149999995</v>
      </c>
      <c r="C35" s="7">
        <v>715638.23000000056</v>
      </c>
      <c r="D35" s="7">
        <v>0</v>
      </c>
      <c r="E35" s="7">
        <v>3533.4300000000003</v>
      </c>
      <c r="F35" s="7">
        <v>1278386.5000000002</v>
      </c>
      <c r="G35" s="7">
        <v>517820.57000000024</v>
      </c>
      <c r="H35" s="7">
        <v>19461773.880000006</v>
      </c>
      <c r="I35" s="7">
        <v>1399761.7399999979</v>
      </c>
      <c r="J35" s="7">
        <v>5712789.4800000116</v>
      </c>
      <c r="K35" s="7">
        <v>76390.199999999895</v>
      </c>
      <c r="L35" s="7">
        <v>288259.18999999901</v>
      </c>
      <c r="M35" s="7">
        <v>66206.879999999801</v>
      </c>
      <c r="N35" s="7">
        <v>1080814.3629999997</v>
      </c>
      <c r="O35" s="7">
        <v>866850.88000000047</v>
      </c>
      <c r="P35" s="7">
        <v>635195.06999999995</v>
      </c>
      <c r="Q35" s="7">
        <v>215615.33</v>
      </c>
      <c r="R35" s="7">
        <v>24680.539999999968</v>
      </c>
      <c r="S35" s="7">
        <v>111837.34999999999</v>
      </c>
      <c r="T35" s="7">
        <v>2957.8999999999996</v>
      </c>
      <c r="U35" s="7">
        <v>61197.14000000005</v>
      </c>
      <c r="V35" s="19">
        <f t="shared" si="2"/>
        <v>7993870.5730000101</v>
      </c>
      <c r="W35" s="19">
        <f t="shared" si="3"/>
        <v>2548685.4899999984</v>
      </c>
    </row>
    <row r="36" spans="1:23" x14ac:dyDescent="0.2">
      <c r="A36" s="13" t="s">
        <v>21</v>
      </c>
      <c r="B36" s="7">
        <v>3253409.6400000006</v>
      </c>
      <c r="C36" s="7">
        <v>17013.850000000002</v>
      </c>
      <c r="D36" s="7">
        <v>0</v>
      </c>
      <c r="E36" s="7">
        <v>0</v>
      </c>
      <c r="F36" s="7">
        <v>264467.92000000004</v>
      </c>
      <c r="G36" s="7">
        <v>81224.689999999988</v>
      </c>
      <c r="H36" s="7">
        <v>3616116.1</v>
      </c>
      <c r="I36" s="7">
        <v>161097.89000000001</v>
      </c>
      <c r="J36" s="7">
        <v>679875.81999999983</v>
      </c>
      <c r="K36" s="7">
        <v>8598.4700000000048</v>
      </c>
      <c r="L36" s="7">
        <v>32442.42000000002</v>
      </c>
      <c r="M36" s="7">
        <v>10643.170000000002</v>
      </c>
      <c r="N36" s="7">
        <v>213984.01429999998</v>
      </c>
      <c r="O36" s="7">
        <v>179761.24</v>
      </c>
      <c r="P36" s="7">
        <v>127255.22999999997</v>
      </c>
      <c r="Q36" s="7">
        <v>37997.640000000007</v>
      </c>
      <c r="R36" s="7">
        <v>3788.39</v>
      </c>
      <c r="S36" s="7">
        <v>19136.059999999998</v>
      </c>
      <c r="T36" s="7">
        <v>873.26000000000056</v>
      </c>
      <c r="U36" s="7">
        <v>11324.780000000002</v>
      </c>
      <c r="V36" s="19">
        <f t="shared" si="2"/>
        <v>1102879.9042999998</v>
      </c>
      <c r="W36" s="19">
        <f t="shared" si="3"/>
        <v>383898.48</v>
      </c>
    </row>
    <row r="37" spans="1:23" x14ac:dyDescent="0.2">
      <c r="A37" s="14"/>
    </row>
    <row r="38" spans="1:23" x14ac:dyDescent="0.2">
      <c r="A38" s="14"/>
    </row>
    <row r="39" spans="1:23" x14ac:dyDescent="0.2">
      <c r="A39" s="12" t="s">
        <v>26</v>
      </c>
    </row>
    <row r="40" spans="1:23" x14ac:dyDescent="0.2">
      <c r="A40" s="13" t="s">
        <v>17</v>
      </c>
      <c r="B40" s="7">
        <v>675514.12999999989</v>
      </c>
      <c r="C40" s="7">
        <v>0</v>
      </c>
      <c r="D40" s="7">
        <v>0</v>
      </c>
      <c r="E40" s="7">
        <v>0</v>
      </c>
      <c r="F40" s="7">
        <v>75467.399999999994</v>
      </c>
      <c r="G40" s="7">
        <v>3385.13</v>
      </c>
      <c r="H40" s="7">
        <v>754366.65999999992</v>
      </c>
      <c r="I40" s="7">
        <v>16275.8</v>
      </c>
      <c r="J40" s="7">
        <v>76705.210000000006</v>
      </c>
      <c r="K40" s="7">
        <v>967.20000000000039</v>
      </c>
      <c r="L40" s="7">
        <v>3649.35</v>
      </c>
      <c r="M40" s="7">
        <v>1366.5100000000004</v>
      </c>
      <c r="N40" s="7">
        <v>108775.70479999999</v>
      </c>
      <c r="O40" s="7">
        <v>70828.95</v>
      </c>
      <c r="P40" s="7">
        <v>23222.320000000003</v>
      </c>
      <c r="Q40" s="7">
        <v>3798.14</v>
      </c>
      <c r="R40" s="7">
        <v>640.12</v>
      </c>
      <c r="S40" s="7">
        <v>3895.1800000000003</v>
      </c>
      <c r="T40" s="7">
        <v>1770.8</v>
      </c>
      <c r="U40" s="7">
        <v>2313.4900000000002</v>
      </c>
      <c r="V40" s="19">
        <f t="shared" ref="V40:V43" si="4">U40+Q40+P40+N40+L40+J40</f>
        <v>218464.21480000002</v>
      </c>
      <c r="W40" s="19">
        <f t="shared" ref="W40:W43" si="5">T40+S40+R40+O40+M40+K40+I40</f>
        <v>95744.56</v>
      </c>
    </row>
    <row r="41" spans="1:23" x14ac:dyDescent="0.2">
      <c r="A41" s="13" t="s">
        <v>19</v>
      </c>
      <c r="B41" s="7">
        <v>111952.51999999999</v>
      </c>
      <c r="C41" s="7">
        <v>0</v>
      </c>
      <c r="D41" s="7">
        <v>0</v>
      </c>
      <c r="E41" s="7">
        <v>0</v>
      </c>
      <c r="F41" s="7">
        <v>20863.79</v>
      </c>
      <c r="G41" s="7">
        <v>0</v>
      </c>
      <c r="H41" s="7">
        <v>132816.31</v>
      </c>
      <c r="I41" s="7">
        <v>1427.9200000000003</v>
      </c>
      <c r="J41" s="7">
        <v>5422.1299999999992</v>
      </c>
      <c r="K41" s="7">
        <v>80.599999999999994</v>
      </c>
      <c r="L41" s="7">
        <v>304.10999999999996</v>
      </c>
      <c r="M41" s="7">
        <v>0</v>
      </c>
      <c r="N41" s="7">
        <v>19.7317</v>
      </c>
      <c r="O41" s="7">
        <v>9135.1</v>
      </c>
      <c r="P41" s="7">
        <v>4478.1000000000004</v>
      </c>
      <c r="Q41" s="7">
        <v>4478.04</v>
      </c>
      <c r="R41" s="7">
        <v>95.939999999999969</v>
      </c>
      <c r="S41" s="7">
        <v>0</v>
      </c>
      <c r="T41" s="7">
        <v>531.2700000000001</v>
      </c>
      <c r="U41" s="7">
        <v>384.07999999999993</v>
      </c>
      <c r="V41" s="19">
        <f t="shared" si="4"/>
        <v>15086.191700000001</v>
      </c>
      <c r="W41" s="19">
        <f t="shared" si="5"/>
        <v>11270.830000000002</v>
      </c>
    </row>
    <row r="42" spans="1:23" x14ac:dyDescent="0.2">
      <c r="A42" s="13" t="s">
        <v>18</v>
      </c>
      <c r="B42" s="7">
        <v>8200227.3999999976</v>
      </c>
      <c r="C42" s="7">
        <v>624284.02000000037</v>
      </c>
      <c r="D42" s="7">
        <v>0</v>
      </c>
      <c r="E42" s="7">
        <v>201734.13999999998</v>
      </c>
      <c r="F42" s="7">
        <v>598157.46999999962</v>
      </c>
      <c r="G42" s="7">
        <v>671631.41999999993</v>
      </c>
      <c r="H42" s="7">
        <v>10296034.450000007</v>
      </c>
      <c r="I42" s="7">
        <v>390967.46</v>
      </c>
      <c r="J42" s="7">
        <v>1703131.7599999984</v>
      </c>
      <c r="K42" s="7">
        <v>23651.14000000001</v>
      </c>
      <c r="L42" s="7">
        <v>89238.099999999933</v>
      </c>
      <c r="M42" s="7">
        <v>20403.000000000011</v>
      </c>
      <c r="N42" s="7">
        <v>1097255.3267999997</v>
      </c>
      <c r="O42" s="7">
        <v>664725.93999999948</v>
      </c>
      <c r="P42" s="7">
        <v>377551.35999999993</v>
      </c>
      <c r="Q42" s="7">
        <v>80150.180000000037</v>
      </c>
      <c r="R42" s="7">
        <v>8584.89</v>
      </c>
      <c r="S42" s="7">
        <v>62043.329999999994</v>
      </c>
      <c r="T42" s="7">
        <v>6534.87</v>
      </c>
      <c r="U42" s="7">
        <v>29115.149999999983</v>
      </c>
      <c r="V42" s="19">
        <f t="shared" si="4"/>
        <v>3376441.8767999979</v>
      </c>
      <c r="W42" s="19">
        <f t="shared" si="5"/>
        <v>1176910.6299999994</v>
      </c>
    </row>
    <row r="43" spans="1:23" x14ac:dyDescent="0.2">
      <c r="A43" s="13" t="s">
        <v>21</v>
      </c>
      <c r="B43" s="7">
        <v>1051570.3400000001</v>
      </c>
      <c r="C43" s="7">
        <v>0</v>
      </c>
      <c r="D43" s="7">
        <v>0</v>
      </c>
      <c r="E43" s="7">
        <v>0</v>
      </c>
      <c r="F43" s="7">
        <v>131937.50000000003</v>
      </c>
      <c r="G43" s="7">
        <v>8810.59</v>
      </c>
      <c r="H43" s="7">
        <v>1192318.43</v>
      </c>
      <c r="I43" s="7">
        <v>39999.849999999984</v>
      </c>
      <c r="J43" s="7">
        <v>162621.63000000003</v>
      </c>
      <c r="K43" s="7">
        <v>2092.8100000000009</v>
      </c>
      <c r="L43" s="7">
        <v>7896.069999999997</v>
      </c>
      <c r="M43" s="7">
        <v>1108.9700000000003</v>
      </c>
      <c r="N43" s="7">
        <v>156574.2335</v>
      </c>
      <c r="O43" s="7">
        <v>132255.81</v>
      </c>
      <c r="P43" s="7">
        <v>42245.969999999994</v>
      </c>
      <c r="Q43" s="7">
        <v>0</v>
      </c>
      <c r="R43" s="7">
        <v>783.37999999999988</v>
      </c>
      <c r="S43" s="7">
        <v>3823.2200000000003</v>
      </c>
      <c r="T43" s="7">
        <v>3781.3100000000004</v>
      </c>
      <c r="U43" s="7">
        <v>3614.4999999999995</v>
      </c>
      <c r="V43" s="19">
        <f t="shared" si="4"/>
        <v>372952.40350000001</v>
      </c>
      <c r="W43" s="19">
        <f t="shared" si="5"/>
        <v>183845.34999999998</v>
      </c>
    </row>
    <row r="46" spans="1:23" x14ac:dyDescent="0.2">
      <c r="A46" s="12" t="s">
        <v>27</v>
      </c>
    </row>
    <row r="47" spans="1:23" x14ac:dyDescent="0.2">
      <c r="A47" s="15" t="s">
        <v>28</v>
      </c>
      <c r="B47" s="5">
        <v>268168.48000000004</v>
      </c>
      <c r="C47" s="5">
        <v>0</v>
      </c>
      <c r="D47" s="5">
        <v>0</v>
      </c>
      <c r="E47" s="5">
        <v>0</v>
      </c>
      <c r="F47" s="5">
        <v>434629.72</v>
      </c>
      <c r="G47" s="5">
        <v>0</v>
      </c>
      <c r="H47" s="5">
        <v>702798.2</v>
      </c>
      <c r="I47" s="5">
        <v>2696.7199999999989</v>
      </c>
      <c r="J47" s="5">
        <v>13764.730000000009</v>
      </c>
      <c r="K47" s="5">
        <v>161.19999999999999</v>
      </c>
      <c r="L47" s="5">
        <v>608.2900000000003</v>
      </c>
      <c r="M47" s="5">
        <v>0</v>
      </c>
      <c r="N47" s="5">
        <v>46777.440999999999</v>
      </c>
      <c r="O47" s="5">
        <v>15881.81</v>
      </c>
      <c r="P47" s="5">
        <v>10587.85</v>
      </c>
      <c r="Q47" s="5">
        <v>0</v>
      </c>
      <c r="R47" s="5">
        <v>48.100000000000023</v>
      </c>
      <c r="S47" s="5">
        <v>0</v>
      </c>
      <c r="T47" s="5">
        <v>1797.0399999999991</v>
      </c>
      <c r="U47" s="5">
        <v>918.52000000000032</v>
      </c>
      <c r="V47" s="19">
        <f t="shared" ref="V47:V57" si="6">U47+Q47+P47+N47+L47+J47</f>
        <v>72656.831000000006</v>
      </c>
      <c r="W47" s="19">
        <f t="shared" ref="W47:W57" si="7">T47+S47+R47+O47+M47+K47+I47</f>
        <v>20584.869999999995</v>
      </c>
    </row>
    <row r="48" spans="1:23" x14ac:dyDescent="0.2">
      <c r="A48" s="15" t="s">
        <v>36</v>
      </c>
      <c r="B48" s="5">
        <v>138978.33000000005</v>
      </c>
      <c r="C48" s="5">
        <v>0</v>
      </c>
      <c r="D48" s="5">
        <v>0</v>
      </c>
      <c r="E48" s="5">
        <v>0</v>
      </c>
      <c r="F48" s="5">
        <v>86348.73000000001</v>
      </c>
      <c r="G48" s="5">
        <v>37.11</v>
      </c>
      <c r="H48" s="5">
        <v>225364.17000000004</v>
      </c>
      <c r="I48" s="5">
        <v>602.1600000000002</v>
      </c>
      <c r="J48" s="5">
        <v>5467.4400000000023</v>
      </c>
      <c r="K48" s="5">
        <v>241.80000000000013</v>
      </c>
      <c r="L48" s="5">
        <v>912.30999999999972</v>
      </c>
      <c r="M48" s="5">
        <v>166.21</v>
      </c>
      <c r="N48" s="5">
        <v>10325.346799999999</v>
      </c>
      <c r="O48" s="5">
        <v>18000</v>
      </c>
      <c r="P48" s="5">
        <v>5559.13</v>
      </c>
      <c r="Q48" s="5">
        <v>0</v>
      </c>
      <c r="R48" s="5">
        <v>0</v>
      </c>
      <c r="S48" s="5">
        <v>0</v>
      </c>
      <c r="T48" s="5">
        <v>150.38999999999996</v>
      </c>
      <c r="U48" s="5">
        <v>476.51</v>
      </c>
      <c r="V48" s="19">
        <f t="shared" si="6"/>
        <v>22740.736800000002</v>
      </c>
      <c r="W48" s="19">
        <f t="shared" si="7"/>
        <v>19160.559999999998</v>
      </c>
    </row>
    <row r="49" spans="1:23" x14ac:dyDescent="0.2">
      <c r="A49" s="15" t="s">
        <v>35</v>
      </c>
      <c r="B49" s="5">
        <v>154655.35999999999</v>
      </c>
      <c r="C49" s="5">
        <v>0</v>
      </c>
      <c r="D49" s="5">
        <v>0</v>
      </c>
      <c r="E49" s="5">
        <v>0</v>
      </c>
      <c r="F49" s="5">
        <v>90323.18</v>
      </c>
      <c r="G49" s="5">
        <v>1791.9</v>
      </c>
      <c r="H49" s="5">
        <v>246770.43999999997</v>
      </c>
      <c r="I49" s="5">
        <v>1412.1300000000003</v>
      </c>
      <c r="J49" s="5">
        <v>5427.65</v>
      </c>
      <c r="K49" s="5">
        <v>80.599999999999994</v>
      </c>
      <c r="L49" s="5">
        <v>304.10999999999996</v>
      </c>
      <c r="M49" s="5">
        <v>0</v>
      </c>
      <c r="N49" s="5">
        <v>25434.702300000001</v>
      </c>
      <c r="O49" s="5">
        <v>24000</v>
      </c>
      <c r="P49" s="5">
        <v>6257.89</v>
      </c>
      <c r="Q49" s="5">
        <v>0</v>
      </c>
      <c r="R49" s="5">
        <v>48.100000000000023</v>
      </c>
      <c r="S49" s="5">
        <v>0</v>
      </c>
      <c r="T49" s="5">
        <v>0</v>
      </c>
      <c r="U49" s="5">
        <v>535.74</v>
      </c>
      <c r="V49" s="19">
        <f t="shared" si="6"/>
        <v>37960.092300000004</v>
      </c>
      <c r="W49" s="19">
        <f t="shared" si="7"/>
        <v>25540.829999999998</v>
      </c>
    </row>
    <row r="50" spans="1:23" x14ac:dyDescent="0.2">
      <c r="A50" s="15" t="s">
        <v>34</v>
      </c>
      <c r="B50" s="5">
        <v>159055.31000000003</v>
      </c>
      <c r="C50" s="5">
        <v>0</v>
      </c>
      <c r="D50" s="5">
        <v>0</v>
      </c>
      <c r="E50" s="5">
        <v>0</v>
      </c>
      <c r="F50" s="5">
        <v>97443.57</v>
      </c>
      <c r="G50" s="5">
        <v>0</v>
      </c>
      <c r="H50" s="5">
        <v>256498.88000000003</v>
      </c>
      <c r="I50" s="5">
        <v>1808.8199999999988</v>
      </c>
      <c r="J50" s="5">
        <v>12949.949999999995</v>
      </c>
      <c r="K50" s="5">
        <v>161.19999999999999</v>
      </c>
      <c r="L50" s="5">
        <v>608.2900000000003</v>
      </c>
      <c r="M50" s="5">
        <v>223.25000000000006</v>
      </c>
      <c r="N50" s="5">
        <v>35775.143700000001</v>
      </c>
      <c r="O50" s="5">
        <v>24000</v>
      </c>
      <c r="P50" s="5">
        <v>6362.21</v>
      </c>
      <c r="Q50" s="5">
        <v>0</v>
      </c>
      <c r="R50" s="5">
        <v>48.100000000000023</v>
      </c>
      <c r="S50" s="5">
        <v>0</v>
      </c>
      <c r="T50" s="5">
        <v>0</v>
      </c>
      <c r="U50" s="5">
        <v>543.46</v>
      </c>
      <c r="V50" s="19">
        <f t="shared" si="6"/>
        <v>56239.053699999997</v>
      </c>
      <c r="W50" s="19">
        <f t="shared" si="7"/>
        <v>26241.37</v>
      </c>
    </row>
    <row r="51" spans="1:23" x14ac:dyDescent="0.2">
      <c r="A51" s="15" t="s">
        <v>31</v>
      </c>
      <c r="B51" s="5">
        <v>146258.23999999993</v>
      </c>
      <c r="C51" s="5">
        <v>0</v>
      </c>
      <c r="D51" s="5">
        <v>0</v>
      </c>
      <c r="E51" s="5">
        <v>0</v>
      </c>
      <c r="F51" s="5">
        <v>87836.5</v>
      </c>
      <c r="G51" s="5">
        <v>296.87</v>
      </c>
      <c r="H51" s="5">
        <v>234391.60999999993</v>
      </c>
      <c r="I51" s="5">
        <v>3284.8400000000011</v>
      </c>
      <c r="J51" s="5">
        <v>11101.249999999995</v>
      </c>
      <c r="K51" s="5">
        <v>241.80000000000013</v>
      </c>
      <c r="L51" s="5">
        <v>912.30999999999972</v>
      </c>
      <c r="M51" s="5">
        <v>0</v>
      </c>
      <c r="N51" s="5">
        <v>15650.025600000001</v>
      </c>
      <c r="O51" s="5">
        <v>18000</v>
      </c>
      <c r="P51" s="5">
        <v>5850.33</v>
      </c>
      <c r="Q51" s="5">
        <v>0</v>
      </c>
      <c r="R51" s="5">
        <v>0</v>
      </c>
      <c r="S51" s="5">
        <v>836.29999999999973</v>
      </c>
      <c r="T51" s="5">
        <v>0</v>
      </c>
      <c r="U51" s="5">
        <v>500.86999999999995</v>
      </c>
      <c r="V51" s="19">
        <f t="shared" si="6"/>
        <v>34014.785599999996</v>
      </c>
      <c r="W51" s="19">
        <f t="shared" si="7"/>
        <v>22362.94</v>
      </c>
    </row>
    <row r="52" spans="1:23" x14ac:dyDescent="0.2">
      <c r="A52" s="15" t="s">
        <v>30</v>
      </c>
      <c r="B52" s="5">
        <v>163935.70000000004</v>
      </c>
      <c r="C52" s="5">
        <v>0</v>
      </c>
      <c r="D52" s="5">
        <v>0</v>
      </c>
      <c r="E52" s="5">
        <v>0</v>
      </c>
      <c r="F52" s="5">
        <v>94394.91</v>
      </c>
      <c r="G52" s="5">
        <v>0</v>
      </c>
      <c r="H52" s="5">
        <v>258330.61000000004</v>
      </c>
      <c r="I52" s="5">
        <v>3800.449999999998</v>
      </c>
      <c r="J52" s="5">
        <v>18786.949999999997</v>
      </c>
      <c r="K52" s="5">
        <v>226.3</v>
      </c>
      <c r="L52" s="5">
        <v>853.3599999999999</v>
      </c>
      <c r="M52" s="5">
        <v>306.67000000000013</v>
      </c>
      <c r="N52" s="5">
        <v>34649.9018</v>
      </c>
      <c r="O52" s="5">
        <v>24000</v>
      </c>
      <c r="P52" s="5">
        <v>6557.43</v>
      </c>
      <c r="Q52" s="5">
        <v>0</v>
      </c>
      <c r="R52" s="5">
        <v>239.9799999999999</v>
      </c>
      <c r="S52" s="5">
        <v>0</v>
      </c>
      <c r="T52" s="5">
        <v>0</v>
      </c>
      <c r="U52" s="5">
        <v>560.81000000000017</v>
      </c>
      <c r="V52" s="19">
        <f t="shared" si="6"/>
        <v>61408.451799999995</v>
      </c>
      <c r="W52" s="19">
        <f t="shared" si="7"/>
        <v>28573.399999999998</v>
      </c>
    </row>
    <row r="53" spans="1:23" x14ac:dyDescent="0.2">
      <c r="A53" s="15" t="s">
        <v>29</v>
      </c>
      <c r="B53" s="5">
        <v>158105.77000000002</v>
      </c>
      <c r="C53" s="5">
        <v>0</v>
      </c>
      <c r="D53" s="5">
        <v>0</v>
      </c>
      <c r="E53" s="5">
        <v>0</v>
      </c>
      <c r="F53" s="5">
        <v>155850.38</v>
      </c>
      <c r="G53" s="5">
        <v>40.1</v>
      </c>
      <c r="H53" s="5">
        <v>313996.25</v>
      </c>
      <c r="I53" s="5">
        <v>4042.3100000000013</v>
      </c>
      <c r="J53" s="5">
        <v>12398.409999999996</v>
      </c>
      <c r="K53" s="5">
        <v>161.19999999999999</v>
      </c>
      <c r="L53" s="5">
        <v>608.2900000000003</v>
      </c>
      <c r="M53" s="5">
        <v>306.67000000000013</v>
      </c>
      <c r="N53" s="5">
        <v>27255.199099999998</v>
      </c>
      <c r="O53" s="5">
        <v>24000</v>
      </c>
      <c r="P53" s="5">
        <v>6324.23</v>
      </c>
      <c r="Q53" s="5">
        <v>0</v>
      </c>
      <c r="R53" s="5">
        <v>0</v>
      </c>
      <c r="S53" s="5">
        <v>0</v>
      </c>
      <c r="T53" s="5">
        <v>0</v>
      </c>
      <c r="U53" s="5">
        <v>541.48000000000013</v>
      </c>
      <c r="V53" s="19">
        <f t="shared" si="6"/>
        <v>47127.609099999994</v>
      </c>
      <c r="W53" s="19">
        <f t="shared" si="7"/>
        <v>28510.180000000004</v>
      </c>
    </row>
    <row r="54" spans="1:23" x14ac:dyDescent="0.2">
      <c r="A54" s="13" t="s">
        <v>17</v>
      </c>
      <c r="B54" s="7">
        <v>1736215.6400000001</v>
      </c>
      <c r="C54" s="7">
        <v>0</v>
      </c>
      <c r="D54" s="7">
        <v>0</v>
      </c>
      <c r="E54" s="7">
        <v>0</v>
      </c>
      <c r="F54" s="7">
        <v>203822.48</v>
      </c>
      <c r="G54" s="7">
        <v>19289.59</v>
      </c>
      <c r="H54" s="7">
        <v>1959327.71</v>
      </c>
      <c r="I54" s="7">
        <v>58808.919999999976</v>
      </c>
      <c r="J54" s="7">
        <v>247239.18000000002</v>
      </c>
      <c r="K54" s="7">
        <v>3319.7900000000004</v>
      </c>
      <c r="L54" s="7">
        <v>12526.810000000001</v>
      </c>
      <c r="M54" s="7">
        <v>2133.9900000000007</v>
      </c>
      <c r="N54" s="7">
        <v>230760.32489999998</v>
      </c>
      <c r="O54" s="7">
        <v>173574.75999999998</v>
      </c>
      <c r="P54" s="7">
        <v>65960.33</v>
      </c>
      <c r="Q54" s="7">
        <v>10670.49</v>
      </c>
      <c r="R54" s="7">
        <v>1032.4599999999996</v>
      </c>
      <c r="S54" s="7">
        <v>3449.2999999999988</v>
      </c>
      <c r="T54" s="7">
        <v>313.56000000000012</v>
      </c>
      <c r="U54" s="7">
        <v>6007.1799999999994</v>
      </c>
      <c r="V54" s="19">
        <f t="shared" si="6"/>
        <v>573164.3149</v>
      </c>
      <c r="W54" s="19">
        <f t="shared" si="7"/>
        <v>242632.77999999997</v>
      </c>
    </row>
    <row r="55" spans="1:23" x14ac:dyDescent="0.2">
      <c r="A55" s="13" t="s">
        <v>19</v>
      </c>
      <c r="B55" s="7">
        <v>836006.55999999994</v>
      </c>
      <c r="C55" s="7">
        <v>0</v>
      </c>
      <c r="D55" s="7">
        <v>0</v>
      </c>
      <c r="E55" s="7">
        <v>0</v>
      </c>
      <c r="F55" s="7">
        <v>114197.60999999999</v>
      </c>
      <c r="G55" s="7">
        <v>18151.280000000002</v>
      </c>
      <c r="H55" s="7">
        <v>968355.45000000007</v>
      </c>
      <c r="I55" s="7">
        <v>21846.709999999995</v>
      </c>
      <c r="J55" s="7">
        <v>91936.18</v>
      </c>
      <c r="K55" s="7">
        <v>1237.2100000000003</v>
      </c>
      <c r="L55" s="7">
        <v>4666.7399999999989</v>
      </c>
      <c r="M55" s="7">
        <v>983.1600000000002</v>
      </c>
      <c r="N55" s="7">
        <v>138682.23429999998</v>
      </c>
      <c r="O55" s="7">
        <v>116824.95</v>
      </c>
      <c r="P55" s="7">
        <v>32943.279999999999</v>
      </c>
      <c r="Q55" s="7">
        <v>0</v>
      </c>
      <c r="R55" s="7">
        <v>507.09000000000015</v>
      </c>
      <c r="S55" s="7">
        <v>4289.66</v>
      </c>
      <c r="T55" s="7">
        <v>2051.3099999999995</v>
      </c>
      <c r="U55" s="7">
        <v>2865.8399999999997</v>
      </c>
      <c r="V55" s="19">
        <f t="shared" si="6"/>
        <v>271094.27429999993</v>
      </c>
      <c r="W55" s="19">
        <f t="shared" si="7"/>
        <v>147740.09</v>
      </c>
    </row>
    <row r="56" spans="1:23" x14ac:dyDescent="0.2">
      <c r="A56" s="13" t="s">
        <v>18</v>
      </c>
      <c r="B56" s="7">
        <v>1143938.6300000001</v>
      </c>
      <c r="C56" s="7">
        <v>61590.03</v>
      </c>
      <c r="D56" s="7">
        <v>0</v>
      </c>
      <c r="E56" s="7">
        <v>0</v>
      </c>
      <c r="F56" s="7">
        <v>77902.23</v>
      </c>
      <c r="G56" s="7">
        <v>17742.670000000002</v>
      </c>
      <c r="H56" s="7">
        <v>1301173.56</v>
      </c>
      <c r="I56" s="7">
        <v>68901.799999999959</v>
      </c>
      <c r="J56" s="7">
        <v>285215.92</v>
      </c>
      <c r="K56" s="7">
        <v>3637.8500000000013</v>
      </c>
      <c r="L56" s="7">
        <v>13724.119999999999</v>
      </c>
      <c r="M56" s="7">
        <v>1826.4700000000005</v>
      </c>
      <c r="N56" s="7">
        <v>169010.04600000003</v>
      </c>
      <c r="O56" s="7">
        <v>107820.75999999998</v>
      </c>
      <c r="P56" s="7">
        <v>46857.560000000005</v>
      </c>
      <c r="Q56" s="7">
        <v>1956.64</v>
      </c>
      <c r="R56" s="7">
        <v>517.66</v>
      </c>
      <c r="S56" s="7">
        <v>7380.5400000000009</v>
      </c>
      <c r="T56" s="7">
        <v>1850.2800000000007</v>
      </c>
      <c r="U56" s="7">
        <v>4033.6899999999996</v>
      </c>
      <c r="V56" s="19">
        <f t="shared" si="6"/>
        <v>520797.97600000002</v>
      </c>
      <c r="W56" s="19">
        <f t="shared" si="7"/>
        <v>191935.35999999993</v>
      </c>
    </row>
    <row r="57" spans="1:23" x14ac:dyDescent="0.2">
      <c r="A57" s="13" t="s">
        <v>21</v>
      </c>
      <c r="B57" s="7">
        <v>174060.88999999996</v>
      </c>
      <c r="C57" s="7">
        <v>0</v>
      </c>
      <c r="D57" s="7">
        <v>0</v>
      </c>
      <c r="E57" s="7">
        <v>0</v>
      </c>
      <c r="F57" s="7">
        <v>22848.36</v>
      </c>
      <c r="G57" s="7">
        <v>6331.1299999999992</v>
      </c>
      <c r="H57" s="7">
        <v>203240.37999999998</v>
      </c>
      <c r="I57" s="7">
        <v>5479.2400000000016</v>
      </c>
      <c r="J57" s="7">
        <v>17811.709999999995</v>
      </c>
      <c r="K57" s="7">
        <v>241.79999999999998</v>
      </c>
      <c r="L57" s="7">
        <v>912.40000000000032</v>
      </c>
      <c r="M57" s="7">
        <v>330.06000000000006</v>
      </c>
      <c r="N57" s="7">
        <v>21311.266199999998</v>
      </c>
      <c r="O57" s="7">
        <v>7215.73</v>
      </c>
      <c r="P57" s="7">
        <v>7215.68</v>
      </c>
      <c r="Q57" s="7">
        <v>3078.72</v>
      </c>
      <c r="R57" s="7">
        <v>440.95999999999981</v>
      </c>
      <c r="S57" s="7">
        <v>368.40000000000015</v>
      </c>
      <c r="T57" s="7">
        <v>0</v>
      </c>
      <c r="U57" s="7">
        <v>618.45000000000005</v>
      </c>
      <c r="V57" s="19">
        <f t="shared" si="6"/>
        <v>50948.22619999999</v>
      </c>
      <c r="W57" s="19">
        <f t="shared" si="7"/>
        <v>14076.19</v>
      </c>
    </row>
  </sheetData>
  <sortState ref="A7:W22">
    <sortCondition ref="A7:A22"/>
  </sortState>
  <pageMargins left="0.45" right="0.45" top="0.75" bottom="0.75" header="0.3" footer="0.3"/>
  <pageSetup scale="50" orientation="landscape" r:id="rId1"/>
  <headerFooter>
    <oddHeader>&amp;RCASE NO. 2018-00281
ATTACHMENT 1
TO STAFF DR NO. 1-65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63"/>
  <sheetViews>
    <sheetView workbookViewId="0"/>
  </sheetViews>
  <sheetFormatPr defaultRowHeight="12.75" x14ac:dyDescent="0.2"/>
  <cols>
    <col min="1" max="1" width="42.85546875" style="8" bestFit="1" customWidth="1"/>
    <col min="2" max="2" width="14" style="7" bestFit="1" customWidth="1"/>
    <col min="3" max="3" width="14.5703125" style="7" bestFit="1" customWidth="1"/>
    <col min="4" max="4" width="18" style="7" customWidth="1"/>
    <col min="5" max="5" width="13.140625" style="7" bestFit="1" customWidth="1"/>
    <col min="6" max="6" width="14.140625" style="7" bestFit="1" customWidth="1"/>
    <col min="7" max="7" width="12.85546875" style="7" bestFit="1" customWidth="1"/>
    <col min="8" max="8" width="14" style="7" bestFit="1" customWidth="1"/>
    <col min="9" max="10" width="13.42578125" style="7" bestFit="1" customWidth="1"/>
    <col min="11" max="12" width="12" style="7" bestFit="1" customWidth="1"/>
    <col min="13" max="13" width="11.7109375" style="7" bestFit="1" customWidth="1"/>
    <col min="14" max="14" width="20.85546875" style="7" customWidth="1"/>
    <col min="15" max="15" width="19.42578125" style="7" customWidth="1"/>
    <col min="16" max="16" width="13.5703125" style="7" bestFit="1" customWidth="1"/>
    <col min="17" max="18" width="16.28515625" style="7" bestFit="1" customWidth="1"/>
    <col min="19" max="19" width="25.140625" style="7" customWidth="1"/>
    <col min="20" max="20" width="15.7109375" style="7" bestFit="1" customWidth="1"/>
    <col min="21" max="21" width="20.5703125" style="7" bestFit="1" customWidth="1"/>
    <col min="22" max="22" width="19.140625" style="7" bestFit="1" customWidth="1"/>
    <col min="23" max="23" width="15.140625" style="7" bestFit="1" customWidth="1"/>
    <col min="24" max="24" width="14.140625" style="7" customWidth="1"/>
    <col min="25" max="25" width="14.5703125" style="7" bestFit="1" customWidth="1"/>
    <col min="26" max="42" width="8" style="8" customWidth="1"/>
    <col min="43" max="43" width="7" style="8" customWidth="1"/>
    <col min="44" max="52" width="8" style="8" customWidth="1"/>
    <col min="53" max="53" width="7" style="8" customWidth="1"/>
    <col min="54" max="59" width="8" style="8" customWidth="1"/>
    <col min="60" max="60" width="7" style="8" customWidth="1"/>
    <col min="61" max="67" width="8" style="8" customWidth="1"/>
    <col min="68" max="68" width="5" style="8" customWidth="1"/>
    <col min="69" max="74" width="8" style="8" customWidth="1"/>
    <col min="75" max="75" width="7" style="8" customWidth="1"/>
    <col min="76" max="81" width="8" style="8" customWidth="1"/>
    <col min="82" max="82" width="7" style="8" customWidth="1"/>
    <col min="83" max="83" width="8" style="8" customWidth="1"/>
    <col min="84" max="84" width="7" style="8" customWidth="1"/>
    <col min="85" max="97" width="8" style="8" customWidth="1"/>
    <col min="98" max="98" width="7" style="8" customWidth="1"/>
    <col min="99" max="107" width="8" style="8" customWidth="1"/>
    <col min="108" max="108" width="7" style="8" customWidth="1"/>
    <col min="109" max="110" width="8" style="8" customWidth="1"/>
    <col min="111" max="112" width="9" style="8" customWidth="1"/>
    <col min="113" max="113" width="6" style="8" customWidth="1"/>
    <col min="114" max="121" width="9" style="8" customWidth="1"/>
    <col min="122" max="122" width="8" style="8" customWidth="1"/>
    <col min="123" max="132" width="9" style="8" customWidth="1"/>
    <col min="133" max="133" width="8" style="8" customWidth="1"/>
    <col min="134" max="135" width="9" style="8" customWidth="1"/>
    <col min="136" max="136" width="8" style="8" customWidth="1"/>
    <col min="137" max="140" width="9" style="8" customWidth="1"/>
    <col min="141" max="141" width="8" style="8" customWidth="1"/>
    <col min="142" max="142" width="9" style="8" customWidth="1"/>
    <col min="143" max="143" width="8" style="8" customWidth="1"/>
    <col min="144" max="170" width="9" style="8" customWidth="1"/>
    <col min="171" max="171" width="6" style="8" customWidth="1"/>
    <col min="172" max="180" width="9" style="8" customWidth="1"/>
    <col min="181" max="181" width="8" style="8" customWidth="1"/>
    <col min="182" max="182" width="9" style="8" customWidth="1"/>
    <col min="183" max="183" width="8" style="8" customWidth="1"/>
    <col min="184" max="184" width="9" style="8" customWidth="1"/>
    <col min="185" max="185" width="6" style="8" customWidth="1"/>
    <col min="186" max="195" width="9" style="8" customWidth="1"/>
    <col min="196" max="196" width="8" style="8" customWidth="1"/>
    <col min="197" max="197" width="9" style="8" customWidth="1"/>
    <col min="198" max="198" width="6" style="8" customWidth="1"/>
    <col min="199" max="208" width="9" style="8" customWidth="1"/>
    <col min="209" max="209" width="6" style="8" customWidth="1"/>
    <col min="210" max="218" width="9" style="8" customWidth="1"/>
    <col min="219" max="219" width="6" style="8" customWidth="1"/>
    <col min="220" max="223" width="9" style="8" customWidth="1"/>
    <col min="224" max="224" width="8" style="8" customWidth="1"/>
    <col min="225" max="225" width="9" style="8" customWidth="1"/>
    <col min="226" max="226" width="6" style="8" customWidth="1"/>
    <col min="227" max="230" width="9" style="8" customWidth="1"/>
    <col min="231" max="231" width="8" style="8" customWidth="1"/>
    <col min="232" max="235" width="9" style="8" customWidth="1"/>
    <col min="236" max="236" width="8" style="8" customWidth="1"/>
    <col min="237" max="250" width="9" style="8" customWidth="1"/>
    <col min="251" max="251" width="8" style="8" customWidth="1"/>
    <col min="252" max="266" width="9" style="8" customWidth="1"/>
    <col min="267" max="267" width="8" style="8" customWidth="1"/>
    <col min="268" max="272" width="9" style="8" customWidth="1"/>
    <col min="273" max="273" width="6" style="8" customWidth="1"/>
    <col min="274" max="295" width="9" style="8" customWidth="1"/>
    <col min="296" max="296" width="8" style="8" customWidth="1"/>
    <col min="297" max="306" width="9" style="8" customWidth="1"/>
    <col min="307" max="307" width="8" style="8" customWidth="1"/>
    <col min="308" max="317" width="9" style="8" customWidth="1"/>
    <col min="318" max="318" width="8" style="8" customWidth="1"/>
    <col min="319" max="322" width="9" style="8" customWidth="1"/>
    <col min="323" max="323" width="8" style="8" customWidth="1"/>
    <col min="324" max="325" width="9" style="8" customWidth="1"/>
    <col min="326" max="326" width="8" style="8" customWidth="1"/>
    <col min="327" max="346" width="9" style="8" customWidth="1"/>
    <col min="347" max="347" width="8" style="8" customWidth="1"/>
    <col min="348" max="373" width="9" style="8" customWidth="1"/>
    <col min="374" max="375" width="8" style="8" customWidth="1"/>
    <col min="376" max="386" width="9" style="8" customWidth="1"/>
    <col min="387" max="387" width="8" style="8" customWidth="1"/>
    <col min="388" max="388" width="9" style="8" customWidth="1"/>
    <col min="389" max="389" width="8" style="8" customWidth="1"/>
    <col min="390" max="391" width="9" style="8" customWidth="1"/>
    <col min="392" max="392" width="8" style="8" customWidth="1"/>
    <col min="393" max="396" width="9" style="8" customWidth="1"/>
    <col min="397" max="397" width="8" style="8" customWidth="1"/>
    <col min="398" max="399" width="9" style="8" customWidth="1"/>
    <col min="400" max="401" width="8" style="8" customWidth="1"/>
    <col min="402" max="402" width="9" style="8" customWidth="1"/>
    <col min="403" max="403" width="8" style="8" customWidth="1"/>
    <col min="404" max="404" width="6" style="8" customWidth="1"/>
    <col min="405" max="409" width="9" style="8" customWidth="1"/>
    <col min="410" max="410" width="8" style="8" customWidth="1"/>
    <col min="411" max="418" width="9" style="8" customWidth="1"/>
    <col min="419" max="420" width="8" style="8" customWidth="1"/>
    <col min="421" max="425" width="9" style="8" customWidth="1"/>
    <col min="426" max="426" width="8" style="8" customWidth="1"/>
    <col min="427" max="438" width="9" style="8" customWidth="1"/>
    <col min="439" max="440" width="8" style="8" customWidth="1"/>
    <col min="441" max="441" width="9" style="8" customWidth="1"/>
    <col min="442" max="442" width="8" style="8" customWidth="1"/>
    <col min="443" max="446" width="9" style="8" customWidth="1"/>
    <col min="447" max="447" width="8" style="8" customWidth="1"/>
    <col min="448" max="457" width="9" style="8" customWidth="1"/>
    <col min="458" max="458" width="8" style="8" customWidth="1"/>
    <col min="459" max="460" width="9" style="8" customWidth="1"/>
    <col min="461" max="461" width="8" style="8" customWidth="1"/>
    <col min="462" max="470" width="9" style="8" customWidth="1"/>
    <col min="471" max="471" width="6" style="8" customWidth="1"/>
    <col min="472" max="475" width="9" style="8" customWidth="1"/>
    <col min="476" max="476" width="8" style="8" customWidth="1"/>
    <col min="477" max="490" width="9" style="8" customWidth="1"/>
    <col min="491" max="491" width="8" style="8" customWidth="1"/>
    <col min="492" max="497" width="9" style="8" customWidth="1"/>
    <col min="498" max="499" width="8" style="8" customWidth="1"/>
    <col min="500" max="501" width="9" style="8" customWidth="1"/>
    <col min="502" max="502" width="8" style="8" customWidth="1"/>
    <col min="503" max="503" width="9" style="8" customWidth="1"/>
    <col min="504" max="504" width="8" style="8" customWidth="1"/>
    <col min="505" max="521" width="9" style="8" customWidth="1"/>
    <col min="522" max="522" width="6" style="8" customWidth="1"/>
    <col min="523" max="527" width="9" style="8" customWidth="1"/>
    <col min="528" max="528" width="8" style="8" customWidth="1"/>
    <col min="529" max="539" width="9" style="8" customWidth="1"/>
    <col min="540" max="540" width="8" style="8" customWidth="1"/>
    <col min="541" max="558" width="9" style="8" customWidth="1"/>
    <col min="559" max="559" width="8" style="8" customWidth="1"/>
    <col min="560" max="561" width="9" style="8" customWidth="1"/>
    <col min="562" max="562" width="8" style="8" customWidth="1"/>
    <col min="563" max="565" width="9" style="8" customWidth="1"/>
    <col min="566" max="566" width="8" style="8" customWidth="1"/>
    <col min="567" max="594" width="9" style="8" customWidth="1"/>
    <col min="595" max="595" width="8" style="8" customWidth="1"/>
    <col min="596" max="602" width="9" style="8" customWidth="1"/>
    <col min="603" max="603" width="8" style="8" customWidth="1"/>
    <col min="604" max="618" width="9" style="8" customWidth="1"/>
    <col min="619" max="619" width="6" style="8" customWidth="1"/>
    <col min="620" max="660" width="9" style="8" customWidth="1"/>
    <col min="661" max="661" width="8" style="8" customWidth="1"/>
    <col min="662" max="663" width="9" style="8" customWidth="1"/>
    <col min="664" max="664" width="8" style="8" customWidth="1"/>
    <col min="665" max="710" width="9" style="8" customWidth="1"/>
    <col min="711" max="711" width="8" style="8" customWidth="1"/>
    <col min="712" max="740" width="9" style="8" customWidth="1"/>
    <col min="741" max="741" width="8" style="8" customWidth="1"/>
    <col min="742" max="767" width="9" style="8" customWidth="1"/>
    <col min="768" max="768" width="8" style="8" customWidth="1"/>
    <col min="769" max="790" width="9" style="8" customWidth="1"/>
    <col min="791" max="791" width="6" style="8" customWidth="1"/>
    <col min="792" max="803" width="9" style="8" customWidth="1"/>
    <col min="804" max="804" width="8" style="8" customWidth="1"/>
    <col min="805" max="808" width="9" style="8" customWidth="1"/>
    <col min="809" max="809" width="8" style="8" customWidth="1"/>
    <col min="810" max="826" width="9" style="8" customWidth="1"/>
    <col min="827" max="827" width="6" style="8" customWidth="1"/>
    <col min="828" max="839" width="9" style="8" customWidth="1"/>
    <col min="840" max="840" width="8" style="8" customWidth="1"/>
    <col min="841" max="847" width="9" style="8" customWidth="1"/>
    <col min="848" max="848" width="8" style="8" customWidth="1"/>
    <col min="849" max="868" width="9" style="8" customWidth="1"/>
    <col min="869" max="869" width="6" style="8" customWidth="1"/>
    <col min="870" max="874" width="9" style="8" customWidth="1"/>
    <col min="875" max="875" width="8" style="8" customWidth="1"/>
    <col min="876" max="880" width="9" style="8" customWidth="1"/>
    <col min="881" max="881" width="8" style="8" customWidth="1"/>
    <col min="882" max="890" width="9" style="8" customWidth="1"/>
    <col min="891" max="891" width="8" style="8" customWidth="1"/>
    <col min="892" max="895" width="9" style="8" customWidth="1"/>
    <col min="896" max="896" width="8" style="8" customWidth="1"/>
    <col min="897" max="897" width="9" style="8" customWidth="1"/>
    <col min="898" max="898" width="8" style="8" customWidth="1"/>
    <col min="899" max="904" width="9" style="8" customWidth="1"/>
    <col min="905" max="905" width="8" style="8" customWidth="1"/>
    <col min="906" max="920" width="9" style="8" customWidth="1"/>
    <col min="921" max="921" width="8" style="8" customWidth="1"/>
    <col min="922" max="926" width="9" style="8" customWidth="1"/>
    <col min="927" max="927" width="8" style="8" customWidth="1"/>
    <col min="928" max="931" width="9" style="8" customWidth="1"/>
    <col min="932" max="932" width="8" style="8" customWidth="1"/>
    <col min="933" max="935" width="9" style="8" customWidth="1"/>
    <col min="936" max="936" width="8" style="8" customWidth="1"/>
    <col min="937" max="937" width="9" style="8" customWidth="1"/>
    <col min="938" max="938" width="6" style="8" customWidth="1"/>
    <col min="939" max="939" width="8" style="8" customWidth="1"/>
    <col min="940" max="946" width="9" style="8" customWidth="1"/>
    <col min="947" max="947" width="8" style="8" customWidth="1"/>
    <col min="948" max="952" width="9" style="8" customWidth="1"/>
    <col min="953" max="953" width="8" style="8" customWidth="1"/>
    <col min="954" max="964" width="9" style="8" customWidth="1"/>
    <col min="965" max="965" width="8" style="8" customWidth="1"/>
    <col min="966" max="969" width="9" style="8" customWidth="1"/>
    <col min="970" max="970" width="8" style="8" customWidth="1"/>
    <col min="971" max="974" width="9" style="8" customWidth="1"/>
    <col min="975" max="975" width="8" style="8" customWidth="1"/>
    <col min="976" max="977" width="9" style="8" customWidth="1"/>
    <col min="978" max="978" width="8" style="8" customWidth="1"/>
    <col min="979" max="989" width="9" style="8" customWidth="1"/>
    <col min="990" max="990" width="8" style="8" customWidth="1"/>
    <col min="991" max="1005" width="9" style="8" customWidth="1"/>
    <col min="1006" max="1006" width="8" style="8" customWidth="1"/>
    <col min="1007" max="1013" width="9" style="8" customWidth="1"/>
    <col min="1014" max="1014" width="8" style="8" customWidth="1"/>
    <col min="1015" max="1030" width="9" style="8" customWidth="1"/>
    <col min="1031" max="1031" width="8" style="8" customWidth="1"/>
    <col min="1032" max="1047" width="9" style="8" customWidth="1"/>
    <col min="1048" max="1048" width="8" style="8" customWidth="1"/>
    <col min="1049" max="1057" width="9" style="8" customWidth="1"/>
    <col min="1058" max="1058" width="8" style="8" customWidth="1"/>
    <col min="1059" max="1075" width="9" style="8" customWidth="1"/>
    <col min="1076" max="1076" width="8" style="8" customWidth="1"/>
    <col min="1077" max="1091" width="9" style="8" customWidth="1"/>
    <col min="1092" max="1092" width="8" style="8" customWidth="1"/>
    <col min="1093" max="1100" width="9" style="8" customWidth="1"/>
    <col min="1101" max="1101" width="8" style="8" customWidth="1"/>
    <col min="1102" max="1115" width="9" style="8" customWidth="1"/>
    <col min="1116" max="1116" width="8" style="8" customWidth="1"/>
    <col min="1117" max="1135" width="9" style="8" customWidth="1"/>
    <col min="1136" max="1136" width="8" style="8" customWidth="1"/>
    <col min="1137" max="1140" width="9" style="8" customWidth="1"/>
    <col min="1141" max="1141" width="8" style="8" customWidth="1"/>
    <col min="1142" max="1158" width="9" style="8" customWidth="1"/>
    <col min="1159" max="1159" width="8" style="8" customWidth="1"/>
    <col min="1160" max="1173" width="9" style="8" customWidth="1"/>
    <col min="1174" max="1174" width="8" style="8" customWidth="1"/>
    <col min="1175" max="1176" width="9" style="8" customWidth="1"/>
    <col min="1177" max="1177" width="6" style="8" customWidth="1"/>
    <col min="1178" max="1183" width="9" style="8" customWidth="1"/>
    <col min="1184" max="1184" width="8" style="8" customWidth="1"/>
    <col min="1185" max="1190" width="9" style="8" customWidth="1"/>
    <col min="1191" max="1191" width="8" style="8" customWidth="1"/>
    <col min="1192" max="1196" width="9" style="8" customWidth="1"/>
    <col min="1197" max="1198" width="8" style="8" customWidth="1"/>
    <col min="1199" max="1201" width="9" style="8" customWidth="1"/>
    <col min="1202" max="1202" width="8" style="8" customWidth="1"/>
    <col min="1203" max="1205" width="9" style="8" customWidth="1"/>
    <col min="1206" max="1206" width="8" style="8" customWidth="1"/>
    <col min="1207" max="1221" width="9" style="8" customWidth="1"/>
    <col min="1222" max="1222" width="8" style="8" customWidth="1"/>
    <col min="1223" max="1249" width="9" style="8" customWidth="1"/>
    <col min="1250" max="1255" width="10" style="8" bestFit="1" customWidth="1"/>
    <col min="1256" max="1256" width="9" style="8" customWidth="1"/>
    <col min="1257" max="1261" width="10" style="8" bestFit="1" customWidth="1"/>
    <col min="1262" max="1263" width="9" style="8" customWidth="1"/>
    <col min="1264" max="1272" width="10" style="8" bestFit="1" customWidth="1"/>
    <col min="1273" max="1273" width="7" style="8" customWidth="1"/>
    <col min="1274" max="1275" width="10" style="8" bestFit="1" customWidth="1"/>
    <col min="1276" max="1276" width="9" style="8" customWidth="1"/>
    <col min="1277" max="1290" width="10" style="8" bestFit="1" customWidth="1"/>
    <col min="1291" max="1292" width="9" style="8" customWidth="1"/>
    <col min="1293" max="1296" width="10" style="8" bestFit="1" customWidth="1"/>
    <col min="1297" max="1297" width="9" style="8" customWidth="1"/>
    <col min="1298" max="1300" width="10" style="8" bestFit="1" customWidth="1"/>
    <col min="1301" max="1301" width="9" style="8" customWidth="1"/>
    <col min="1302" max="1306" width="10" style="8" bestFit="1" customWidth="1"/>
    <col min="1307" max="1307" width="9" style="8" customWidth="1"/>
    <col min="1308" max="1323" width="10" style="8" bestFit="1" customWidth="1"/>
    <col min="1324" max="1324" width="7" style="8" customWidth="1"/>
    <col min="1325" max="1332" width="10" style="8" bestFit="1" customWidth="1"/>
    <col min="1333" max="1333" width="9" style="8" customWidth="1"/>
    <col min="1334" max="1337" width="10" style="8" bestFit="1" customWidth="1"/>
    <col min="1338" max="1338" width="9" style="8" customWidth="1"/>
    <col min="1339" max="1339" width="10" style="8" bestFit="1" customWidth="1"/>
    <col min="1340" max="1340" width="7" style="8" customWidth="1"/>
    <col min="1341" max="1342" width="10" style="8" bestFit="1" customWidth="1"/>
    <col min="1343" max="1343" width="9" style="8" customWidth="1"/>
    <col min="1344" max="1361" width="10" style="8" bestFit="1" customWidth="1"/>
    <col min="1362" max="1362" width="9" style="8" customWidth="1"/>
    <col min="1363" max="1374" width="10" style="8" bestFit="1" customWidth="1"/>
    <col min="1375" max="1375" width="9" style="8" customWidth="1"/>
    <col min="1376" max="1397" width="10" style="8" bestFit="1" customWidth="1"/>
    <col min="1398" max="1398" width="9" style="8" customWidth="1"/>
    <col min="1399" max="1410" width="10" style="8" bestFit="1" customWidth="1"/>
    <col min="1411" max="1411" width="7" style="8" customWidth="1"/>
    <col min="1412" max="1413" width="10" style="8" bestFit="1" customWidth="1"/>
    <col min="1414" max="1414" width="9" style="8" customWidth="1"/>
    <col min="1415" max="1417" width="10" style="8" bestFit="1" customWidth="1"/>
    <col min="1418" max="1418" width="9" style="8" customWidth="1"/>
    <col min="1419" max="1428" width="10" style="8" bestFit="1" customWidth="1"/>
    <col min="1429" max="1429" width="9" style="8" customWidth="1"/>
    <col min="1430" max="1449" width="10" style="8" bestFit="1" customWidth="1"/>
    <col min="1450" max="1450" width="9" style="8" customWidth="1"/>
    <col min="1451" max="1456" width="10" style="8" bestFit="1" customWidth="1"/>
    <col min="1457" max="1457" width="9" style="8" customWidth="1"/>
    <col min="1458" max="1464" width="10" style="8" bestFit="1" customWidth="1"/>
    <col min="1465" max="1466" width="9" style="8" customWidth="1"/>
    <col min="1467" max="1476" width="10" style="8" bestFit="1" customWidth="1"/>
    <col min="1477" max="1477" width="9" style="8" customWidth="1"/>
    <col min="1478" max="1488" width="10" style="8" bestFit="1" customWidth="1"/>
    <col min="1489" max="1489" width="9" style="8" customWidth="1"/>
    <col min="1490" max="1491" width="10" style="8" bestFit="1" customWidth="1"/>
    <col min="1492" max="1492" width="9" style="8" customWidth="1"/>
    <col min="1493" max="1493" width="10" style="8" bestFit="1" customWidth="1"/>
    <col min="1494" max="1494" width="7" style="8" customWidth="1"/>
    <col min="1495" max="1500" width="10" style="8" bestFit="1" customWidth="1"/>
    <col min="1501" max="1501" width="12" style="8" bestFit="1" customWidth="1"/>
    <col min="1502" max="1502" width="7.28515625" style="8" customWidth="1"/>
    <col min="1503" max="1503" width="11.28515625" style="8" bestFit="1" customWidth="1"/>
    <col min="1504" max="16384" width="9.140625" style="8"/>
  </cols>
  <sheetData>
    <row r="1" spans="1:25" x14ac:dyDescent="0.2">
      <c r="A1" s="3" t="s">
        <v>24</v>
      </c>
    </row>
    <row r="2" spans="1:25" x14ac:dyDescent="0.2">
      <c r="A2" s="3" t="s">
        <v>25</v>
      </c>
    </row>
    <row r="3" spans="1:25" x14ac:dyDescent="0.2">
      <c r="A3" s="9" t="s">
        <v>97</v>
      </c>
    </row>
    <row r="5" spans="1:25" s="30" customFormat="1" ht="51.75" thickBot="1" x14ac:dyDescent="0.25">
      <c r="B5" s="6" t="s">
        <v>0</v>
      </c>
      <c r="C5" s="6" t="s">
        <v>1</v>
      </c>
      <c r="D5" s="6" t="s">
        <v>2</v>
      </c>
      <c r="E5" s="6" t="s">
        <v>87</v>
      </c>
      <c r="F5" s="6" t="s">
        <v>3</v>
      </c>
      <c r="G5" s="6" t="s">
        <v>4</v>
      </c>
      <c r="H5" s="6" t="s">
        <v>5</v>
      </c>
      <c r="I5" s="6" t="s">
        <v>99</v>
      </c>
      <c r="J5" s="6" t="s">
        <v>100</v>
      </c>
      <c r="K5" s="6" t="s">
        <v>101</v>
      </c>
      <c r="L5" s="6" t="s">
        <v>102</v>
      </c>
      <c r="M5" s="6" t="s">
        <v>103</v>
      </c>
      <c r="N5" s="31" t="s">
        <v>114</v>
      </c>
      <c r="O5" s="31" t="s">
        <v>115</v>
      </c>
      <c r="P5" s="6" t="s">
        <v>104</v>
      </c>
      <c r="Q5" s="6" t="s">
        <v>105</v>
      </c>
      <c r="R5" s="6" t="s">
        <v>106</v>
      </c>
      <c r="S5" s="6" t="s">
        <v>107</v>
      </c>
      <c r="T5" s="6" t="s">
        <v>108</v>
      </c>
      <c r="U5" s="6" t="s">
        <v>109</v>
      </c>
      <c r="V5" s="6" t="s">
        <v>110</v>
      </c>
      <c r="W5" s="6" t="s">
        <v>111</v>
      </c>
      <c r="X5" s="11" t="s">
        <v>112</v>
      </c>
      <c r="Y5" s="11" t="s">
        <v>113</v>
      </c>
    </row>
    <row r="6" spans="1:25" x14ac:dyDescent="0.2">
      <c r="A6" s="12" t="s">
        <v>54</v>
      </c>
    </row>
    <row r="7" spans="1:25" x14ac:dyDescent="0.2">
      <c r="A7" s="4" t="s">
        <v>28</v>
      </c>
      <c r="B7" s="7">
        <v>353139.03999999992</v>
      </c>
      <c r="C7" s="24">
        <v>0</v>
      </c>
      <c r="D7" s="24">
        <v>0</v>
      </c>
      <c r="E7" s="7">
        <v>0</v>
      </c>
      <c r="F7" s="7">
        <v>504644.99999999994</v>
      </c>
      <c r="G7" s="7">
        <v>68758.200000000012</v>
      </c>
      <c r="H7" s="7">
        <v>926542.23999999976</v>
      </c>
      <c r="I7" s="25">
        <v>4475.1000000000013</v>
      </c>
      <c r="J7" s="25">
        <v>21217.759999999995</v>
      </c>
      <c r="K7" s="25">
        <v>241.80000000000013</v>
      </c>
      <c r="L7" s="25">
        <v>992.76999999999953</v>
      </c>
      <c r="M7" s="25">
        <v>0</v>
      </c>
      <c r="N7" s="25">
        <v>1774.78</v>
      </c>
      <c r="O7" s="7">
        <v>552</v>
      </c>
      <c r="P7" s="25">
        <v>48519.28</v>
      </c>
      <c r="Q7" s="25">
        <v>16196.87</v>
      </c>
      <c r="R7" s="25">
        <v>10599.999999999998</v>
      </c>
      <c r="S7" s="25">
        <v>0</v>
      </c>
      <c r="T7" s="25">
        <v>48.100000000000023</v>
      </c>
      <c r="U7" s="25">
        <v>0</v>
      </c>
      <c r="V7" s="25">
        <v>2348.9200000000014</v>
      </c>
      <c r="W7" s="25">
        <v>1230.7000000000003</v>
      </c>
      <c r="X7" s="26">
        <f>W7+S7+R7+P7+O7+N7+L7+J7</f>
        <v>84887.289999999979</v>
      </c>
      <c r="Y7" s="26">
        <f>V7+U7+T7+Q7+M7+K7+I7</f>
        <v>23310.790000000005</v>
      </c>
    </row>
    <row r="8" spans="1:25" x14ac:dyDescent="0.2">
      <c r="A8" s="4" t="s">
        <v>40</v>
      </c>
      <c r="B8" s="7">
        <v>182192.9</v>
      </c>
      <c r="C8" s="24">
        <v>0</v>
      </c>
      <c r="D8" s="24">
        <v>0</v>
      </c>
      <c r="E8" s="7">
        <v>0</v>
      </c>
      <c r="F8" s="7">
        <v>3755615.3200000008</v>
      </c>
      <c r="G8" s="7">
        <v>8811.7900000000009</v>
      </c>
      <c r="H8" s="7">
        <v>3946620.0100000007</v>
      </c>
      <c r="I8" s="25">
        <v>2007.1599999999996</v>
      </c>
      <c r="J8" s="25">
        <v>9497.41</v>
      </c>
      <c r="K8" s="25">
        <v>105.40000000000003</v>
      </c>
      <c r="L8" s="25">
        <v>431.99000000000007</v>
      </c>
      <c r="M8" s="25">
        <v>0</v>
      </c>
      <c r="N8" s="25">
        <v>5103.9399999999987</v>
      </c>
      <c r="O8" s="7">
        <v>552</v>
      </c>
      <c r="P8" s="25">
        <v>46634.43</v>
      </c>
      <c r="Q8" s="25">
        <v>24000</v>
      </c>
      <c r="R8" s="25">
        <v>6712.12</v>
      </c>
      <c r="S8" s="25">
        <v>0</v>
      </c>
      <c r="T8" s="25">
        <v>59.779999999999987</v>
      </c>
      <c r="U8" s="25">
        <v>3084.4799999999996</v>
      </c>
      <c r="V8" s="25">
        <v>0</v>
      </c>
      <c r="W8" s="25">
        <v>593.45000000000016</v>
      </c>
      <c r="X8" s="26">
        <f t="shared" ref="X8:X33" si="0">W8+S8+R8+P8+O8+N8+L8+J8</f>
        <v>69525.34</v>
      </c>
      <c r="Y8" s="26">
        <f t="shared" ref="Y8:Y33" si="1">V8+U8+T8+Q8+M8+K8+I8</f>
        <v>29256.82</v>
      </c>
    </row>
    <row r="9" spans="1:25" x14ac:dyDescent="0.2">
      <c r="A9" s="4" t="s">
        <v>92</v>
      </c>
      <c r="B9" s="7">
        <v>286323.69999999995</v>
      </c>
      <c r="C9" s="24">
        <v>0</v>
      </c>
      <c r="D9" s="24">
        <v>0</v>
      </c>
      <c r="E9" s="7">
        <v>0</v>
      </c>
      <c r="F9" s="7">
        <v>1033214.54</v>
      </c>
      <c r="G9" s="7">
        <v>102487.85</v>
      </c>
      <c r="H9" s="7">
        <v>1422026.09</v>
      </c>
      <c r="I9" s="25">
        <v>5831.2299999999977</v>
      </c>
      <c r="J9" s="25">
        <v>19784.160000000003</v>
      </c>
      <c r="K9" s="25">
        <v>241.80000000000013</v>
      </c>
      <c r="L9" s="25">
        <v>992.76999999999953</v>
      </c>
      <c r="M9" s="25">
        <v>0</v>
      </c>
      <c r="N9" s="25">
        <v>1508.5300000000002</v>
      </c>
      <c r="O9" s="7">
        <v>552</v>
      </c>
      <c r="P9" s="25">
        <v>28706.46</v>
      </c>
      <c r="Q9" s="25">
        <v>21600.010000000009</v>
      </c>
      <c r="R9" s="25">
        <v>10599.999999999998</v>
      </c>
      <c r="S9" s="25">
        <v>0</v>
      </c>
      <c r="T9" s="25">
        <v>120.12000000000005</v>
      </c>
      <c r="U9" s="25">
        <v>0</v>
      </c>
      <c r="V9" s="25">
        <v>0</v>
      </c>
      <c r="W9" s="25">
        <v>1059.3600000000004</v>
      </c>
      <c r="X9" s="26">
        <f t="shared" si="0"/>
        <v>63203.28</v>
      </c>
      <c r="Y9" s="26">
        <f t="shared" si="1"/>
        <v>27793.160000000003</v>
      </c>
    </row>
    <row r="10" spans="1:25" x14ac:dyDescent="0.2">
      <c r="A10" s="4" t="s">
        <v>41</v>
      </c>
      <c r="B10" s="7">
        <v>970705.24</v>
      </c>
      <c r="C10" s="24">
        <v>0</v>
      </c>
      <c r="D10" s="24">
        <v>0</v>
      </c>
      <c r="E10" s="7">
        <v>0</v>
      </c>
      <c r="F10" s="7">
        <v>8081356.5899999989</v>
      </c>
      <c r="G10" s="7">
        <v>7040.66</v>
      </c>
      <c r="H10" s="7">
        <v>9059102.4899999984</v>
      </c>
      <c r="I10" s="25">
        <v>4124.4699999999984</v>
      </c>
      <c r="J10" s="25">
        <v>13442.190000000004</v>
      </c>
      <c r="K10" s="25">
        <v>161.19999999999999</v>
      </c>
      <c r="L10" s="25">
        <v>661.85</v>
      </c>
      <c r="M10" s="25">
        <v>223.34000000000006</v>
      </c>
      <c r="N10" s="25">
        <v>9891.89</v>
      </c>
      <c r="O10" s="7">
        <v>552</v>
      </c>
      <c r="P10" s="25">
        <v>33133.51</v>
      </c>
      <c r="Q10" s="25">
        <v>23999.999999999989</v>
      </c>
      <c r="R10" s="25">
        <v>10599.999999999998</v>
      </c>
      <c r="S10" s="25">
        <v>0</v>
      </c>
      <c r="T10" s="25">
        <v>0</v>
      </c>
      <c r="U10" s="25">
        <v>0</v>
      </c>
      <c r="V10" s="25">
        <v>0</v>
      </c>
      <c r="W10" s="25">
        <v>1241.5400000000002</v>
      </c>
      <c r="X10" s="26">
        <f t="shared" si="0"/>
        <v>69522.98000000001</v>
      </c>
      <c r="Y10" s="26">
        <f t="shared" si="1"/>
        <v>28509.009999999987</v>
      </c>
    </row>
    <row r="11" spans="1:25" x14ac:dyDescent="0.2">
      <c r="A11" s="4" t="s">
        <v>42</v>
      </c>
      <c r="B11" s="7">
        <v>365057.16000000003</v>
      </c>
      <c r="C11" s="24">
        <v>0</v>
      </c>
      <c r="D11" s="24">
        <v>0</v>
      </c>
      <c r="E11" s="7">
        <v>0</v>
      </c>
      <c r="F11" s="7">
        <v>513020.06</v>
      </c>
      <c r="G11" s="7">
        <v>130.79</v>
      </c>
      <c r="H11" s="7">
        <v>878208.01</v>
      </c>
      <c r="I11" s="25">
        <v>1958.2200000000012</v>
      </c>
      <c r="J11" s="25">
        <v>12448.689999999999</v>
      </c>
      <c r="K11" s="25">
        <v>161.19999999999999</v>
      </c>
      <c r="L11" s="25">
        <v>661.85</v>
      </c>
      <c r="M11" s="25">
        <v>0</v>
      </c>
      <c r="N11" s="25">
        <v>1146.47</v>
      </c>
      <c r="O11" s="7">
        <v>552</v>
      </c>
      <c r="P11" s="25">
        <v>32029.55</v>
      </c>
      <c r="Q11" s="25">
        <v>17999.999999999996</v>
      </c>
      <c r="R11" s="25">
        <v>10599.999999999998</v>
      </c>
      <c r="S11" s="25">
        <v>0</v>
      </c>
      <c r="T11" s="25">
        <v>0</v>
      </c>
      <c r="U11" s="25">
        <v>0</v>
      </c>
      <c r="V11" s="25">
        <v>0</v>
      </c>
      <c r="W11" s="25">
        <v>1219.7000000000003</v>
      </c>
      <c r="X11" s="26">
        <f t="shared" si="0"/>
        <v>58658.259999999995</v>
      </c>
      <c r="Y11" s="26">
        <f t="shared" si="1"/>
        <v>20119.419999999998</v>
      </c>
    </row>
    <row r="12" spans="1:25" x14ac:dyDescent="0.2">
      <c r="A12" s="4" t="s">
        <v>43</v>
      </c>
      <c r="B12" s="7">
        <v>366715.74999999994</v>
      </c>
      <c r="C12" s="24">
        <v>0</v>
      </c>
      <c r="D12" s="24">
        <v>0</v>
      </c>
      <c r="E12" s="7">
        <v>0</v>
      </c>
      <c r="F12" s="7">
        <v>980686.77</v>
      </c>
      <c r="G12" s="7">
        <v>0</v>
      </c>
      <c r="H12" s="7">
        <v>1347402.52</v>
      </c>
      <c r="I12" s="25">
        <v>4225.1000000000004</v>
      </c>
      <c r="J12" s="25">
        <v>21467.759999999995</v>
      </c>
      <c r="K12" s="25">
        <v>241.80000000000013</v>
      </c>
      <c r="L12" s="25">
        <v>992.76999999999953</v>
      </c>
      <c r="M12" s="25">
        <v>11.8</v>
      </c>
      <c r="N12" s="25">
        <v>5140.67</v>
      </c>
      <c r="O12" s="7">
        <v>552</v>
      </c>
      <c r="P12" s="25">
        <v>32679.77</v>
      </c>
      <c r="Q12" s="25">
        <v>21600.010000000009</v>
      </c>
      <c r="R12" s="25">
        <v>10599.999999999998</v>
      </c>
      <c r="S12" s="25">
        <v>0</v>
      </c>
      <c r="T12" s="25">
        <v>0</v>
      </c>
      <c r="U12" s="25">
        <v>0</v>
      </c>
      <c r="V12" s="25">
        <v>0</v>
      </c>
      <c r="W12" s="25">
        <v>1241.5400000000002</v>
      </c>
      <c r="X12" s="26">
        <f t="shared" si="0"/>
        <v>72674.50999999998</v>
      </c>
      <c r="Y12" s="26">
        <f t="shared" si="1"/>
        <v>26078.710000000006</v>
      </c>
    </row>
    <row r="13" spans="1:25" x14ac:dyDescent="0.2">
      <c r="A13" s="4" t="s">
        <v>44</v>
      </c>
      <c r="B13" s="7">
        <v>62349.98</v>
      </c>
      <c r="C13" s="24">
        <v>0</v>
      </c>
      <c r="D13" s="24">
        <v>0</v>
      </c>
      <c r="E13" s="7">
        <v>0</v>
      </c>
      <c r="F13" s="7">
        <v>8038859.3599999994</v>
      </c>
      <c r="G13" s="7">
        <v>2200000</v>
      </c>
      <c r="H13" s="7">
        <v>10301209.34</v>
      </c>
      <c r="I13" s="25">
        <v>326.26</v>
      </c>
      <c r="J13" s="25">
        <v>1962.6100000000001</v>
      </c>
      <c r="K13" s="25">
        <v>24.8</v>
      </c>
      <c r="L13" s="25">
        <v>99.97</v>
      </c>
      <c r="M13" s="25">
        <v>34.36</v>
      </c>
      <c r="N13" s="25">
        <v>3015.08</v>
      </c>
      <c r="O13" s="7">
        <v>359.65</v>
      </c>
      <c r="P13" s="25">
        <v>41395.39</v>
      </c>
      <c r="Q13" s="25">
        <v>24000</v>
      </c>
      <c r="R13" s="25">
        <v>1661.54</v>
      </c>
      <c r="S13" s="25">
        <v>0</v>
      </c>
      <c r="T13" s="25">
        <v>0</v>
      </c>
      <c r="U13" s="25">
        <v>0</v>
      </c>
      <c r="V13" s="25">
        <v>0</v>
      </c>
      <c r="W13" s="25">
        <v>189.5</v>
      </c>
      <c r="X13" s="26">
        <f t="shared" si="0"/>
        <v>48683.740000000005</v>
      </c>
      <c r="Y13" s="26">
        <f t="shared" si="1"/>
        <v>24385.42</v>
      </c>
    </row>
    <row r="14" spans="1:25" x14ac:dyDescent="0.2">
      <c r="A14" s="4" t="s">
        <v>45</v>
      </c>
      <c r="B14" s="7">
        <v>343628.41999999987</v>
      </c>
      <c r="C14" s="24">
        <v>0</v>
      </c>
      <c r="D14" s="24">
        <v>0</v>
      </c>
      <c r="E14" s="7">
        <v>0</v>
      </c>
      <c r="F14" s="7">
        <v>952866.67999999993</v>
      </c>
      <c r="G14" s="7">
        <v>650</v>
      </c>
      <c r="H14" s="7">
        <v>1297145.0999999999</v>
      </c>
      <c r="I14" s="25">
        <v>4235.09</v>
      </c>
      <c r="J14" s="25">
        <v>21457.759999999995</v>
      </c>
      <c r="K14" s="25">
        <v>241.80000000000013</v>
      </c>
      <c r="L14" s="25">
        <v>992.76999999999953</v>
      </c>
      <c r="M14" s="25">
        <v>0</v>
      </c>
      <c r="N14" s="25">
        <v>3283.5699999999983</v>
      </c>
      <c r="O14" s="7">
        <v>552</v>
      </c>
      <c r="P14" s="25">
        <v>57879.25</v>
      </c>
      <c r="Q14" s="25">
        <v>10799.879999999996</v>
      </c>
      <c r="R14" s="25">
        <v>10599.999999999996</v>
      </c>
      <c r="S14" s="25">
        <v>0</v>
      </c>
      <c r="T14" s="25">
        <v>239.9799999999999</v>
      </c>
      <c r="U14" s="25">
        <v>0</v>
      </c>
      <c r="V14" s="25">
        <v>0</v>
      </c>
      <c r="W14" s="25">
        <v>1218.8300000000002</v>
      </c>
      <c r="X14" s="26">
        <f t="shared" si="0"/>
        <v>95984.18</v>
      </c>
      <c r="Y14" s="26">
        <f t="shared" si="1"/>
        <v>15516.749999999995</v>
      </c>
    </row>
    <row r="15" spans="1:25" x14ac:dyDescent="0.2">
      <c r="A15" s="4" t="s">
        <v>46</v>
      </c>
      <c r="B15" s="7">
        <v>664807.85</v>
      </c>
      <c r="C15" s="24">
        <v>0</v>
      </c>
      <c r="D15" s="24">
        <v>0</v>
      </c>
      <c r="E15" s="7">
        <v>0</v>
      </c>
      <c r="F15" s="7">
        <v>3025296.9000000004</v>
      </c>
      <c r="G15" s="7">
        <v>4145.6400000000003</v>
      </c>
      <c r="H15" s="7">
        <v>3694250.3900000006</v>
      </c>
      <c r="I15" s="25">
        <v>2812.2200000000003</v>
      </c>
      <c r="J15" s="25">
        <v>14805.69</v>
      </c>
      <c r="K15" s="25">
        <v>161.19999999999999</v>
      </c>
      <c r="L15" s="25">
        <v>661.85</v>
      </c>
      <c r="M15" s="25">
        <v>0</v>
      </c>
      <c r="N15" s="25">
        <v>3349.22</v>
      </c>
      <c r="O15" s="7">
        <v>552</v>
      </c>
      <c r="P15" s="25">
        <v>32172.99</v>
      </c>
      <c r="Q15" s="25">
        <v>23999.999999999989</v>
      </c>
      <c r="R15" s="25">
        <v>10599.999999999998</v>
      </c>
      <c r="S15" s="25">
        <v>0</v>
      </c>
      <c r="T15" s="25">
        <v>0</v>
      </c>
      <c r="U15" s="25">
        <v>0</v>
      </c>
      <c r="V15" s="25">
        <v>0</v>
      </c>
      <c r="W15" s="25">
        <v>1241.5400000000002</v>
      </c>
      <c r="X15" s="26">
        <f t="shared" si="0"/>
        <v>63383.29</v>
      </c>
      <c r="Y15" s="26">
        <f t="shared" si="1"/>
        <v>26973.419999999991</v>
      </c>
    </row>
    <row r="16" spans="1:25" x14ac:dyDescent="0.2">
      <c r="A16" s="4" t="s">
        <v>47</v>
      </c>
      <c r="B16" s="7">
        <v>237344.90000000002</v>
      </c>
      <c r="C16" s="24">
        <v>0</v>
      </c>
      <c r="D16" s="24">
        <v>0</v>
      </c>
      <c r="E16" s="7">
        <v>0</v>
      </c>
      <c r="F16" s="7">
        <v>3654406.87</v>
      </c>
      <c r="G16" s="7">
        <v>16487.169999999998</v>
      </c>
      <c r="H16" s="7">
        <v>3908238.94</v>
      </c>
      <c r="I16" s="25">
        <v>2812.2200000000003</v>
      </c>
      <c r="J16" s="25">
        <v>14805.69</v>
      </c>
      <c r="K16" s="25">
        <v>161.19999999999999</v>
      </c>
      <c r="L16" s="25">
        <v>661.85</v>
      </c>
      <c r="M16" s="25">
        <v>0</v>
      </c>
      <c r="N16" s="25">
        <v>3283.860000000001</v>
      </c>
      <c r="O16" s="7">
        <v>379.81</v>
      </c>
      <c r="P16" s="25">
        <v>28119.79</v>
      </c>
      <c r="Q16" s="25">
        <v>24000</v>
      </c>
      <c r="R16" s="25">
        <v>9080.119999999999</v>
      </c>
      <c r="S16" s="25">
        <v>0</v>
      </c>
      <c r="T16" s="25">
        <v>0</v>
      </c>
      <c r="U16" s="25">
        <v>0</v>
      </c>
      <c r="V16" s="25">
        <v>0</v>
      </c>
      <c r="W16" s="25">
        <v>767.63999999999965</v>
      </c>
      <c r="X16" s="26">
        <f t="shared" si="0"/>
        <v>57098.76</v>
      </c>
      <c r="Y16" s="26">
        <f t="shared" si="1"/>
        <v>26973.420000000002</v>
      </c>
    </row>
    <row r="17" spans="1:25" x14ac:dyDescent="0.2">
      <c r="A17" s="4" t="s">
        <v>48</v>
      </c>
      <c r="B17" s="7">
        <v>243509.12999999992</v>
      </c>
      <c r="C17" s="24">
        <v>0</v>
      </c>
      <c r="D17" s="24">
        <v>0</v>
      </c>
      <c r="E17" s="7">
        <v>0</v>
      </c>
      <c r="F17" s="7">
        <v>724315.78999999992</v>
      </c>
      <c r="G17" s="7">
        <v>1190</v>
      </c>
      <c r="H17" s="7">
        <v>969014.91999999981</v>
      </c>
      <c r="I17" s="25">
        <v>2442.5099999999989</v>
      </c>
      <c r="J17" s="25">
        <v>12973.109999999993</v>
      </c>
      <c r="K17" s="25">
        <v>161.19999999999999</v>
      </c>
      <c r="L17" s="25">
        <v>661.85</v>
      </c>
      <c r="M17" s="25">
        <v>6.48</v>
      </c>
      <c r="N17" s="25">
        <v>1188.28</v>
      </c>
      <c r="O17" s="7">
        <v>552</v>
      </c>
      <c r="P17" s="25">
        <v>28651.42</v>
      </c>
      <c r="Q17" s="25">
        <v>24000.000000000007</v>
      </c>
      <c r="R17" s="25">
        <v>9740.3699999999972</v>
      </c>
      <c r="S17" s="25">
        <v>0</v>
      </c>
      <c r="T17" s="25">
        <v>105.04000000000006</v>
      </c>
      <c r="U17" s="25">
        <v>0</v>
      </c>
      <c r="V17" s="25">
        <v>0</v>
      </c>
      <c r="W17" s="25">
        <v>863.89999999999986</v>
      </c>
      <c r="X17" s="26">
        <f t="shared" si="0"/>
        <v>54630.929999999986</v>
      </c>
      <c r="Y17" s="26">
        <f t="shared" si="1"/>
        <v>26715.230000000007</v>
      </c>
    </row>
    <row r="18" spans="1:25" x14ac:dyDescent="0.2">
      <c r="A18" s="4" t="s">
        <v>70</v>
      </c>
      <c r="B18" s="7">
        <v>205769.33999999997</v>
      </c>
      <c r="C18" s="24">
        <v>0</v>
      </c>
      <c r="D18" s="24">
        <v>0</v>
      </c>
      <c r="E18" s="7">
        <v>0</v>
      </c>
      <c r="F18" s="7">
        <v>122378.15</v>
      </c>
      <c r="G18" s="7">
        <v>3112.14</v>
      </c>
      <c r="H18" s="7">
        <v>331259.63</v>
      </c>
      <c r="I18" s="25">
        <v>2812.2200000000003</v>
      </c>
      <c r="J18" s="25">
        <v>14805.69</v>
      </c>
      <c r="K18" s="25">
        <v>161.19999999999999</v>
      </c>
      <c r="L18" s="25">
        <v>661.85</v>
      </c>
      <c r="M18" s="25">
        <v>223.34000000000006</v>
      </c>
      <c r="N18" s="25">
        <v>996.46999999999946</v>
      </c>
      <c r="O18" s="7">
        <v>552</v>
      </c>
      <c r="P18" s="25">
        <v>171.24</v>
      </c>
      <c r="Q18" s="25">
        <v>23999.999999999996</v>
      </c>
      <c r="R18" s="25">
        <v>8230.7700000000023</v>
      </c>
      <c r="S18" s="25">
        <v>8230.69</v>
      </c>
      <c r="T18" s="25">
        <v>95.939999999999969</v>
      </c>
      <c r="U18" s="25">
        <v>0</v>
      </c>
      <c r="V18" s="25">
        <v>0</v>
      </c>
      <c r="W18" s="25">
        <v>729.87999999999977</v>
      </c>
      <c r="X18" s="26">
        <f t="shared" si="0"/>
        <v>34378.590000000004</v>
      </c>
      <c r="Y18" s="26">
        <f t="shared" si="1"/>
        <v>27292.699999999997</v>
      </c>
    </row>
    <row r="19" spans="1:25" x14ac:dyDescent="0.2">
      <c r="A19" s="4" t="s">
        <v>49</v>
      </c>
      <c r="B19" s="7">
        <v>222601.29000000004</v>
      </c>
      <c r="C19" s="24">
        <v>0</v>
      </c>
      <c r="D19" s="24">
        <v>0</v>
      </c>
      <c r="E19" s="7">
        <v>0</v>
      </c>
      <c r="F19" s="7">
        <v>340514.94</v>
      </c>
      <c r="G19" s="7">
        <v>1644.48</v>
      </c>
      <c r="H19" s="7">
        <v>564760.71</v>
      </c>
      <c r="I19" s="25">
        <v>2812.2200000000003</v>
      </c>
      <c r="J19" s="25">
        <v>14805.69</v>
      </c>
      <c r="K19" s="25">
        <v>0</v>
      </c>
      <c r="L19" s="25">
        <v>0</v>
      </c>
      <c r="M19" s="25">
        <v>0</v>
      </c>
      <c r="N19" s="25">
        <v>1090.0699999999997</v>
      </c>
      <c r="O19" s="7">
        <v>552</v>
      </c>
      <c r="P19" s="25">
        <v>38523.040000000001</v>
      </c>
      <c r="Q19" s="25">
        <v>24000.000000000011</v>
      </c>
      <c r="R19" s="25">
        <v>8904.0500000000047</v>
      </c>
      <c r="S19" s="25">
        <v>0</v>
      </c>
      <c r="T19" s="25">
        <v>0</v>
      </c>
      <c r="U19" s="25">
        <v>0</v>
      </c>
      <c r="V19" s="25">
        <v>0</v>
      </c>
      <c r="W19" s="25">
        <v>790.11000000000047</v>
      </c>
      <c r="X19" s="26">
        <f t="shared" si="0"/>
        <v>64664.960000000006</v>
      </c>
      <c r="Y19" s="26">
        <f t="shared" si="1"/>
        <v>26812.220000000012</v>
      </c>
    </row>
    <row r="20" spans="1:25" x14ac:dyDescent="0.2">
      <c r="A20" s="4" t="s">
        <v>50</v>
      </c>
      <c r="B20" s="7">
        <v>218516.85000000006</v>
      </c>
      <c r="C20" s="24">
        <v>0</v>
      </c>
      <c r="D20" s="24">
        <v>0</v>
      </c>
      <c r="E20" s="7">
        <v>0</v>
      </c>
      <c r="F20" s="7">
        <v>338486.46</v>
      </c>
      <c r="G20" s="7">
        <v>127.53</v>
      </c>
      <c r="H20" s="7">
        <v>557130.84000000008</v>
      </c>
      <c r="I20" s="25">
        <v>2930.0400000000004</v>
      </c>
      <c r="J20" s="25">
        <v>18000.660000000003</v>
      </c>
      <c r="K20" s="25">
        <v>241.80000000000013</v>
      </c>
      <c r="L20" s="25">
        <v>992.76999999999953</v>
      </c>
      <c r="M20" s="25">
        <v>223.34000000000006</v>
      </c>
      <c r="N20" s="25">
        <v>696.54000000000019</v>
      </c>
      <c r="O20" s="7">
        <v>552</v>
      </c>
      <c r="P20" s="25">
        <v>29011.599999999999</v>
      </c>
      <c r="Q20" s="25">
        <v>18000</v>
      </c>
      <c r="R20" s="25">
        <v>8740.6700000000037</v>
      </c>
      <c r="S20" s="25">
        <v>0</v>
      </c>
      <c r="T20" s="25">
        <v>144.04000000000005</v>
      </c>
      <c r="U20" s="25">
        <v>1153.4599999999996</v>
      </c>
      <c r="V20" s="25">
        <v>0</v>
      </c>
      <c r="W20" s="25">
        <v>775.93</v>
      </c>
      <c r="X20" s="26">
        <f t="shared" si="0"/>
        <v>58770.170000000006</v>
      </c>
      <c r="Y20" s="26">
        <f t="shared" si="1"/>
        <v>22692.68</v>
      </c>
    </row>
    <row r="21" spans="1:25" x14ac:dyDescent="0.2">
      <c r="A21" s="4" t="s">
        <v>51</v>
      </c>
      <c r="B21" s="7">
        <v>222911.90999999992</v>
      </c>
      <c r="C21" s="24">
        <v>0</v>
      </c>
      <c r="D21" s="24">
        <v>0</v>
      </c>
      <c r="E21" s="7">
        <v>0</v>
      </c>
      <c r="F21" s="7">
        <v>470523.95</v>
      </c>
      <c r="G21" s="7">
        <v>0</v>
      </c>
      <c r="H21" s="7">
        <v>693435.85999999987</v>
      </c>
      <c r="I21" s="25">
        <v>659.66</v>
      </c>
      <c r="J21" s="25">
        <v>5312.2700000000023</v>
      </c>
      <c r="K21" s="25">
        <v>80.599999999999994</v>
      </c>
      <c r="L21" s="25">
        <v>330.92</v>
      </c>
      <c r="M21" s="25">
        <v>100</v>
      </c>
      <c r="N21" s="25">
        <v>2037.9699999999993</v>
      </c>
      <c r="O21" s="7">
        <v>552</v>
      </c>
      <c r="P21" s="25">
        <v>22738.46</v>
      </c>
      <c r="Q21" s="25">
        <v>24000.000000000004</v>
      </c>
      <c r="R21" s="25">
        <v>8916.4799999999977</v>
      </c>
      <c r="S21" s="25">
        <v>0</v>
      </c>
      <c r="T21" s="25">
        <v>0</v>
      </c>
      <c r="U21" s="25">
        <v>0</v>
      </c>
      <c r="V21" s="25">
        <v>0</v>
      </c>
      <c r="W21" s="25">
        <v>790.11000000000047</v>
      </c>
      <c r="X21" s="26">
        <f t="shared" si="0"/>
        <v>40678.21</v>
      </c>
      <c r="Y21" s="26">
        <f t="shared" si="1"/>
        <v>24840.260000000002</v>
      </c>
    </row>
    <row r="22" spans="1:25" x14ac:dyDescent="0.2">
      <c r="A22" s="4" t="s">
        <v>95</v>
      </c>
      <c r="B22" s="7">
        <v>346153.99999999994</v>
      </c>
      <c r="C22" s="24">
        <v>0</v>
      </c>
      <c r="D22" s="24">
        <v>0</v>
      </c>
      <c r="E22" s="7">
        <v>0</v>
      </c>
      <c r="F22" s="7">
        <v>405079.98</v>
      </c>
      <c r="G22" s="7">
        <v>45795.199999999997</v>
      </c>
      <c r="H22" s="7">
        <v>797029.17999999993</v>
      </c>
      <c r="I22" s="25">
        <v>4235.09</v>
      </c>
      <c r="J22" s="25">
        <v>21457.759999999995</v>
      </c>
      <c r="K22" s="25">
        <v>241.80000000000013</v>
      </c>
      <c r="L22" s="25">
        <v>992.76999999999953</v>
      </c>
      <c r="M22" s="25">
        <v>0</v>
      </c>
      <c r="N22" s="25">
        <v>1150.53</v>
      </c>
      <c r="O22" s="7">
        <v>552</v>
      </c>
      <c r="P22" s="25">
        <v>27489.51</v>
      </c>
      <c r="Q22" s="25">
        <v>18000.000000000004</v>
      </c>
      <c r="R22" s="25">
        <v>10600</v>
      </c>
      <c r="S22" s="25">
        <v>0</v>
      </c>
      <c r="T22" s="25">
        <v>23.920000000000016</v>
      </c>
      <c r="U22" s="25">
        <v>3710.3799999999983</v>
      </c>
      <c r="V22" s="25">
        <v>0</v>
      </c>
      <c r="W22" s="25">
        <v>1223.8600000000004</v>
      </c>
      <c r="X22" s="26">
        <f t="shared" si="0"/>
        <v>63466.429999999986</v>
      </c>
      <c r="Y22" s="26">
        <f t="shared" si="1"/>
        <v>26211.190000000002</v>
      </c>
    </row>
    <row r="23" spans="1:25" x14ac:dyDescent="0.2">
      <c r="A23" s="4" t="s">
        <v>91</v>
      </c>
      <c r="B23" s="7">
        <v>165173.21</v>
      </c>
      <c r="C23" s="24">
        <v>0</v>
      </c>
      <c r="D23" s="24">
        <v>0</v>
      </c>
      <c r="E23" s="7">
        <v>0</v>
      </c>
      <c r="F23" s="7">
        <v>105789.14</v>
      </c>
      <c r="G23" s="7">
        <v>769.24</v>
      </c>
      <c r="H23" s="7">
        <v>271731.58999999997</v>
      </c>
      <c r="I23" s="25">
        <v>4475.1000000000013</v>
      </c>
      <c r="J23" s="25">
        <v>21217.759999999995</v>
      </c>
      <c r="K23" s="25">
        <v>241.80000000000013</v>
      </c>
      <c r="L23" s="25">
        <v>992.76999999999953</v>
      </c>
      <c r="M23" s="25">
        <v>301.48000000000013</v>
      </c>
      <c r="N23" s="25">
        <v>778.15000000000009</v>
      </c>
      <c r="O23" s="7">
        <v>552</v>
      </c>
      <c r="P23" s="25">
        <v>0</v>
      </c>
      <c r="Q23" s="25">
        <v>24000.000000000007</v>
      </c>
      <c r="R23" s="25">
        <v>6637.6999999999989</v>
      </c>
      <c r="S23" s="25">
        <v>6637.7199999999993</v>
      </c>
      <c r="T23" s="25">
        <v>0</v>
      </c>
      <c r="U23" s="25">
        <v>0</v>
      </c>
      <c r="V23" s="25">
        <v>0</v>
      </c>
      <c r="W23" s="25">
        <v>589.43999999999994</v>
      </c>
      <c r="X23" s="26">
        <f t="shared" si="0"/>
        <v>37405.539999999994</v>
      </c>
      <c r="Y23" s="26">
        <f t="shared" si="1"/>
        <v>29018.380000000008</v>
      </c>
    </row>
    <row r="24" spans="1:25" x14ac:dyDescent="0.2">
      <c r="A24" s="4" t="s">
        <v>53</v>
      </c>
      <c r="B24" s="7">
        <v>70641.219999999987</v>
      </c>
      <c r="C24" s="24">
        <v>0</v>
      </c>
      <c r="D24" s="24">
        <v>0</v>
      </c>
      <c r="E24" s="7">
        <v>0</v>
      </c>
      <c r="F24" s="7">
        <v>2052367</v>
      </c>
      <c r="G24" s="7">
        <v>2600000</v>
      </c>
      <c r="H24" s="7">
        <v>4723008.2200000007</v>
      </c>
      <c r="I24" s="25">
        <v>644.16</v>
      </c>
      <c r="J24" s="25">
        <v>3255.7200000000003</v>
      </c>
      <c r="K24" s="25">
        <v>37.200000000000003</v>
      </c>
      <c r="L24" s="25">
        <v>149.95000000000002</v>
      </c>
      <c r="M24" s="25">
        <v>47.2</v>
      </c>
      <c r="N24" s="25">
        <v>273.44</v>
      </c>
      <c r="O24" s="7">
        <v>169.46</v>
      </c>
      <c r="P24" s="25">
        <v>0</v>
      </c>
      <c r="Q24" s="25">
        <v>2045.27</v>
      </c>
      <c r="R24" s="25">
        <v>1661.54</v>
      </c>
      <c r="S24" s="25">
        <v>2825.66</v>
      </c>
      <c r="T24" s="25">
        <v>73.84</v>
      </c>
      <c r="U24" s="25">
        <v>0</v>
      </c>
      <c r="V24" s="25">
        <v>0</v>
      </c>
      <c r="W24" s="25">
        <v>189.5</v>
      </c>
      <c r="X24" s="26">
        <f t="shared" si="0"/>
        <v>8525.27</v>
      </c>
      <c r="Y24" s="26">
        <f t="shared" si="1"/>
        <v>2847.6699999999996</v>
      </c>
    </row>
    <row r="25" spans="1:25" x14ac:dyDescent="0.2">
      <c r="A25" s="4" t="s">
        <v>71</v>
      </c>
      <c r="B25" s="7">
        <v>272544.40999999997</v>
      </c>
      <c r="C25" s="24">
        <v>0</v>
      </c>
      <c r="D25" s="24">
        <v>0</v>
      </c>
      <c r="E25" s="7">
        <v>0</v>
      </c>
      <c r="F25" s="7">
        <v>377082.87</v>
      </c>
      <c r="G25" s="7">
        <v>918.42</v>
      </c>
      <c r="H25" s="7">
        <v>650545.70000000007</v>
      </c>
      <c r="I25" s="25">
        <v>1665.62</v>
      </c>
      <c r="J25" s="25">
        <v>10877.309999999994</v>
      </c>
      <c r="K25" s="25">
        <v>241.80000000000013</v>
      </c>
      <c r="L25" s="25">
        <v>992.76999999999953</v>
      </c>
      <c r="M25" s="25">
        <v>0</v>
      </c>
      <c r="N25" s="25">
        <v>890.18</v>
      </c>
      <c r="O25" s="7">
        <v>552</v>
      </c>
      <c r="P25" s="25">
        <v>0</v>
      </c>
      <c r="Q25" s="25">
        <v>17999.999999999993</v>
      </c>
      <c r="R25" s="25">
        <v>10599.999999999998</v>
      </c>
      <c r="S25" s="25">
        <v>10800</v>
      </c>
      <c r="T25" s="25">
        <v>239.9799999999999</v>
      </c>
      <c r="U25" s="25">
        <v>0</v>
      </c>
      <c r="V25" s="25">
        <v>0</v>
      </c>
      <c r="W25" s="25">
        <v>966.99000000000046</v>
      </c>
      <c r="X25" s="26">
        <f t="shared" si="0"/>
        <v>35679.249999999993</v>
      </c>
      <c r="Y25" s="26">
        <f t="shared" si="1"/>
        <v>20147.399999999991</v>
      </c>
    </row>
    <row r="26" spans="1:25" x14ac:dyDescent="0.2">
      <c r="A26" s="4" t="s">
        <v>96</v>
      </c>
      <c r="B26" s="7">
        <v>191930.11</v>
      </c>
      <c r="C26" s="24">
        <v>0</v>
      </c>
      <c r="D26" s="24">
        <v>0</v>
      </c>
      <c r="E26" s="7">
        <v>0</v>
      </c>
      <c r="F26" s="7">
        <v>137181.29</v>
      </c>
      <c r="G26" s="7">
        <v>1800</v>
      </c>
      <c r="H26" s="7">
        <v>330911.40000000002</v>
      </c>
      <c r="I26" s="25">
        <v>2930.0400000000004</v>
      </c>
      <c r="J26" s="25">
        <v>18000.660000000003</v>
      </c>
      <c r="K26" s="25">
        <v>241.80000000000013</v>
      </c>
      <c r="L26" s="25">
        <v>992.76999999999953</v>
      </c>
      <c r="M26" s="25">
        <v>223.34000000000006</v>
      </c>
      <c r="N26" s="25">
        <v>363.65999999999997</v>
      </c>
      <c r="O26" s="7">
        <v>552</v>
      </c>
      <c r="P26" s="25">
        <v>0</v>
      </c>
      <c r="Q26" s="25">
        <v>17999.999999999989</v>
      </c>
      <c r="R26" s="25">
        <v>7677.1999999999962</v>
      </c>
      <c r="S26" s="25">
        <v>7677.149999999996</v>
      </c>
      <c r="T26" s="25">
        <v>470.72999999999985</v>
      </c>
      <c r="U26" s="25">
        <v>0</v>
      </c>
      <c r="V26" s="25">
        <v>0</v>
      </c>
      <c r="W26" s="25">
        <v>686.62000000000012</v>
      </c>
      <c r="X26" s="26">
        <f t="shared" si="0"/>
        <v>35950.06</v>
      </c>
      <c r="Y26" s="26">
        <f t="shared" si="1"/>
        <v>21865.909999999989</v>
      </c>
    </row>
    <row r="27" spans="1:25" x14ac:dyDescent="0.2">
      <c r="A27" s="4" t="s">
        <v>93</v>
      </c>
      <c r="B27" s="7">
        <v>234169.35000000003</v>
      </c>
      <c r="C27" s="24">
        <v>0</v>
      </c>
      <c r="D27" s="24">
        <v>0</v>
      </c>
      <c r="E27" s="7">
        <v>0</v>
      </c>
      <c r="F27" s="7">
        <v>160614.68</v>
      </c>
      <c r="G27" s="7">
        <v>0</v>
      </c>
      <c r="H27" s="7">
        <v>394784.03</v>
      </c>
      <c r="I27" s="25">
        <v>2824.0000000000005</v>
      </c>
      <c r="J27" s="25">
        <v>17258.250000000004</v>
      </c>
      <c r="K27" s="25">
        <v>241.80000000000013</v>
      </c>
      <c r="L27" s="25">
        <v>992.76999999999953</v>
      </c>
      <c r="M27" s="25">
        <v>306.80000000000013</v>
      </c>
      <c r="N27" s="25">
        <v>759.81999999999994</v>
      </c>
      <c r="O27" s="7">
        <v>552</v>
      </c>
      <c r="P27" s="25">
        <v>0</v>
      </c>
      <c r="Q27" s="25">
        <v>18000.000000000007</v>
      </c>
      <c r="R27" s="25">
        <v>8951.39</v>
      </c>
      <c r="S27" s="25">
        <v>9366.8000000000011</v>
      </c>
      <c r="T27" s="25">
        <v>0</v>
      </c>
      <c r="U27" s="25">
        <v>0</v>
      </c>
      <c r="V27" s="25">
        <v>0</v>
      </c>
      <c r="W27" s="25">
        <v>838.43000000000029</v>
      </c>
      <c r="X27" s="26">
        <f t="shared" si="0"/>
        <v>38719.460000000006</v>
      </c>
      <c r="Y27" s="26">
        <f t="shared" si="1"/>
        <v>21372.600000000006</v>
      </c>
    </row>
    <row r="28" spans="1:25" x14ac:dyDescent="0.2">
      <c r="A28" s="4" t="s">
        <v>94</v>
      </c>
      <c r="B28" s="7">
        <v>56153.869999999995</v>
      </c>
      <c r="C28" s="24">
        <v>0</v>
      </c>
      <c r="D28" s="24">
        <v>0</v>
      </c>
      <c r="E28" s="7">
        <v>0</v>
      </c>
      <c r="F28" s="7">
        <v>5404.99</v>
      </c>
      <c r="G28" s="7">
        <v>105228.01999999999</v>
      </c>
      <c r="H28" s="7">
        <v>166786.87999999998</v>
      </c>
      <c r="I28" s="25">
        <v>0</v>
      </c>
      <c r="J28" s="25">
        <v>0</v>
      </c>
      <c r="K28" s="25">
        <v>0</v>
      </c>
      <c r="L28" s="25">
        <v>0</v>
      </c>
      <c r="M28" s="25">
        <v>0</v>
      </c>
      <c r="N28" s="25">
        <v>297.2</v>
      </c>
      <c r="O28" s="7">
        <v>552</v>
      </c>
      <c r="P28" s="25">
        <v>0</v>
      </c>
      <c r="Q28" s="25">
        <v>1230.76</v>
      </c>
      <c r="R28" s="25">
        <v>0</v>
      </c>
      <c r="S28" s="25">
        <v>0</v>
      </c>
      <c r="T28" s="25">
        <v>0</v>
      </c>
      <c r="U28" s="25">
        <v>0</v>
      </c>
      <c r="V28" s="25">
        <v>0</v>
      </c>
      <c r="W28" s="25">
        <v>218.58999999999997</v>
      </c>
      <c r="X28" s="26">
        <f t="shared" si="0"/>
        <v>1067.79</v>
      </c>
      <c r="Y28" s="26">
        <f t="shared" si="1"/>
        <v>1230.76</v>
      </c>
    </row>
    <row r="29" spans="1:25" x14ac:dyDescent="0.2">
      <c r="A29" s="8" t="s">
        <v>20</v>
      </c>
      <c r="B29" s="7">
        <v>5429805.4400000023</v>
      </c>
      <c r="C29" s="7">
        <v>0</v>
      </c>
      <c r="D29" s="7">
        <v>0</v>
      </c>
      <c r="E29" s="7">
        <v>0</v>
      </c>
      <c r="F29" s="7">
        <v>4373973.8899999997</v>
      </c>
      <c r="G29" s="7">
        <v>18670.96</v>
      </c>
      <c r="H29" s="7">
        <v>9822450.2899999972</v>
      </c>
      <c r="I29" s="7">
        <v>101671.11</v>
      </c>
      <c r="J29" s="7">
        <v>507299.44</v>
      </c>
      <c r="K29" s="7">
        <v>6339.8100000000022</v>
      </c>
      <c r="L29" s="7">
        <v>26028.229999999985</v>
      </c>
      <c r="M29" s="7">
        <v>6744.8800000000019</v>
      </c>
      <c r="N29" s="7">
        <v>31661.98000000001</v>
      </c>
      <c r="O29" s="7">
        <v>17664</v>
      </c>
      <c r="P29" s="7">
        <v>590615.82999999996</v>
      </c>
      <c r="Q29" s="7">
        <v>558783.18999999994</v>
      </c>
      <c r="R29" s="7">
        <v>223176.05999999997</v>
      </c>
      <c r="S29" s="7">
        <v>41624.019999999997</v>
      </c>
      <c r="T29" s="7">
        <v>4003.4499999999994</v>
      </c>
      <c r="U29" s="7">
        <v>37155.700000000012</v>
      </c>
      <c r="V29" s="7">
        <v>844.8</v>
      </c>
      <c r="W29" s="7">
        <v>19782.149999999998</v>
      </c>
      <c r="X29" s="26">
        <f t="shared" si="0"/>
        <v>1457851.71</v>
      </c>
      <c r="Y29" s="26">
        <f t="shared" si="1"/>
        <v>715542.94</v>
      </c>
    </row>
    <row r="30" spans="1:25" x14ac:dyDescent="0.2">
      <c r="A30" s="8" t="s">
        <v>17</v>
      </c>
      <c r="B30" s="7">
        <v>25433221.229999982</v>
      </c>
      <c r="C30" s="7">
        <v>43.74</v>
      </c>
      <c r="D30" s="7">
        <v>0</v>
      </c>
      <c r="E30" s="7">
        <v>0</v>
      </c>
      <c r="F30" s="7">
        <v>6208926.4399999995</v>
      </c>
      <c r="G30" s="7">
        <v>696067.20000000019</v>
      </c>
      <c r="H30" s="7">
        <v>32338258.609999996</v>
      </c>
      <c r="I30" s="7">
        <v>807091.30999999912</v>
      </c>
      <c r="J30" s="7">
        <v>3611099.5200000023</v>
      </c>
      <c r="K30" s="7">
        <v>44653.639999999985</v>
      </c>
      <c r="L30" s="7">
        <v>183398.21000000008</v>
      </c>
      <c r="M30" s="7">
        <v>43881.180000000029</v>
      </c>
      <c r="N30" s="7">
        <v>135191.04999999993</v>
      </c>
      <c r="O30" s="7">
        <v>122650.69999999995</v>
      </c>
      <c r="P30" s="7">
        <v>1548487.9199999997</v>
      </c>
      <c r="Q30" s="7">
        <v>2261865.1800000011</v>
      </c>
      <c r="R30" s="7">
        <v>959022.84999999986</v>
      </c>
      <c r="S30" s="7">
        <v>425184.42999999976</v>
      </c>
      <c r="T30" s="7">
        <v>20252.589999999989</v>
      </c>
      <c r="U30" s="7">
        <v>105719.99000000002</v>
      </c>
      <c r="V30" s="7">
        <v>9959.06</v>
      </c>
      <c r="W30" s="7">
        <v>92019.410000000033</v>
      </c>
      <c r="X30" s="26">
        <f t="shared" si="0"/>
        <v>7077054.0900000017</v>
      </c>
      <c r="Y30" s="26">
        <f t="shared" si="1"/>
        <v>3293422.9500000007</v>
      </c>
    </row>
    <row r="31" spans="1:25" x14ac:dyDescent="0.2">
      <c r="A31" s="8" t="s">
        <v>19</v>
      </c>
      <c r="B31" s="7">
        <v>8551088.0199999977</v>
      </c>
      <c r="C31" s="7">
        <v>0</v>
      </c>
      <c r="D31" s="7">
        <v>0</v>
      </c>
      <c r="E31" s="7">
        <v>0</v>
      </c>
      <c r="F31" s="7">
        <v>2567950.2799999993</v>
      </c>
      <c r="G31" s="7">
        <v>78642.42</v>
      </c>
      <c r="H31" s="7">
        <v>11197680.719999993</v>
      </c>
      <c r="I31" s="7">
        <v>201990.8300000001</v>
      </c>
      <c r="J31" s="7">
        <v>948726.68</v>
      </c>
      <c r="K31" s="7">
        <v>11529.21</v>
      </c>
      <c r="L31" s="7">
        <v>47332.849999999948</v>
      </c>
      <c r="M31" s="7">
        <v>11294.14</v>
      </c>
      <c r="N31" s="7">
        <v>53538.680000000008</v>
      </c>
      <c r="O31" s="7">
        <v>37299.880000000005</v>
      </c>
      <c r="P31" s="7">
        <v>711097.87999999977</v>
      </c>
      <c r="Q31" s="7">
        <v>892245.02000000014</v>
      </c>
      <c r="R31" s="7">
        <v>332357.76000000001</v>
      </c>
      <c r="S31" s="7">
        <v>84167.780000000013</v>
      </c>
      <c r="T31" s="7">
        <v>4209.4299999999994</v>
      </c>
      <c r="U31" s="7">
        <v>34182.14</v>
      </c>
      <c r="V31" s="7">
        <v>6579.1200000000017</v>
      </c>
      <c r="W31" s="7">
        <v>30461.749999999996</v>
      </c>
      <c r="X31" s="26">
        <f t="shared" si="0"/>
        <v>2244983.2599999998</v>
      </c>
      <c r="Y31" s="26">
        <f t="shared" si="1"/>
        <v>1162029.8900000004</v>
      </c>
    </row>
    <row r="32" spans="1:25" x14ac:dyDescent="0.2">
      <c r="A32" s="8" t="s">
        <v>18</v>
      </c>
      <c r="B32" s="7">
        <v>4431774.120000001</v>
      </c>
      <c r="C32" s="7">
        <v>238833.53000000006</v>
      </c>
      <c r="D32" s="7">
        <v>0</v>
      </c>
      <c r="E32" s="7">
        <v>1521.5099999999998</v>
      </c>
      <c r="F32" s="7">
        <v>309301.8</v>
      </c>
      <c r="G32" s="7">
        <v>452277.56000000006</v>
      </c>
      <c r="H32" s="7">
        <v>5433708.5200000014</v>
      </c>
      <c r="I32" s="7">
        <v>209667.26000000015</v>
      </c>
      <c r="J32" s="7">
        <v>947067.11999999976</v>
      </c>
      <c r="K32" s="7">
        <v>12102.100000000009</v>
      </c>
      <c r="L32" s="7">
        <v>49714.859999999921</v>
      </c>
      <c r="M32" s="7">
        <v>11829.24</v>
      </c>
      <c r="N32" s="7">
        <v>24301.639999999992</v>
      </c>
      <c r="O32" s="7">
        <v>24272.510000000002</v>
      </c>
      <c r="P32" s="7">
        <v>278277</v>
      </c>
      <c r="Q32" s="7">
        <v>334952.15999999986</v>
      </c>
      <c r="R32" s="7">
        <v>178040.70000000007</v>
      </c>
      <c r="S32" s="7">
        <v>73999.38</v>
      </c>
      <c r="T32" s="7">
        <v>3229.3799999999997</v>
      </c>
      <c r="U32" s="7">
        <v>11393.300000000005</v>
      </c>
      <c r="V32" s="7">
        <v>1838.2399999999996</v>
      </c>
      <c r="W32" s="7">
        <v>16869.800000000003</v>
      </c>
      <c r="X32" s="26">
        <f t="shared" si="0"/>
        <v>1592543.0099999998</v>
      </c>
      <c r="Y32" s="26">
        <f t="shared" si="1"/>
        <v>585011.68000000005</v>
      </c>
    </row>
    <row r="33" spans="1:25" x14ac:dyDescent="0.2">
      <c r="A33" s="8" t="s">
        <v>21</v>
      </c>
      <c r="B33" s="7">
        <v>244528.21000000002</v>
      </c>
      <c r="C33" s="7">
        <v>0</v>
      </c>
      <c r="D33" s="7">
        <v>0</v>
      </c>
      <c r="E33" s="7">
        <v>0</v>
      </c>
      <c r="F33" s="7">
        <v>23693.69</v>
      </c>
      <c r="G33" s="7">
        <v>5895.4</v>
      </c>
      <c r="H33" s="7">
        <v>274117.30000000005</v>
      </c>
      <c r="I33" s="7">
        <v>8444.51</v>
      </c>
      <c r="J33" s="7">
        <v>43744.03</v>
      </c>
      <c r="K33" s="7">
        <v>492.90000000000015</v>
      </c>
      <c r="L33" s="7">
        <v>2023.8499999999995</v>
      </c>
      <c r="M33" s="7">
        <v>590.14000000000021</v>
      </c>
      <c r="N33" s="7">
        <v>796.89999999999975</v>
      </c>
      <c r="O33" s="7">
        <v>1350.92</v>
      </c>
      <c r="P33" s="7">
        <v>16723.29</v>
      </c>
      <c r="Q33" s="7">
        <v>35456.129999999997</v>
      </c>
      <c r="R33" s="7">
        <v>8062.1099999999988</v>
      </c>
      <c r="S33" s="7">
        <v>1702.4499999999998</v>
      </c>
      <c r="T33" s="7">
        <v>95.939999999999969</v>
      </c>
      <c r="U33" s="7">
        <v>452.61999999999983</v>
      </c>
      <c r="V33" s="7">
        <v>821.43999999999971</v>
      </c>
      <c r="W33" s="7">
        <v>875.88000000000011</v>
      </c>
      <c r="X33" s="26">
        <f t="shared" si="0"/>
        <v>75279.429999999993</v>
      </c>
      <c r="Y33" s="26">
        <f t="shared" si="1"/>
        <v>46353.68</v>
      </c>
    </row>
    <row r="36" spans="1:25" x14ac:dyDescent="0.2">
      <c r="A36" s="12" t="s">
        <v>39</v>
      </c>
    </row>
    <row r="37" spans="1:25" x14ac:dyDescent="0.2">
      <c r="A37" s="8" t="s">
        <v>38</v>
      </c>
      <c r="B37" s="7">
        <v>226790.3299999999</v>
      </c>
      <c r="C37" s="7">
        <v>0</v>
      </c>
      <c r="D37" s="7">
        <v>0</v>
      </c>
      <c r="E37" s="7">
        <v>0</v>
      </c>
      <c r="F37" s="7">
        <v>386167.27</v>
      </c>
      <c r="G37" s="7">
        <v>172.79</v>
      </c>
      <c r="H37" s="7">
        <v>613130.3899999999</v>
      </c>
      <c r="I37" s="7">
        <v>4485.0900000000011</v>
      </c>
      <c r="J37" s="7">
        <v>21207.759999999995</v>
      </c>
      <c r="K37" s="7">
        <v>241.80000000000013</v>
      </c>
      <c r="L37" s="7">
        <v>992.76999999999953</v>
      </c>
      <c r="M37" s="7">
        <v>0</v>
      </c>
      <c r="N37" s="7">
        <v>483.16999999999979</v>
      </c>
      <c r="O37" s="7">
        <v>552</v>
      </c>
      <c r="P37" s="7">
        <v>27790.880000000001</v>
      </c>
      <c r="Q37" s="7">
        <v>17999.999999999996</v>
      </c>
      <c r="R37" s="7">
        <v>9071.61</v>
      </c>
      <c r="S37" s="7">
        <v>0</v>
      </c>
      <c r="T37" s="7">
        <v>479.95999999999981</v>
      </c>
      <c r="U37" s="7">
        <v>0</v>
      </c>
      <c r="V37" s="7">
        <v>0</v>
      </c>
      <c r="W37" s="7">
        <v>803.76999999999987</v>
      </c>
      <c r="X37" s="26">
        <f t="shared" ref="X37:X42" si="2">W37+S37+R37+P37+O37+N37+L37+J37</f>
        <v>60901.959999999992</v>
      </c>
      <c r="Y37" s="26">
        <f t="shared" ref="Y37:Y42" si="3">V37+U37+T37+Q37+M37+K37+I37</f>
        <v>23206.849999999995</v>
      </c>
    </row>
    <row r="38" spans="1:25" x14ac:dyDescent="0.2">
      <c r="A38" s="8" t="s">
        <v>20</v>
      </c>
      <c r="B38" s="7">
        <v>545159.6399999999</v>
      </c>
      <c r="C38" s="7">
        <v>0</v>
      </c>
      <c r="D38" s="7">
        <v>0</v>
      </c>
      <c r="E38" s="7">
        <v>0</v>
      </c>
      <c r="F38" s="7">
        <v>853709.77999999991</v>
      </c>
      <c r="G38" s="7">
        <v>0</v>
      </c>
      <c r="H38" s="7">
        <v>1398869.42</v>
      </c>
      <c r="I38" s="7">
        <v>7676.3300000000017</v>
      </c>
      <c r="J38" s="7">
        <v>45212.480000000003</v>
      </c>
      <c r="K38" s="7">
        <v>564.20000000000005</v>
      </c>
      <c r="L38" s="7">
        <v>2316.4699999999993</v>
      </c>
      <c r="M38" s="7">
        <v>385.34000000000003</v>
      </c>
      <c r="N38" s="7">
        <v>4144.51</v>
      </c>
      <c r="O38" s="7">
        <v>1656</v>
      </c>
      <c r="P38" s="7">
        <v>75148.989999999991</v>
      </c>
      <c r="Q38" s="7">
        <v>46234.680000000008</v>
      </c>
      <c r="R38" s="7">
        <v>21806.39</v>
      </c>
      <c r="S38" s="7">
        <v>0</v>
      </c>
      <c r="T38" s="7">
        <v>384.05999999999995</v>
      </c>
      <c r="U38" s="7">
        <v>2577.8399999999988</v>
      </c>
      <c r="V38" s="7">
        <v>1022.9199999999994</v>
      </c>
      <c r="W38" s="7">
        <v>1934.04</v>
      </c>
      <c r="X38" s="26">
        <f t="shared" si="2"/>
        <v>152218.87999999998</v>
      </c>
      <c r="Y38" s="26">
        <f t="shared" si="3"/>
        <v>58845.37</v>
      </c>
    </row>
    <row r="39" spans="1:25" x14ac:dyDescent="0.2">
      <c r="A39" s="8" t="s">
        <v>17</v>
      </c>
      <c r="B39" s="7">
        <v>1987682.77</v>
      </c>
      <c r="C39" s="7">
        <v>0</v>
      </c>
      <c r="D39" s="7">
        <v>0</v>
      </c>
      <c r="E39" s="7">
        <v>0</v>
      </c>
      <c r="F39" s="7">
        <v>186378.12000000002</v>
      </c>
      <c r="G39" s="7">
        <v>261159.79</v>
      </c>
      <c r="H39" s="7">
        <v>2435220.6799999997</v>
      </c>
      <c r="I39" s="7">
        <v>80371.799999999988</v>
      </c>
      <c r="J39" s="7">
        <v>373433.17</v>
      </c>
      <c r="K39" s="7">
        <v>5018.9000000000024</v>
      </c>
      <c r="L39" s="7">
        <v>20605.549999999992</v>
      </c>
      <c r="M39" s="7">
        <v>5112.8200000000006</v>
      </c>
      <c r="N39" s="7">
        <v>6915.67</v>
      </c>
      <c r="O39" s="7">
        <v>9534.7699999999968</v>
      </c>
      <c r="P39" s="7">
        <v>132350.20000000001</v>
      </c>
      <c r="Q39" s="7">
        <v>144100.02000000005</v>
      </c>
      <c r="R39" s="7">
        <v>78657.919999999998</v>
      </c>
      <c r="S39" s="7">
        <v>20787.839999999997</v>
      </c>
      <c r="T39" s="7">
        <v>937.82</v>
      </c>
      <c r="U39" s="7">
        <v>8047.4800000000014</v>
      </c>
      <c r="V39" s="7">
        <v>94.560000000000045</v>
      </c>
      <c r="W39" s="7">
        <v>7273.4299999999994</v>
      </c>
      <c r="X39" s="26">
        <f t="shared" si="2"/>
        <v>649558.55000000005</v>
      </c>
      <c r="Y39" s="26">
        <f t="shared" si="3"/>
        <v>243683.40000000005</v>
      </c>
    </row>
    <row r="40" spans="1:25" x14ac:dyDescent="0.2">
      <c r="A40" s="8" t="s">
        <v>19</v>
      </c>
      <c r="B40" s="7">
        <v>1992208.9300000002</v>
      </c>
      <c r="C40" s="7">
        <v>0</v>
      </c>
      <c r="D40" s="7">
        <v>0</v>
      </c>
      <c r="E40" s="7">
        <v>0</v>
      </c>
      <c r="F40" s="7">
        <v>310962.17999999993</v>
      </c>
      <c r="G40" s="7">
        <v>23420.059999999998</v>
      </c>
      <c r="H40" s="7">
        <v>2326591.17</v>
      </c>
      <c r="I40" s="7">
        <v>58648.009999999987</v>
      </c>
      <c r="J40" s="7">
        <v>259244.45999999993</v>
      </c>
      <c r="K40" s="7">
        <v>3459.6000000000008</v>
      </c>
      <c r="L40" s="7">
        <v>14206.359999999995</v>
      </c>
      <c r="M40" s="7">
        <v>3119.8400000000011</v>
      </c>
      <c r="N40" s="7">
        <v>9730.0399999999991</v>
      </c>
      <c r="O40" s="7">
        <v>9196.9599999999991</v>
      </c>
      <c r="P40" s="7">
        <v>159851.79000000004</v>
      </c>
      <c r="Q40" s="7">
        <v>178358.68000000002</v>
      </c>
      <c r="R40" s="7">
        <v>80074.19</v>
      </c>
      <c r="S40" s="7">
        <v>14791.540000000005</v>
      </c>
      <c r="T40" s="7">
        <v>1949.4299999999994</v>
      </c>
      <c r="U40" s="7">
        <v>22133.34</v>
      </c>
      <c r="V40" s="7">
        <v>1070.0000000000005</v>
      </c>
      <c r="W40" s="7">
        <v>7157.79</v>
      </c>
      <c r="X40" s="26">
        <f t="shared" si="2"/>
        <v>554253.13</v>
      </c>
      <c r="Y40" s="26">
        <f t="shared" si="3"/>
        <v>268738.90000000002</v>
      </c>
    </row>
    <row r="41" spans="1:25" x14ac:dyDescent="0.2">
      <c r="A41" s="8" t="s">
        <v>18</v>
      </c>
      <c r="B41" s="7">
        <v>19327366.800000004</v>
      </c>
      <c r="C41" s="7">
        <v>794058.22999999975</v>
      </c>
      <c r="D41" s="7">
        <v>0</v>
      </c>
      <c r="E41" s="7">
        <v>44121.759999999995</v>
      </c>
      <c r="F41" s="7">
        <v>1207263.1099999999</v>
      </c>
      <c r="G41" s="7">
        <v>1196307.7400000014</v>
      </c>
      <c r="H41" s="7">
        <v>22569117.639999975</v>
      </c>
      <c r="I41" s="7">
        <v>1356207.9499999976</v>
      </c>
      <c r="J41" s="7">
        <v>5716266.0500000156</v>
      </c>
      <c r="K41" s="7">
        <v>72263.619999999879</v>
      </c>
      <c r="L41" s="7">
        <v>297392.87000000052</v>
      </c>
      <c r="M41" s="7">
        <v>77364.940000000104</v>
      </c>
      <c r="N41" s="7">
        <v>52833.580000000009</v>
      </c>
      <c r="O41" s="7">
        <v>126332.86000000013</v>
      </c>
      <c r="P41" s="7">
        <v>1188032.6100000006</v>
      </c>
      <c r="Q41" s="7">
        <v>1047156.4599999995</v>
      </c>
      <c r="R41" s="7">
        <v>712006.27000000014</v>
      </c>
      <c r="S41" s="7">
        <v>276463.73999999987</v>
      </c>
      <c r="T41" s="7">
        <v>29749.869999999944</v>
      </c>
      <c r="U41" s="7">
        <v>107464.98999999998</v>
      </c>
      <c r="V41" s="7">
        <v>4978.3200000000006</v>
      </c>
      <c r="W41" s="7">
        <v>75272.510000000097</v>
      </c>
      <c r="X41" s="26">
        <f t="shared" si="2"/>
        <v>8444600.490000017</v>
      </c>
      <c r="Y41" s="26">
        <f t="shared" si="3"/>
        <v>2695186.1499999971</v>
      </c>
    </row>
    <row r="42" spans="1:25" x14ac:dyDescent="0.2">
      <c r="A42" s="8" t="s">
        <v>21</v>
      </c>
      <c r="B42" s="7">
        <v>2570010.94</v>
      </c>
      <c r="C42" s="7">
        <v>30.7</v>
      </c>
      <c r="D42" s="7">
        <v>0</v>
      </c>
      <c r="E42" s="7">
        <v>0</v>
      </c>
      <c r="F42" s="7">
        <v>315612.67999999993</v>
      </c>
      <c r="G42" s="7">
        <v>12004.159999999998</v>
      </c>
      <c r="H42" s="7">
        <v>2897658.4800000004</v>
      </c>
      <c r="I42" s="7">
        <v>113904.95999999996</v>
      </c>
      <c r="J42" s="7">
        <v>464788.23000000004</v>
      </c>
      <c r="K42" s="7">
        <v>5983.9300000000012</v>
      </c>
      <c r="L42" s="7">
        <v>24569.889999999992</v>
      </c>
      <c r="M42" s="7">
        <v>6605.4300000000021</v>
      </c>
      <c r="N42" s="7">
        <v>12511.140000000001</v>
      </c>
      <c r="O42" s="7">
        <v>12463.859999999999</v>
      </c>
      <c r="P42" s="7">
        <v>170729.74</v>
      </c>
      <c r="Q42" s="7">
        <v>150006.84999999998</v>
      </c>
      <c r="R42" s="7">
        <v>99011.209999999992</v>
      </c>
      <c r="S42" s="7">
        <v>30695.480000000003</v>
      </c>
      <c r="T42" s="7">
        <v>2460.2299999999996</v>
      </c>
      <c r="U42" s="7">
        <v>16998.620000000003</v>
      </c>
      <c r="V42" s="7">
        <v>476.55999999999983</v>
      </c>
      <c r="W42" s="7">
        <v>9147.2300000000014</v>
      </c>
      <c r="X42" s="26">
        <f t="shared" si="2"/>
        <v>823916.78</v>
      </c>
      <c r="Y42" s="26">
        <f t="shared" si="3"/>
        <v>296436.57999999996</v>
      </c>
    </row>
    <row r="45" spans="1:25" x14ac:dyDescent="0.2">
      <c r="A45" s="12" t="s">
        <v>26</v>
      </c>
    </row>
    <row r="46" spans="1:25" x14ac:dyDescent="0.2">
      <c r="A46" s="8" t="s">
        <v>17</v>
      </c>
      <c r="B46" s="7">
        <v>1418158.25</v>
      </c>
      <c r="C46" s="7">
        <v>78.61</v>
      </c>
      <c r="D46" s="7">
        <v>0</v>
      </c>
      <c r="E46" s="7">
        <v>157.22</v>
      </c>
      <c r="F46" s="7">
        <v>148961.12</v>
      </c>
      <c r="G46" s="7">
        <v>46632.58</v>
      </c>
      <c r="H46" s="7">
        <v>1613987.78</v>
      </c>
      <c r="I46" s="7">
        <v>58687.089999999982</v>
      </c>
      <c r="J46" s="7">
        <v>246435.75</v>
      </c>
      <c r="K46" s="7">
        <v>2684.6000000000004</v>
      </c>
      <c r="L46" s="7">
        <v>11021.56</v>
      </c>
      <c r="M46" s="7">
        <v>2097.7000000000007</v>
      </c>
      <c r="N46" s="7">
        <v>8294.6699999999983</v>
      </c>
      <c r="O46" s="7">
        <v>6953.94</v>
      </c>
      <c r="P46" s="7">
        <v>218752.94</v>
      </c>
      <c r="Q46" s="7">
        <v>171694.71000000002</v>
      </c>
      <c r="R46" s="7">
        <v>57167.490000000005</v>
      </c>
      <c r="S46" s="7">
        <v>3903.9599999999996</v>
      </c>
      <c r="T46" s="7">
        <v>1487.83</v>
      </c>
      <c r="U46" s="7">
        <v>5316.4800000000014</v>
      </c>
      <c r="V46" s="7">
        <v>6487.7199999999975</v>
      </c>
      <c r="W46" s="7">
        <v>5056.38</v>
      </c>
      <c r="X46" s="26">
        <f t="shared" ref="X46:X48" si="4">W46+S46+R46+P46+O46+N46+L46+J46</f>
        <v>557586.68999999994</v>
      </c>
      <c r="Y46" s="26">
        <f t="shared" ref="Y46:Y48" si="5">V46+U46+T46+Q46+M46+K46+I46</f>
        <v>248456.13</v>
      </c>
    </row>
    <row r="47" spans="1:25" x14ac:dyDescent="0.2">
      <c r="A47" s="8" t="s">
        <v>19</v>
      </c>
      <c r="B47" s="7">
        <v>482822.78999999986</v>
      </c>
      <c r="C47" s="7">
        <v>0</v>
      </c>
      <c r="D47" s="7">
        <v>0</v>
      </c>
      <c r="E47" s="7">
        <v>0</v>
      </c>
      <c r="F47" s="7">
        <v>74971.98</v>
      </c>
      <c r="G47" s="7">
        <v>13015.079999999998</v>
      </c>
      <c r="H47" s="7">
        <v>570809.84999999986</v>
      </c>
      <c r="I47" s="7">
        <v>11990.09</v>
      </c>
      <c r="J47" s="7">
        <v>66218.600000000006</v>
      </c>
      <c r="K47" s="7">
        <v>806.00000000000045</v>
      </c>
      <c r="L47" s="7">
        <v>3309.2299999999987</v>
      </c>
      <c r="M47" s="7">
        <v>406.80000000000013</v>
      </c>
      <c r="N47" s="7">
        <v>4223.6299999999992</v>
      </c>
      <c r="O47" s="7">
        <v>2190.4299999999998</v>
      </c>
      <c r="P47" s="7">
        <v>68688.36</v>
      </c>
      <c r="Q47" s="7">
        <v>55324.46</v>
      </c>
      <c r="R47" s="7">
        <v>19349.439999999999</v>
      </c>
      <c r="S47" s="7">
        <v>4982.3899999999976</v>
      </c>
      <c r="T47" s="7">
        <v>344.37000000000012</v>
      </c>
      <c r="U47" s="7">
        <v>1939.9199999999994</v>
      </c>
      <c r="V47" s="7">
        <v>1845.1399999999999</v>
      </c>
      <c r="W47" s="7">
        <v>1716.42</v>
      </c>
      <c r="X47" s="26">
        <f t="shared" si="4"/>
        <v>170678.5</v>
      </c>
      <c r="Y47" s="26">
        <f t="shared" si="5"/>
        <v>72656.78</v>
      </c>
    </row>
    <row r="48" spans="1:25" x14ac:dyDescent="0.2">
      <c r="A48" s="8" t="s">
        <v>18</v>
      </c>
      <c r="B48" s="7">
        <v>8218400.9200000037</v>
      </c>
      <c r="C48" s="7">
        <v>575292.25999999978</v>
      </c>
      <c r="D48" s="7">
        <v>0</v>
      </c>
      <c r="E48" s="7">
        <v>217557.72999999995</v>
      </c>
      <c r="F48" s="7">
        <v>622975.5699999996</v>
      </c>
      <c r="G48" s="7">
        <v>1123425.2</v>
      </c>
      <c r="H48" s="7">
        <v>10757651.679999992</v>
      </c>
      <c r="I48" s="7">
        <v>495076.43999999971</v>
      </c>
      <c r="J48" s="7">
        <v>2151595.7399999988</v>
      </c>
      <c r="K48" s="7">
        <v>25217.880000000008</v>
      </c>
      <c r="L48" s="7">
        <v>103543.73000000007</v>
      </c>
      <c r="M48" s="7">
        <v>21487.289999999986</v>
      </c>
      <c r="N48" s="7">
        <v>39785.599999999991</v>
      </c>
      <c r="O48" s="7">
        <v>43801.220000000008</v>
      </c>
      <c r="P48" s="7">
        <v>1156797.6299999999</v>
      </c>
      <c r="Q48" s="7">
        <v>741762.05999999994</v>
      </c>
      <c r="R48" s="7">
        <v>393641.92000000022</v>
      </c>
      <c r="S48" s="7">
        <v>100101.58000000002</v>
      </c>
      <c r="T48" s="7">
        <v>10560.890000000009</v>
      </c>
      <c r="U48" s="7">
        <v>64774.410000000011</v>
      </c>
      <c r="V48" s="7">
        <v>7990.4699999999993</v>
      </c>
      <c r="W48" s="7">
        <v>31346.589999999989</v>
      </c>
      <c r="X48" s="26">
        <f t="shared" si="4"/>
        <v>4020614.0099999988</v>
      </c>
      <c r="Y48" s="26">
        <f t="shared" si="5"/>
        <v>1366869.4399999997</v>
      </c>
    </row>
    <row r="51" spans="1:27" x14ac:dyDescent="0.2">
      <c r="A51" s="12" t="s">
        <v>27</v>
      </c>
    </row>
    <row r="52" spans="1:27" x14ac:dyDescent="0.2">
      <c r="A52" s="1" t="s">
        <v>37</v>
      </c>
      <c r="B52" s="27">
        <v>0</v>
      </c>
      <c r="C52" s="27">
        <v>0</v>
      </c>
      <c r="D52" s="27">
        <v>0</v>
      </c>
      <c r="E52" s="2">
        <v>0</v>
      </c>
      <c r="F52" s="2">
        <v>136047.87</v>
      </c>
      <c r="G52" s="27">
        <v>0</v>
      </c>
      <c r="H52" s="7">
        <v>136047.87</v>
      </c>
      <c r="I52" s="28"/>
      <c r="J52" s="28"/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7">
        <v>0</v>
      </c>
      <c r="Q52" s="2">
        <v>0</v>
      </c>
      <c r="R52" s="29"/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26">
        <v>0</v>
      </c>
      <c r="AA52" s="26">
        <v>0</v>
      </c>
    </row>
    <row r="53" spans="1:27" x14ac:dyDescent="0.2">
      <c r="A53" s="4" t="s">
        <v>98</v>
      </c>
      <c r="B53" s="7">
        <v>61192.61</v>
      </c>
      <c r="C53" s="24">
        <v>0</v>
      </c>
      <c r="D53" s="24">
        <v>0</v>
      </c>
      <c r="E53" s="7">
        <v>0</v>
      </c>
      <c r="F53" s="7">
        <v>116691.67</v>
      </c>
      <c r="G53" s="7">
        <v>41446.759999999995</v>
      </c>
      <c r="H53" s="7">
        <v>219331.03999999998</v>
      </c>
      <c r="I53" s="25">
        <v>1924.0700000000011</v>
      </c>
      <c r="J53" s="25">
        <v>12416.129999999997</v>
      </c>
      <c r="K53" s="25">
        <v>161.19999999999999</v>
      </c>
      <c r="L53" s="25">
        <v>661.85</v>
      </c>
      <c r="M53" s="25">
        <v>0</v>
      </c>
      <c r="N53" s="25">
        <v>1257.46</v>
      </c>
      <c r="O53" s="7">
        <v>552</v>
      </c>
      <c r="P53" s="25">
        <v>20587.5</v>
      </c>
      <c r="Q53" s="25">
        <v>11906.640000000005</v>
      </c>
      <c r="R53" s="25">
        <v>5953.3400000000029</v>
      </c>
      <c r="S53" s="25">
        <v>0</v>
      </c>
      <c r="T53" s="25">
        <v>144.04000000000005</v>
      </c>
      <c r="U53" s="25">
        <v>2323.44</v>
      </c>
      <c r="V53" s="25">
        <v>0</v>
      </c>
      <c r="W53" s="25">
        <v>528.6400000000001</v>
      </c>
      <c r="X53" s="26">
        <f t="shared" ref="X53:X63" si="6">W53+S53+R53+P53+O53+N53+L53+J53</f>
        <v>41956.92</v>
      </c>
      <c r="Y53" s="26">
        <f t="shared" ref="Y53:Y63" si="7">V53+U53+T53+Q53+M53+K53+I53</f>
        <v>16459.390000000007</v>
      </c>
    </row>
    <row r="54" spans="1:27" x14ac:dyDescent="0.2">
      <c r="A54" s="4" t="s">
        <v>36</v>
      </c>
      <c r="B54" s="7">
        <v>144537.49000000002</v>
      </c>
      <c r="C54" s="24">
        <v>0</v>
      </c>
      <c r="D54" s="24">
        <v>0</v>
      </c>
      <c r="E54" s="7">
        <v>0</v>
      </c>
      <c r="F54" s="7">
        <v>82641.669999999984</v>
      </c>
      <c r="G54" s="7">
        <v>0</v>
      </c>
      <c r="H54" s="7">
        <v>227179.16</v>
      </c>
      <c r="I54" s="25">
        <v>4225.1000000000004</v>
      </c>
      <c r="J54" s="25">
        <v>21467.759999999995</v>
      </c>
      <c r="K54" s="25">
        <v>241.80000000000013</v>
      </c>
      <c r="L54" s="25">
        <v>992.76999999999953</v>
      </c>
      <c r="M54" s="25">
        <v>6.48</v>
      </c>
      <c r="N54" s="25">
        <v>258.36</v>
      </c>
      <c r="O54" s="7">
        <v>552</v>
      </c>
      <c r="P54" s="25">
        <v>11425.69</v>
      </c>
      <c r="Q54" s="25">
        <v>18000.000000000004</v>
      </c>
      <c r="R54" s="25">
        <v>5781.5</v>
      </c>
      <c r="S54" s="25">
        <v>0</v>
      </c>
      <c r="T54" s="25">
        <v>0</v>
      </c>
      <c r="U54" s="25">
        <v>0</v>
      </c>
      <c r="V54" s="25">
        <v>156.6</v>
      </c>
      <c r="W54" s="25">
        <v>513.52000000000021</v>
      </c>
      <c r="X54" s="26">
        <f t="shared" si="6"/>
        <v>40991.599999999991</v>
      </c>
      <c r="Y54" s="26">
        <f t="shared" si="7"/>
        <v>22629.980000000003</v>
      </c>
    </row>
    <row r="55" spans="1:27" x14ac:dyDescent="0.2">
      <c r="A55" s="4" t="s">
        <v>35</v>
      </c>
      <c r="B55" s="7">
        <v>188672.96000000002</v>
      </c>
      <c r="C55" s="24">
        <v>0</v>
      </c>
      <c r="D55" s="24">
        <v>0</v>
      </c>
      <c r="E55" s="7">
        <v>0</v>
      </c>
      <c r="F55" s="7">
        <v>246561.1</v>
      </c>
      <c r="G55" s="7">
        <v>5700</v>
      </c>
      <c r="H55" s="7">
        <v>440934.06000000006</v>
      </c>
      <c r="I55" s="25">
        <v>2930.0400000000004</v>
      </c>
      <c r="J55" s="25">
        <v>18000.660000000003</v>
      </c>
      <c r="K55" s="25">
        <v>241.80000000000013</v>
      </c>
      <c r="L55" s="25">
        <v>992.76999999999953</v>
      </c>
      <c r="M55" s="25">
        <v>0</v>
      </c>
      <c r="N55" s="25">
        <v>1670.23</v>
      </c>
      <c r="O55" s="7">
        <v>552</v>
      </c>
      <c r="P55" s="25">
        <v>27040.94</v>
      </c>
      <c r="Q55" s="25">
        <v>24000.000000000007</v>
      </c>
      <c r="R55" s="25">
        <v>7546.9199999999964</v>
      </c>
      <c r="S55" s="25">
        <v>0</v>
      </c>
      <c r="T55" s="25">
        <v>48.100000000000023</v>
      </c>
      <c r="U55" s="25">
        <v>0</v>
      </c>
      <c r="V55" s="25">
        <v>0</v>
      </c>
      <c r="W55" s="25">
        <v>671.75</v>
      </c>
      <c r="X55" s="26">
        <f t="shared" si="6"/>
        <v>56475.27</v>
      </c>
      <c r="Y55" s="26">
        <f t="shared" si="7"/>
        <v>27219.940000000006</v>
      </c>
    </row>
    <row r="56" spans="1:27" x14ac:dyDescent="0.2">
      <c r="A56" s="4" t="s">
        <v>34</v>
      </c>
      <c r="B56" s="7">
        <v>136135.69000000003</v>
      </c>
      <c r="C56" s="24">
        <v>0</v>
      </c>
      <c r="D56" s="24">
        <v>0</v>
      </c>
      <c r="E56" s="7">
        <v>0</v>
      </c>
      <c r="F56" s="7">
        <v>193436.52000000002</v>
      </c>
      <c r="G56" s="7">
        <v>0</v>
      </c>
      <c r="H56" s="7">
        <v>329572.21000000008</v>
      </c>
      <c r="I56" s="25">
        <v>2322.6499999999996</v>
      </c>
      <c r="J56" s="25">
        <v>12190.66</v>
      </c>
      <c r="K56" s="25">
        <v>133.30000000000004</v>
      </c>
      <c r="L56" s="25">
        <v>545.82000000000016</v>
      </c>
      <c r="M56" s="25">
        <v>180.39000000000004</v>
      </c>
      <c r="N56" s="25">
        <v>1721.68</v>
      </c>
      <c r="O56" s="7">
        <v>0</v>
      </c>
      <c r="P56" s="25">
        <v>38497.15</v>
      </c>
      <c r="Q56" s="25">
        <v>24000.000000000007</v>
      </c>
      <c r="R56" s="25">
        <v>5405.3499999999995</v>
      </c>
      <c r="S56" s="25">
        <v>0</v>
      </c>
      <c r="T56" s="25">
        <v>37.930000000000014</v>
      </c>
      <c r="U56" s="25">
        <v>0</v>
      </c>
      <c r="V56" s="25">
        <v>0</v>
      </c>
      <c r="W56" s="25">
        <v>463.95</v>
      </c>
      <c r="X56" s="26">
        <f t="shared" si="6"/>
        <v>58824.61</v>
      </c>
      <c r="Y56" s="26">
        <f t="shared" si="7"/>
        <v>26674.270000000004</v>
      </c>
    </row>
    <row r="57" spans="1:27" x14ac:dyDescent="0.2">
      <c r="A57" s="4" t="s">
        <v>31</v>
      </c>
      <c r="B57" s="7">
        <v>150646.05999999994</v>
      </c>
      <c r="C57" s="24">
        <v>0</v>
      </c>
      <c r="D57" s="24">
        <v>0</v>
      </c>
      <c r="E57" s="7">
        <v>0</v>
      </c>
      <c r="F57" s="7">
        <v>84240.04</v>
      </c>
      <c r="G57" s="7">
        <v>0</v>
      </c>
      <c r="H57" s="7">
        <v>234886.09999999992</v>
      </c>
      <c r="I57" s="25">
        <v>2930.0400000000004</v>
      </c>
      <c r="J57" s="25">
        <v>18000.660000000003</v>
      </c>
      <c r="K57" s="25">
        <v>241.80000000000013</v>
      </c>
      <c r="L57" s="25">
        <v>992.76999999999953</v>
      </c>
      <c r="M57" s="25">
        <v>0</v>
      </c>
      <c r="N57" s="25">
        <v>451.28000000000014</v>
      </c>
      <c r="O57" s="7">
        <v>552</v>
      </c>
      <c r="P57" s="25">
        <v>16618.82</v>
      </c>
      <c r="Q57" s="25">
        <v>18000.000000000004</v>
      </c>
      <c r="R57" s="25">
        <v>6025.8400000000029</v>
      </c>
      <c r="S57" s="25">
        <v>0</v>
      </c>
      <c r="T57" s="25">
        <v>0</v>
      </c>
      <c r="U57" s="25">
        <v>1288.3199999999997</v>
      </c>
      <c r="V57" s="25">
        <v>0</v>
      </c>
      <c r="W57" s="25">
        <v>533.98000000000025</v>
      </c>
      <c r="X57" s="26">
        <f t="shared" si="6"/>
        <v>43175.350000000006</v>
      </c>
      <c r="Y57" s="26">
        <f t="shared" si="7"/>
        <v>22460.160000000003</v>
      </c>
    </row>
    <row r="58" spans="1:27" x14ac:dyDescent="0.2">
      <c r="A58" s="4" t="s">
        <v>30</v>
      </c>
      <c r="B58" s="7">
        <v>168210.90000000005</v>
      </c>
      <c r="C58" s="24">
        <v>0</v>
      </c>
      <c r="D58" s="24">
        <v>0</v>
      </c>
      <c r="E58" s="7">
        <v>0</v>
      </c>
      <c r="F58" s="7">
        <v>101483.51999999999</v>
      </c>
      <c r="G58" s="7">
        <v>0</v>
      </c>
      <c r="H58" s="7">
        <v>269694.42000000004</v>
      </c>
      <c r="I58" s="25">
        <v>2979.8500000000004</v>
      </c>
      <c r="J58" s="25">
        <v>18030.510000000002</v>
      </c>
      <c r="K58" s="25">
        <v>241.80000000000013</v>
      </c>
      <c r="L58" s="25">
        <v>992.76999999999953</v>
      </c>
      <c r="M58" s="25">
        <v>306.80000000000013</v>
      </c>
      <c r="N58" s="25">
        <v>1475.2999999999995</v>
      </c>
      <c r="O58" s="7">
        <v>358.33</v>
      </c>
      <c r="P58" s="25">
        <v>36846.39</v>
      </c>
      <c r="Q58" s="25">
        <v>23999.999999999985</v>
      </c>
      <c r="R58" s="25">
        <v>6728.4399999999978</v>
      </c>
      <c r="S58" s="25">
        <v>0</v>
      </c>
      <c r="T58" s="25">
        <v>239.9799999999999</v>
      </c>
      <c r="U58" s="25">
        <v>0</v>
      </c>
      <c r="V58" s="25">
        <v>0</v>
      </c>
      <c r="W58" s="25">
        <v>596.45999999999992</v>
      </c>
      <c r="X58" s="26">
        <f t="shared" si="6"/>
        <v>65028.2</v>
      </c>
      <c r="Y58" s="26">
        <f t="shared" si="7"/>
        <v>27768.429999999986</v>
      </c>
    </row>
    <row r="59" spans="1:27" x14ac:dyDescent="0.2">
      <c r="A59" s="4" t="s">
        <v>29</v>
      </c>
      <c r="B59" s="7">
        <v>162058.53999999998</v>
      </c>
      <c r="C59" s="24">
        <v>0</v>
      </c>
      <c r="D59" s="24">
        <v>0</v>
      </c>
      <c r="E59" s="7">
        <v>0</v>
      </c>
      <c r="F59" s="7">
        <v>109025.48</v>
      </c>
      <c r="G59" s="7">
        <v>0</v>
      </c>
      <c r="H59" s="7">
        <v>271084.01999999996</v>
      </c>
      <c r="I59" s="25">
        <v>1665.62</v>
      </c>
      <c r="J59" s="25">
        <v>10877.309999999994</v>
      </c>
      <c r="K59" s="25">
        <v>241.80000000000013</v>
      </c>
      <c r="L59" s="25">
        <v>992.76999999999953</v>
      </c>
      <c r="M59" s="25">
        <v>306.80000000000013</v>
      </c>
      <c r="N59" s="25">
        <v>1411.0600000000004</v>
      </c>
      <c r="O59" s="7">
        <v>552</v>
      </c>
      <c r="P59" s="25">
        <v>28876.33</v>
      </c>
      <c r="Q59" s="25">
        <v>24000.000000000011</v>
      </c>
      <c r="R59" s="25">
        <v>6482.3400000000029</v>
      </c>
      <c r="S59" s="25">
        <v>0</v>
      </c>
      <c r="T59" s="25">
        <v>0</v>
      </c>
      <c r="U59" s="25">
        <v>0</v>
      </c>
      <c r="V59" s="25">
        <v>0</v>
      </c>
      <c r="W59" s="25">
        <v>574.24</v>
      </c>
      <c r="X59" s="26">
        <f t="shared" si="6"/>
        <v>49766.049999999988</v>
      </c>
      <c r="Y59" s="26">
        <f t="shared" si="7"/>
        <v>26214.220000000008</v>
      </c>
    </row>
    <row r="60" spans="1:27" x14ac:dyDescent="0.2">
      <c r="A60" s="8" t="s">
        <v>17</v>
      </c>
      <c r="B60" s="7">
        <v>1788152.0399999996</v>
      </c>
      <c r="C60" s="7">
        <v>0</v>
      </c>
      <c r="D60" s="7">
        <v>0</v>
      </c>
      <c r="E60" s="7">
        <v>0</v>
      </c>
      <c r="F60" s="7">
        <v>214824.70999999996</v>
      </c>
      <c r="G60" s="7">
        <v>95482.67</v>
      </c>
      <c r="H60" s="7">
        <v>2098459.42</v>
      </c>
      <c r="I60" s="7">
        <v>51496.59</v>
      </c>
      <c r="J60" s="7">
        <v>258402.02000000005</v>
      </c>
      <c r="K60" s="7">
        <v>3335.6000000000004</v>
      </c>
      <c r="L60" s="7">
        <v>13691.199999999999</v>
      </c>
      <c r="M60" s="7">
        <v>2267.8800000000006</v>
      </c>
      <c r="N60" s="7">
        <v>11693.99</v>
      </c>
      <c r="O60" s="7">
        <v>9852.5199999999968</v>
      </c>
      <c r="P60" s="7">
        <v>244588.49</v>
      </c>
      <c r="Q60" s="7">
        <v>200913.04</v>
      </c>
      <c r="R60" s="7">
        <v>71716.08</v>
      </c>
      <c r="S60" s="7">
        <v>16594.520000000004</v>
      </c>
      <c r="T60" s="7">
        <v>1072.9599999999996</v>
      </c>
      <c r="U60" s="7">
        <v>3699.2400000000007</v>
      </c>
      <c r="V60" s="7">
        <v>322.40000000000003</v>
      </c>
      <c r="W60" s="7">
        <v>6635.85</v>
      </c>
      <c r="X60" s="26">
        <f t="shared" si="6"/>
        <v>633174.67000000004</v>
      </c>
      <c r="Y60" s="26">
        <f t="shared" si="7"/>
        <v>263107.71000000002</v>
      </c>
    </row>
    <row r="61" spans="1:27" x14ac:dyDescent="0.2">
      <c r="A61" s="8" t="s">
        <v>19</v>
      </c>
      <c r="B61" s="7">
        <v>866907.48999999987</v>
      </c>
      <c r="C61" s="7">
        <v>0</v>
      </c>
      <c r="D61" s="7">
        <v>0</v>
      </c>
      <c r="E61" s="7">
        <v>0</v>
      </c>
      <c r="F61" s="7">
        <v>120272.94</v>
      </c>
      <c r="G61" s="7">
        <v>25142.930000000004</v>
      </c>
      <c r="H61" s="7">
        <v>1012323.36</v>
      </c>
      <c r="I61" s="7">
        <v>21195.210000000003</v>
      </c>
      <c r="J61" s="7">
        <v>123839.97000000002</v>
      </c>
      <c r="K61" s="7">
        <v>1571.7000000000007</v>
      </c>
      <c r="L61" s="7">
        <v>6452.4599999999982</v>
      </c>
      <c r="M61" s="7">
        <v>900.74000000000024</v>
      </c>
      <c r="N61" s="7">
        <v>7219.68</v>
      </c>
      <c r="O61" s="7">
        <v>4058.9</v>
      </c>
      <c r="P61" s="7">
        <v>147623.28</v>
      </c>
      <c r="Q61" s="7">
        <v>122576.30999999998</v>
      </c>
      <c r="R61" s="7">
        <v>32050.54</v>
      </c>
      <c r="S61" s="7">
        <v>602.88</v>
      </c>
      <c r="T61" s="7">
        <v>484.9000000000002</v>
      </c>
      <c r="U61" s="7">
        <v>4362.4799999999996</v>
      </c>
      <c r="V61" s="7">
        <v>2100.7599999999989</v>
      </c>
      <c r="W61" s="7">
        <v>3105.41</v>
      </c>
      <c r="X61" s="26">
        <f t="shared" si="6"/>
        <v>324953.12</v>
      </c>
      <c r="Y61" s="26">
        <f t="shared" si="7"/>
        <v>153192.09999999998</v>
      </c>
    </row>
    <row r="62" spans="1:27" x14ac:dyDescent="0.2">
      <c r="A62" s="8" t="s">
        <v>18</v>
      </c>
      <c r="B62" s="7">
        <v>1099795.1199999996</v>
      </c>
      <c r="C62" s="7">
        <v>67329.539999999994</v>
      </c>
      <c r="D62" s="7">
        <v>0</v>
      </c>
      <c r="E62" s="7">
        <v>0</v>
      </c>
      <c r="F62" s="7">
        <v>76267.640000000014</v>
      </c>
      <c r="G62" s="7">
        <v>68927.780000000013</v>
      </c>
      <c r="H62" s="7">
        <v>1312320.0799999998</v>
      </c>
      <c r="I62" s="7">
        <v>43594.320000000007</v>
      </c>
      <c r="J62" s="7">
        <v>230638.36999999997</v>
      </c>
      <c r="K62" s="7">
        <v>2721.8000000000006</v>
      </c>
      <c r="L62" s="7">
        <v>11172.569999999996</v>
      </c>
      <c r="M62" s="7">
        <v>1922.9700000000007</v>
      </c>
      <c r="N62" s="7">
        <v>7190.55</v>
      </c>
      <c r="O62" s="7">
        <v>6929.7499999999991</v>
      </c>
      <c r="P62" s="7">
        <v>178753.19999999998</v>
      </c>
      <c r="Q62" s="7">
        <v>100369.83</v>
      </c>
      <c r="R62" s="7">
        <v>47958.250000000007</v>
      </c>
      <c r="S62" s="7">
        <v>4377.7699999999995</v>
      </c>
      <c r="T62" s="7">
        <v>521.6</v>
      </c>
      <c r="U62" s="7">
        <v>7276.08</v>
      </c>
      <c r="V62" s="7">
        <v>1371.1199999999997</v>
      </c>
      <c r="W62" s="7">
        <v>4133.1999999999989</v>
      </c>
      <c r="X62" s="26">
        <f t="shared" si="6"/>
        <v>491153.65999999992</v>
      </c>
      <c r="Y62" s="26">
        <f t="shared" si="7"/>
        <v>157777.72000000003</v>
      </c>
    </row>
    <row r="63" spans="1:27" x14ac:dyDescent="0.2">
      <c r="A63" s="8" t="s">
        <v>21</v>
      </c>
      <c r="B63" s="7">
        <v>178127.57</v>
      </c>
      <c r="C63" s="7">
        <v>0</v>
      </c>
      <c r="D63" s="7">
        <v>0</v>
      </c>
      <c r="E63" s="7">
        <v>0</v>
      </c>
      <c r="F63" s="7">
        <v>23503.32</v>
      </c>
      <c r="G63" s="7">
        <v>8641.99</v>
      </c>
      <c r="H63" s="7">
        <v>210272.88</v>
      </c>
      <c r="I63" s="7">
        <v>4493.1600000000017</v>
      </c>
      <c r="J63" s="7">
        <v>22831.249999999996</v>
      </c>
      <c r="K63" s="7">
        <v>296.05</v>
      </c>
      <c r="L63" s="7">
        <v>1216.25</v>
      </c>
      <c r="M63" s="7">
        <v>384.60000000000008</v>
      </c>
      <c r="N63" s="7">
        <v>703.54000000000008</v>
      </c>
      <c r="O63" s="7">
        <v>1366.29</v>
      </c>
      <c r="P63" s="7">
        <v>24319.3</v>
      </c>
      <c r="Q63" s="7">
        <v>13486.390000000003</v>
      </c>
      <c r="R63" s="7">
        <v>5087.37</v>
      </c>
      <c r="S63" s="7">
        <v>3211.8200000000006</v>
      </c>
      <c r="T63" s="7">
        <v>182.56000000000003</v>
      </c>
      <c r="U63" s="7">
        <v>381.59999999999991</v>
      </c>
      <c r="V63" s="7">
        <v>0</v>
      </c>
      <c r="W63" s="7">
        <v>643.80000000000007</v>
      </c>
      <c r="X63" s="26">
        <f t="shared" si="6"/>
        <v>59379.619999999995</v>
      </c>
      <c r="Y63" s="26">
        <f t="shared" si="7"/>
        <v>19224.360000000004</v>
      </c>
    </row>
  </sheetData>
  <sortState ref="A7:Y28">
    <sortCondition ref="A7:A28"/>
  </sortState>
  <pageMargins left="0.45" right="0.45" top="0.75" bottom="0.75" header="0.3" footer="0.3"/>
  <pageSetup scale="50" orientation="landscape" r:id="rId1"/>
  <headerFooter>
    <oddHeader>&amp;RCASE NO. 2018-00281
ATTACHMENT 1
TO STAFF DR NO. 1-65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workbookViewId="0"/>
  </sheetViews>
  <sheetFormatPr defaultRowHeight="12.75" x14ac:dyDescent="0.2"/>
  <cols>
    <col min="1" max="1" width="46.42578125" style="8" customWidth="1"/>
    <col min="2" max="3" width="14" style="7" bestFit="1" customWidth="1"/>
    <col min="4" max="4" width="16.42578125" style="7" bestFit="1" customWidth="1"/>
    <col min="5" max="5" width="13.140625" style="7" bestFit="1" customWidth="1"/>
    <col min="6" max="6" width="18.42578125" style="7" customWidth="1"/>
    <col min="7" max="7" width="11.28515625" style="7" bestFit="1" customWidth="1"/>
    <col min="8" max="8" width="14" style="7" bestFit="1" customWidth="1"/>
    <col min="9" max="10" width="13.42578125" style="7" bestFit="1" customWidth="1"/>
    <col min="11" max="11" width="13.7109375" style="7" customWidth="1"/>
    <col min="12" max="12" width="13.28515625" style="7" customWidth="1"/>
    <col min="13" max="13" width="14" style="7" customWidth="1"/>
    <col min="14" max="14" width="21.5703125" style="7" customWidth="1"/>
    <col min="15" max="15" width="16.140625" style="7" bestFit="1" customWidth="1"/>
    <col min="16" max="16" width="13.5703125" style="7" bestFit="1" customWidth="1"/>
    <col min="17" max="17" width="16.28515625" style="7" bestFit="1" customWidth="1"/>
    <col min="18" max="18" width="18.85546875" style="7" customWidth="1"/>
    <col min="19" max="19" width="24.7109375" style="7" customWidth="1"/>
    <col min="20" max="20" width="15.7109375" style="7" bestFit="1" customWidth="1"/>
    <col min="21" max="21" width="21.28515625" style="7" customWidth="1"/>
    <col min="22" max="22" width="15.140625" style="7" bestFit="1" customWidth="1"/>
    <col min="23" max="24" width="20.28515625" style="7" customWidth="1"/>
    <col min="25" max="16384" width="9.140625" style="8"/>
  </cols>
  <sheetData>
    <row r="1" spans="1:25" x14ac:dyDescent="0.2">
      <c r="A1" s="3" t="s">
        <v>24</v>
      </c>
    </row>
    <row r="2" spans="1:25" x14ac:dyDescent="0.2">
      <c r="A2" s="3" t="s">
        <v>25</v>
      </c>
    </row>
    <row r="3" spans="1:25" x14ac:dyDescent="0.2">
      <c r="A3" s="9" t="s">
        <v>116</v>
      </c>
    </row>
    <row r="5" spans="1:25" s="30" customFormat="1" ht="64.5" thickBot="1" x14ac:dyDescent="0.25">
      <c r="B5" s="6" t="s">
        <v>0</v>
      </c>
      <c r="C5" s="6" t="s">
        <v>1</v>
      </c>
      <c r="D5" s="6" t="s">
        <v>2</v>
      </c>
      <c r="E5" s="6" t="s">
        <v>87</v>
      </c>
      <c r="F5" s="6" t="s">
        <v>3</v>
      </c>
      <c r="G5" s="6" t="s">
        <v>4</v>
      </c>
      <c r="H5" s="6" t="s">
        <v>5</v>
      </c>
      <c r="I5" s="6" t="s">
        <v>119</v>
      </c>
      <c r="J5" s="6" t="s">
        <v>120</v>
      </c>
      <c r="K5" s="6" t="s">
        <v>121</v>
      </c>
      <c r="L5" s="6" t="s">
        <v>122</v>
      </c>
      <c r="M5" s="6" t="s">
        <v>123</v>
      </c>
      <c r="N5" s="31" t="s">
        <v>124</v>
      </c>
      <c r="O5" s="31" t="s">
        <v>125</v>
      </c>
      <c r="P5" s="6" t="s">
        <v>126</v>
      </c>
      <c r="Q5" s="6" t="s">
        <v>127</v>
      </c>
      <c r="R5" s="6" t="s">
        <v>128</v>
      </c>
      <c r="S5" s="6" t="s">
        <v>134</v>
      </c>
      <c r="T5" s="6" t="s">
        <v>129</v>
      </c>
      <c r="U5" s="6" t="s">
        <v>133</v>
      </c>
      <c r="V5" s="6" t="s">
        <v>130</v>
      </c>
      <c r="W5" s="11" t="s">
        <v>131</v>
      </c>
      <c r="X5" s="11" t="s">
        <v>132</v>
      </c>
    </row>
    <row r="6" spans="1:25" x14ac:dyDescent="0.2">
      <c r="A6" s="12" t="s">
        <v>54</v>
      </c>
    </row>
    <row r="7" spans="1:25" x14ac:dyDescent="0.2">
      <c r="A7" s="4" t="s">
        <v>28</v>
      </c>
      <c r="B7" s="7">
        <v>188307.83</v>
      </c>
      <c r="C7" s="7">
        <v>0</v>
      </c>
      <c r="D7" s="25">
        <v>0</v>
      </c>
      <c r="E7" s="7">
        <v>0</v>
      </c>
      <c r="F7" s="7">
        <v>101342.6</v>
      </c>
      <c r="G7" s="7">
        <v>0</v>
      </c>
      <c r="H7" s="32">
        <v>289650.43</v>
      </c>
      <c r="I7" s="25">
        <v>2534.0100000000002</v>
      </c>
      <c r="J7" s="25">
        <v>11086.34</v>
      </c>
      <c r="K7" s="25">
        <v>120.89999999999998</v>
      </c>
      <c r="L7" s="25">
        <v>498.03000000000003</v>
      </c>
      <c r="M7" s="25">
        <v>0</v>
      </c>
      <c r="N7" s="25">
        <v>1608.43</v>
      </c>
      <c r="O7" s="25">
        <v>523.20000000000005</v>
      </c>
      <c r="P7" s="25">
        <v>49944.69</v>
      </c>
      <c r="Q7" s="25">
        <v>8250.06</v>
      </c>
      <c r="R7" s="25">
        <v>5500</v>
      </c>
      <c r="S7" s="25">
        <v>0</v>
      </c>
      <c r="T7" s="25">
        <v>540.17999999999995</v>
      </c>
      <c r="U7" s="25">
        <v>1312.74</v>
      </c>
      <c r="V7" s="25">
        <v>1066.8</v>
      </c>
      <c r="W7" s="7">
        <f>V7+S7+R7+P7+O7+N7+L7+J7</f>
        <v>70227.490000000005</v>
      </c>
      <c r="X7" s="7">
        <f>U7+T7+Q7+M7+K7+I7</f>
        <v>12757.89</v>
      </c>
    </row>
    <row r="8" spans="1:25" x14ac:dyDescent="0.2">
      <c r="A8" s="17" t="s">
        <v>40</v>
      </c>
      <c r="B8" s="33">
        <v>0</v>
      </c>
      <c r="C8" s="7">
        <v>0</v>
      </c>
      <c r="D8" s="25">
        <v>0</v>
      </c>
      <c r="E8" s="7">
        <v>0</v>
      </c>
      <c r="F8" s="7">
        <v>3059096.48</v>
      </c>
      <c r="G8" s="7">
        <v>0</v>
      </c>
      <c r="H8" s="32">
        <v>3059096.48</v>
      </c>
      <c r="I8" s="18">
        <v>0</v>
      </c>
      <c r="J8" s="18">
        <v>0</v>
      </c>
      <c r="K8" s="18">
        <v>0</v>
      </c>
      <c r="L8" s="18">
        <v>0</v>
      </c>
      <c r="M8" s="18">
        <v>0</v>
      </c>
      <c r="N8" s="18">
        <v>0</v>
      </c>
      <c r="O8" s="18">
        <v>0</v>
      </c>
      <c r="P8" s="18">
        <v>0</v>
      </c>
      <c r="Q8" s="18">
        <v>0</v>
      </c>
      <c r="R8" s="18">
        <v>0</v>
      </c>
      <c r="S8" s="18">
        <v>0</v>
      </c>
      <c r="T8" s="18">
        <v>0</v>
      </c>
      <c r="U8" s="18">
        <v>0</v>
      </c>
      <c r="V8" s="18">
        <v>0</v>
      </c>
      <c r="W8" s="7">
        <f t="shared" ref="W8:W33" si="0">V8+S8+R8+P8+O8+N8+L8+J8</f>
        <v>0</v>
      </c>
      <c r="X8" s="7">
        <f t="shared" ref="X8:X33" si="1">U8+T8+Q8+M8+K8+I8</f>
        <v>0</v>
      </c>
      <c r="Y8" s="20"/>
    </row>
    <row r="9" spans="1:25" x14ac:dyDescent="0.2">
      <c r="A9" s="4" t="s">
        <v>92</v>
      </c>
      <c r="B9" s="7">
        <v>141307.81</v>
      </c>
      <c r="C9" s="7">
        <v>0</v>
      </c>
      <c r="D9" s="25">
        <v>0</v>
      </c>
      <c r="E9" s="7">
        <v>0</v>
      </c>
      <c r="F9" s="7">
        <v>211506.26</v>
      </c>
      <c r="G9" s="7">
        <v>0</v>
      </c>
      <c r="H9" s="32">
        <v>352814.07</v>
      </c>
      <c r="I9" s="25">
        <v>1793.8799999999997</v>
      </c>
      <c r="J9" s="25">
        <v>9663.6000000000022</v>
      </c>
      <c r="K9" s="25">
        <v>120.89999999999998</v>
      </c>
      <c r="L9" s="25">
        <v>498.03000000000003</v>
      </c>
      <c r="M9" s="25">
        <v>0</v>
      </c>
      <c r="N9" s="25">
        <v>711.38</v>
      </c>
      <c r="O9" s="25">
        <v>523.20000000000005</v>
      </c>
      <c r="P9" s="25">
        <v>29545.77</v>
      </c>
      <c r="Q9" s="25">
        <v>10999.949999999997</v>
      </c>
      <c r="R9" s="25">
        <v>5500</v>
      </c>
      <c r="S9" s="25">
        <v>0</v>
      </c>
      <c r="T9" s="25">
        <v>436.46000000000004</v>
      </c>
      <c r="U9" s="25">
        <v>0</v>
      </c>
      <c r="V9" s="25">
        <v>864.11</v>
      </c>
      <c r="W9" s="7">
        <f t="shared" si="0"/>
        <v>47306.09</v>
      </c>
      <c r="X9" s="7">
        <f t="shared" si="1"/>
        <v>13351.189999999995</v>
      </c>
    </row>
    <row r="10" spans="1:25" x14ac:dyDescent="0.2">
      <c r="A10" s="4" t="s">
        <v>41</v>
      </c>
      <c r="B10" s="7">
        <v>425000.03</v>
      </c>
      <c r="C10" s="7">
        <v>0</v>
      </c>
      <c r="D10" s="25">
        <v>0</v>
      </c>
      <c r="E10" s="7">
        <v>0</v>
      </c>
      <c r="F10" s="7">
        <v>1713422.06</v>
      </c>
      <c r="G10" s="7">
        <v>0</v>
      </c>
      <c r="H10" s="32">
        <v>2138422.09</v>
      </c>
      <c r="I10" s="25">
        <v>2296.0699999999997</v>
      </c>
      <c r="J10" s="25">
        <v>7351.619999999999</v>
      </c>
      <c r="K10" s="25">
        <v>80.600000000000023</v>
      </c>
      <c r="L10" s="25">
        <v>332.02</v>
      </c>
      <c r="M10" s="25">
        <v>91.63000000000001</v>
      </c>
      <c r="N10" s="25">
        <v>4953</v>
      </c>
      <c r="O10" s="25">
        <v>523.20000000000005</v>
      </c>
      <c r="P10" s="25">
        <v>35513.01</v>
      </c>
      <c r="Q10" s="25">
        <v>13749.970000000005</v>
      </c>
      <c r="R10" s="25">
        <v>5500</v>
      </c>
      <c r="S10" s="25">
        <v>0</v>
      </c>
      <c r="T10" s="25">
        <v>540.20000000000005</v>
      </c>
      <c r="U10" s="25">
        <v>0</v>
      </c>
      <c r="V10" s="25">
        <v>1066.8</v>
      </c>
      <c r="W10" s="7">
        <f t="shared" si="0"/>
        <v>55239.649999999994</v>
      </c>
      <c r="X10" s="7">
        <f t="shared" si="1"/>
        <v>16758.470000000005</v>
      </c>
      <c r="Y10" s="34"/>
    </row>
    <row r="11" spans="1:25" x14ac:dyDescent="0.2">
      <c r="A11" s="4" t="s">
        <v>42</v>
      </c>
      <c r="B11" s="7">
        <v>196153.86</v>
      </c>
      <c r="C11" s="7">
        <v>0</v>
      </c>
      <c r="D11" s="25">
        <v>0</v>
      </c>
      <c r="E11" s="7">
        <v>0</v>
      </c>
      <c r="F11" s="7">
        <v>101342.6</v>
      </c>
      <c r="G11" s="7">
        <v>0</v>
      </c>
      <c r="H11" s="32">
        <v>297496.45999999996</v>
      </c>
      <c r="I11" s="25">
        <v>1036.3400000000004</v>
      </c>
      <c r="J11" s="25">
        <v>6693.840000000002</v>
      </c>
      <c r="K11" s="25">
        <v>80.600000000000023</v>
      </c>
      <c r="L11" s="25">
        <v>332.02</v>
      </c>
      <c r="M11" s="25">
        <v>0</v>
      </c>
      <c r="N11" s="25">
        <v>585</v>
      </c>
      <c r="O11" s="25">
        <v>523.20000000000005</v>
      </c>
      <c r="P11" s="25">
        <v>32112.91</v>
      </c>
      <c r="Q11" s="25">
        <v>9624.9399999999987</v>
      </c>
      <c r="R11" s="25">
        <v>5500</v>
      </c>
      <c r="S11" s="25">
        <v>0</v>
      </c>
      <c r="T11" s="25">
        <v>540.17999999999995</v>
      </c>
      <c r="U11" s="25">
        <v>0</v>
      </c>
      <c r="V11" s="25">
        <v>1066.8</v>
      </c>
      <c r="W11" s="7">
        <f t="shared" si="0"/>
        <v>46813.77</v>
      </c>
      <c r="X11" s="7">
        <f t="shared" si="1"/>
        <v>11282.06</v>
      </c>
      <c r="Y11" s="34"/>
    </row>
    <row r="12" spans="1:25" x14ac:dyDescent="0.2">
      <c r="A12" s="4" t="s">
        <v>43</v>
      </c>
      <c r="B12" s="7">
        <v>188646.83000000002</v>
      </c>
      <c r="C12" s="7">
        <v>0</v>
      </c>
      <c r="D12" s="25">
        <v>0</v>
      </c>
      <c r="E12" s="7">
        <v>0</v>
      </c>
      <c r="F12" s="7">
        <v>208859.12</v>
      </c>
      <c r="G12" s="7">
        <v>0</v>
      </c>
      <c r="H12" s="32">
        <v>397505.95</v>
      </c>
      <c r="I12" s="25">
        <v>2404.0100000000002</v>
      </c>
      <c r="J12" s="25">
        <v>11216.220000000001</v>
      </c>
      <c r="K12" s="25">
        <v>120.89999999999998</v>
      </c>
      <c r="L12" s="25">
        <v>498.03000000000003</v>
      </c>
      <c r="M12" s="25">
        <v>0</v>
      </c>
      <c r="N12" s="25">
        <v>2574</v>
      </c>
      <c r="O12" s="25">
        <v>523.20000000000005</v>
      </c>
      <c r="P12" s="25">
        <v>33466.93</v>
      </c>
      <c r="Q12" s="25">
        <v>10999.949999999997</v>
      </c>
      <c r="R12" s="25">
        <v>5500</v>
      </c>
      <c r="S12" s="25">
        <v>0</v>
      </c>
      <c r="T12" s="25">
        <v>540.17999999999995</v>
      </c>
      <c r="U12" s="25">
        <v>0</v>
      </c>
      <c r="V12" s="25">
        <v>1066.8</v>
      </c>
      <c r="W12" s="7">
        <f t="shared" si="0"/>
        <v>54845.18</v>
      </c>
      <c r="X12" s="7">
        <f t="shared" si="1"/>
        <v>14065.039999999997</v>
      </c>
    </row>
    <row r="13" spans="1:25" x14ac:dyDescent="0.2">
      <c r="A13" s="17" t="s">
        <v>44</v>
      </c>
      <c r="B13" s="33">
        <v>0</v>
      </c>
      <c r="C13" s="7">
        <v>0</v>
      </c>
      <c r="D13" s="25">
        <v>0</v>
      </c>
      <c r="E13" s="7">
        <v>0</v>
      </c>
      <c r="F13" s="7">
        <v>304879.18000000005</v>
      </c>
      <c r="G13" s="7">
        <v>0</v>
      </c>
      <c r="H13" s="32">
        <v>304879.18000000005</v>
      </c>
      <c r="I13" s="18">
        <v>0</v>
      </c>
      <c r="J13" s="18">
        <v>0</v>
      </c>
      <c r="K13" s="18">
        <v>0</v>
      </c>
      <c r="L13" s="18">
        <v>0</v>
      </c>
      <c r="M13" s="18">
        <v>0</v>
      </c>
      <c r="N13" s="18">
        <v>0</v>
      </c>
      <c r="O13" s="18">
        <v>0</v>
      </c>
      <c r="P13" s="18">
        <v>0</v>
      </c>
      <c r="Q13" s="18">
        <v>0</v>
      </c>
      <c r="R13" s="18">
        <v>0</v>
      </c>
      <c r="S13" s="18">
        <v>0</v>
      </c>
      <c r="T13" s="18">
        <v>0</v>
      </c>
      <c r="U13" s="18">
        <v>0</v>
      </c>
      <c r="V13" s="18">
        <v>0</v>
      </c>
      <c r="W13" s="7">
        <f t="shared" si="0"/>
        <v>0</v>
      </c>
      <c r="X13" s="7">
        <f t="shared" si="1"/>
        <v>0</v>
      </c>
      <c r="Y13" s="20"/>
    </row>
    <row r="14" spans="1:25" x14ac:dyDescent="0.2">
      <c r="A14" s="4" t="s">
        <v>45</v>
      </c>
      <c r="B14" s="7">
        <v>176770.18</v>
      </c>
      <c r="C14" s="7">
        <v>0</v>
      </c>
      <c r="D14" s="25">
        <v>0</v>
      </c>
      <c r="E14" s="7">
        <v>0</v>
      </c>
      <c r="F14" s="7">
        <v>208097.68</v>
      </c>
      <c r="G14" s="7">
        <v>0</v>
      </c>
      <c r="H14" s="32">
        <v>384867.86</v>
      </c>
      <c r="I14" s="25">
        <v>1612.4899999999996</v>
      </c>
      <c r="J14" s="25">
        <v>9847.9800000000014</v>
      </c>
      <c r="K14" s="25">
        <v>120.89999999999998</v>
      </c>
      <c r="L14" s="25">
        <v>498.03000000000003</v>
      </c>
      <c r="M14" s="25">
        <v>0</v>
      </c>
      <c r="N14" s="25">
        <v>1674.2799999999997</v>
      </c>
      <c r="O14" s="25">
        <v>523.20000000000005</v>
      </c>
      <c r="P14" s="25">
        <v>59631.32</v>
      </c>
      <c r="Q14" s="25">
        <v>5500.04</v>
      </c>
      <c r="R14" s="25">
        <v>5500</v>
      </c>
      <c r="S14" s="25">
        <v>0</v>
      </c>
      <c r="T14" s="25">
        <v>539.3599999999999</v>
      </c>
      <c r="U14" s="25">
        <v>0</v>
      </c>
      <c r="V14" s="25">
        <v>1066.8</v>
      </c>
      <c r="W14" s="7">
        <f t="shared" si="0"/>
        <v>78741.609999999986</v>
      </c>
      <c r="X14" s="7">
        <f t="shared" si="1"/>
        <v>7772.7899999999991</v>
      </c>
    </row>
    <row r="15" spans="1:25" x14ac:dyDescent="0.2">
      <c r="A15" s="4" t="s">
        <v>46</v>
      </c>
      <c r="B15" s="7">
        <v>425000.03</v>
      </c>
      <c r="C15" s="7">
        <v>0</v>
      </c>
      <c r="D15" s="25">
        <v>0</v>
      </c>
      <c r="E15" s="7">
        <v>0</v>
      </c>
      <c r="F15" s="7">
        <v>486771.45</v>
      </c>
      <c r="G15" s="7">
        <v>820</v>
      </c>
      <c r="H15" s="32">
        <v>912591.48</v>
      </c>
      <c r="I15" s="25">
        <v>1618.9000000000003</v>
      </c>
      <c r="J15" s="25">
        <v>7720.7599999999993</v>
      </c>
      <c r="K15" s="25">
        <v>80.600000000000023</v>
      </c>
      <c r="L15" s="25">
        <v>332.02</v>
      </c>
      <c r="M15" s="25">
        <v>0</v>
      </c>
      <c r="N15" s="25">
        <v>1677</v>
      </c>
      <c r="O15" s="25">
        <v>523.20000000000005</v>
      </c>
      <c r="P15" s="25">
        <v>32393.01</v>
      </c>
      <c r="Q15" s="25">
        <v>13749.970000000005</v>
      </c>
      <c r="R15" s="25">
        <v>5500</v>
      </c>
      <c r="S15" s="25">
        <v>0</v>
      </c>
      <c r="T15" s="25">
        <v>540.20000000000005</v>
      </c>
      <c r="U15" s="25">
        <v>0</v>
      </c>
      <c r="V15" s="25">
        <v>1066.8</v>
      </c>
      <c r="W15" s="7">
        <f t="shared" si="0"/>
        <v>49212.789999999994</v>
      </c>
      <c r="X15" s="7">
        <f t="shared" si="1"/>
        <v>15989.670000000006</v>
      </c>
    </row>
    <row r="16" spans="1:25" x14ac:dyDescent="0.2">
      <c r="A16" s="17" t="s">
        <v>47</v>
      </c>
      <c r="B16" s="33">
        <v>0</v>
      </c>
      <c r="C16" s="7">
        <v>0</v>
      </c>
      <c r="D16" s="25">
        <v>0</v>
      </c>
      <c r="E16" s="7">
        <v>0</v>
      </c>
      <c r="F16" s="7">
        <v>3084582.76</v>
      </c>
      <c r="G16" s="7">
        <v>0</v>
      </c>
      <c r="H16" s="32">
        <v>3084582.76</v>
      </c>
      <c r="I16" s="18">
        <v>0</v>
      </c>
      <c r="J16" s="18">
        <v>0</v>
      </c>
      <c r="K16" s="18">
        <v>0</v>
      </c>
      <c r="L16" s="18">
        <v>0</v>
      </c>
      <c r="M16" s="18">
        <v>0</v>
      </c>
      <c r="N16" s="18">
        <v>0</v>
      </c>
      <c r="O16" s="18">
        <v>0</v>
      </c>
      <c r="P16" s="18">
        <v>0</v>
      </c>
      <c r="Q16" s="18">
        <v>0</v>
      </c>
      <c r="R16" s="18">
        <v>0</v>
      </c>
      <c r="S16" s="18">
        <v>0</v>
      </c>
      <c r="T16" s="18">
        <v>0</v>
      </c>
      <c r="U16" s="18">
        <v>0</v>
      </c>
      <c r="V16" s="18">
        <v>0</v>
      </c>
      <c r="W16" s="7">
        <f t="shared" si="0"/>
        <v>0</v>
      </c>
      <c r="X16" s="7">
        <f t="shared" si="1"/>
        <v>0</v>
      </c>
      <c r="Y16" s="20"/>
    </row>
    <row r="17" spans="1:24" x14ac:dyDescent="0.2">
      <c r="A17" s="4" t="s">
        <v>48</v>
      </c>
      <c r="B17" s="7">
        <v>115875.11</v>
      </c>
      <c r="C17" s="7">
        <v>0</v>
      </c>
      <c r="D17" s="25">
        <v>0</v>
      </c>
      <c r="E17" s="7">
        <v>0</v>
      </c>
      <c r="F17" s="7">
        <v>103048.84</v>
      </c>
      <c r="G17" s="7">
        <v>1700</v>
      </c>
      <c r="H17" s="32">
        <v>220623.95</v>
      </c>
      <c r="I17" s="25">
        <v>920.32000000000016</v>
      </c>
      <c r="J17" s="25">
        <v>5955.91</v>
      </c>
      <c r="K17" s="25">
        <v>80.600000000000023</v>
      </c>
      <c r="L17" s="25">
        <v>332.02</v>
      </c>
      <c r="M17" s="25">
        <v>0</v>
      </c>
      <c r="N17" s="25">
        <v>571.35</v>
      </c>
      <c r="O17" s="25">
        <v>523.20000000000005</v>
      </c>
      <c r="P17" s="25">
        <v>27877.759999999998</v>
      </c>
      <c r="Q17" s="25">
        <v>15063.75</v>
      </c>
      <c r="R17" s="25">
        <v>4635</v>
      </c>
      <c r="S17" s="25">
        <v>0</v>
      </c>
      <c r="T17" s="25">
        <v>358.02999999999992</v>
      </c>
      <c r="U17" s="25">
        <v>0</v>
      </c>
      <c r="V17" s="25">
        <v>707.14</v>
      </c>
      <c r="W17" s="7">
        <f t="shared" si="0"/>
        <v>40602.37999999999</v>
      </c>
      <c r="X17" s="7">
        <f t="shared" si="1"/>
        <v>16422.7</v>
      </c>
    </row>
    <row r="18" spans="1:24" x14ac:dyDescent="0.2">
      <c r="A18" s="4" t="s">
        <v>70</v>
      </c>
      <c r="B18" s="7">
        <v>105852.32000000002</v>
      </c>
      <c r="C18" s="7">
        <v>0</v>
      </c>
      <c r="D18" s="25">
        <v>0</v>
      </c>
      <c r="E18" s="7">
        <v>0</v>
      </c>
      <c r="F18" s="7">
        <v>21739.18</v>
      </c>
      <c r="G18" s="7">
        <v>0</v>
      </c>
      <c r="H18" s="32">
        <v>127591.50000000003</v>
      </c>
      <c r="I18" s="25">
        <v>1618.9000000000003</v>
      </c>
      <c r="J18" s="25">
        <v>7720.7599999999993</v>
      </c>
      <c r="K18" s="25">
        <v>80.600000000000023</v>
      </c>
      <c r="L18" s="25">
        <v>332.02</v>
      </c>
      <c r="M18" s="25">
        <v>91.63000000000001</v>
      </c>
      <c r="N18" s="25">
        <v>515.95000000000005</v>
      </c>
      <c r="O18" s="25">
        <v>523.20000000000005</v>
      </c>
      <c r="P18" s="25">
        <v>180.07</v>
      </c>
      <c r="Q18" s="25">
        <v>16936.329999999998</v>
      </c>
      <c r="R18" s="25">
        <v>4234.0899999999992</v>
      </c>
      <c r="S18" s="25">
        <v>4234.079999999999</v>
      </c>
      <c r="T18" s="25">
        <v>327.06</v>
      </c>
      <c r="U18" s="25">
        <v>0</v>
      </c>
      <c r="V18" s="25">
        <v>647.70000000000005</v>
      </c>
      <c r="W18" s="7">
        <f t="shared" si="0"/>
        <v>18387.87</v>
      </c>
      <c r="X18" s="7">
        <f t="shared" si="1"/>
        <v>19054.52</v>
      </c>
    </row>
    <row r="19" spans="1:24" x14ac:dyDescent="0.2">
      <c r="A19" s="4" t="s">
        <v>49</v>
      </c>
      <c r="B19" s="7">
        <v>114511.15000000002</v>
      </c>
      <c r="C19" s="7">
        <v>0</v>
      </c>
      <c r="D19" s="25">
        <v>0</v>
      </c>
      <c r="E19" s="7">
        <v>0</v>
      </c>
      <c r="F19" s="7">
        <v>98619.33</v>
      </c>
      <c r="G19" s="7">
        <v>360</v>
      </c>
      <c r="H19" s="32">
        <v>213490.48000000004</v>
      </c>
      <c r="I19" s="25">
        <v>1738.9000000000003</v>
      </c>
      <c r="J19" s="25">
        <v>7600.7599999999993</v>
      </c>
      <c r="K19" s="25">
        <v>74.40000000000002</v>
      </c>
      <c r="L19" s="25">
        <v>306.47999999999996</v>
      </c>
      <c r="M19" s="25">
        <v>38.639999999999993</v>
      </c>
      <c r="N19" s="25">
        <v>564.06999999999994</v>
      </c>
      <c r="O19" s="25">
        <v>523.20000000000005</v>
      </c>
      <c r="P19" s="25">
        <v>39540.239999999998</v>
      </c>
      <c r="Q19" s="25">
        <v>12596.270000000002</v>
      </c>
      <c r="R19" s="25">
        <v>4580.4500000000007</v>
      </c>
      <c r="S19" s="25">
        <v>0</v>
      </c>
      <c r="T19" s="25">
        <v>353.99</v>
      </c>
      <c r="U19" s="25">
        <v>0</v>
      </c>
      <c r="V19" s="25">
        <v>701.04</v>
      </c>
      <c r="W19" s="7">
        <f t="shared" si="0"/>
        <v>53816.24</v>
      </c>
      <c r="X19" s="7">
        <f t="shared" si="1"/>
        <v>14802.2</v>
      </c>
    </row>
    <row r="20" spans="1:24" x14ac:dyDescent="0.2">
      <c r="A20" s="4" t="s">
        <v>50</v>
      </c>
      <c r="B20" s="7">
        <v>112409.99999999999</v>
      </c>
      <c r="C20" s="7">
        <v>0</v>
      </c>
      <c r="D20" s="25">
        <v>0</v>
      </c>
      <c r="E20" s="7">
        <v>0</v>
      </c>
      <c r="F20" s="7">
        <v>98619.33</v>
      </c>
      <c r="G20" s="7">
        <v>0</v>
      </c>
      <c r="H20" s="32">
        <v>211029.33</v>
      </c>
      <c r="I20" s="25">
        <v>1682.6799999999996</v>
      </c>
      <c r="J20" s="25">
        <v>9590.4900000000016</v>
      </c>
      <c r="K20" s="25">
        <v>120.89999999999998</v>
      </c>
      <c r="L20" s="25">
        <v>498.03000000000003</v>
      </c>
      <c r="M20" s="25">
        <v>91.63000000000001</v>
      </c>
      <c r="N20" s="25">
        <v>359.85</v>
      </c>
      <c r="O20" s="25">
        <v>523.20000000000005</v>
      </c>
      <c r="P20" s="25">
        <v>29220.49</v>
      </c>
      <c r="Q20" s="25">
        <v>10116.890000000001</v>
      </c>
      <c r="R20" s="25">
        <v>4496.4000000000005</v>
      </c>
      <c r="S20" s="25">
        <v>0</v>
      </c>
      <c r="T20" s="25">
        <v>347.08000000000004</v>
      </c>
      <c r="U20" s="25">
        <v>394.15999999999997</v>
      </c>
      <c r="V20" s="25">
        <v>687.32</v>
      </c>
      <c r="W20" s="7">
        <f t="shared" si="0"/>
        <v>45375.78</v>
      </c>
      <c r="X20" s="7">
        <f t="shared" si="1"/>
        <v>12753.34</v>
      </c>
    </row>
    <row r="21" spans="1:24" x14ac:dyDescent="0.2">
      <c r="A21" s="4" t="s">
        <v>51</v>
      </c>
      <c r="B21" s="7">
        <v>114670.82999999999</v>
      </c>
      <c r="C21" s="7">
        <v>0</v>
      </c>
      <c r="D21" s="25">
        <v>0</v>
      </c>
      <c r="E21" s="7">
        <v>0</v>
      </c>
      <c r="F21" s="7">
        <v>99350.71</v>
      </c>
      <c r="G21" s="7">
        <v>0</v>
      </c>
      <c r="H21" s="32">
        <v>214021.53999999998</v>
      </c>
      <c r="I21" s="25">
        <v>358.7</v>
      </c>
      <c r="J21" s="25">
        <v>2862.2900000000004</v>
      </c>
      <c r="K21" s="25">
        <v>40.300000000000011</v>
      </c>
      <c r="L21" s="25">
        <v>166.01</v>
      </c>
      <c r="M21" s="25">
        <v>42.639999999999993</v>
      </c>
      <c r="N21" s="25">
        <v>1054.6300000000001</v>
      </c>
      <c r="O21" s="25">
        <v>523.20000000000005</v>
      </c>
      <c r="P21" s="25">
        <v>23612.01</v>
      </c>
      <c r="Q21" s="25">
        <v>14907.170000000002</v>
      </c>
      <c r="R21" s="25">
        <v>4586.83</v>
      </c>
      <c r="S21" s="25">
        <v>0</v>
      </c>
      <c r="T21" s="25">
        <v>353.99</v>
      </c>
      <c r="U21" s="25">
        <v>0</v>
      </c>
      <c r="V21" s="25">
        <v>701.04</v>
      </c>
      <c r="W21" s="7">
        <f t="shared" si="0"/>
        <v>33506.009999999995</v>
      </c>
      <c r="X21" s="7">
        <f t="shared" si="1"/>
        <v>15702.800000000001</v>
      </c>
    </row>
    <row r="22" spans="1:24" x14ac:dyDescent="0.2">
      <c r="A22" s="4" t="s">
        <v>95</v>
      </c>
      <c r="B22" s="7">
        <v>188307.80000000002</v>
      </c>
      <c r="C22" s="7">
        <v>0</v>
      </c>
      <c r="D22" s="25">
        <v>0</v>
      </c>
      <c r="E22" s="7">
        <v>0</v>
      </c>
      <c r="F22" s="7">
        <v>104326.32</v>
      </c>
      <c r="G22" s="7">
        <v>0</v>
      </c>
      <c r="H22" s="32">
        <v>292634.12</v>
      </c>
      <c r="I22" s="25">
        <v>2524.0100000000002</v>
      </c>
      <c r="J22" s="25">
        <v>11096.34</v>
      </c>
      <c r="K22" s="25">
        <v>120.89999999999998</v>
      </c>
      <c r="L22" s="25">
        <v>498.03000000000003</v>
      </c>
      <c r="M22" s="25">
        <v>0</v>
      </c>
      <c r="N22" s="25">
        <v>585</v>
      </c>
      <c r="O22" s="25">
        <v>523.20000000000005</v>
      </c>
      <c r="P22" s="25">
        <v>31197.16</v>
      </c>
      <c r="Q22" s="25">
        <v>12374.96</v>
      </c>
      <c r="R22" s="25">
        <v>5500</v>
      </c>
      <c r="S22" s="25">
        <v>0</v>
      </c>
      <c r="T22" s="25">
        <v>540.17999999999995</v>
      </c>
      <c r="U22" s="25">
        <v>766.22000000000025</v>
      </c>
      <c r="V22" s="25">
        <v>1066.8</v>
      </c>
      <c r="W22" s="7">
        <f t="shared" si="0"/>
        <v>50466.53</v>
      </c>
      <c r="X22" s="7">
        <f t="shared" si="1"/>
        <v>16326.269999999999</v>
      </c>
    </row>
    <row r="23" spans="1:24" x14ac:dyDescent="0.2">
      <c r="A23" s="4" t="s">
        <v>52</v>
      </c>
      <c r="B23" s="7">
        <v>77140.679999999993</v>
      </c>
      <c r="C23" s="7">
        <v>0</v>
      </c>
      <c r="D23" s="25">
        <v>0</v>
      </c>
      <c r="E23" s="7">
        <v>0</v>
      </c>
      <c r="F23" s="7">
        <v>304570.72000000003</v>
      </c>
      <c r="G23" s="7">
        <v>0</v>
      </c>
      <c r="H23" s="32">
        <v>381711.4</v>
      </c>
      <c r="I23" s="25">
        <v>525.08000000000004</v>
      </c>
      <c r="J23" s="25">
        <v>3017.0899999999997</v>
      </c>
      <c r="K23" s="25">
        <v>37.200000000000003</v>
      </c>
      <c r="L23" s="25">
        <v>153.23999999999998</v>
      </c>
      <c r="M23" s="25">
        <v>0</v>
      </c>
      <c r="N23" s="25">
        <v>705.43000000000006</v>
      </c>
      <c r="O23" s="25">
        <v>0</v>
      </c>
      <c r="P23" s="25">
        <v>36531.11</v>
      </c>
      <c r="Q23" s="25">
        <v>24500</v>
      </c>
      <c r="R23" s="25">
        <v>2343.9499999999998</v>
      </c>
      <c r="S23" s="25">
        <v>0</v>
      </c>
      <c r="T23" s="25">
        <v>211.95999999999998</v>
      </c>
      <c r="U23" s="25">
        <v>0</v>
      </c>
      <c r="V23" s="25">
        <v>0</v>
      </c>
      <c r="W23" s="7">
        <f t="shared" si="0"/>
        <v>42750.819999999992</v>
      </c>
      <c r="X23" s="7">
        <f t="shared" si="1"/>
        <v>25274.240000000002</v>
      </c>
    </row>
    <row r="24" spans="1:24" x14ac:dyDescent="0.2">
      <c r="A24" s="4" t="s">
        <v>91</v>
      </c>
      <c r="B24" s="7">
        <v>102769.27</v>
      </c>
      <c r="C24" s="7">
        <v>0</v>
      </c>
      <c r="D24" s="25">
        <v>0</v>
      </c>
      <c r="E24" s="7">
        <v>0</v>
      </c>
      <c r="F24" s="7">
        <v>17869.859999999997</v>
      </c>
      <c r="G24" s="7">
        <v>0</v>
      </c>
      <c r="H24" s="32">
        <v>120639.13</v>
      </c>
      <c r="I24" s="25">
        <v>2414.0100000000002</v>
      </c>
      <c r="J24" s="25">
        <v>11206.220000000001</v>
      </c>
      <c r="K24" s="25">
        <v>120.89999999999998</v>
      </c>
      <c r="L24" s="25">
        <v>498.03000000000003</v>
      </c>
      <c r="M24" s="25">
        <v>125.8</v>
      </c>
      <c r="N24" s="25">
        <v>499.30999999999995</v>
      </c>
      <c r="O24" s="25">
        <v>523.20000000000005</v>
      </c>
      <c r="P24" s="25">
        <v>0</v>
      </c>
      <c r="Q24" s="25">
        <v>18344.57</v>
      </c>
      <c r="R24" s="25">
        <v>4110.7700000000004</v>
      </c>
      <c r="S24" s="25">
        <v>4110.7300000000005</v>
      </c>
      <c r="T24" s="25">
        <v>317.79000000000002</v>
      </c>
      <c r="U24" s="25">
        <v>0</v>
      </c>
      <c r="V24" s="25">
        <v>629.41</v>
      </c>
      <c r="W24" s="7">
        <f t="shared" si="0"/>
        <v>21577.670000000002</v>
      </c>
      <c r="X24" s="7">
        <f t="shared" si="1"/>
        <v>21323.07</v>
      </c>
    </row>
    <row r="25" spans="1:24" x14ac:dyDescent="0.2">
      <c r="A25" s="4" t="s">
        <v>71</v>
      </c>
      <c r="B25" s="7">
        <v>138293.38999999998</v>
      </c>
      <c r="C25" s="7">
        <v>0</v>
      </c>
      <c r="D25" s="25">
        <v>0</v>
      </c>
      <c r="E25" s="7">
        <v>0</v>
      </c>
      <c r="F25" s="7">
        <v>101342.6</v>
      </c>
      <c r="G25" s="7">
        <v>5552.9</v>
      </c>
      <c r="H25" s="32">
        <v>245188.88999999998</v>
      </c>
      <c r="I25" s="25">
        <v>890.44000000000017</v>
      </c>
      <c r="J25" s="25">
        <v>5873.41</v>
      </c>
      <c r="K25" s="25">
        <v>120.89999999999998</v>
      </c>
      <c r="L25" s="25">
        <v>498.03000000000003</v>
      </c>
      <c r="M25" s="25">
        <v>114</v>
      </c>
      <c r="N25" s="25">
        <v>472.94000000000005</v>
      </c>
      <c r="O25" s="25">
        <v>523.20000000000005</v>
      </c>
      <c r="P25" s="25">
        <v>0</v>
      </c>
      <c r="Q25" s="25">
        <v>13749.970000000005</v>
      </c>
      <c r="R25" s="25">
        <v>5500</v>
      </c>
      <c r="S25" s="25">
        <v>5753.84</v>
      </c>
      <c r="T25" s="25">
        <v>444.12</v>
      </c>
      <c r="U25" s="25">
        <v>0</v>
      </c>
      <c r="V25" s="25">
        <v>880.87</v>
      </c>
      <c r="W25" s="7">
        <f t="shared" si="0"/>
        <v>19502.29</v>
      </c>
      <c r="X25" s="7">
        <f t="shared" si="1"/>
        <v>15319.430000000006</v>
      </c>
    </row>
    <row r="26" spans="1:24" x14ac:dyDescent="0.2">
      <c r="A26" s="4" t="s">
        <v>96</v>
      </c>
      <c r="B26" s="7">
        <v>104615.46999999999</v>
      </c>
      <c r="C26" s="7">
        <v>0</v>
      </c>
      <c r="D26" s="25">
        <v>0</v>
      </c>
      <c r="E26" s="7">
        <v>0</v>
      </c>
      <c r="F26" s="7">
        <v>17869.859999999997</v>
      </c>
      <c r="G26" s="7">
        <v>0</v>
      </c>
      <c r="H26" s="32">
        <v>122485.32999999999</v>
      </c>
      <c r="I26" s="25">
        <v>1682.6799999999996</v>
      </c>
      <c r="J26" s="25">
        <v>9590.4900000000016</v>
      </c>
      <c r="K26" s="25">
        <v>120.89999999999998</v>
      </c>
      <c r="L26" s="25">
        <v>498.03000000000003</v>
      </c>
      <c r="M26" s="25">
        <v>122.59</v>
      </c>
      <c r="N26" s="25">
        <v>199.33999999999997</v>
      </c>
      <c r="O26" s="25">
        <v>523.20000000000005</v>
      </c>
      <c r="P26" s="25">
        <v>0</v>
      </c>
      <c r="Q26" s="25">
        <v>9415.3499999999985</v>
      </c>
      <c r="R26" s="25">
        <v>4184.62</v>
      </c>
      <c r="S26" s="25">
        <v>4184.6499999999996</v>
      </c>
      <c r="T26" s="25">
        <v>323.40000000000003</v>
      </c>
      <c r="U26" s="25">
        <v>0</v>
      </c>
      <c r="V26" s="25">
        <v>641.6</v>
      </c>
      <c r="W26" s="7">
        <f t="shared" si="0"/>
        <v>19821.93</v>
      </c>
      <c r="X26" s="7">
        <f t="shared" si="1"/>
        <v>11664.919999999998</v>
      </c>
    </row>
    <row r="27" spans="1:24" x14ac:dyDescent="0.2">
      <c r="A27" s="4" t="s">
        <v>93</v>
      </c>
      <c r="B27" s="7">
        <v>156923.15</v>
      </c>
      <c r="C27" s="7">
        <v>0</v>
      </c>
      <c r="D27" s="25">
        <v>0</v>
      </c>
      <c r="E27" s="7">
        <v>0</v>
      </c>
      <c r="F27" s="7">
        <v>33282.44</v>
      </c>
      <c r="G27" s="7">
        <v>0</v>
      </c>
      <c r="H27" s="32">
        <v>190205.59</v>
      </c>
      <c r="I27" s="25">
        <v>1562.6799999999996</v>
      </c>
      <c r="J27" s="25">
        <v>9710.4900000000016</v>
      </c>
      <c r="K27" s="25">
        <v>120.89999999999998</v>
      </c>
      <c r="L27" s="25">
        <v>498.03000000000003</v>
      </c>
      <c r="M27" s="25">
        <v>125.8</v>
      </c>
      <c r="N27" s="25">
        <v>520.41</v>
      </c>
      <c r="O27" s="25">
        <v>523.20000000000005</v>
      </c>
      <c r="P27" s="25">
        <v>0</v>
      </c>
      <c r="Q27" s="25">
        <v>13749.970000000005</v>
      </c>
      <c r="R27" s="25">
        <v>5499.9999999999991</v>
      </c>
      <c r="S27" s="25">
        <v>6276.98</v>
      </c>
      <c r="T27" s="25">
        <v>484.76000000000005</v>
      </c>
      <c r="U27" s="25">
        <v>270.92</v>
      </c>
      <c r="V27" s="25">
        <v>961.64</v>
      </c>
      <c r="W27" s="7">
        <f t="shared" si="0"/>
        <v>23990.75</v>
      </c>
      <c r="X27" s="7">
        <f t="shared" si="1"/>
        <v>16315.030000000004</v>
      </c>
    </row>
    <row r="28" spans="1:24" x14ac:dyDescent="0.2">
      <c r="A28" s="4" t="s">
        <v>94</v>
      </c>
      <c r="B28" s="7">
        <v>102769.27</v>
      </c>
      <c r="C28" s="7">
        <v>0</v>
      </c>
      <c r="D28" s="25">
        <v>0</v>
      </c>
      <c r="E28" s="7">
        <v>0</v>
      </c>
      <c r="F28" s="7">
        <v>1180.98</v>
      </c>
      <c r="G28" s="7">
        <v>67540.959999999992</v>
      </c>
      <c r="H28" s="32">
        <v>171491.21</v>
      </c>
      <c r="I28" s="25">
        <v>2241.2400000000002</v>
      </c>
      <c r="J28" s="25">
        <v>10388.400000000001</v>
      </c>
      <c r="K28" s="25">
        <v>111.59999999999998</v>
      </c>
      <c r="L28" s="25">
        <v>459.72</v>
      </c>
      <c r="M28" s="25">
        <v>114</v>
      </c>
      <c r="N28" s="25">
        <v>499.30999999999995</v>
      </c>
      <c r="O28" s="25">
        <v>523.20000000000005</v>
      </c>
      <c r="P28" s="25">
        <v>0</v>
      </c>
      <c r="Q28" s="25">
        <v>4110.7300000000005</v>
      </c>
      <c r="R28" s="25">
        <v>0</v>
      </c>
      <c r="S28" s="25">
        <v>0</v>
      </c>
      <c r="T28" s="25">
        <v>317.75000000000006</v>
      </c>
      <c r="U28" s="25">
        <v>0</v>
      </c>
      <c r="V28" s="25">
        <v>629.41</v>
      </c>
      <c r="W28" s="7">
        <f t="shared" si="0"/>
        <v>12500.04</v>
      </c>
      <c r="X28" s="7">
        <f t="shared" si="1"/>
        <v>6895.3200000000015</v>
      </c>
    </row>
    <row r="29" spans="1:24" x14ac:dyDescent="0.2">
      <c r="A29" s="13" t="s">
        <v>20</v>
      </c>
      <c r="B29" s="7">
        <v>2750921.09</v>
      </c>
      <c r="C29" s="7">
        <v>9.3800000000000008</v>
      </c>
      <c r="D29" s="7">
        <v>0</v>
      </c>
      <c r="E29" s="7">
        <v>0</v>
      </c>
      <c r="F29" s="7">
        <v>837847.15000000014</v>
      </c>
      <c r="G29" s="7">
        <v>8923.0300000000007</v>
      </c>
      <c r="H29" s="7">
        <v>3597700.6500000004</v>
      </c>
      <c r="I29" s="7">
        <v>50110.470000000008</v>
      </c>
      <c r="J29" s="7">
        <v>245832.08000000007</v>
      </c>
      <c r="K29" s="7">
        <v>2980.65</v>
      </c>
      <c r="L29" s="7">
        <v>12278.360000000002</v>
      </c>
      <c r="M29" s="7">
        <v>2515.9499999999998</v>
      </c>
      <c r="N29" s="7">
        <v>19756.159999999996</v>
      </c>
      <c r="O29" s="7">
        <v>15696.000000000009</v>
      </c>
      <c r="P29" s="7">
        <v>574826.97</v>
      </c>
      <c r="Q29" s="7">
        <v>309117.24</v>
      </c>
      <c r="R29" s="7">
        <v>101025.13999999997</v>
      </c>
      <c r="S29" s="7">
        <v>18402.79</v>
      </c>
      <c r="T29" s="7">
        <v>8505.0500000000011</v>
      </c>
      <c r="U29" s="7">
        <v>13434.589999999998</v>
      </c>
      <c r="V29" s="7">
        <v>16309.84</v>
      </c>
      <c r="W29" s="7">
        <f t="shared" si="0"/>
        <v>1004127.3400000001</v>
      </c>
      <c r="X29" s="7">
        <f t="shared" si="1"/>
        <v>386663.95000000007</v>
      </c>
    </row>
    <row r="30" spans="1:24" x14ac:dyDescent="0.2">
      <c r="A30" s="8" t="s">
        <v>17</v>
      </c>
      <c r="B30" s="7">
        <v>12743317.199999997</v>
      </c>
      <c r="C30" s="7">
        <v>0</v>
      </c>
      <c r="D30" s="7">
        <v>0</v>
      </c>
      <c r="E30" s="7">
        <v>0</v>
      </c>
      <c r="F30" s="7">
        <v>318877.67999999993</v>
      </c>
      <c r="G30" s="7">
        <v>151114.95999999996</v>
      </c>
      <c r="H30" s="7">
        <v>13213309.84</v>
      </c>
      <c r="I30" s="7">
        <v>424787.61000000063</v>
      </c>
      <c r="J30" s="7">
        <v>1865122.4500000018</v>
      </c>
      <c r="K30" s="7">
        <v>22068.899999999987</v>
      </c>
      <c r="L30" s="7">
        <v>90909.64999999982</v>
      </c>
      <c r="M30" s="7">
        <v>18163.779999999959</v>
      </c>
      <c r="N30" s="7">
        <v>70592.910000000033</v>
      </c>
      <c r="O30" s="7">
        <v>112001.31999999991</v>
      </c>
      <c r="P30" s="7">
        <v>1442851.4300000004</v>
      </c>
      <c r="Q30" s="7">
        <v>1191854.1700000009</v>
      </c>
      <c r="R30" s="7">
        <v>452722.68000000017</v>
      </c>
      <c r="S30" s="7">
        <v>206876.71000000008</v>
      </c>
      <c r="T30" s="7">
        <v>39630.589999999967</v>
      </c>
      <c r="U30" s="7">
        <v>43214.939999999995</v>
      </c>
      <c r="V30" s="7">
        <v>79346.950000000099</v>
      </c>
      <c r="W30" s="7">
        <f t="shared" si="0"/>
        <v>4320424.1000000024</v>
      </c>
      <c r="X30" s="7">
        <f t="shared" si="1"/>
        <v>1739719.9900000014</v>
      </c>
    </row>
    <row r="31" spans="1:24" x14ac:dyDescent="0.2">
      <c r="A31" s="13" t="s">
        <v>19</v>
      </c>
      <c r="B31" s="7">
        <v>4476505.0699999994</v>
      </c>
      <c r="C31" s="7">
        <v>0</v>
      </c>
      <c r="D31" s="7">
        <v>0</v>
      </c>
      <c r="E31" s="7">
        <v>0</v>
      </c>
      <c r="F31" s="7">
        <v>308939.74</v>
      </c>
      <c r="G31" s="7">
        <v>42162.610000000008</v>
      </c>
      <c r="H31" s="7">
        <v>4827607.419999999</v>
      </c>
      <c r="I31" s="7">
        <v>108004.67999999995</v>
      </c>
      <c r="J31" s="7">
        <v>502045.26999999984</v>
      </c>
      <c r="K31" s="7">
        <v>5868.3</v>
      </c>
      <c r="L31" s="7">
        <v>24148.069999999992</v>
      </c>
      <c r="M31" s="7">
        <v>4743.3200000000024</v>
      </c>
      <c r="N31" s="7">
        <v>30185.119999999995</v>
      </c>
      <c r="O31" s="7">
        <v>35421.30000000001</v>
      </c>
      <c r="P31" s="7">
        <v>737809.18000000017</v>
      </c>
      <c r="Q31" s="7">
        <v>520395.26</v>
      </c>
      <c r="R31" s="7">
        <v>167332.59</v>
      </c>
      <c r="S31" s="7">
        <v>46244.81</v>
      </c>
      <c r="T31" s="7">
        <v>13914.940000000004</v>
      </c>
      <c r="U31" s="7">
        <v>19901.990000000002</v>
      </c>
      <c r="V31" s="7">
        <v>27788.590000000007</v>
      </c>
      <c r="W31" s="7">
        <f t="shared" si="0"/>
        <v>1570974.93</v>
      </c>
      <c r="X31" s="7">
        <f t="shared" si="1"/>
        <v>672828.49</v>
      </c>
    </row>
    <row r="32" spans="1:24" x14ac:dyDescent="0.2">
      <c r="A32" s="13" t="s">
        <v>18</v>
      </c>
      <c r="B32" s="7">
        <v>2253939.0399999996</v>
      </c>
      <c r="C32" s="7">
        <v>197354.55999999988</v>
      </c>
      <c r="D32" s="7">
        <v>0</v>
      </c>
      <c r="E32" s="7">
        <v>857.5</v>
      </c>
      <c r="F32" s="7">
        <v>0</v>
      </c>
      <c r="G32" s="7">
        <v>56436.15</v>
      </c>
      <c r="H32" s="7">
        <v>2508587.25</v>
      </c>
      <c r="I32" s="7">
        <v>110508.53999999998</v>
      </c>
      <c r="J32" s="7">
        <v>470880.98</v>
      </c>
      <c r="K32" s="7">
        <v>5675.1700000000028</v>
      </c>
      <c r="L32" s="7">
        <v>23378.049999999992</v>
      </c>
      <c r="M32" s="7">
        <v>4873.5600000000022</v>
      </c>
      <c r="N32" s="7">
        <v>10741.89</v>
      </c>
      <c r="O32" s="7">
        <v>20794.23</v>
      </c>
      <c r="P32" s="7">
        <v>244063.18000000005</v>
      </c>
      <c r="Q32" s="7">
        <v>181164.18</v>
      </c>
      <c r="R32" s="7">
        <v>89980.26999999999</v>
      </c>
      <c r="S32" s="7">
        <v>40853.24</v>
      </c>
      <c r="T32" s="7">
        <v>7146.2900000000063</v>
      </c>
      <c r="U32" s="7">
        <v>8688.840000000002</v>
      </c>
      <c r="V32" s="7">
        <v>14340.85</v>
      </c>
      <c r="W32" s="7">
        <f t="shared" si="0"/>
        <v>915032.69</v>
      </c>
      <c r="X32" s="7">
        <f t="shared" si="1"/>
        <v>318056.57999999996</v>
      </c>
    </row>
    <row r="33" spans="1:24" x14ac:dyDescent="0.2">
      <c r="A33" s="13" t="s">
        <v>21</v>
      </c>
      <c r="B33" s="7">
        <v>280467.62</v>
      </c>
      <c r="C33" s="7">
        <v>0</v>
      </c>
      <c r="D33" s="7">
        <v>0</v>
      </c>
      <c r="E33" s="7">
        <v>0</v>
      </c>
      <c r="F33" s="7">
        <v>0</v>
      </c>
      <c r="G33" s="7">
        <v>407.15</v>
      </c>
      <c r="H33" s="7">
        <v>280874.77</v>
      </c>
      <c r="I33" s="7">
        <v>12992.02</v>
      </c>
      <c r="J33" s="7">
        <v>55169.630000000005</v>
      </c>
      <c r="K33" s="7">
        <v>604.5</v>
      </c>
      <c r="L33" s="7">
        <v>2490.15</v>
      </c>
      <c r="M33" s="7">
        <v>469.03000000000003</v>
      </c>
      <c r="N33" s="7">
        <v>789.28</v>
      </c>
      <c r="O33" s="7">
        <v>2472.3000000000002</v>
      </c>
      <c r="P33" s="7">
        <v>28833.300000000003</v>
      </c>
      <c r="Q33" s="7">
        <v>22815.960000000003</v>
      </c>
      <c r="R33" s="7">
        <v>11232.120000000003</v>
      </c>
      <c r="S33" s="7">
        <v>3767.3999999999996</v>
      </c>
      <c r="T33" s="7">
        <v>868.74</v>
      </c>
      <c r="U33" s="7">
        <v>2371.0700000000002</v>
      </c>
      <c r="V33" s="7">
        <v>1734.3100000000002</v>
      </c>
      <c r="W33" s="7">
        <f t="shared" si="0"/>
        <v>106488.49000000002</v>
      </c>
      <c r="X33" s="7">
        <f t="shared" si="1"/>
        <v>40121.320000000007</v>
      </c>
    </row>
    <row r="34" spans="1:24" x14ac:dyDescent="0.2">
      <c r="A34" s="13"/>
    </row>
    <row r="35" spans="1:24" x14ac:dyDescent="0.2">
      <c r="A35" s="14"/>
    </row>
    <row r="36" spans="1:24" x14ac:dyDescent="0.2">
      <c r="A36" s="12" t="s">
        <v>39</v>
      </c>
    </row>
    <row r="37" spans="1:24" x14ac:dyDescent="0.2">
      <c r="A37" s="4" t="s">
        <v>38</v>
      </c>
      <c r="B37" s="7">
        <v>83415.920000000013</v>
      </c>
      <c r="C37" s="7">
        <v>0</v>
      </c>
      <c r="D37" s="25">
        <v>0</v>
      </c>
      <c r="E37" s="7">
        <v>0</v>
      </c>
      <c r="F37" s="7">
        <v>1401.65</v>
      </c>
      <c r="G37" s="7">
        <v>0</v>
      </c>
      <c r="H37" s="32">
        <v>84817.57</v>
      </c>
      <c r="I37" s="25">
        <v>1550.16</v>
      </c>
      <c r="J37" s="25">
        <v>6807.79</v>
      </c>
      <c r="K37" s="25">
        <v>74.399999999999991</v>
      </c>
      <c r="L37" s="25">
        <v>306.48</v>
      </c>
      <c r="M37" s="25">
        <v>0</v>
      </c>
      <c r="N37" s="25">
        <v>227.37000000000003</v>
      </c>
      <c r="O37" s="25">
        <v>523.20000000000005</v>
      </c>
      <c r="P37" s="25">
        <v>28538.55</v>
      </c>
      <c r="Q37" s="25">
        <v>11273.409999999998</v>
      </c>
      <c r="R37" s="25">
        <v>3006.24</v>
      </c>
      <c r="S37" s="25">
        <v>0</v>
      </c>
      <c r="T37" s="25">
        <v>201.23</v>
      </c>
      <c r="U37" s="25">
        <v>0</v>
      </c>
      <c r="V37" s="25">
        <v>0</v>
      </c>
      <c r="W37" s="7">
        <f t="shared" ref="W36:W43" si="2">V37+S37+R37+P37+O37+N37+L37+J37</f>
        <v>39409.629999999997</v>
      </c>
      <c r="X37" s="7">
        <f t="shared" ref="X36:X43" si="3">U37+T37+Q37+M37+K37+I37</f>
        <v>13099.199999999997</v>
      </c>
    </row>
    <row r="38" spans="1:24" x14ac:dyDescent="0.2">
      <c r="A38" s="4" t="s">
        <v>117</v>
      </c>
      <c r="B38" s="7">
        <v>61341.32</v>
      </c>
      <c r="C38" s="7">
        <v>0</v>
      </c>
      <c r="D38" s="25">
        <v>0</v>
      </c>
      <c r="E38" s="7">
        <v>0</v>
      </c>
      <c r="F38" s="7">
        <v>28169.829999999998</v>
      </c>
      <c r="G38" s="7">
        <v>0</v>
      </c>
      <c r="H38" s="32">
        <v>89511.15</v>
      </c>
      <c r="I38" s="25">
        <v>2404.0100000000002</v>
      </c>
      <c r="J38" s="25">
        <v>11216.220000000001</v>
      </c>
      <c r="K38" s="25">
        <v>120.89999999999998</v>
      </c>
      <c r="L38" s="25">
        <v>498.03000000000003</v>
      </c>
      <c r="M38" s="25">
        <v>125.8</v>
      </c>
      <c r="N38" s="25">
        <v>303.8</v>
      </c>
      <c r="O38" s="25">
        <v>523.20000000000005</v>
      </c>
      <c r="P38" s="25">
        <v>22940.14</v>
      </c>
      <c r="Q38" s="25">
        <v>5791.0399999999991</v>
      </c>
      <c r="R38" s="25">
        <v>3860.6699999999996</v>
      </c>
      <c r="S38" s="25">
        <v>0</v>
      </c>
      <c r="T38" s="25">
        <v>298.98</v>
      </c>
      <c r="U38" s="25">
        <v>713.44</v>
      </c>
      <c r="V38" s="25">
        <v>611.12</v>
      </c>
      <c r="W38" s="7">
        <f t="shared" si="2"/>
        <v>39953.18</v>
      </c>
      <c r="X38" s="7">
        <f t="shared" si="3"/>
        <v>9454.1699999999983</v>
      </c>
    </row>
    <row r="39" spans="1:24" x14ac:dyDescent="0.2">
      <c r="A39" s="13" t="s">
        <v>20</v>
      </c>
      <c r="B39" s="7">
        <v>279688.5</v>
      </c>
      <c r="C39" s="7">
        <v>0</v>
      </c>
      <c r="D39" s="7">
        <v>0</v>
      </c>
      <c r="E39" s="7">
        <v>0</v>
      </c>
      <c r="F39" s="7">
        <v>89643.209999999992</v>
      </c>
      <c r="G39" s="7">
        <v>0</v>
      </c>
      <c r="H39" s="7">
        <v>369331.71</v>
      </c>
      <c r="I39" s="7">
        <v>4217.92</v>
      </c>
      <c r="J39" s="7">
        <v>24125.090000000004</v>
      </c>
      <c r="K39" s="7">
        <v>282.10000000000002</v>
      </c>
      <c r="L39" s="7">
        <v>1162.07</v>
      </c>
      <c r="M39" s="7">
        <v>181.15</v>
      </c>
      <c r="N39" s="7">
        <v>2162.4899999999998</v>
      </c>
      <c r="O39" s="7">
        <v>1569.6000000000001</v>
      </c>
      <c r="P39" s="7">
        <v>77804.739999999991</v>
      </c>
      <c r="Q39" s="7">
        <v>27972.749999999996</v>
      </c>
      <c r="R39" s="7">
        <v>11187.53</v>
      </c>
      <c r="S39" s="7">
        <v>0</v>
      </c>
      <c r="T39" s="7">
        <v>864.90999999999985</v>
      </c>
      <c r="U39" s="7">
        <v>1824.42</v>
      </c>
      <c r="V39" s="7">
        <v>1708.4099999999999</v>
      </c>
      <c r="W39" s="7">
        <f t="shared" si="2"/>
        <v>119719.93000000002</v>
      </c>
      <c r="X39" s="7">
        <f t="shared" si="3"/>
        <v>35343.249999999993</v>
      </c>
    </row>
    <row r="40" spans="1:24" x14ac:dyDescent="0.2">
      <c r="A40" s="8" t="s">
        <v>17</v>
      </c>
      <c r="B40" s="7">
        <v>1255842.06</v>
      </c>
      <c r="C40" s="7">
        <v>0</v>
      </c>
      <c r="D40" s="7">
        <v>0</v>
      </c>
      <c r="E40" s="7">
        <v>0</v>
      </c>
      <c r="F40" s="7">
        <v>0</v>
      </c>
      <c r="G40" s="7">
        <v>17537.62</v>
      </c>
      <c r="H40" s="7">
        <v>1273379.6800000002</v>
      </c>
      <c r="I40" s="7">
        <v>48216.12</v>
      </c>
      <c r="J40" s="7">
        <v>236425.27000000005</v>
      </c>
      <c r="K40" s="7">
        <v>2855.1000000000004</v>
      </c>
      <c r="L40" s="7">
        <v>11761.170000000006</v>
      </c>
      <c r="M40" s="7">
        <v>2568.1</v>
      </c>
      <c r="N40" s="7">
        <v>3710.88</v>
      </c>
      <c r="O40" s="7">
        <v>11466.830000000004</v>
      </c>
      <c r="P40" s="7">
        <v>142063.5</v>
      </c>
      <c r="Q40" s="7">
        <v>76988.060000000012</v>
      </c>
      <c r="R40" s="7">
        <v>48322.30000000001</v>
      </c>
      <c r="S40" s="7">
        <v>16446.530000000002</v>
      </c>
      <c r="T40" s="7">
        <v>3872.2600000000007</v>
      </c>
      <c r="U40" s="7">
        <v>4716.84</v>
      </c>
      <c r="V40" s="7">
        <v>7857.739999999998</v>
      </c>
      <c r="W40" s="7">
        <f t="shared" si="2"/>
        <v>478054.22000000009</v>
      </c>
      <c r="X40" s="7">
        <f t="shared" si="3"/>
        <v>139216.48000000004</v>
      </c>
    </row>
    <row r="41" spans="1:24" x14ac:dyDescent="0.2">
      <c r="A41" s="13" t="s">
        <v>19</v>
      </c>
      <c r="B41" s="7">
        <v>977309.89</v>
      </c>
      <c r="C41" s="7">
        <v>0</v>
      </c>
      <c r="D41" s="7">
        <v>0</v>
      </c>
      <c r="E41" s="7">
        <v>0</v>
      </c>
      <c r="F41" s="7">
        <v>16887.73</v>
      </c>
      <c r="G41" s="7">
        <v>6821.35</v>
      </c>
      <c r="H41" s="7">
        <v>1001018.97</v>
      </c>
      <c r="I41" s="7">
        <v>32889.410000000003</v>
      </c>
      <c r="J41" s="7">
        <v>140101.73000000001</v>
      </c>
      <c r="K41" s="7">
        <v>1714.3</v>
      </c>
      <c r="L41" s="7">
        <v>7061.81</v>
      </c>
      <c r="M41" s="7">
        <v>1401.1499999999999</v>
      </c>
      <c r="N41" s="7">
        <v>5299.36</v>
      </c>
      <c r="O41" s="7">
        <v>8236.81</v>
      </c>
      <c r="P41" s="7">
        <v>164370.82</v>
      </c>
      <c r="Q41" s="7">
        <v>97337.15</v>
      </c>
      <c r="R41" s="7">
        <v>38990.92</v>
      </c>
      <c r="S41" s="7">
        <v>7578.2199999999993</v>
      </c>
      <c r="T41" s="7">
        <v>3148.01</v>
      </c>
      <c r="U41" s="7">
        <v>10151.1</v>
      </c>
      <c r="V41" s="7">
        <v>5594.61</v>
      </c>
      <c r="W41" s="7">
        <f t="shared" si="2"/>
        <v>377234.28</v>
      </c>
      <c r="X41" s="7">
        <f t="shared" si="3"/>
        <v>146641.12</v>
      </c>
    </row>
    <row r="42" spans="1:24" x14ac:dyDescent="0.2">
      <c r="A42" s="13" t="s">
        <v>18</v>
      </c>
      <c r="B42" s="7">
        <v>9876878.2799999863</v>
      </c>
      <c r="C42" s="7">
        <v>628303.62000000058</v>
      </c>
      <c r="D42" s="7">
        <v>0</v>
      </c>
      <c r="E42" s="7">
        <v>27574.760000000002</v>
      </c>
      <c r="F42" s="7">
        <v>0</v>
      </c>
      <c r="G42" s="7">
        <v>333581.02000000019</v>
      </c>
      <c r="H42" s="7">
        <v>10866337.680000005</v>
      </c>
      <c r="I42" s="7">
        <v>713766.78000000201</v>
      </c>
      <c r="J42" s="7">
        <v>2929431.36</v>
      </c>
      <c r="K42" s="7">
        <v>34860.109999999906</v>
      </c>
      <c r="L42" s="7">
        <v>143970.25999999966</v>
      </c>
      <c r="M42" s="7">
        <v>32028.869999999868</v>
      </c>
      <c r="N42" s="7">
        <v>27853.670000000006</v>
      </c>
      <c r="O42" s="7">
        <v>93672.510000000184</v>
      </c>
      <c r="P42" s="7">
        <v>1082157.6000000003</v>
      </c>
      <c r="Q42" s="7">
        <v>540731.51000000013</v>
      </c>
      <c r="R42" s="7">
        <v>364026.76000000077</v>
      </c>
      <c r="S42" s="7">
        <v>154528.78</v>
      </c>
      <c r="T42" s="7">
        <v>31742.759999999947</v>
      </c>
      <c r="U42" s="7">
        <v>57643.090000000004</v>
      </c>
      <c r="V42" s="7">
        <v>61324.429999999957</v>
      </c>
      <c r="W42" s="7">
        <f t="shared" si="2"/>
        <v>4856965.370000001</v>
      </c>
      <c r="X42" s="7">
        <f t="shared" si="3"/>
        <v>1410773.120000002</v>
      </c>
    </row>
    <row r="43" spans="1:24" x14ac:dyDescent="0.2">
      <c r="A43" s="13" t="s">
        <v>21</v>
      </c>
      <c r="B43" s="7">
        <v>1226134.51</v>
      </c>
      <c r="C43" s="7">
        <v>0</v>
      </c>
      <c r="D43" s="7">
        <v>0</v>
      </c>
      <c r="E43" s="7">
        <v>0</v>
      </c>
      <c r="F43" s="7">
        <v>0</v>
      </c>
      <c r="G43" s="7">
        <v>7381.39</v>
      </c>
      <c r="H43" s="7">
        <v>1233515.8999999999</v>
      </c>
      <c r="I43" s="7">
        <v>59071.14</v>
      </c>
      <c r="J43" s="7">
        <v>236183.80000000005</v>
      </c>
      <c r="K43" s="7">
        <v>2807.0500000000006</v>
      </c>
      <c r="L43" s="7">
        <v>11563.240000000003</v>
      </c>
      <c r="M43" s="7">
        <v>2657.92</v>
      </c>
      <c r="N43" s="7">
        <v>6799.09</v>
      </c>
      <c r="O43" s="7">
        <v>10972.37</v>
      </c>
      <c r="P43" s="7">
        <v>163081.26</v>
      </c>
      <c r="Q43" s="7">
        <v>86254.469999999987</v>
      </c>
      <c r="R43" s="7">
        <v>48743.969999999994</v>
      </c>
      <c r="S43" s="7">
        <v>17107.199999999997</v>
      </c>
      <c r="T43" s="7">
        <v>3919.1799999999994</v>
      </c>
      <c r="U43" s="7">
        <v>8465.840000000002</v>
      </c>
      <c r="V43" s="7">
        <v>7697.6899999999987</v>
      </c>
      <c r="W43" s="7">
        <f t="shared" si="2"/>
        <v>502148.62000000005</v>
      </c>
      <c r="X43" s="7">
        <f t="shared" si="3"/>
        <v>163175.59999999998</v>
      </c>
    </row>
    <row r="44" spans="1:24" x14ac:dyDescent="0.2">
      <c r="A44" s="14"/>
    </row>
    <row r="45" spans="1:24" x14ac:dyDescent="0.2">
      <c r="A45" s="14"/>
    </row>
    <row r="46" spans="1:24" x14ac:dyDescent="0.2">
      <c r="A46" s="12" t="s">
        <v>26</v>
      </c>
    </row>
    <row r="47" spans="1:24" x14ac:dyDescent="0.2">
      <c r="A47" s="8" t="s">
        <v>17</v>
      </c>
      <c r="B47" s="7">
        <v>702463.79</v>
      </c>
      <c r="C47" s="7">
        <v>0</v>
      </c>
      <c r="D47" s="7">
        <v>0</v>
      </c>
      <c r="E47" s="7">
        <v>0</v>
      </c>
      <c r="F47" s="7">
        <v>0</v>
      </c>
      <c r="G47" s="7">
        <v>49472.36</v>
      </c>
      <c r="H47" s="7">
        <v>751936.15</v>
      </c>
      <c r="I47" s="7">
        <v>33509.14</v>
      </c>
      <c r="J47" s="7">
        <v>133795.02999999997</v>
      </c>
      <c r="K47" s="7">
        <v>1367.1000000000004</v>
      </c>
      <c r="L47" s="7">
        <v>5631.57</v>
      </c>
      <c r="M47" s="7">
        <v>1113.08</v>
      </c>
      <c r="N47" s="7">
        <v>4536.9599999999991</v>
      </c>
      <c r="O47" s="7">
        <v>6147.99</v>
      </c>
      <c r="P47" s="7">
        <v>201613.53</v>
      </c>
      <c r="Q47" s="7">
        <v>86271.12</v>
      </c>
      <c r="R47" s="7">
        <v>28213.040000000001</v>
      </c>
      <c r="S47" s="7">
        <v>3522.61</v>
      </c>
      <c r="T47" s="7">
        <v>2183.42</v>
      </c>
      <c r="U47" s="7">
        <v>5699.98</v>
      </c>
      <c r="V47" s="7">
        <v>4312.91</v>
      </c>
      <c r="W47" s="7">
        <f t="shared" ref="W47:W49" si="4">V47+S47+R47+P47+O47+N47+L47+J47</f>
        <v>387773.63999999996</v>
      </c>
      <c r="X47" s="7">
        <f t="shared" ref="X47:X49" si="5">U47+T47+Q47+M47+K47+I47</f>
        <v>130143.84</v>
      </c>
    </row>
    <row r="48" spans="1:24" x14ac:dyDescent="0.2">
      <c r="A48" s="13" t="s">
        <v>19</v>
      </c>
      <c r="B48" s="7">
        <v>251290.65</v>
      </c>
      <c r="C48" s="7">
        <v>0</v>
      </c>
      <c r="D48" s="7">
        <v>0</v>
      </c>
      <c r="E48" s="7">
        <v>0</v>
      </c>
      <c r="F48" s="7">
        <v>0</v>
      </c>
      <c r="G48" s="7">
        <v>24299.079999999998</v>
      </c>
      <c r="H48" s="7">
        <v>275589.73</v>
      </c>
      <c r="I48" s="7">
        <v>6247.68</v>
      </c>
      <c r="J48" s="7">
        <v>29869.140000000003</v>
      </c>
      <c r="K48" s="7">
        <v>344.1</v>
      </c>
      <c r="L48" s="7">
        <v>1417.47</v>
      </c>
      <c r="M48" s="7">
        <v>152.95999999999998</v>
      </c>
      <c r="N48" s="7">
        <v>2637.2999999999997</v>
      </c>
      <c r="O48" s="7">
        <v>2076.1400000000003</v>
      </c>
      <c r="P48" s="7">
        <v>89141.27</v>
      </c>
      <c r="Q48" s="7">
        <v>33666.600000000006</v>
      </c>
      <c r="R48" s="7">
        <v>10051.630000000001</v>
      </c>
      <c r="S48" s="7">
        <v>0</v>
      </c>
      <c r="T48" s="7">
        <v>776.92</v>
      </c>
      <c r="U48" s="7">
        <v>2575.0400000000004</v>
      </c>
      <c r="V48" s="7">
        <v>1534.6699999999998</v>
      </c>
      <c r="W48" s="7">
        <f t="shared" si="4"/>
        <v>136727.62000000002</v>
      </c>
      <c r="X48" s="7">
        <f t="shared" si="5"/>
        <v>43763.3</v>
      </c>
    </row>
    <row r="49" spans="1:24" x14ac:dyDescent="0.2">
      <c r="A49" s="13" t="s">
        <v>18</v>
      </c>
      <c r="B49" s="7">
        <v>4118198.1299999994</v>
      </c>
      <c r="C49" s="7">
        <v>365666.21</v>
      </c>
      <c r="D49" s="7">
        <v>0</v>
      </c>
      <c r="E49" s="7">
        <v>105584.51000000002</v>
      </c>
      <c r="F49" s="7">
        <v>0</v>
      </c>
      <c r="G49" s="7">
        <v>444536.36</v>
      </c>
      <c r="H49" s="7">
        <v>5033985.2100000018</v>
      </c>
      <c r="I49" s="7">
        <v>257961.22000000003</v>
      </c>
      <c r="J49" s="7">
        <v>1091538.7400000002</v>
      </c>
      <c r="K49" s="7">
        <v>12105.19</v>
      </c>
      <c r="L49" s="7">
        <v>49865.569999999927</v>
      </c>
      <c r="M49" s="7">
        <v>9411.2900000000045</v>
      </c>
      <c r="N49" s="7">
        <v>19038.429999999986</v>
      </c>
      <c r="O49" s="7">
        <v>37414.80999999999</v>
      </c>
      <c r="P49" s="7">
        <v>1000692.8900000001</v>
      </c>
      <c r="Q49" s="7">
        <v>376222.50000000006</v>
      </c>
      <c r="R49" s="7">
        <v>188892.17</v>
      </c>
      <c r="S49" s="7">
        <v>54437.69</v>
      </c>
      <c r="T49" s="7">
        <v>13104.950000000004</v>
      </c>
      <c r="U49" s="7">
        <v>32699.549999999985</v>
      </c>
      <c r="V49" s="7">
        <v>25894.299999999988</v>
      </c>
      <c r="W49" s="7">
        <f t="shared" si="4"/>
        <v>2467774.6000000006</v>
      </c>
      <c r="X49" s="7">
        <f t="shared" si="5"/>
        <v>701504.70000000007</v>
      </c>
    </row>
    <row r="52" spans="1:24" x14ac:dyDescent="0.2">
      <c r="A52" s="12" t="s">
        <v>27</v>
      </c>
    </row>
    <row r="53" spans="1:24" x14ac:dyDescent="0.2">
      <c r="A53" s="4" t="s">
        <v>118</v>
      </c>
      <c r="B53" s="7">
        <v>66534.909999999989</v>
      </c>
      <c r="C53" s="7">
        <v>0</v>
      </c>
      <c r="D53" s="25">
        <v>0</v>
      </c>
      <c r="E53" s="7">
        <v>0</v>
      </c>
      <c r="F53" s="7">
        <v>198.85</v>
      </c>
      <c r="G53" s="7">
        <v>0</v>
      </c>
      <c r="H53" s="32">
        <v>66733.759999999995</v>
      </c>
      <c r="I53" s="25">
        <v>3140.6899999999996</v>
      </c>
      <c r="J53" s="25">
        <v>10931.94</v>
      </c>
      <c r="K53" s="25">
        <v>120.89999999999998</v>
      </c>
      <c r="L53" s="25">
        <v>498.03000000000003</v>
      </c>
      <c r="M53" s="25">
        <v>0</v>
      </c>
      <c r="N53" s="25">
        <v>129.05999999999997</v>
      </c>
      <c r="O53" s="25">
        <v>523.20000000000005</v>
      </c>
      <c r="P53" s="25">
        <v>21</v>
      </c>
      <c r="Q53" s="25">
        <v>7114.1500000000005</v>
      </c>
      <c r="R53" s="25">
        <v>2661.3999999999996</v>
      </c>
      <c r="S53" s="25">
        <v>2661.3599999999997</v>
      </c>
      <c r="T53" s="25">
        <v>205.98000000000002</v>
      </c>
      <c r="U53" s="25">
        <v>311.22000000000003</v>
      </c>
      <c r="V53" s="25">
        <v>406.91</v>
      </c>
      <c r="W53" s="7">
        <f t="shared" ref="W53:W65" si="6">V53+S53+R53+P53+O53+N53+L53+J53</f>
        <v>17832.900000000001</v>
      </c>
      <c r="X53" s="7">
        <f t="shared" ref="X53:X65" si="7">U53+T53+Q53+M53+K53+I53</f>
        <v>10892.939999999999</v>
      </c>
    </row>
    <row r="54" spans="1:24" x14ac:dyDescent="0.2">
      <c r="A54" s="17" t="s">
        <v>37</v>
      </c>
      <c r="B54" s="33">
        <v>0</v>
      </c>
      <c r="C54" s="7">
        <v>0</v>
      </c>
      <c r="D54" s="25">
        <v>0</v>
      </c>
      <c r="E54" s="7">
        <v>0</v>
      </c>
      <c r="F54" s="7">
        <v>16688.879999999997</v>
      </c>
      <c r="G54" s="7">
        <v>0</v>
      </c>
      <c r="H54" s="32">
        <v>16688.879999999997</v>
      </c>
      <c r="I54" s="18">
        <v>0</v>
      </c>
      <c r="J54" s="18">
        <v>0</v>
      </c>
      <c r="K54" s="18">
        <v>0</v>
      </c>
      <c r="L54" s="18">
        <v>0</v>
      </c>
      <c r="M54" s="18">
        <v>0</v>
      </c>
      <c r="N54" s="18">
        <v>0</v>
      </c>
      <c r="O54" s="18">
        <v>0</v>
      </c>
      <c r="P54" s="18">
        <v>0</v>
      </c>
      <c r="Q54" s="18">
        <v>0</v>
      </c>
      <c r="R54" s="18">
        <v>0</v>
      </c>
      <c r="S54" s="18">
        <v>0</v>
      </c>
      <c r="T54" s="18">
        <v>0</v>
      </c>
      <c r="U54" s="18">
        <v>0</v>
      </c>
      <c r="V54" s="18">
        <v>0</v>
      </c>
      <c r="W54" s="7">
        <f t="shared" si="6"/>
        <v>0</v>
      </c>
      <c r="X54" s="7">
        <f t="shared" si="7"/>
        <v>0</v>
      </c>
    </row>
    <row r="55" spans="1:24" x14ac:dyDescent="0.2">
      <c r="A55" s="4" t="s">
        <v>98</v>
      </c>
      <c r="B55" s="7">
        <v>77576</v>
      </c>
      <c r="C55" s="7">
        <v>0</v>
      </c>
      <c r="D55" s="25">
        <v>0</v>
      </c>
      <c r="E55" s="7">
        <v>0</v>
      </c>
      <c r="F55" s="7">
        <v>18624.03</v>
      </c>
      <c r="G55" s="7">
        <v>19778.86</v>
      </c>
      <c r="H55" s="32">
        <v>115978.89</v>
      </c>
      <c r="I55" s="25">
        <v>1036.3400000000004</v>
      </c>
      <c r="J55" s="25">
        <v>6693.840000000002</v>
      </c>
      <c r="K55" s="25">
        <v>80.600000000000023</v>
      </c>
      <c r="L55" s="25">
        <v>332.02</v>
      </c>
      <c r="M55" s="25">
        <v>83.04</v>
      </c>
      <c r="N55" s="25">
        <v>704.3399999999998</v>
      </c>
      <c r="O55" s="25">
        <v>523.20000000000005</v>
      </c>
      <c r="P55" s="25">
        <v>21782.77</v>
      </c>
      <c r="Q55" s="25">
        <v>6950.8499999999995</v>
      </c>
      <c r="R55" s="25">
        <v>3227.16</v>
      </c>
      <c r="S55" s="25">
        <v>0</v>
      </c>
      <c r="T55" s="25">
        <v>249.29000000000005</v>
      </c>
      <c r="U55" s="25">
        <v>1565.4600000000003</v>
      </c>
      <c r="V55" s="25">
        <v>492.25</v>
      </c>
      <c r="W55" s="7">
        <f t="shared" si="6"/>
        <v>33755.58</v>
      </c>
      <c r="X55" s="7">
        <f t="shared" si="7"/>
        <v>9965.5800000000017</v>
      </c>
    </row>
    <row r="56" spans="1:24" x14ac:dyDescent="0.2">
      <c r="A56" s="4" t="s">
        <v>36</v>
      </c>
      <c r="B56" s="7">
        <v>74528.87</v>
      </c>
      <c r="C56" s="7">
        <v>0</v>
      </c>
      <c r="D56" s="25">
        <v>0</v>
      </c>
      <c r="E56" s="7">
        <v>0</v>
      </c>
      <c r="F56" s="7">
        <v>16887.73</v>
      </c>
      <c r="G56" s="7">
        <v>0</v>
      </c>
      <c r="H56" s="32">
        <v>91416.599999999991</v>
      </c>
      <c r="I56" s="25">
        <v>2524.0100000000002</v>
      </c>
      <c r="J56" s="25">
        <v>11096.34</v>
      </c>
      <c r="K56" s="25">
        <v>120.89999999999998</v>
      </c>
      <c r="L56" s="25">
        <v>498.03000000000003</v>
      </c>
      <c r="M56" s="25">
        <v>62.639999999999993</v>
      </c>
      <c r="N56" s="25">
        <v>134.37000000000003</v>
      </c>
      <c r="O56" s="25">
        <v>523.20000000000005</v>
      </c>
      <c r="P56" s="25">
        <v>11509.14</v>
      </c>
      <c r="Q56" s="25">
        <v>13759.200000000004</v>
      </c>
      <c r="R56" s="25">
        <v>2981.1500000000005</v>
      </c>
      <c r="S56" s="25">
        <v>0</v>
      </c>
      <c r="T56" s="25">
        <v>230.62</v>
      </c>
      <c r="U56" s="25">
        <v>80.990000000000023</v>
      </c>
      <c r="V56" s="25">
        <v>455.68</v>
      </c>
      <c r="W56" s="7">
        <f t="shared" si="6"/>
        <v>27197.910000000003</v>
      </c>
      <c r="X56" s="7">
        <f t="shared" si="7"/>
        <v>16778.360000000004</v>
      </c>
    </row>
    <row r="57" spans="1:24" x14ac:dyDescent="0.2">
      <c r="A57" s="4" t="s">
        <v>35</v>
      </c>
      <c r="B57" s="7">
        <v>104615.55</v>
      </c>
      <c r="C57" s="7">
        <v>0</v>
      </c>
      <c r="D57" s="25">
        <v>0</v>
      </c>
      <c r="E57" s="7">
        <v>0</v>
      </c>
      <c r="F57" s="7">
        <v>17869.859999999997</v>
      </c>
      <c r="G57" s="7">
        <v>0</v>
      </c>
      <c r="H57" s="32">
        <v>122485.41</v>
      </c>
      <c r="I57" s="25">
        <v>1562.6799999999996</v>
      </c>
      <c r="J57" s="25">
        <v>9710.4900000000016</v>
      </c>
      <c r="K57" s="25">
        <v>120.89999999999998</v>
      </c>
      <c r="L57" s="25">
        <v>498.03000000000003</v>
      </c>
      <c r="M57" s="25">
        <v>0</v>
      </c>
      <c r="N57" s="25">
        <v>952.42000000000007</v>
      </c>
      <c r="O57" s="25">
        <v>523.20000000000005</v>
      </c>
      <c r="P57" s="25">
        <v>30623.55</v>
      </c>
      <c r="Q57" s="25">
        <v>17784.669999999998</v>
      </c>
      <c r="R57" s="25">
        <v>4184.62</v>
      </c>
      <c r="S57" s="25">
        <v>0</v>
      </c>
      <c r="T57" s="25">
        <v>323.40000000000003</v>
      </c>
      <c r="U57" s="25">
        <v>0</v>
      </c>
      <c r="V57" s="25">
        <v>641.6</v>
      </c>
      <c r="W57" s="7">
        <f t="shared" si="6"/>
        <v>47133.909999999989</v>
      </c>
      <c r="X57" s="7">
        <f t="shared" si="7"/>
        <v>19791.650000000001</v>
      </c>
    </row>
    <row r="58" spans="1:24" x14ac:dyDescent="0.2">
      <c r="A58" s="17" t="s">
        <v>34</v>
      </c>
      <c r="B58" s="33">
        <v>0</v>
      </c>
      <c r="C58" s="7">
        <v>0</v>
      </c>
      <c r="D58" s="25">
        <v>0</v>
      </c>
      <c r="E58" s="7">
        <v>0</v>
      </c>
      <c r="F58" s="7">
        <v>17656.939999999999</v>
      </c>
      <c r="G58" s="7">
        <v>0</v>
      </c>
      <c r="H58" s="32">
        <v>17656.939999999999</v>
      </c>
      <c r="I58" s="18">
        <v>0</v>
      </c>
      <c r="J58" s="18">
        <v>0</v>
      </c>
      <c r="K58" s="18">
        <v>0</v>
      </c>
      <c r="L58" s="18">
        <v>0</v>
      </c>
      <c r="M58" s="18">
        <v>0</v>
      </c>
      <c r="N58" s="18">
        <v>0</v>
      </c>
      <c r="O58" s="18">
        <v>0</v>
      </c>
      <c r="P58" s="18">
        <v>0</v>
      </c>
      <c r="Q58" s="18">
        <v>0</v>
      </c>
      <c r="R58" s="18">
        <v>0</v>
      </c>
      <c r="S58" s="18">
        <v>0</v>
      </c>
      <c r="T58" s="18">
        <v>0</v>
      </c>
      <c r="U58" s="18">
        <v>0</v>
      </c>
      <c r="V58" s="18">
        <v>0</v>
      </c>
      <c r="W58" s="7">
        <f t="shared" si="6"/>
        <v>0</v>
      </c>
      <c r="X58" s="7">
        <f t="shared" si="7"/>
        <v>0</v>
      </c>
    </row>
    <row r="59" spans="1:24" x14ac:dyDescent="0.2">
      <c r="A59" s="4" t="s">
        <v>31</v>
      </c>
      <c r="B59" s="7">
        <v>77093.509999999995</v>
      </c>
      <c r="C59" s="7">
        <v>0</v>
      </c>
      <c r="D59" s="25">
        <v>0</v>
      </c>
      <c r="E59" s="7">
        <v>0</v>
      </c>
      <c r="F59" s="7">
        <v>16887.73</v>
      </c>
      <c r="G59" s="7">
        <v>0</v>
      </c>
      <c r="H59" s="32">
        <v>93981.239999999991</v>
      </c>
      <c r="I59" s="25">
        <v>1562.6799999999996</v>
      </c>
      <c r="J59" s="25">
        <v>9710.4900000000016</v>
      </c>
      <c r="K59" s="25">
        <v>120.89999999999998</v>
      </c>
      <c r="L59" s="25">
        <v>498.03000000000003</v>
      </c>
      <c r="M59" s="25">
        <v>0</v>
      </c>
      <c r="N59" s="25">
        <v>233.01000000000005</v>
      </c>
      <c r="O59" s="25">
        <v>523.20000000000005</v>
      </c>
      <c r="P59" s="25">
        <v>16794.48</v>
      </c>
      <c r="Q59" s="25">
        <v>13876.850000000004</v>
      </c>
      <c r="R59" s="25">
        <v>3083.74</v>
      </c>
      <c r="S59" s="25">
        <v>0</v>
      </c>
      <c r="T59" s="25">
        <v>238.42000000000004</v>
      </c>
      <c r="U59" s="25">
        <v>462.93000000000012</v>
      </c>
      <c r="V59" s="25">
        <v>470.92</v>
      </c>
      <c r="W59" s="7">
        <f t="shared" si="6"/>
        <v>31313.87</v>
      </c>
      <c r="X59" s="7">
        <f t="shared" si="7"/>
        <v>16261.780000000004</v>
      </c>
    </row>
    <row r="60" spans="1:24" x14ac:dyDescent="0.2">
      <c r="A60" s="4" t="s">
        <v>30</v>
      </c>
      <c r="B60" s="7">
        <v>94038.37000000001</v>
      </c>
      <c r="C60" s="7">
        <v>0</v>
      </c>
      <c r="D60" s="25">
        <v>0</v>
      </c>
      <c r="E60" s="7">
        <v>0</v>
      </c>
      <c r="F60" s="7">
        <v>16887.73</v>
      </c>
      <c r="G60" s="7">
        <v>0</v>
      </c>
      <c r="H60" s="32">
        <v>110926.1</v>
      </c>
      <c r="I60" s="25">
        <v>1562.6799999999996</v>
      </c>
      <c r="J60" s="25">
        <v>9710.4900000000016</v>
      </c>
      <c r="K60" s="25">
        <v>120.89999999999998</v>
      </c>
      <c r="L60" s="25">
        <v>498.03000000000003</v>
      </c>
      <c r="M60" s="25">
        <v>125.8</v>
      </c>
      <c r="N60" s="25">
        <v>1132.17</v>
      </c>
      <c r="O60" s="25">
        <v>0</v>
      </c>
      <c r="P60" s="25">
        <v>38510.17</v>
      </c>
      <c r="Q60" s="25">
        <v>14406.069999999996</v>
      </c>
      <c r="R60" s="25">
        <v>3601.4999999999995</v>
      </c>
      <c r="S60" s="25">
        <v>0</v>
      </c>
      <c r="T60" s="25">
        <v>245.98</v>
      </c>
      <c r="U60" s="25">
        <v>0</v>
      </c>
      <c r="V60" s="25">
        <v>0</v>
      </c>
      <c r="W60" s="7">
        <f t="shared" si="6"/>
        <v>53452.36</v>
      </c>
      <c r="X60" s="7">
        <f t="shared" si="7"/>
        <v>16461.429999999993</v>
      </c>
    </row>
    <row r="61" spans="1:24" x14ac:dyDescent="0.2">
      <c r="A61" s="4" t="s">
        <v>29</v>
      </c>
      <c r="B61" s="7">
        <v>82618.12000000001</v>
      </c>
      <c r="C61" s="7">
        <v>0</v>
      </c>
      <c r="D61" s="25">
        <v>0</v>
      </c>
      <c r="E61" s="7">
        <v>0</v>
      </c>
      <c r="F61" s="7">
        <v>17889.739999999998</v>
      </c>
      <c r="G61" s="7">
        <v>0</v>
      </c>
      <c r="H61" s="32">
        <v>100507.86000000002</v>
      </c>
      <c r="I61" s="25">
        <v>730.23000000000013</v>
      </c>
      <c r="J61" s="25">
        <v>4964.24</v>
      </c>
      <c r="K61" s="25">
        <v>108.80999999999999</v>
      </c>
      <c r="L61" s="25">
        <v>448.22999999999996</v>
      </c>
      <c r="M61" s="25">
        <v>115.74</v>
      </c>
      <c r="N61" s="25">
        <v>724.78</v>
      </c>
      <c r="O61" s="25">
        <v>523.20000000000005</v>
      </c>
      <c r="P61" s="25">
        <v>30099.279999999999</v>
      </c>
      <c r="Q61" s="25">
        <v>13218.92</v>
      </c>
      <c r="R61" s="25">
        <v>3304.7200000000003</v>
      </c>
      <c r="S61" s="25">
        <v>0</v>
      </c>
      <c r="T61" s="25">
        <v>255.41000000000003</v>
      </c>
      <c r="U61" s="25">
        <v>0</v>
      </c>
      <c r="V61" s="25">
        <v>504.44</v>
      </c>
      <c r="W61" s="7">
        <f t="shared" si="6"/>
        <v>40568.89</v>
      </c>
      <c r="X61" s="7">
        <f t="shared" si="7"/>
        <v>14429.109999999999</v>
      </c>
    </row>
    <row r="62" spans="1:24" x14ac:dyDescent="0.2">
      <c r="A62" s="8" t="s">
        <v>17</v>
      </c>
      <c r="B62" s="7">
        <v>913851.12999999977</v>
      </c>
      <c r="C62" s="7">
        <v>0</v>
      </c>
      <c r="D62" s="7">
        <v>0</v>
      </c>
      <c r="E62" s="7">
        <v>0</v>
      </c>
      <c r="F62" s="7">
        <v>0</v>
      </c>
      <c r="G62" s="7">
        <v>41940.58</v>
      </c>
      <c r="H62" s="7">
        <v>955791.70999999985</v>
      </c>
      <c r="I62" s="7">
        <v>24040.059999999998</v>
      </c>
      <c r="J62" s="7">
        <v>130019.88</v>
      </c>
      <c r="K62" s="7">
        <v>1717.4</v>
      </c>
      <c r="L62" s="7">
        <v>7074.5800000000008</v>
      </c>
      <c r="M62" s="7">
        <v>1191.3499999999999</v>
      </c>
      <c r="N62" s="7">
        <v>5510.6800000000012</v>
      </c>
      <c r="O62" s="7">
        <v>8504.7199999999993</v>
      </c>
      <c r="P62" s="7">
        <v>220016.21</v>
      </c>
      <c r="Q62" s="7">
        <v>101892.8</v>
      </c>
      <c r="R62" s="7">
        <v>35305.269999999997</v>
      </c>
      <c r="S62" s="7">
        <v>8992.6400000000012</v>
      </c>
      <c r="T62" s="7">
        <v>2830.5099999999998</v>
      </c>
      <c r="U62" s="7">
        <v>467.61</v>
      </c>
      <c r="V62" s="7">
        <v>5964.9400000000005</v>
      </c>
      <c r="W62" s="7">
        <f t="shared" si="6"/>
        <v>421388.92</v>
      </c>
      <c r="X62" s="7">
        <f t="shared" si="7"/>
        <v>132139.72999999998</v>
      </c>
    </row>
    <row r="63" spans="1:24" x14ac:dyDescent="0.2">
      <c r="A63" s="13" t="s">
        <v>19</v>
      </c>
      <c r="B63" s="7">
        <v>417868.14999999997</v>
      </c>
      <c r="C63" s="7">
        <v>0</v>
      </c>
      <c r="D63" s="7">
        <v>0</v>
      </c>
      <c r="E63" s="7">
        <v>0</v>
      </c>
      <c r="F63" s="7">
        <v>0</v>
      </c>
      <c r="G63" s="7">
        <v>9580.33</v>
      </c>
      <c r="H63" s="7">
        <v>427448.48</v>
      </c>
      <c r="I63" s="7">
        <v>11429.97</v>
      </c>
      <c r="J63" s="7">
        <v>64352.66</v>
      </c>
      <c r="K63" s="7">
        <v>765.69999999999993</v>
      </c>
      <c r="L63" s="7">
        <v>3154.19</v>
      </c>
      <c r="M63" s="7">
        <v>540.27</v>
      </c>
      <c r="N63" s="7">
        <v>3126.72</v>
      </c>
      <c r="O63" s="7">
        <v>3500.58</v>
      </c>
      <c r="P63" s="7">
        <v>125667.61000000002</v>
      </c>
      <c r="Q63" s="7">
        <v>58744.44</v>
      </c>
      <c r="R63" s="7">
        <v>16896.05</v>
      </c>
      <c r="S63" s="7">
        <v>2002.5600000000002</v>
      </c>
      <c r="T63" s="7">
        <v>1306.7900000000002</v>
      </c>
      <c r="U63" s="7">
        <v>1869.5300000000002</v>
      </c>
      <c r="V63" s="7">
        <v>2615.17</v>
      </c>
      <c r="W63" s="7">
        <f t="shared" si="6"/>
        <v>221315.54</v>
      </c>
      <c r="X63" s="7">
        <f t="shared" si="7"/>
        <v>74656.7</v>
      </c>
    </row>
    <row r="64" spans="1:24" x14ac:dyDescent="0.2">
      <c r="A64" s="13" t="s">
        <v>18</v>
      </c>
      <c r="B64" s="7">
        <v>570755.66999999993</v>
      </c>
      <c r="C64" s="7">
        <v>34768.94</v>
      </c>
      <c r="D64" s="7">
        <v>0</v>
      </c>
      <c r="E64" s="7">
        <v>0</v>
      </c>
      <c r="F64" s="7">
        <v>0</v>
      </c>
      <c r="G64" s="7">
        <v>23216.67</v>
      </c>
      <c r="H64" s="7">
        <v>628741.27999999991</v>
      </c>
      <c r="I64" s="7">
        <v>25063.150000000005</v>
      </c>
      <c r="J64" s="7">
        <v>137908.98000000001</v>
      </c>
      <c r="K64" s="7">
        <v>1526.75</v>
      </c>
      <c r="L64" s="7">
        <v>6289.23</v>
      </c>
      <c r="M64" s="7">
        <v>909.86</v>
      </c>
      <c r="N64" s="7">
        <v>3153.7200000000003</v>
      </c>
      <c r="O64" s="7">
        <v>5143.3399999999992</v>
      </c>
      <c r="P64" s="7">
        <v>145599.66000000003</v>
      </c>
      <c r="Q64" s="7">
        <v>49001.929999999993</v>
      </c>
      <c r="R64" s="7">
        <v>21836.620000000003</v>
      </c>
      <c r="S64" s="7">
        <v>1061.52</v>
      </c>
      <c r="T64" s="7">
        <v>1855.4900000000002</v>
      </c>
      <c r="U64" s="7">
        <v>2144.5299999999997</v>
      </c>
      <c r="V64" s="7">
        <v>3614.92</v>
      </c>
      <c r="W64" s="7">
        <f t="shared" si="6"/>
        <v>324607.99000000005</v>
      </c>
      <c r="X64" s="7">
        <f t="shared" si="7"/>
        <v>80501.709999999992</v>
      </c>
    </row>
    <row r="65" spans="1:24" x14ac:dyDescent="0.2">
      <c r="A65" s="13" t="s">
        <v>21</v>
      </c>
      <c r="B65" s="7">
        <v>88544.950000000012</v>
      </c>
      <c r="C65" s="7">
        <v>0</v>
      </c>
      <c r="D65" s="7">
        <v>0</v>
      </c>
      <c r="E65" s="7">
        <v>0</v>
      </c>
      <c r="F65" s="7">
        <v>0</v>
      </c>
      <c r="G65" s="7">
        <v>513</v>
      </c>
      <c r="H65" s="7">
        <v>89057.950000000012</v>
      </c>
      <c r="I65" s="7">
        <v>2597.7399999999998</v>
      </c>
      <c r="J65" s="7">
        <v>14882.410000000002</v>
      </c>
      <c r="K65" s="7">
        <v>178.25</v>
      </c>
      <c r="L65" s="7">
        <v>734.28</v>
      </c>
      <c r="M65" s="7">
        <v>129.80000000000001</v>
      </c>
      <c r="N65" s="7">
        <v>145.08999999999997</v>
      </c>
      <c r="O65" s="7">
        <v>771.8</v>
      </c>
      <c r="P65" s="7">
        <v>0</v>
      </c>
      <c r="Q65" s="7">
        <v>6388.7499999999991</v>
      </c>
      <c r="R65" s="7">
        <v>2105.6499999999996</v>
      </c>
      <c r="S65" s="7">
        <v>2105.6499999999996</v>
      </c>
      <c r="T65" s="7">
        <v>273.81</v>
      </c>
      <c r="U65" s="7">
        <v>180.95999999999995</v>
      </c>
      <c r="V65" s="7">
        <v>541.02</v>
      </c>
      <c r="W65" s="7">
        <f t="shared" si="6"/>
        <v>21285.9</v>
      </c>
      <c r="X65" s="7">
        <f t="shared" si="7"/>
        <v>9749.3099999999977</v>
      </c>
    </row>
  </sheetData>
  <sortState ref="A53:AK61">
    <sortCondition ref="A53:A61"/>
  </sortState>
  <pageMargins left="0.45" right="0.45" top="0.75" bottom="0.75" header="0.3" footer="0.3"/>
  <pageSetup scale="50" orientation="landscape" r:id="rId1"/>
  <headerFooter>
    <oddHeader>&amp;RCASE NO. 2018-00281
ATTACHMENT 1
TO STAFF DR NO. 1-65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6</vt:i4>
      </vt:variant>
    </vt:vector>
  </HeadingPairs>
  <TitlesOfParts>
    <vt:vector size="11" baseType="lpstr">
      <vt:lpstr>2014</vt:lpstr>
      <vt:lpstr>2015</vt:lpstr>
      <vt:lpstr>2016</vt:lpstr>
      <vt:lpstr>2017</vt:lpstr>
      <vt:lpstr>2018</vt:lpstr>
      <vt:lpstr>'2014'!Print_Area</vt:lpstr>
      <vt:lpstr>'2014'!Print_Titles</vt:lpstr>
      <vt:lpstr>'2015'!Print_Titles</vt:lpstr>
      <vt:lpstr>'2016'!Print_Titles</vt:lpstr>
      <vt:lpstr>'2017'!Print_Titles</vt:lpstr>
      <vt:lpstr>'2018'!Print_Titles</vt:lpstr>
    </vt:vector>
  </TitlesOfParts>
  <Company>Atmos Energy Corportion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  Wilen</dc:creator>
  <cp:lastModifiedBy>Eric  Wilen</cp:lastModifiedBy>
  <cp:lastPrinted>2018-10-08T13:36:33Z</cp:lastPrinted>
  <dcterms:created xsi:type="dcterms:W3CDTF">2017-10-11T13:20:32Z</dcterms:created>
  <dcterms:modified xsi:type="dcterms:W3CDTF">2018-10-08T13:38:09Z</dcterms:modified>
</cp:coreProperties>
</file>