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1685"/>
  </bookViews>
  <sheets>
    <sheet name="Sheet1 (2)" sheetId="2" r:id="rId1"/>
  </sheets>
  <calcPr calcId="152511" iterate="1"/>
</workbook>
</file>

<file path=xl/calcChain.xml><?xml version="1.0" encoding="utf-8"?>
<calcChain xmlns="http://schemas.openxmlformats.org/spreadsheetml/2006/main">
  <c r="G25" i="2" l="1"/>
  <c r="G27" i="2"/>
  <c r="G23" i="2"/>
  <c r="G22" i="2"/>
  <c r="G21" i="2"/>
  <c r="E20" i="2"/>
  <c r="G19" i="2"/>
  <c r="G18" i="2"/>
  <c r="G17" i="2"/>
  <c r="G10" i="2"/>
  <c r="G8" i="2"/>
  <c r="G34" i="2"/>
  <c r="G33" i="2"/>
  <c r="G32" i="2"/>
  <c r="G29" i="2"/>
  <c r="G30" i="2"/>
  <c r="G36" i="2"/>
  <c r="E38" i="2" l="1"/>
</calcChain>
</file>

<file path=xl/sharedStrings.xml><?xml version="1.0" encoding="utf-8"?>
<sst xmlns="http://schemas.openxmlformats.org/spreadsheetml/2006/main" count="248" uniqueCount="54">
  <si>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</si>
  <si>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</si>
  <si>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</si>
  <si>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</si>
  <si>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</si>
  <si>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</si>
  <si>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</si>
  <si>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</si>
  <si>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</si>
  <si>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</si>
  <si>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</si>
  <si>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</si>
  <si>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</si>
  <si>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</si>
  <si>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TOTAL</t>
  </si>
  <si>
    <t>Base Period</t>
  </si>
  <si>
    <t>Yes</t>
  </si>
  <si>
    <t>Other Expenses</t>
  </si>
  <si>
    <t/>
  </si>
  <si>
    <t>ALLIANCE CONSULTING GROUP</t>
  </si>
  <si>
    <t>Taylor, Brannon C</t>
  </si>
  <si>
    <t>Depreciation Study - Misc. Office Expenses</t>
  </si>
  <si>
    <t>Base Period:  1/1/18 to 12/31/18</t>
  </si>
  <si>
    <t>Rate Case Expenses (050.48687)</t>
  </si>
  <si>
    <t>Actuals Through October 10, 2018</t>
  </si>
  <si>
    <t>CONSULTING</t>
  </si>
  <si>
    <t>180502</t>
  </si>
  <si>
    <t>05/31/2018</t>
  </si>
  <si>
    <t>180503</t>
  </si>
  <si>
    <t>180602</t>
  </si>
  <si>
    <t>06/30/2018</t>
  </si>
  <si>
    <t>180603</t>
  </si>
  <si>
    <t>180702</t>
  </si>
  <si>
    <t>07/31/2018</t>
  </si>
  <si>
    <t>180703</t>
  </si>
  <si>
    <t>180801</t>
  </si>
  <si>
    <t>08/31/2018</t>
  </si>
  <si>
    <t>180802</t>
  </si>
  <si>
    <t>RAAB PAUL H</t>
  </si>
  <si>
    <t>KENTUCKY_100118</t>
  </si>
  <si>
    <t>10/01/2018</t>
  </si>
  <si>
    <t>LODGINGS</t>
  </si>
  <si>
    <t>Johnson, John C</t>
  </si>
  <si>
    <t>IEXP-2749604</t>
  </si>
  <si>
    <t>06/25/2018</t>
  </si>
  <si>
    <t>IEXP-2749535</t>
  </si>
  <si>
    <t>MEALS &amp;ENTERTAINMENT</t>
  </si>
  <si>
    <t>TRAVEL EXPENSE</t>
  </si>
  <si>
    <t>Class Cost of Service Study</t>
  </si>
  <si>
    <t>Depreciation Study - Rhonda Watts</t>
  </si>
  <si>
    <t>Depreciation Study - Teresa Stewart</t>
  </si>
  <si>
    <t>Depreciation Study - Misc. Office and T&amp;E Expenses</t>
  </si>
  <si>
    <t>Depreciation Study with KY Operations</t>
  </si>
  <si>
    <t>Depreciation Study - Dane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</si>
</sst>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44" fontId="3" fillId="0" borderId="2" xfId="1" applyFont="1" applyBorder="1"/>
    <xf numFmtId="165" fontId="2" fillId="0" borderId="0" xfId="1" applyNumberFormat="1" applyFont="1"/>
    <xf numFmtId="8" fontId="2" fillId="0" borderId="0" xfId="2" applyNumberFormat="1" applyFont="1"/>
    <xf numFmtId="0" fontId="5" fillId="0" borderId="0" xfId="0" applyFont="1"/>
    <xf numFmtId="49" fontId="5" fillId="0" borderId="0" xfId="0" applyNumberFormat="1" applyFont="1"/>
    <xf numFmtId="8" fontId="5" fillId="0" borderId="0" xfId="0" applyNumberFormat="1" applyFont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view="pageBreakPreview" zoomScaleNormal="100" zoomScaleSheetLayoutView="100" workbookViewId="0"/>
  </sheetViews>
  <sheetFormatPr defaultRowHeight="12.75" x14ac:dyDescent="0.2"/>
  <cols>
    <col min="1" max="1" width="14.85546875" style="20" customWidth="1"/>
    <col min="2" max="2" width="16.42578125" style="20" bestFit="1" customWidth="1"/>
    <col min="3" max="3" width="25.140625" style="19" bestFit="1" customWidth="1"/>
    <col min="4" max="4" width="30.140625" style="20" bestFit="1" customWidth="1"/>
    <col min="5" max="5" width="12.28515625" style="20" bestFit="1" customWidth="1"/>
    <col min="6" max="6" width="13.85546875" style="20" bestFit="1" customWidth="1"/>
    <col min="7" max="7" width="12.7109375" style="20" bestFit="1" customWidth="1"/>
    <col min="8" max="8" width="15" style="19" bestFit="1" customWidth="1"/>
    <col min="9" max="9" width="24.140625" style="19" bestFit="1" customWidth="1"/>
    <col min="10" max="10" width="13.28515625" style="19" bestFit="1" customWidth="1"/>
    <col min="11" max="11" width="46" style="19" bestFit="1" customWidth="1"/>
    <col min="12" max="16384" width="9.140625" style="19"/>
  </cols>
  <sheetData>
    <row r="1" spans="1:13" x14ac:dyDescent="0.2">
      <c r="A1" s="1" t="s">
        <v>12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13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23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4" t="s">
        <v>24</v>
      </c>
      <c r="B4" s="2"/>
      <c r="C4" s="2"/>
      <c r="D4" s="2"/>
      <c r="E4" s="3"/>
      <c r="F4" s="2"/>
      <c r="G4" s="3"/>
      <c r="H4" s="3"/>
      <c r="I4" s="3"/>
      <c r="J4" s="3"/>
      <c r="K4" s="2"/>
      <c r="L4" s="2"/>
      <c r="M4" s="2"/>
    </row>
    <row r="5" spans="1:13" x14ac:dyDescent="0.2">
      <c r="A5" s="1" t="s">
        <v>22</v>
      </c>
      <c r="B5" s="2"/>
      <c r="C5" s="2"/>
      <c r="D5" s="2"/>
      <c r="E5" s="3"/>
      <c r="F5" s="2"/>
      <c r="G5" s="3"/>
      <c r="H5" s="3"/>
      <c r="I5" s="3"/>
      <c r="J5" s="3"/>
      <c r="K5" s="2"/>
      <c r="L5" s="2"/>
      <c r="M5" s="2"/>
    </row>
    <row r="6" spans="1:13" x14ac:dyDescent="0.2">
      <c r="A6" s="2"/>
      <c r="B6" s="2"/>
      <c r="C6" s="2"/>
      <c r="D6" s="2"/>
      <c r="E6" s="2"/>
      <c r="F6" s="14"/>
      <c r="G6" s="2"/>
      <c r="H6" s="2"/>
      <c r="I6" s="2"/>
      <c r="J6" s="2"/>
      <c r="K6" s="2"/>
      <c r="L6" s="2"/>
      <c r="M6" s="2"/>
    </row>
    <row r="7" spans="1:13" ht="13.5" thickBot="1" x14ac:dyDescent="0.25">
      <c r="A7" s="5" t="s">
        <v>3</v>
      </c>
      <c r="B7" s="5" t="s">
        <v>4</v>
      </c>
      <c r="C7" s="5" t="s">
        <v>1</v>
      </c>
      <c r="D7" s="5" t="s">
        <v>5</v>
      </c>
      <c r="E7" s="6" t="s">
        <v>2</v>
      </c>
      <c r="F7" s="5" t="s">
        <v>6</v>
      </c>
      <c r="G7" s="6" t="s">
        <v>7</v>
      </c>
      <c r="H7" s="6" t="s">
        <v>11</v>
      </c>
      <c r="I7" s="6" t="s">
        <v>0</v>
      </c>
      <c r="J7" s="6" t="s">
        <v>15</v>
      </c>
      <c r="K7" s="5" t="s">
        <v>8</v>
      </c>
      <c r="L7" s="7"/>
      <c r="M7" s="7"/>
    </row>
    <row r="8" spans="1:13" x14ac:dyDescent="0.2">
      <c r="A8" s="2" t="s">
        <v>9</v>
      </c>
      <c r="B8" s="20" t="s">
        <v>27</v>
      </c>
      <c r="C8" s="20" t="s">
        <v>26</v>
      </c>
      <c r="D8" s="20" t="s">
        <v>19</v>
      </c>
      <c r="E8" s="21">
        <v>2145</v>
      </c>
      <c r="F8" s="9">
        <v>11</v>
      </c>
      <c r="G8" s="12">
        <f>E8/F8</f>
        <v>195</v>
      </c>
      <c r="H8" s="13">
        <v>9280</v>
      </c>
      <c r="I8" s="20" t="s">
        <v>25</v>
      </c>
      <c r="J8" s="13" t="s">
        <v>16</v>
      </c>
      <c r="K8" s="20" t="s">
        <v>49</v>
      </c>
      <c r="L8" s="2"/>
      <c r="M8" s="14"/>
    </row>
    <row r="9" spans="1:13" x14ac:dyDescent="0.2">
      <c r="A9" s="2" t="s">
        <v>9</v>
      </c>
      <c r="B9" s="20" t="s">
        <v>27</v>
      </c>
      <c r="C9" s="20" t="s">
        <v>26</v>
      </c>
      <c r="D9" s="20" t="s">
        <v>19</v>
      </c>
      <c r="E9" s="21">
        <v>42.9</v>
      </c>
      <c r="F9" s="9" t="s">
        <v>10</v>
      </c>
      <c r="G9" s="15" t="s">
        <v>10</v>
      </c>
      <c r="H9" s="13">
        <v>9280</v>
      </c>
      <c r="I9" s="20" t="s">
        <v>25</v>
      </c>
      <c r="J9" s="13" t="s">
        <v>16</v>
      </c>
      <c r="K9" s="20" t="s">
        <v>21</v>
      </c>
      <c r="L9" s="2"/>
      <c r="M9" s="14"/>
    </row>
    <row r="10" spans="1:13" x14ac:dyDescent="0.2">
      <c r="A10" s="2" t="s">
        <v>9</v>
      </c>
      <c r="B10" s="20" t="s">
        <v>27</v>
      </c>
      <c r="C10" s="20" t="s">
        <v>28</v>
      </c>
      <c r="D10" s="20" t="s">
        <v>19</v>
      </c>
      <c r="E10" s="21">
        <v>195</v>
      </c>
      <c r="F10" s="9">
        <v>1</v>
      </c>
      <c r="G10" s="12">
        <f>E10/F10</f>
        <v>195</v>
      </c>
      <c r="H10" s="13">
        <v>9280</v>
      </c>
      <c r="I10" s="20" t="s">
        <v>25</v>
      </c>
      <c r="J10" s="13" t="s">
        <v>16</v>
      </c>
      <c r="K10" s="20" t="s">
        <v>49</v>
      </c>
      <c r="L10" s="2"/>
      <c r="M10" s="14"/>
    </row>
    <row r="11" spans="1:13" x14ac:dyDescent="0.2">
      <c r="A11" s="2" t="s">
        <v>9</v>
      </c>
      <c r="B11" s="20" t="s">
        <v>27</v>
      </c>
      <c r="C11" s="20" t="s">
        <v>28</v>
      </c>
      <c r="D11" s="20" t="s">
        <v>19</v>
      </c>
      <c r="E11" s="21">
        <v>3.9</v>
      </c>
      <c r="F11" s="9" t="s">
        <v>10</v>
      </c>
      <c r="G11" s="15" t="s">
        <v>10</v>
      </c>
      <c r="H11" s="13">
        <v>9280</v>
      </c>
      <c r="I11" s="20" t="s">
        <v>25</v>
      </c>
      <c r="J11" s="13" t="s">
        <v>16</v>
      </c>
      <c r="K11" s="20" t="s">
        <v>21</v>
      </c>
      <c r="L11" s="2"/>
      <c r="M11" s="14"/>
    </row>
    <row r="12" spans="1:13" x14ac:dyDescent="0.2">
      <c r="A12" s="2" t="s">
        <v>17</v>
      </c>
      <c r="B12" s="20" t="s">
        <v>44</v>
      </c>
      <c r="C12" s="20" t="s">
        <v>43</v>
      </c>
      <c r="D12" s="20" t="s">
        <v>42</v>
      </c>
      <c r="E12" s="21">
        <v>154.25</v>
      </c>
      <c r="F12" s="9" t="s">
        <v>10</v>
      </c>
      <c r="G12" s="15" t="s">
        <v>10</v>
      </c>
      <c r="H12" s="13">
        <v>9280</v>
      </c>
      <c r="I12" s="20" t="s">
        <v>41</v>
      </c>
      <c r="J12" s="13" t="s">
        <v>16</v>
      </c>
      <c r="K12" s="2" t="s">
        <v>52</v>
      </c>
      <c r="L12" s="2"/>
      <c r="M12" s="14"/>
    </row>
    <row r="13" spans="1:13" x14ac:dyDescent="0.2">
      <c r="A13" s="2" t="s">
        <v>17</v>
      </c>
      <c r="B13" s="20" t="s">
        <v>44</v>
      </c>
      <c r="C13" s="20" t="s">
        <v>45</v>
      </c>
      <c r="D13" s="20" t="s">
        <v>20</v>
      </c>
      <c r="E13" s="21">
        <v>338</v>
      </c>
      <c r="F13" s="9" t="s">
        <v>10</v>
      </c>
      <c r="G13" s="15" t="s">
        <v>10</v>
      </c>
      <c r="H13" s="13">
        <v>9280</v>
      </c>
      <c r="I13" s="20" t="s">
        <v>41</v>
      </c>
      <c r="J13" s="13" t="s">
        <v>16</v>
      </c>
      <c r="K13" s="2" t="s">
        <v>52</v>
      </c>
      <c r="L13" s="2"/>
      <c r="M13" s="14"/>
    </row>
    <row r="14" spans="1:13" x14ac:dyDescent="0.2">
      <c r="A14" s="2" t="s">
        <v>17</v>
      </c>
      <c r="B14" s="20" t="s">
        <v>44</v>
      </c>
      <c r="C14" s="20" t="s">
        <v>45</v>
      </c>
      <c r="D14" s="20" t="s">
        <v>20</v>
      </c>
      <c r="E14" s="21">
        <v>149.08000000000001</v>
      </c>
      <c r="F14" s="9" t="s">
        <v>10</v>
      </c>
      <c r="G14" s="15" t="s">
        <v>10</v>
      </c>
      <c r="H14" s="13">
        <v>9280</v>
      </c>
      <c r="I14" s="20" t="s">
        <v>46</v>
      </c>
      <c r="J14" s="13" t="s">
        <v>16</v>
      </c>
      <c r="K14" s="2" t="s">
        <v>52</v>
      </c>
      <c r="L14" s="2"/>
      <c r="M14" s="14"/>
    </row>
    <row r="15" spans="1:13" x14ac:dyDescent="0.2">
      <c r="A15" s="2" t="s">
        <v>17</v>
      </c>
      <c r="B15" s="20" t="s">
        <v>44</v>
      </c>
      <c r="C15" s="20" t="s">
        <v>43</v>
      </c>
      <c r="D15" s="20" t="s">
        <v>42</v>
      </c>
      <c r="E15" s="21">
        <v>358.4</v>
      </c>
      <c r="F15" s="9" t="s">
        <v>10</v>
      </c>
      <c r="G15" s="15" t="s">
        <v>10</v>
      </c>
      <c r="H15" s="13">
        <v>9280</v>
      </c>
      <c r="I15" s="20" t="s">
        <v>47</v>
      </c>
      <c r="J15" s="13" t="s">
        <v>16</v>
      </c>
      <c r="K15" s="2" t="s">
        <v>52</v>
      </c>
      <c r="L15" s="2"/>
      <c r="M15" s="14"/>
    </row>
    <row r="16" spans="1:13" x14ac:dyDescent="0.2">
      <c r="A16" s="2" t="s">
        <v>17</v>
      </c>
      <c r="B16" s="20" t="s">
        <v>44</v>
      </c>
      <c r="C16" s="20" t="s">
        <v>45</v>
      </c>
      <c r="D16" s="20" t="s">
        <v>20</v>
      </c>
      <c r="E16" s="21">
        <v>126.6</v>
      </c>
      <c r="F16" s="9" t="s">
        <v>10</v>
      </c>
      <c r="G16" s="15" t="s">
        <v>10</v>
      </c>
      <c r="H16" s="13">
        <v>9280</v>
      </c>
      <c r="I16" s="20" t="s">
        <v>47</v>
      </c>
      <c r="J16" s="13" t="s">
        <v>16</v>
      </c>
      <c r="K16" s="2" t="s">
        <v>52</v>
      </c>
      <c r="L16" s="2"/>
      <c r="M16" s="14"/>
    </row>
    <row r="17" spans="1:13" x14ac:dyDescent="0.2">
      <c r="A17" s="2" t="s">
        <v>9</v>
      </c>
      <c r="B17" s="20" t="s">
        <v>30</v>
      </c>
      <c r="C17" s="20" t="s">
        <v>29</v>
      </c>
      <c r="D17" s="20" t="s">
        <v>19</v>
      </c>
      <c r="E17" s="21">
        <v>4455</v>
      </c>
      <c r="F17" s="9">
        <v>16.5</v>
      </c>
      <c r="G17" s="12">
        <f>E17/F17</f>
        <v>270</v>
      </c>
      <c r="H17" s="13">
        <v>9280</v>
      </c>
      <c r="I17" s="20" t="s">
        <v>25</v>
      </c>
      <c r="J17" s="13" t="s">
        <v>16</v>
      </c>
      <c r="K17" s="20" t="s">
        <v>53</v>
      </c>
      <c r="L17" s="2"/>
      <c r="M17" s="14"/>
    </row>
    <row r="18" spans="1:13" x14ac:dyDescent="0.2">
      <c r="A18" s="2" t="s">
        <v>9</v>
      </c>
      <c r="B18" s="20" t="s">
        <v>30</v>
      </c>
      <c r="C18" s="20" t="s">
        <v>29</v>
      </c>
      <c r="D18" s="20" t="s">
        <v>19</v>
      </c>
      <c r="E18" s="21">
        <v>4777.5</v>
      </c>
      <c r="F18" s="9">
        <v>24.5</v>
      </c>
      <c r="G18" s="12">
        <f>E18/F18</f>
        <v>195</v>
      </c>
      <c r="H18" s="13">
        <v>9280</v>
      </c>
      <c r="I18" s="20" t="s">
        <v>25</v>
      </c>
      <c r="J18" s="13" t="s">
        <v>16</v>
      </c>
      <c r="K18" s="20" t="s">
        <v>49</v>
      </c>
      <c r="L18" s="2"/>
      <c r="M18" s="14"/>
    </row>
    <row r="19" spans="1:13" x14ac:dyDescent="0.2">
      <c r="A19" s="2" t="s">
        <v>9</v>
      </c>
      <c r="B19" s="20" t="s">
        <v>30</v>
      </c>
      <c r="C19" s="20" t="s">
        <v>29</v>
      </c>
      <c r="D19" s="20" t="s">
        <v>19</v>
      </c>
      <c r="E19" s="21">
        <v>17.5</v>
      </c>
      <c r="F19" s="9">
        <v>0.25</v>
      </c>
      <c r="G19" s="12">
        <f>E19/F19</f>
        <v>70</v>
      </c>
      <c r="H19" s="13">
        <v>9280</v>
      </c>
      <c r="I19" s="20" t="s">
        <v>25</v>
      </c>
      <c r="J19" s="13" t="s">
        <v>16</v>
      </c>
      <c r="K19" s="20" t="s">
        <v>50</v>
      </c>
      <c r="L19" s="2"/>
      <c r="M19" s="14"/>
    </row>
    <row r="20" spans="1:13" x14ac:dyDescent="0.2">
      <c r="A20" s="2" t="s">
        <v>9</v>
      </c>
      <c r="B20" s="20" t="s">
        <v>30</v>
      </c>
      <c r="C20" s="20" t="s">
        <v>29</v>
      </c>
      <c r="D20" s="20" t="s">
        <v>19</v>
      </c>
      <c r="E20" s="21">
        <f>185+1071.9</f>
        <v>1256.9000000000001</v>
      </c>
      <c r="F20" s="9" t="s">
        <v>10</v>
      </c>
      <c r="G20" s="9" t="s">
        <v>10</v>
      </c>
      <c r="H20" s="13">
        <v>9280</v>
      </c>
      <c r="I20" s="20" t="s">
        <v>25</v>
      </c>
      <c r="J20" s="13" t="s">
        <v>16</v>
      </c>
      <c r="K20" s="20" t="s">
        <v>51</v>
      </c>
      <c r="L20" s="2"/>
      <c r="M20" s="14"/>
    </row>
    <row r="21" spans="1:13" x14ac:dyDescent="0.2">
      <c r="A21" s="2" t="s">
        <v>9</v>
      </c>
      <c r="B21" s="20" t="s">
        <v>30</v>
      </c>
      <c r="C21" s="20" t="s">
        <v>31</v>
      </c>
      <c r="D21" s="20" t="s">
        <v>19</v>
      </c>
      <c r="E21" s="21">
        <v>540</v>
      </c>
      <c r="F21" s="9">
        <v>2</v>
      </c>
      <c r="G21" s="12">
        <f>E21/F21</f>
        <v>270</v>
      </c>
      <c r="H21" s="13">
        <v>9280</v>
      </c>
      <c r="I21" s="20" t="s">
        <v>25</v>
      </c>
      <c r="J21" s="13" t="s">
        <v>16</v>
      </c>
      <c r="K21" s="20" t="s">
        <v>53</v>
      </c>
      <c r="L21" s="2"/>
      <c r="M21" s="14"/>
    </row>
    <row r="22" spans="1:13" x14ac:dyDescent="0.2">
      <c r="A22" s="2" t="s">
        <v>9</v>
      </c>
      <c r="B22" s="20" t="s">
        <v>30</v>
      </c>
      <c r="C22" s="20" t="s">
        <v>31</v>
      </c>
      <c r="D22" s="20" t="s">
        <v>19</v>
      </c>
      <c r="E22" s="21">
        <v>2925</v>
      </c>
      <c r="F22" s="9">
        <v>15</v>
      </c>
      <c r="G22" s="12">
        <f>E22/F22</f>
        <v>195</v>
      </c>
      <c r="H22" s="13">
        <v>9280</v>
      </c>
      <c r="I22" s="20" t="s">
        <v>25</v>
      </c>
      <c r="J22" s="13" t="s">
        <v>16</v>
      </c>
      <c r="K22" s="20" t="s">
        <v>49</v>
      </c>
      <c r="L22" s="2"/>
      <c r="M22" s="14"/>
    </row>
    <row r="23" spans="1:13" x14ac:dyDescent="0.2">
      <c r="A23" s="2" t="s">
        <v>9</v>
      </c>
      <c r="B23" s="20" t="s">
        <v>30</v>
      </c>
      <c r="C23" s="20" t="s">
        <v>31</v>
      </c>
      <c r="D23" s="20" t="s">
        <v>19</v>
      </c>
      <c r="E23" s="21">
        <v>17.5</v>
      </c>
      <c r="F23" s="9">
        <v>0.25</v>
      </c>
      <c r="G23" s="12">
        <f>E23/F23</f>
        <v>70</v>
      </c>
      <c r="H23" s="13">
        <v>9280</v>
      </c>
      <c r="I23" s="20" t="s">
        <v>25</v>
      </c>
      <c r="J23" s="13" t="s">
        <v>16</v>
      </c>
      <c r="K23" s="20" t="s">
        <v>50</v>
      </c>
      <c r="L23" s="2"/>
      <c r="M23" s="14"/>
    </row>
    <row r="24" spans="1:13" x14ac:dyDescent="0.2">
      <c r="A24" s="2" t="s">
        <v>9</v>
      </c>
      <c r="B24" s="20" t="s">
        <v>30</v>
      </c>
      <c r="C24" s="20" t="s">
        <v>31</v>
      </c>
      <c r="D24" s="20" t="s">
        <v>19</v>
      </c>
      <c r="E24" s="21">
        <v>69.650000000000006</v>
      </c>
      <c r="F24" s="9" t="s">
        <v>10</v>
      </c>
      <c r="G24" s="9" t="s">
        <v>10</v>
      </c>
      <c r="H24" s="13">
        <v>9280</v>
      </c>
      <c r="I24" s="20" t="s">
        <v>25</v>
      </c>
      <c r="J24" s="13" t="s">
        <v>16</v>
      </c>
      <c r="K24" s="20" t="s">
        <v>21</v>
      </c>
      <c r="L24" s="2"/>
      <c r="M24" s="14"/>
    </row>
    <row r="25" spans="1:13" x14ac:dyDescent="0.2">
      <c r="A25" s="2" t="s">
        <v>9</v>
      </c>
      <c r="B25" s="20" t="s">
        <v>33</v>
      </c>
      <c r="C25" s="20" t="s">
        <v>32</v>
      </c>
      <c r="D25" s="20" t="s">
        <v>19</v>
      </c>
      <c r="E25" s="21">
        <v>4680</v>
      </c>
      <c r="F25" s="9">
        <v>24</v>
      </c>
      <c r="G25" s="12">
        <f>E25/F25</f>
        <v>195</v>
      </c>
      <c r="H25" s="13">
        <v>9280</v>
      </c>
      <c r="I25" s="20" t="s">
        <v>25</v>
      </c>
      <c r="J25" s="13" t="s">
        <v>16</v>
      </c>
      <c r="K25" s="20" t="s">
        <v>49</v>
      </c>
      <c r="L25" s="2"/>
      <c r="M25" s="14"/>
    </row>
    <row r="26" spans="1:13" x14ac:dyDescent="0.2">
      <c r="A26" s="2" t="s">
        <v>9</v>
      </c>
      <c r="B26" s="20" t="s">
        <v>33</v>
      </c>
      <c r="C26" s="20" t="s">
        <v>32</v>
      </c>
      <c r="D26" s="20" t="s">
        <v>19</v>
      </c>
      <c r="E26" s="21">
        <v>93.6</v>
      </c>
      <c r="F26" s="9" t="s">
        <v>10</v>
      </c>
      <c r="G26" s="9" t="s">
        <v>10</v>
      </c>
      <c r="H26" s="13">
        <v>9280</v>
      </c>
      <c r="I26" s="20" t="s">
        <v>25</v>
      </c>
      <c r="J26" s="13" t="s">
        <v>16</v>
      </c>
      <c r="K26" s="20" t="s">
        <v>21</v>
      </c>
      <c r="L26" s="2"/>
      <c r="M26" s="14"/>
    </row>
    <row r="27" spans="1:13" x14ac:dyDescent="0.2">
      <c r="A27" s="2" t="s">
        <v>9</v>
      </c>
      <c r="B27" s="20" t="s">
        <v>33</v>
      </c>
      <c r="C27" s="20" t="s">
        <v>34</v>
      </c>
      <c r="D27" s="20" t="s">
        <v>19</v>
      </c>
      <c r="E27" s="21">
        <v>975</v>
      </c>
      <c r="F27" s="9">
        <v>5</v>
      </c>
      <c r="G27" s="12">
        <f>E27/F27</f>
        <v>195</v>
      </c>
      <c r="H27" s="13">
        <v>9280</v>
      </c>
      <c r="I27" s="20" t="s">
        <v>25</v>
      </c>
      <c r="J27" s="13" t="s">
        <v>16</v>
      </c>
      <c r="K27" s="20" t="s">
        <v>49</v>
      </c>
      <c r="L27" s="2"/>
      <c r="M27" s="14"/>
    </row>
    <row r="28" spans="1:13" x14ac:dyDescent="0.2">
      <c r="A28" s="2" t="s">
        <v>9</v>
      </c>
      <c r="B28" s="20" t="s">
        <v>33</v>
      </c>
      <c r="C28" s="20" t="s">
        <v>34</v>
      </c>
      <c r="D28" s="20" t="s">
        <v>19</v>
      </c>
      <c r="E28" s="21">
        <v>19.5</v>
      </c>
      <c r="F28" s="9" t="s">
        <v>10</v>
      </c>
      <c r="G28" s="15" t="s">
        <v>10</v>
      </c>
      <c r="H28" s="13">
        <v>9280</v>
      </c>
      <c r="I28" s="20" t="s">
        <v>25</v>
      </c>
      <c r="J28" s="13" t="s">
        <v>16</v>
      </c>
      <c r="K28" s="20" t="s">
        <v>21</v>
      </c>
      <c r="L28" s="2"/>
      <c r="M28" s="14"/>
    </row>
    <row r="29" spans="1:13" x14ac:dyDescent="0.2">
      <c r="A29" s="2" t="s">
        <v>9</v>
      </c>
      <c r="B29" s="20" t="s">
        <v>36</v>
      </c>
      <c r="C29" s="20" t="s">
        <v>35</v>
      </c>
      <c r="D29" s="20" t="s">
        <v>19</v>
      </c>
      <c r="E29" s="21">
        <v>2430</v>
      </c>
      <c r="F29" s="9">
        <v>9</v>
      </c>
      <c r="G29" s="12">
        <f>E29/F29</f>
        <v>270</v>
      </c>
      <c r="H29" s="13">
        <v>9280</v>
      </c>
      <c r="I29" s="20" t="s">
        <v>25</v>
      </c>
      <c r="J29" s="13" t="s">
        <v>16</v>
      </c>
      <c r="K29" s="20" t="s">
        <v>53</v>
      </c>
      <c r="L29" s="2"/>
      <c r="M29" s="14"/>
    </row>
    <row r="30" spans="1:13" x14ac:dyDescent="0.2">
      <c r="A30" s="2" t="s">
        <v>9</v>
      </c>
      <c r="B30" s="20" t="s">
        <v>36</v>
      </c>
      <c r="C30" s="20" t="s">
        <v>35</v>
      </c>
      <c r="D30" s="20" t="s">
        <v>19</v>
      </c>
      <c r="E30" s="21">
        <v>13357.5</v>
      </c>
      <c r="F30" s="9">
        <v>68.5</v>
      </c>
      <c r="G30" s="12">
        <f>E30/F30</f>
        <v>195</v>
      </c>
      <c r="H30" s="13">
        <v>9280</v>
      </c>
      <c r="I30" s="20" t="s">
        <v>25</v>
      </c>
      <c r="J30" s="13" t="s">
        <v>16</v>
      </c>
      <c r="K30" s="20" t="s">
        <v>49</v>
      </c>
      <c r="L30" s="2"/>
      <c r="M30" s="14"/>
    </row>
    <row r="31" spans="1:13" x14ac:dyDescent="0.2">
      <c r="A31" s="2" t="s">
        <v>9</v>
      </c>
      <c r="B31" s="20" t="s">
        <v>36</v>
      </c>
      <c r="C31" s="20" t="s">
        <v>35</v>
      </c>
      <c r="D31" s="20" t="s">
        <v>19</v>
      </c>
      <c r="E31" s="21">
        <v>315.75</v>
      </c>
      <c r="F31" s="9" t="s">
        <v>10</v>
      </c>
      <c r="G31" s="15" t="s">
        <v>10</v>
      </c>
      <c r="H31" s="13">
        <v>9280</v>
      </c>
      <c r="I31" s="20" t="s">
        <v>25</v>
      </c>
      <c r="J31" s="13" t="s">
        <v>16</v>
      </c>
      <c r="K31" s="20" t="s">
        <v>21</v>
      </c>
      <c r="L31" s="2"/>
      <c r="M31" s="14"/>
    </row>
    <row r="32" spans="1:13" x14ac:dyDescent="0.2">
      <c r="A32" s="2" t="s">
        <v>9</v>
      </c>
      <c r="B32" s="20" t="s">
        <v>36</v>
      </c>
      <c r="C32" s="20" t="s">
        <v>37</v>
      </c>
      <c r="D32" s="20" t="s">
        <v>19</v>
      </c>
      <c r="E32" s="21">
        <v>675</v>
      </c>
      <c r="F32" s="9">
        <v>2.5</v>
      </c>
      <c r="G32" s="12">
        <f>E32/F32</f>
        <v>270</v>
      </c>
      <c r="H32" s="13">
        <v>9280</v>
      </c>
      <c r="I32" s="20" t="s">
        <v>25</v>
      </c>
      <c r="J32" s="13" t="s">
        <v>16</v>
      </c>
      <c r="K32" s="20" t="s">
        <v>53</v>
      </c>
      <c r="L32" s="2"/>
      <c r="M32" s="14"/>
    </row>
    <row r="33" spans="1:13" x14ac:dyDescent="0.2">
      <c r="A33" s="2" t="s">
        <v>9</v>
      </c>
      <c r="B33" s="20" t="s">
        <v>36</v>
      </c>
      <c r="C33" s="20" t="s">
        <v>37</v>
      </c>
      <c r="D33" s="20" t="s">
        <v>19</v>
      </c>
      <c r="E33" s="21">
        <v>7312.5</v>
      </c>
      <c r="F33" s="9">
        <v>37.5</v>
      </c>
      <c r="G33" s="12">
        <f>E33/F33</f>
        <v>195</v>
      </c>
      <c r="H33" s="13">
        <v>9280</v>
      </c>
      <c r="I33" s="20" t="s">
        <v>25</v>
      </c>
      <c r="J33" s="13" t="s">
        <v>16</v>
      </c>
      <c r="K33" s="20" t="s">
        <v>49</v>
      </c>
      <c r="L33" s="2"/>
      <c r="M33" s="14"/>
    </row>
    <row r="34" spans="1:13" x14ac:dyDescent="0.2">
      <c r="A34" s="2" t="s">
        <v>9</v>
      </c>
      <c r="B34" s="20" t="s">
        <v>36</v>
      </c>
      <c r="C34" s="20" t="s">
        <v>37</v>
      </c>
      <c r="D34" s="20" t="s">
        <v>19</v>
      </c>
      <c r="E34" s="21">
        <v>105</v>
      </c>
      <c r="F34" s="9">
        <v>1.5</v>
      </c>
      <c r="G34" s="12">
        <f>E34/F34</f>
        <v>70</v>
      </c>
      <c r="H34" s="13">
        <v>9280</v>
      </c>
      <c r="I34" s="20" t="s">
        <v>25</v>
      </c>
      <c r="J34" s="13" t="s">
        <v>16</v>
      </c>
      <c r="K34" s="20" t="s">
        <v>50</v>
      </c>
      <c r="L34" s="2"/>
      <c r="M34" s="14"/>
    </row>
    <row r="35" spans="1:13" x14ac:dyDescent="0.2">
      <c r="A35" s="2" t="s">
        <v>9</v>
      </c>
      <c r="B35" s="20" t="s">
        <v>36</v>
      </c>
      <c r="C35" s="20" t="s">
        <v>37</v>
      </c>
      <c r="D35" s="20" t="s">
        <v>19</v>
      </c>
      <c r="E35" s="21">
        <v>161.85</v>
      </c>
      <c r="F35" s="9" t="s">
        <v>10</v>
      </c>
      <c r="G35" s="15" t="s">
        <v>10</v>
      </c>
      <c r="H35" s="13">
        <v>9280</v>
      </c>
      <c r="I35" s="20" t="s">
        <v>25</v>
      </c>
      <c r="J35" s="13" t="s">
        <v>16</v>
      </c>
      <c r="K35" s="20" t="s">
        <v>21</v>
      </c>
      <c r="L35" s="2"/>
      <c r="M35" s="14"/>
    </row>
    <row r="36" spans="1:13" x14ac:dyDescent="0.2">
      <c r="A36" s="2" t="s">
        <v>9</v>
      </c>
      <c r="B36" s="20" t="s">
        <v>40</v>
      </c>
      <c r="C36" s="20" t="s">
        <v>39</v>
      </c>
      <c r="D36" s="20" t="s">
        <v>38</v>
      </c>
      <c r="E36" s="21">
        <v>12350</v>
      </c>
      <c r="F36" s="9">
        <v>38</v>
      </c>
      <c r="G36" s="12">
        <f>E36/F36</f>
        <v>325</v>
      </c>
      <c r="H36" s="13">
        <v>9280</v>
      </c>
      <c r="I36" s="20" t="s">
        <v>25</v>
      </c>
      <c r="J36" s="13" t="s">
        <v>16</v>
      </c>
      <c r="K36" s="2" t="s">
        <v>48</v>
      </c>
      <c r="L36" s="2"/>
      <c r="M36" s="14"/>
    </row>
    <row r="37" spans="1:13" ht="13.5" thickBot="1" x14ac:dyDescent="0.25">
      <c r="A37" s="2"/>
      <c r="B37" s="8"/>
      <c r="C37" s="20" t="s">
        <v>18</v>
      </c>
      <c r="D37" s="20" t="s">
        <v>18</v>
      </c>
      <c r="E37" s="10"/>
      <c r="F37" s="9"/>
      <c r="G37" s="15"/>
      <c r="H37" s="13"/>
      <c r="I37" s="13"/>
      <c r="J37" s="13"/>
      <c r="K37" s="2"/>
      <c r="L37" s="2"/>
      <c r="M37" s="14"/>
    </row>
    <row r="38" spans="1:13" x14ac:dyDescent="0.2">
      <c r="A38" s="1" t="s">
        <v>14</v>
      </c>
      <c r="B38" s="2"/>
      <c r="C38" s="2"/>
      <c r="D38" s="2"/>
      <c r="E38" s="16">
        <f>SUM(E8:E36)</f>
        <v>60047.88</v>
      </c>
      <c r="F38" s="9"/>
      <c r="G38" s="12"/>
      <c r="H38" s="13"/>
      <c r="I38" s="13"/>
      <c r="J38" s="13"/>
      <c r="K38" s="2"/>
      <c r="L38" s="2"/>
      <c r="M38" s="14"/>
    </row>
    <row r="39" spans="1:13" x14ac:dyDescent="0.2">
      <c r="A39" s="2"/>
      <c r="B39" s="8"/>
      <c r="C39" s="9"/>
      <c r="D39" s="2"/>
      <c r="E39" s="10"/>
      <c r="F39" s="9"/>
      <c r="G39" s="15"/>
      <c r="H39" s="13"/>
      <c r="I39" s="13"/>
      <c r="J39" s="13"/>
      <c r="K39" s="2"/>
      <c r="L39" s="2"/>
      <c r="M39" s="14"/>
    </row>
    <row r="40" spans="1:13" x14ac:dyDescent="0.2">
      <c r="A40" s="2"/>
      <c r="B40" s="8"/>
      <c r="C40" s="9"/>
      <c r="D40" s="2"/>
      <c r="E40" s="10"/>
      <c r="F40" s="11"/>
      <c r="G40" s="12"/>
      <c r="H40" s="13"/>
      <c r="I40" s="13"/>
      <c r="J40" s="13"/>
      <c r="K40" s="2"/>
      <c r="L40" s="2"/>
      <c r="M40" s="14"/>
    </row>
    <row r="41" spans="1:13" x14ac:dyDescent="0.2">
      <c r="A41" s="2"/>
      <c r="B41" s="8"/>
      <c r="C41" s="9"/>
      <c r="D41" s="2"/>
      <c r="E41" s="10"/>
      <c r="F41" s="11"/>
      <c r="G41" s="12"/>
      <c r="H41" s="13"/>
      <c r="I41" s="13"/>
      <c r="J41" s="13"/>
      <c r="K41" s="2"/>
      <c r="L41" s="2"/>
      <c r="M41" s="2"/>
    </row>
    <row r="42" spans="1:13" x14ac:dyDescent="0.2">
      <c r="A42" s="2"/>
      <c r="B42" s="8"/>
      <c r="C42" s="9"/>
      <c r="D42" s="2"/>
      <c r="E42" s="10"/>
      <c r="F42" s="9"/>
      <c r="G42" s="15"/>
      <c r="H42" s="13"/>
      <c r="I42" s="13"/>
      <c r="J42" s="13"/>
      <c r="K42" s="2"/>
      <c r="L42" s="2"/>
      <c r="M42" s="2"/>
    </row>
    <row r="43" spans="1:13" x14ac:dyDescent="0.2">
      <c r="A43" s="2"/>
      <c r="B43" s="8"/>
      <c r="C43" s="9"/>
      <c r="D43" s="2"/>
      <c r="E43" s="10"/>
      <c r="F43" s="9"/>
      <c r="G43" s="15"/>
      <c r="H43" s="13"/>
      <c r="I43" s="13"/>
      <c r="J43" s="13"/>
      <c r="K43" s="2"/>
      <c r="L43" s="2"/>
      <c r="M43" s="2"/>
    </row>
    <row r="44" spans="1:13" x14ac:dyDescent="0.2">
      <c r="A44" s="2"/>
      <c r="B44" s="8"/>
      <c r="C44" s="9"/>
      <c r="D44" s="2"/>
      <c r="E44" s="10"/>
      <c r="F44" s="11"/>
      <c r="G44" s="12"/>
      <c r="H44" s="13"/>
      <c r="I44" s="13"/>
      <c r="J44" s="13"/>
      <c r="K44" s="2"/>
      <c r="L44" s="2"/>
      <c r="M44" s="2"/>
    </row>
    <row r="45" spans="1:13" x14ac:dyDescent="0.2">
      <c r="A45" s="2"/>
      <c r="B45" s="8"/>
      <c r="C45" s="9"/>
      <c r="D45" s="2"/>
      <c r="E45" s="10"/>
      <c r="F45" s="11"/>
      <c r="G45" s="12"/>
      <c r="H45" s="13"/>
      <c r="I45" s="13"/>
      <c r="J45" s="13"/>
      <c r="K45" s="2"/>
      <c r="L45" s="2"/>
      <c r="M45" s="2"/>
    </row>
    <row r="46" spans="1:13" x14ac:dyDescent="0.2">
      <c r="A46" s="2"/>
      <c r="B46" s="8"/>
      <c r="C46" s="9"/>
      <c r="D46" s="2"/>
      <c r="E46" s="10"/>
      <c r="F46" s="11"/>
      <c r="G46" s="12"/>
      <c r="H46" s="13"/>
      <c r="I46" s="13"/>
      <c r="J46" s="13"/>
      <c r="K46" s="2"/>
      <c r="L46" s="2"/>
      <c r="M46" s="2"/>
    </row>
    <row r="47" spans="1:13" x14ac:dyDescent="0.2">
      <c r="A47" s="2"/>
      <c r="B47" s="8"/>
      <c r="C47" s="9"/>
      <c r="D47" s="2"/>
      <c r="E47" s="10"/>
      <c r="F47" s="9"/>
      <c r="G47" s="15"/>
      <c r="H47" s="13"/>
      <c r="I47" s="13"/>
      <c r="J47" s="13"/>
      <c r="K47" s="2"/>
      <c r="L47" s="2"/>
      <c r="M47" s="2"/>
    </row>
    <row r="48" spans="1:13" x14ac:dyDescent="0.2">
      <c r="A48" s="18"/>
      <c r="B48" s="8"/>
      <c r="C48" s="9"/>
      <c r="D48" s="2"/>
      <c r="E48" s="10"/>
      <c r="F48" s="9"/>
      <c r="G48" s="15"/>
      <c r="H48" s="13"/>
      <c r="I48" s="9"/>
      <c r="J48" s="13"/>
      <c r="K48" s="2"/>
      <c r="L48" s="2"/>
      <c r="M48" s="2"/>
    </row>
    <row r="49" spans="1:13" x14ac:dyDescent="0.2">
      <c r="A49" s="18"/>
      <c r="B49" s="8"/>
      <c r="C49" s="9"/>
      <c r="D49" s="2"/>
      <c r="E49" s="10"/>
      <c r="F49" s="9"/>
      <c r="G49" s="15"/>
      <c r="H49" s="13"/>
      <c r="I49" s="9"/>
      <c r="J49" s="13"/>
      <c r="K49" s="2"/>
      <c r="L49" s="2"/>
      <c r="M49" s="2"/>
    </row>
    <row r="50" spans="1:13" x14ac:dyDescent="0.2">
      <c r="A50" s="18"/>
      <c r="B50" s="8"/>
      <c r="C50" s="9"/>
      <c r="D50" s="2"/>
      <c r="E50" s="10"/>
      <c r="F50" s="9"/>
      <c r="G50" s="15"/>
      <c r="H50" s="13"/>
      <c r="I50" s="13"/>
      <c r="J50" s="13"/>
      <c r="K50" s="2"/>
      <c r="L50" s="2"/>
      <c r="M50" s="2"/>
    </row>
    <row r="51" spans="1:13" x14ac:dyDescent="0.2">
      <c r="A51" s="18"/>
      <c r="B51" s="8"/>
      <c r="C51" s="9"/>
      <c r="D51" s="2"/>
      <c r="E51" s="10"/>
      <c r="F51" s="9"/>
      <c r="G51" s="15"/>
      <c r="H51" s="13"/>
      <c r="I51" s="13"/>
      <c r="J51" s="13"/>
      <c r="K51" s="2"/>
      <c r="L51" s="2"/>
      <c r="M51" s="2"/>
    </row>
    <row r="52" spans="1:13" x14ac:dyDescent="0.2">
      <c r="A52" s="18"/>
      <c r="B52" s="8"/>
      <c r="C52" s="9"/>
      <c r="D52" s="2"/>
      <c r="E52" s="10"/>
      <c r="F52" s="9"/>
      <c r="G52" s="15"/>
      <c r="H52" s="13"/>
      <c r="I52" s="13"/>
      <c r="J52" s="13"/>
      <c r="K52" s="2"/>
      <c r="L52" s="2"/>
      <c r="M52" s="2"/>
    </row>
    <row r="53" spans="1:13" x14ac:dyDescent="0.2">
      <c r="A53" s="18"/>
      <c r="B53" s="8"/>
      <c r="C53" s="9"/>
      <c r="D53" s="2"/>
      <c r="E53" s="10"/>
      <c r="F53" s="9"/>
      <c r="G53" s="15"/>
      <c r="H53" s="13"/>
      <c r="I53" s="13"/>
      <c r="J53" s="13"/>
      <c r="K53" s="2"/>
      <c r="L53" s="2"/>
      <c r="M53" s="2"/>
    </row>
    <row r="54" spans="1:13" x14ac:dyDescent="0.2">
      <c r="A54" s="18"/>
      <c r="B54" s="8"/>
      <c r="C54" s="9"/>
      <c r="D54" s="2"/>
      <c r="E54" s="10"/>
      <c r="F54" s="9"/>
      <c r="G54" s="15"/>
      <c r="H54" s="13"/>
      <c r="I54" s="13"/>
      <c r="J54" s="13"/>
      <c r="K54" s="2"/>
      <c r="L54" s="2"/>
      <c r="M54" s="2"/>
    </row>
    <row r="55" spans="1:13" x14ac:dyDescent="0.2">
      <c r="A55" s="2"/>
      <c r="B55" s="8"/>
      <c r="C55" s="9"/>
      <c r="D55" s="2"/>
      <c r="E55" s="10"/>
      <c r="F55" s="9"/>
      <c r="G55" s="15"/>
      <c r="H55" s="13"/>
      <c r="I55" s="13"/>
      <c r="J55" s="13"/>
      <c r="K55" s="2"/>
      <c r="L55" s="2"/>
      <c r="M55" s="2"/>
    </row>
    <row r="56" spans="1:13" x14ac:dyDescent="0.2">
      <c r="A56" s="2"/>
      <c r="B56" s="8"/>
      <c r="C56" s="9"/>
      <c r="D56" s="2"/>
      <c r="E56" s="10"/>
      <c r="F56" s="9"/>
      <c r="G56" s="15"/>
      <c r="H56" s="13"/>
      <c r="I56" s="13"/>
      <c r="J56" s="13"/>
      <c r="K56" s="2"/>
      <c r="L56" s="2"/>
      <c r="M56" s="2"/>
    </row>
    <row r="57" spans="1:13" x14ac:dyDescent="0.2">
      <c r="F57" s="2"/>
      <c r="G57" s="3"/>
      <c r="H57" s="17"/>
      <c r="I57" s="17"/>
      <c r="J57" s="17"/>
      <c r="K57" s="2"/>
      <c r="L57" s="2"/>
      <c r="M57" s="2"/>
    </row>
    <row r="58" spans="1:13" x14ac:dyDescent="0.2">
      <c r="A58" s="2"/>
      <c r="B58" s="2"/>
      <c r="C58" s="2"/>
      <c r="D58" s="2"/>
      <c r="E58" s="3"/>
      <c r="F58" s="2"/>
      <c r="G58" s="3"/>
      <c r="H58" s="17"/>
      <c r="I58" s="17"/>
      <c r="J58" s="17"/>
      <c r="K58" s="2"/>
      <c r="L58" s="2"/>
      <c r="M58" s="2"/>
    </row>
    <row r="59" spans="1:13" x14ac:dyDescent="0.2">
      <c r="A59" s="2"/>
      <c r="B59" s="2"/>
      <c r="C59" s="2"/>
      <c r="D59" s="2"/>
      <c r="E59" s="3"/>
      <c r="F59" s="2"/>
      <c r="G59" s="3"/>
      <c r="H59" s="17"/>
      <c r="I59" s="17"/>
      <c r="J59" s="17"/>
      <c r="K59" s="2"/>
      <c r="L59" s="2"/>
      <c r="M59" s="2"/>
    </row>
    <row r="60" spans="1:13" x14ac:dyDescent="0.2">
      <c r="A60" s="2"/>
      <c r="B60" s="2"/>
      <c r="C60" s="2"/>
      <c r="D60" s="2"/>
      <c r="E60" s="3"/>
      <c r="F60" s="2"/>
      <c r="G60" s="3"/>
      <c r="H60" s="17"/>
      <c r="I60" s="17"/>
      <c r="J60" s="17"/>
      <c r="K60" s="2"/>
      <c r="L60" s="2"/>
      <c r="M60" s="2"/>
    </row>
    <row r="61" spans="1:13" x14ac:dyDescent="0.2">
      <c r="A61" s="2"/>
      <c r="B61" s="2"/>
      <c r="C61" s="2"/>
      <c r="D61" s="2"/>
      <c r="E61" s="3"/>
      <c r="F61" s="2"/>
      <c r="G61" s="3"/>
      <c r="H61" s="17"/>
      <c r="I61" s="17"/>
      <c r="J61" s="17"/>
      <c r="K61" s="2"/>
      <c r="L61" s="2"/>
      <c r="M61" s="2"/>
    </row>
  </sheetData>
  <sortState ref="A8:M36">
    <sortCondition ref="B8:B36"/>
  </sortState>
  <printOptions horizontalCentered="1"/>
  <pageMargins left="0.7" right="0.7" top="0.75" bottom="0.75" header="0.3" footer="0.3"/>
  <pageSetup scale="54" orientation="landscape" r:id="rId1"/>
  <headerFooter>
    <oddHeader>&amp;RCASE NO. 2018-00281
ATTACHMENT 1
TO STAFF DR NO. 1-58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2018-10-11T11:10:21Z</cp:lastPrinted>
  <dcterms:created xsi:type="dcterms:W3CDTF">2015-11-04T22:58:27Z</dcterms:created>
  <dcterms:modified xsi:type="dcterms:W3CDTF">2018-10-11T11:10:24Z</dcterms:modified>
</cp:coreProperties>
</file>